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User\Dropbox\SQL Stock Market Data\Python Code from ChatGPT\Input File\"/>
    </mc:Choice>
  </mc:AlternateContent>
  <xr:revisionPtr revIDLastSave="0" documentId="13_ncr:1_{5ECD8560-3BB3-4BA5-A197-2D41B346F92D}" xr6:coauthVersionLast="47" xr6:coauthVersionMax="47" xr10:uidLastSave="{00000000-0000-0000-0000-000000000000}"/>
  <bookViews>
    <workbookView xWindow="-120" yWindow="-120" windowWidth="29040" windowHeight="15840" xr2:uid="{00000000-000D-0000-FFFF-FFFF00000000}"/>
  </bookViews>
  <sheets>
    <sheet name="ShortList" sheetId="1" r:id="rId1"/>
    <sheet name="SECTOR" sheetId="4" r:id="rId2"/>
    <sheet name="NSE Averages" sheetId="2" r:id="rId3"/>
    <sheet name="BSE Averages" sheetId="6" r:id="rId4"/>
    <sheet name="IndustryGrouping" sheetId="7" r:id="rId5"/>
  </sheets>
  <externalReferences>
    <externalReference r:id="rId6"/>
  </externalReferences>
  <definedNames>
    <definedName name="_xlnm._FilterDatabase" localSheetId="4" hidden="1">IndustryGrouping!$A$1:$J$916</definedName>
    <definedName name="_xlnm._FilterDatabase" localSheetId="2" hidden="1">'NSE Averages'!$A$1:$G$4326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7" i="1" l="1"/>
  <c r="K127" i="1"/>
  <c r="J127" i="1"/>
  <c r="I127" i="1"/>
  <c r="H127" i="1"/>
  <c r="L126" i="1"/>
  <c r="K126" i="1"/>
  <c r="J126" i="1"/>
  <c r="I126" i="1"/>
  <c r="H126" i="1"/>
  <c r="L125" i="1"/>
  <c r="K125" i="1"/>
  <c r="J125" i="1"/>
  <c r="I125" i="1"/>
  <c r="H125" i="1"/>
  <c r="L124" i="1"/>
  <c r="K124" i="1"/>
  <c r="J124" i="1"/>
  <c r="I124" i="1"/>
  <c r="H124" i="1"/>
  <c r="L123" i="1"/>
  <c r="K123" i="1"/>
  <c r="J123" i="1"/>
  <c r="I123" i="1"/>
  <c r="H123" i="1"/>
  <c r="L122" i="1"/>
  <c r="K122" i="1"/>
  <c r="J122" i="1"/>
  <c r="I122" i="1"/>
  <c r="H122" i="1"/>
  <c r="L121" i="1"/>
  <c r="K121" i="1"/>
  <c r="J121" i="1"/>
  <c r="I121" i="1"/>
  <c r="H121" i="1"/>
  <c r="L120" i="1"/>
  <c r="K120" i="1"/>
  <c r="J120" i="1"/>
  <c r="I120" i="1"/>
  <c r="H120" i="1"/>
  <c r="L119" i="1"/>
  <c r="K119" i="1"/>
  <c r="J119" i="1"/>
  <c r="I119" i="1"/>
  <c r="H119" i="1"/>
  <c r="L118" i="1"/>
  <c r="K118" i="1"/>
  <c r="J118" i="1"/>
  <c r="I118" i="1"/>
  <c r="H118" i="1"/>
  <c r="L117" i="1"/>
  <c r="K117" i="1"/>
  <c r="J117" i="1"/>
  <c r="I117" i="1"/>
  <c r="H117" i="1"/>
  <c r="L116" i="1"/>
  <c r="K116" i="1"/>
  <c r="J116" i="1"/>
  <c r="I116" i="1"/>
  <c r="H116" i="1"/>
  <c r="L115" i="1"/>
  <c r="K115" i="1"/>
  <c r="J115" i="1"/>
  <c r="I115" i="1"/>
  <c r="H115" i="1"/>
  <c r="L114" i="1"/>
  <c r="K114" i="1"/>
  <c r="J114" i="1"/>
  <c r="I114" i="1"/>
  <c r="H114" i="1"/>
  <c r="L113" i="1"/>
  <c r="K113" i="1"/>
  <c r="J113" i="1"/>
  <c r="I113" i="1"/>
  <c r="H113" i="1"/>
  <c r="L112" i="1"/>
  <c r="K112" i="1"/>
  <c r="J112" i="1"/>
  <c r="I112" i="1"/>
  <c r="H112" i="1"/>
  <c r="L111" i="1"/>
  <c r="K111" i="1"/>
  <c r="J111" i="1"/>
  <c r="I111" i="1"/>
  <c r="H111" i="1"/>
  <c r="L110" i="1"/>
  <c r="K110" i="1"/>
  <c r="J110" i="1"/>
  <c r="I110" i="1"/>
  <c r="H110" i="1"/>
  <c r="L109" i="1"/>
  <c r="K109" i="1"/>
  <c r="J109" i="1"/>
  <c r="I109" i="1"/>
  <c r="H109" i="1"/>
  <c r="L108" i="1"/>
  <c r="K108" i="1"/>
  <c r="J108" i="1"/>
  <c r="I108" i="1"/>
  <c r="H108" i="1"/>
  <c r="L107" i="1"/>
  <c r="K107" i="1"/>
  <c r="J107" i="1"/>
  <c r="I107" i="1"/>
  <c r="H107" i="1"/>
  <c r="L106" i="1"/>
  <c r="K106" i="1"/>
  <c r="J106" i="1"/>
  <c r="I106" i="1"/>
  <c r="H106" i="1"/>
  <c r="L105" i="1"/>
  <c r="K105" i="1"/>
  <c r="J105" i="1"/>
  <c r="I105" i="1"/>
  <c r="H105" i="1"/>
  <c r="L104" i="1"/>
  <c r="K104" i="1"/>
  <c r="J104" i="1"/>
  <c r="I104" i="1"/>
  <c r="H104" i="1"/>
  <c r="L103" i="1"/>
  <c r="K103" i="1"/>
  <c r="J103" i="1"/>
  <c r="I103" i="1"/>
  <c r="H103" i="1"/>
  <c r="L102" i="1"/>
  <c r="K102" i="1"/>
  <c r="J102" i="1"/>
  <c r="I102" i="1"/>
  <c r="H102" i="1"/>
  <c r="L101" i="1"/>
  <c r="K101" i="1"/>
  <c r="J101" i="1"/>
  <c r="I101" i="1"/>
  <c r="H101" i="1"/>
  <c r="L100" i="1"/>
  <c r="K100" i="1"/>
  <c r="J100" i="1"/>
  <c r="I100" i="1"/>
  <c r="H100" i="1"/>
  <c r="L99" i="1"/>
  <c r="K99" i="1"/>
  <c r="J99" i="1"/>
  <c r="I99" i="1"/>
  <c r="H99" i="1"/>
  <c r="L98" i="1"/>
  <c r="K98" i="1"/>
  <c r="J98" i="1"/>
  <c r="I98" i="1"/>
  <c r="H98" i="1"/>
  <c r="L97" i="1"/>
  <c r="K97" i="1"/>
  <c r="J97" i="1"/>
  <c r="I97" i="1"/>
  <c r="H97" i="1"/>
  <c r="L96" i="1"/>
  <c r="K96" i="1"/>
  <c r="J96" i="1"/>
  <c r="I96" i="1"/>
  <c r="H96" i="1"/>
  <c r="L95" i="1"/>
  <c r="K95" i="1"/>
  <c r="J95" i="1"/>
  <c r="I95" i="1"/>
  <c r="H95" i="1"/>
  <c r="L94" i="1"/>
  <c r="K94" i="1"/>
  <c r="J94" i="1"/>
  <c r="I94" i="1"/>
  <c r="H94" i="1"/>
  <c r="L93" i="1"/>
  <c r="K93" i="1"/>
  <c r="J93" i="1"/>
  <c r="I93" i="1"/>
  <c r="H93" i="1"/>
  <c r="L92" i="1"/>
  <c r="K92" i="1"/>
  <c r="J92" i="1"/>
  <c r="I92" i="1"/>
  <c r="H92" i="1"/>
  <c r="L91" i="1"/>
  <c r="K91" i="1"/>
  <c r="J91" i="1"/>
  <c r="I91" i="1"/>
  <c r="H91" i="1"/>
  <c r="L90" i="1"/>
  <c r="K90" i="1"/>
  <c r="J90" i="1"/>
  <c r="I90" i="1"/>
  <c r="H90" i="1"/>
  <c r="L89" i="1"/>
  <c r="K89" i="1"/>
  <c r="J89" i="1"/>
  <c r="I89" i="1"/>
  <c r="H89" i="1"/>
  <c r="L88" i="1"/>
  <c r="K88" i="1"/>
  <c r="J88" i="1"/>
  <c r="I88" i="1"/>
  <c r="H88" i="1"/>
  <c r="L87" i="1"/>
  <c r="K87" i="1"/>
  <c r="J87" i="1"/>
  <c r="I87" i="1"/>
  <c r="H87" i="1"/>
  <c r="L86" i="1"/>
  <c r="K86" i="1"/>
  <c r="J86" i="1"/>
  <c r="I86" i="1"/>
  <c r="H86" i="1"/>
  <c r="L85" i="1"/>
  <c r="K85" i="1"/>
  <c r="J85" i="1"/>
  <c r="I85" i="1"/>
  <c r="H85" i="1"/>
  <c r="L84" i="1"/>
  <c r="K84" i="1"/>
  <c r="J84" i="1"/>
  <c r="I84" i="1"/>
  <c r="H84" i="1"/>
  <c r="L83" i="1"/>
  <c r="K83" i="1"/>
  <c r="J83" i="1"/>
  <c r="I83" i="1"/>
  <c r="H83" i="1"/>
  <c r="L82" i="1"/>
  <c r="K82" i="1"/>
  <c r="J82" i="1"/>
  <c r="I82" i="1"/>
  <c r="H82" i="1"/>
  <c r="L81" i="1"/>
  <c r="K81" i="1"/>
  <c r="J81" i="1"/>
  <c r="I81" i="1"/>
  <c r="H81" i="1"/>
  <c r="L80" i="1"/>
  <c r="K80" i="1"/>
  <c r="J80" i="1"/>
  <c r="I80" i="1"/>
  <c r="H80" i="1"/>
  <c r="L79" i="1"/>
  <c r="K79" i="1"/>
  <c r="J79" i="1"/>
  <c r="I79" i="1"/>
  <c r="H79" i="1"/>
  <c r="L78" i="1"/>
  <c r="K78" i="1"/>
  <c r="J78" i="1"/>
  <c r="I78" i="1"/>
  <c r="H78" i="1"/>
  <c r="L77" i="1"/>
  <c r="K77" i="1"/>
  <c r="J77" i="1"/>
  <c r="I77" i="1"/>
  <c r="H77" i="1"/>
  <c r="L76" i="1"/>
  <c r="K76" i="1"/>
  <c r="J76" i="1"/>
  <c r="I76" i="1"/>
  <c r="H76" i="1"/>
  <c r="L75" i="1"/>
  <c r="K75" i="1"/>
  <c r="J75" i="1"/>
  <c r="I75" i="1"/>
  <c r="H75" i="1"/>
  <c r="L74" i="1"/>
  <c r="K74" i="1"/>
  <c r="J74" i="1"/>
  <c r="I74" i="1"/>
  <c r="H74" i="1"/>
  <c r="L73" i="1"/>
  <c r="K73" i="1"/>
  <c r="J73" i="1"/>
  <c r="I73" i="1"/>
  <c r="H73" i="1"/>
  <c r="L72" i="1"/>
  <c r="K72" i="1"/>
  <c r="J72" i="1"/>
  <c r="I72" i="1"/>
  <c r="H72" i="1"/>
  <c r="L71" i="1"/>
  <c r="K71" i="1"/>
  <c r="J71" i="1"/>
  <c r="I71" i="1"/>
  <c r="H71" i="1"/>
  <c r="L70" i="1"/>
  <c r="K70" i="1"/>
  <c r="J70" i="1"/>
  <c r="I70" i="1"/>
  <c r="H70" i="1"/>
  <c r="K68" i="1"/>
  <c r="J65" i="1"/>
  <c r="L31" i="1"/>
  <c r="H27" i="1"/>
  <c r="K69" i="1"/>
  <c r="U127" i="1" a="1"/>
  <c r="U127" i="1" s="1"/>
  <c r="T127" i="1" a="1"/>
  <c r="T127" i="1" s="1"/>
  <c r="S127" i="1" a="1"/>
  <c r="S127" i="1" s="1"/>
  <c r="R127" i="1"/>
  <c r="R127" i="1" a="1"/>
  <c r="Q127" i="1" a="1"/>
  <c r="Q127" i="1" s="1"/>
  <c r="G127" i="1" a="1"/>
  <c r="G127" i="1" s="1"/>
  <c r="F127" i="1" a="1"/>
  <c r="F127" i="1" s="1"/>
  <c r="E127" i="1" a="1"/>
  <c r="E127" i="1" s="1"/>
  <c r="D127" i="1" a="1"/>
  <c r="D127" i="1" s="1"/>
  <c r="U126" i="1" a="1"/>
  <c r="U126" i="1" s="1"/>
  <c r="T126" i="1" a="1"/>
  <c r="T126" i="1" s="1"/>
  <c r="S126" i="1" a="1"/>
  <c r="S126" i="1" s="1"/>
  <c r="R126" i="1" a="1"/>
  <c r="R126" i="1" s="1"/>
  <c r="Q126" i="1" a="1"/>
  <c r="Q126" i="1" s="1"/>
  <c r="G126" i="1" a="1"/>
  <c r="G126" i="1" s="1"/>
  <c r="F126" i="1" a="1"/>
  <c r="F126" i="1" s="1"/>
  <c r="E126" i="1" a="1"/>
  <c r="E126" i="1" s="1"/>
  <c r="D126" i="1" a="1"/>
  <c r="D126" i="1" s="1"/>
  <c r="U125" i="1" a="1"/>
  <c r="U125" i="1" s="1"/>
  <c r="T125" i="1" a="1"/>
  <c r="T125" i="1" s="1"/>
  <c r="S125" i="1" a="1"/>
  <c r="S125" i="1" s="1"/>
  <c r="R125" i="1" a="1"/>
  <c r="R125" i="1" s="1"/>
  <c r="Q125" i="1"/>
  <c r="Q125" i="1" a="1"/>
  <c r="G125" i="1" a="1"/>
  <c r="G125" i="1" s="1"/>
  <c r="F125" i="1" a="1"/>
  <c r="F125" i="1" s="1"/>
  <c r="E125" i="1" a="1"/>
  <c r="E125" i="1" s="1"/>
  <c r="D125" i="1" a="1"/>
  <c r="D125" i="1" s="1"/>
  <c r="V125" i="1" s="1"/>
  <c r="U124" i="1" a="1"/>
  <c r="U124" i="1" s="1"/>
  <c r="T124" i="1" a="1"/>
  <c r="T124" i="1" s="1"/>
  <c r="S124" i="1" a="1"/>
  <c r="S124" i="1" s="1"/>
  <c r="R124" i="1" a="1"/>
  <c r="R124" i="1" s="1"/>
  <c r="Q124" i="1" a="1"/>
  <c r="Q124" i="1" s="1"/>
  <c r="G124" i="1" a="1"/>
  <c r="G124" i="1" s="1"/>
  <c r="F124" i="1" a="1"/>
  <c r="F124" i="1" s="1"/>
  <c r="E124" i="1" a="1"/>
  <c r="E124" i="1" s="1"/>
  <c r="D124" i="1" a="1"/>
  <c r="D124" i="1" s="1"/>
  <c r="U123" i="1" a="1"/>
  <c r="U123" i="1" s="1"/>
  <c r="T123" i="1" a="1"/>
  <c r="T123" i="1" s="1"/>
  <c r="S123" i="1" a="1"/>
  <c r="S123" i="1" s="1"/>
  <c r="R123" i="1" a="1"/>
  <c r="R123" i="1" s="1"/>
  <c r="Q123" i="1" a="1"/>
  <c r="Q123" i="1" s="1"/>
  <c r="G123" i="1" a="1"/>
  <c r="G123" i="1" s="1"/>
  <c r="F123" i="1" a="1"/>
  <c r="F123" i="1" s="1"/>
  <c r="E123" i="1" a="1"/>
  <c r="E123" i="1" s="1"/>
  <c r="D123" i="1" a="1"/>
  <c r="D123" i="1" s="1"/>
  <c r="U122" i="1" a="1"/>
  <c r="U122" i="1" s="1"/>
  <c r="T122" i="1" a="1"/>
  <c r="T122" i="1" s="1"/>
  <c r="S122" i="1" a="1"/>
  <c r="S122" i="1" s="1"/>
  <c r="R122" i="1" a="1"/>
  <c r="R122" i="1" s="1"/>
  <c r="Q122" i="1" a="1"/>
  <c r="Q122" i="1" s="1"/>
  <c r="G122" i="1" a="1"/>
  <c r="G122" i="1" s="1"/>
  <c r="F122" i="1" a="1"/>
  <c r="F122" i="1" s="1"/>
  <c r="E122" i="1" a="1"/>
  <c r="E122" i="1" s="1"/>
  <c r="D122" i="1" a="1"/>
  <c r="D122" i="1" s="1"/>
  <c r="U121" i="1" a="1"/>
  <c r="U121" i="1" s="1"/>
  <c r="T121" i="1" a="1"/>
  <c r="T121" i="1" s="1"/>
  <c r="S121" i="1" a="1"/>
  <c r="S121" i="1" s="1"/>
  <c r="R121" i="1" a="1"/>
  <c r="R121" i="1" s="1"/>
  <c r="Q121" i="1" a="1"/>
  <c r="Q121" i="1" s="1"/>
  <c r="G121" i="1" a="1"/>
  <c r="G121" i="1" s="1"/>
  <c r="F121" i="1" a="1"/>
  <c r="F121" i="1" s="1"/>
  <c r="E121" i="1" a="1"/>
  <c r="E121" i="1" s="1"/>
  <c r="D121" i="1" a="1"/>
  <c r="D121" i="1" s="1"/>
  <c r="U120" i="1" a="1"/>
  <c r="U120" i="1" s="1"/>
  <c r="T120" i="1" a="1"/>
  <c r="T120" i="1" s="1"/>
  <c r="S120" i="1" a="1"/>
  <c r="S120" i="1" s="1"/>
  <c r="R120" i="1" a="1"/>
  <c r="R120" i="1" s="1"/>
  <c r="Q120" i="1" a="1"/>
  <c r="Q120" i="1" s="1"/>
  <c r="G120" i="1"/>
  <c r="G120" i="1" a="1"/>
  <c r="F120" i="1" a="1"/>
  <c r="F120" i="1" s="1"/>
  <c r="E120" i="1" a="1"/>
  <c r="E120" i="1" s="1"/>
  <c r="D120" i="1" a="1"/>
  <c r="D120" i="1" s="1"/>
  <c r="U119" i="1" a="1"/>
  <c r="U119" i="1" s="1"/>
  <c r="T119" i="1" a="1"/>
  <c r="T119" i="1" s="1"/>
  <c r="S119" i="1" a="1"/>
  <c r="S119" i="1" s="1"/>
  <c r="R119" i="1" a="1"/>
  <c r="R119" i="1" s="1"/>
  <c r="Q119" i="1" a="1"/>
  <c r="Q119" i="1" s="1"/>
  <c r="G119" i="1"/>
  <c r="G119" i="1" a="1"/>
  <c r="F119" i="1" a="1"/>
  <c r="F119" i="1" s="1"/>
  <c r="E119" i="1" a="1"/>
  <c r="E119" i="1" s="1"/>
  <c r="D119" i="1" a="1"/>
  <c r="D119" i="1" s="1"/>
  <c r="U118" i="1" a="1"/>
  <c r="U118" i="1" s="1"/>
  <c r="T118" i="1" a="1"/>
  <c r="T118" i="1" s="1"/>
  <c r="S118" i="1" a="1"/>
  <c r="S118" i="1" s="1"/>
  <c r="R118" i="1" a="1"/>
  <c r="R118" i="1" s="1"/>
  <c r="Q118" i="1" a="1"/>
  <c r="Q118" i="1" s="1"/>
  <c r="G118" i="1" a="1"/>
  <c r="G118" i="1" s="1"/>
  <c r="F118" i="1" a="1"/>
  <c r="F118" i="1" s="1"/>
  <c r="E118" i="1" a="1"/>
  <c r="E118" i="1" s="1"/>
  <c r="D118" i="1" a="1"/>
  <c r="D118" i="1" s="1"/>
  <c r="U117" i="1" a="1"/>
  <c r="U117" i="1" s="1"/>
  <c r="T117" i="1" a="1"/>
  <c r="T117" i="1" s="1"/>
  <c r="S117" i="1" a="1"/>
  <c r="S117" i="1" s="1"/>
  <c r="R117" i="1" a="1"/>
  <c r="R117" i="1" s="1"/>
  <c r="Q117" i="1" a="1"/>
  <c r="Q117" i="1" s="1"/>
  <c r="G117" i="1" a="1"/>
  <c r="G117" i="1" s="1"/>
  <c r="F117" i="1" a="1"/>
  <c r="F117" i="1" s="1"/>
  <c r="E117" i="1" a="1"/>
  <c r="E117" i="1" s="1"/>
  <c r="D117" i="1" a="1"/>
  <c r="D117" i="1" s="1"/>
  <c r="U116" i="1" a="1"/>
  <c r="U116" i="1" s="1"/>
  <c r="T116" i="1" a="1"/>
  <c r="T116" i="1" s="1"/>
  <c r="S116" i="1" a="1"/>
  <c r="S116" i="1" s="1"/>
  <c r="R116" i="1" a="1"/>
  <c r="R116" i="1" s="1"/>
  <c r="Q116" i="1" a="1"/>
  <c r="Q116" i="1" s="1"/>
  <c r="G116" i="1" a="1"/>
  <c r="G116" i="1" s="1"/>
  <c r="F116" i="1" a="1"/>
  <c r="F116" i="1" s="1"/>
  <c r="E116" i="1" a="1"/>
  <c r="E116" i="1" s="1"/>
  <c r="D116" i="1" a="1"/>
  <c r="D116" i="1" s="1"/>
  <c r="U115" i="1" a="1"/>
  <c r="U115" i="1" s="1"/>
  <c r="T115" i="1" a="1"/>
  <c r="T115" i="1" s="1"/>
  <c r="S115" i="1" a="1"/>
  <c r="S115" i="1" s="1"/>
  <c r="R115" i="1" a="1"/>
  <c r="R115" i="1" s="1"/>
  <c r="Q115" i="1" a="1"/>
  <c r="Q115" i="1" s="1"/>
  <c r="G115" i="1" a="1"/>
  <c r="G115" i="1" s="1"/>
  <c r="F115" i="1" a="1"/>
  <c r="F115" i="1" s="1"/>
  <c r="E115" i="1" a="1"/>
  <c r="E115" i="1" s="1"/>
  <c r="D115" i="1" a="1"/>
  <c r="D115" i="1" s="1"/>
  <c r="U114" i="1" a="1"/>
  <c r="U114" i="1" s="1"/>
  <c r="T114" i="1" a="1"/>
  <c r="T114" i="1" s="1"/>
  <c r="S114" i="1" a="1"/>
  <c r="S114" i="1" s="1"/>
  <c r="R114" i="1" a="1"/>
  <c r="R114" i="1" s="1"/>
  <c r="Q114" i="1" a="1"/>
  <c r="Q114" i="1" s="1"/>
  <c r="G114" i="1" a="1"/>
  <c r="G114" i="1" s="1"/>
  <c r="F114" i="1" a="1"/>
  <c r="F114" i="1" s="1"/>
  <c r="E114" i="1" a="1"/>
  <c r="E114" i="1" s="1"/>
  <c r="D114" i="1" a="1"/>
  <c r="D114" i="1" s="1"/>
  <c r="V114" i="1" s="1"/>
  <c r="U113" i="1" a="1"/>
  <c r="U113" i="1" s="1"/>
  <c r="T113" i="1" a="1"/>
  <c r="T113" i="1" s="1"/>
  <c r="S113" i="1" a="1"/>
  <c r="S113" i="1" s="1"/>
  <c r="R113" i="1" a="1"/>
  <c r="R113" i="1" s="1"/>
  <c r="Q113" i="1" a="1"/>
  <c r="Q113" i="1" s="1"/>
  <c r="G113" i="1" a="1"/>
  <c r="G113" i="1" s="1"/>
  <c r="F113" i="1" a="1"/>
  <c r="F113" i="1" s="1"/>
  <c r="E113" i="1" a="1"/>
  <c r="E113" i="1" s="1"/>
  <c r="D113" i="1"/>
  <c r="V113" i="1" s="1"/>
  <c r="D113" i="1" a="1"/>
  <c r="U112" i="1" a="1"/>
  <c r="U112" i="1" s="1"/>
  <c r="T112" i="1" a="1"/>
  <c r="T112" i="1" s="1"/>
  <c r="S112" i="1" a="1"/>
  <c r="S112" i="1" s="1"/>
  <c r="R112" i="1" a="1"/>
  <c r="R112" i="1" s="1"/>
  <c r="Q112" i="1" a="1"/>
  <c r="Q112" i="1" s="1"/>
  <c r="G112" i="1" a="1"/>
  <c r="G112" i="1" s="1"/>
  <c r="F112" i="1" a="1"/>
  <c r="F112" i="1" s="1"/>
  <c r="E112" i="1" a="1"/>
  <c r="E112" i="1" s="1"/>
  <c r="D112" i="1" a="1"/>
  <c r="D112" i="1" s="1"/>
  <c r="U111" i="1" a="1"/>
  <c r="U111" i="1" s="1"/>
  <c r="T111" i="1" a="1"/>
  <c r="T111" i="1" s="1"/>
  <c r="S111" i="1" a="1"/>
  <c r="S111" i="1" s="1"/>
  <c r="R111" i="1" a="1"/>
  <c r="R111" i="1" s="1"/>
  <c r="Q111" i="1" a="1"/>
  <c r="Q111" i="1" s="1"/>
  <c r="G111" i="1" a="1"/>
  <c r="G111" i="1" s="1"/>
  <c r="F111" i="1" a="1"/>
  <c r="F111" i="1" s="1"/>
  <c r="E111" i="1" a="1"/>
  <c r="E111" i="1" s="1"/>
  <c r="D111" i="1" a="1"/>
  <c r="D111" i="1" s="1"/>
  <c r="U110" i="1" a="1"/>
  <c r="U110" i="1" s="1"/>
  <c r="T110" i="1" a="1"/>
  <c r="T110" i="1" s="1"/>
  <c r="S110" i="1" a="1"/>
  <c r="S110" i="1" s="1"/>
  <c r="R110" i="1" a="1"/>
  <c r="R110" i="1" s="1"/>
  <c r="Q110" i="1" a="1"/>
  <c r="Q110" i="1" s="1"/>
  <c r="G110" i="1" a="1"/>
  <c r="G110" i="1" s="1"/>
  <c r="F110" i="1" a="1"/>
  <c r="F110" i="1" s="1"/>
  <c r="E110" i="1" a="1"/>
  <c r="E110" i="1" s="1"/>
  <c r="D110" i="1" a="1"/>
  <c r="D110" i="1" s="1"/>
  <c r="V110" i="1" s="1"/>
  <c r="U109" i="1" a="1"/>
  <c r="U109" i="1" s="1"/>
  <c r="T109" i="1" a="1"/>
  <c r="T109" i="1" s="1"/>
  <c r="S109" i="1"/>
  <c r="S109" i="1" a="1"/>
  <c r="R109" i="1" a="1"/>
  <c r="R109" i="1" s="1"/>
  <c r="Q109" i="1" a="1"/>
  <c r="Q109" i="1" s="1"/>
  <c r="G109" i="1" a="1"/>
  <c r="G109" i="1" s="1"/>
  <c r="F109" i="1" a="1"/>
  <c r="F109" i="1" s="1"/>
  <c r="E109" i="1"/>
  <c r="E109" i="1" a="1"/>
  <c r="D109" i="1" a="1"/>
  <c r="D109" i="1" s="1"/>
  <c r="U108" i="1"/>
  <c r="U108" i="1" a="1"/>
  <c r="T108" i="1" a="1"/>
  <c r="T108" i="1" s="1"/>
  <c r="S108" i="1" a="1"/>
  <c r="S108" i="1" s="1"/>
  <c r="R108" i="1" a="1"/>
  <c r="R108" i="1" s="1"/>
  <c r="Q108" i="1" a="1"/>
  <c r="Q108" i="1" s="1"/>
  <c r="G108" i="1" a="1"/>
  <c r="G108" i="1" s="1"/>
  <c r="F108" i="1" a="1"/>
  <c r="F108" i="1" s="1"/>
  <c r="E108" i="1" a="1"/>
  <c r="E108" i="1" s="1"/>
  <c r="D108" i="1"/>
  <c r="V108" i="1" s="1"/>
  <c r="D108" i="1" a="1"/>
  <c r="U107" i="1" a="1"/>
  <c r="U107" i="1" s="1"/>
  <c r="T107" i="1" a="1"/>
  <c r="T107" i="1" s="1"/>
  <c r="S107" i="1" a="1"/>
  <c r="S107" i="1" s="1"/>
  <c r="R107" i="1" a="1"/>
  <c r="R107" i="1" s="1"/>
  <c r="Q107" i="1" a="1"/>
  <c r="Q107" i="1" s="1"/>
  <c r="G107" i="1" a="1"/>
  <c r="G107" i="1" s="1"/>
  <c r="F107" i="1" a="1"/>
  <c r="F107" i="1" s="1"/>
  <c r="E107" i="1" a="1"/>
  <c r="E107" i="1" s="1"/>
  <c r="D107" i="1" a="1"/>
  <c r="D107" i="1" s="1"/>
  <c r="U106" i="1" a="1"/>
  <c r="U106" i="1" s="1"/>
  <c r="T106" i="1" a="1"/>
  <c r="T106" i="1" s="1"/>
  <c r="S106" i="1" a="1"/>
  <c r="S106" i="1" s="1"/>
  <c r="R106" i="1"/>
  <c r="R106" i="1" a="1"/>
  <c r="Q106" i="1" a="1"/>
  <c r="Q106" i="1" s="1"/>
  <c r="G106" i="1" a="1"/>
  <c r="G106" i="1" s="1"/>
  <c r="F106" i="1" a="1"/>
  <c r="F106" i="1" s="1"/>
  <c r="E106" i="1" a="1"/>
  <c r="E106" i="1" s="1"/>
  <c r="D106" i="1" a="1"/>
  <c r="D106" i="1" s="1"/>
  <c r="U105" i="1" a="1"/>
  <c r="U105" i="1" s="1"/>
  <c r="T105" i="1" a="1"/>
  <c r="T105" i="1" s="1"/>
  <c r="S105" i="1" a="1"/>
  <c r="S105" i="1" s="1"/>
  <c r="R105" i="1" a="1"/>
  <c r="R105" i="1" s="1"/>
  <c r="Q105" i="1" a="1"/>
  <c r="Q105" i="1" s="1"/>
  <c r="G105" i="1" a="1"/>
  <c r="G105" i="1" s="1"/>
  <c r="F105" i="1" a="1"/>
  <c r="F105" i="1" s="1"/>
  <c r="E105" i="1" a="1"/>
  <c r="E105" i="1" s="1"/>
  <c r="D105" i="1" a="1"/>
  <c r="D105" i="1" s="1"/>
  <c r="U104" i="1" a="1"/>
  <c r="U104" i="1" s="1"/>
  <c r="T104" i="1" a="1"/>
  <c r="T104" i="1" s="1"/>
  <c r="S104" i="1" a="1"/>
  <c r="S104" i="1" s="1"/>
  <c r="R104" i="1" a="1"/>
  <c r="R104" i="1" s="1"/>
  <c r="Q104" i="1"/>
  <c r="Q104" i="1" a="1"/>
  <c r="G104" i="1" a="1"/>
  <c r="G104" i="1" s="1"/>
  <c r="F104" i="1" a="1"/>
  <c r="F104" i="1" s="1"/>
  <c r="E104" i="1" a="1"/>
  <c r="E104" i="1" s="1"/>
  <c r="D104" i="1" a="1"/>
  <c r="D104" i="1" s="1"/>
  <c r="U103" i="1" a="1"/>
  <c r="U103" i="1" s="1"/>
  <c r="T103" i="1" a="1"/>
  <c r="T103" i="1" s="1"/>
  <c r="S103" i="1" a="1"/>
  <c r="S103" i="1" s="1"/>
  <c r="R103" i="1" a="1"/>
  <c r="R103" i="1" s="1"/>
  <c r="Q103" i="1"/>
  <c r="Q103" i="1" a="1"/>
  <c r="G103" i="1" a="1"/>
  <c r="G103" i="1" s="1"/>
  <c r="F103" i="1" a="1"/>
  <c r="F103" i="1" s="1"/>
  <c r="E103" i="1" a="1"/>
  <c r="E103" i="1" s="1"/>
  <c r="D103" i="1" a="1"/>
  <c r="D103" i="1" s="1"/>
  <c r="U102" i="1" a="1"/>
  <c r="U102" i="1" s="1"/>
  <c r="T102" i="1"/>
  <c r="T102" i="1" a="1"/>
  <c r="S102" i="1" a="1"/>
  <c r="S102" i="1" s="1"/>
  <c r="R102" i="1" a="1"/>
  <c r="R102" i="1" s="1"/>
  <c r="Q102" i="1" a="1"/>
  <c r="Q102" i="1" s="1"/>
  <c r="G102" i="1" a="1"/>
  <c r="G102" i="1" s="1"/>
  <c r="F102" i="1"/>
  <c r="F102" i="1" a="1"/>
  <c r="E102" i="1" a="1"/>
  <c r="E102" i="1" s="1"/>
  <c r="D102" i="1" a="1"/>
  <c r="D102" i="1" s="1"/>
  <c r="U101" i="1" a="1"/>
  <c r="U101" i="1" s="1"/>
  <c r="T101" i="1" a="1"/>
  <c r="T101" i="1" s="1"/>
  <c r="S101" i="1" a="1"/>
  <c r="S101" i="1" s="1"/>
  <c r="R101" i="1" a="1"/>
  <c r="R101" i="1" s="1"/>
  <c r="Q101" i="1" a="1"/>
  <c r="Q101" i="1" s="1"/>
  <c r="G101" i="1" a="1"/>
  <c r="G101" i="1" s="1"/>
  <c r="F101" i="1" a="1"/>
  <c r="F101" i="1" s="1"/>
  <c r="E101" i="1" a="1"/>
  <c r="E101" i="1" s="1"/>
  <c r="D101" i="1" a="1"/>
  <c r="D101" i="1" s="1"/>
  <c r="U100" i="1" a="1"/>
  <c r="U100" i="1" s="1"/>
  <c r="T100" i="1" a="1"/>
  <c r="T100" i="1" s="1"/>
  <c r="S100" i="1" a="1"/>
  <c r="S100" i="1" s="1"/>
  <c r="R100" i="1" a="1"/>
  <c r="R100" i="1" s="1"/>
  <c r="Q100" i="1" a="1"/>
  <c r="Q100" i="1" s="1"/>
  <c r="G100" i="1" a="1"/>
  <c r="G100" i="1" s="1"/>
  <c r="F100" i="1"/>
  <c r="F100" i="1" a="1"/>
  <c r="E100" i="1" a="1"/>
  <c r="E100" i="1" s="1"/>
  <c r="D100" i="1" a="1"/>
  <c r="D100" i="1" s="1"/>
  <c r="U99" i="1" a="1"/>
  <c r="U99" i="1" s="1"/>
  <c r="T99" i="1" a="1"/>
  <c r="T99" i="1" s="1"/>
  <c r="S99" i="1" a="1"/>
  <c r="S99" i="1" s="1"/>
  <c r="R99" i="1" a="1"/>
  <c r="R99" i="1" s="1"/>
  <c r="Q99" i="1" a="1"/>
  <c r="Q99" i="1" s="1"/>
  <c r="G99" i="1" a="1"/>
  <c r="G99" i="1" s="1"/>
  <c r="F99" i="1" a="1"/>
  <c r="F99" i="1" s="1"/>
  <c r="E99" i="1" a="1"/>
  <c r="E99" i="1" s="1"/>
  <c r="D99" i="1" a="1"/>
  <c r="D99" i="1" s="1"/>
  <c r="V99" i="1" s="1"/>
  <c r="U98" i="1" a="1"/>
  <c r="U98" i="1" s="1"/>
  <c r="T98" i="1" a="1"/>
  <c r="T98" i="1" s="1"/>
  <c r="S98" i="1" a="1"/>
  <c r="S98" i="1" s="1"/>
  <c r="R98" i="1" a="1"/>
  <c r="R98" i="1" s="1"/>
  <c r="Q98" i="1"/>
  <c r="Q98" i="1" a="1"/>
  <c r="G98" i="1" a="1"/>
  <c r="G98" i="1" s="1"/>
  <c r="F98" i="1" a="1"/>
  <c r="F98" i="1" s="1"/>
  <c r="E98" i="1" a="1"/>
  <c r="E98" i="1" s="1"/>
  <c r="D98" i="1" a="1"/>
  <c r="D98" i="1" s="1"/>
  <c r="U97" i="1" a="1"/>
  <c r="U97" i="1" s="1"/>
  <c r="T97" i="1" a="1"/>
  <c r="T97" i="1" s="1"/>
  <c r="S97" i="1" a="1"/>
  <c r="S97" i="1" s="1"/>
  <c r="R97" i="1" a="1"/>
  <c r="R97" i="1" s="1"/>
  <c r="Q97" i="1" a="1"/>
  <c r="Q97" i="1" s="1"/>
  <c r="G97" i="1" a="1"/>
  <c r="G97" i="1" s="1"/>
  <c r="F97" i="1" a="1"/>
  <c r="F97" i="1" s="1"/>
  <c r="E97" i="1" a="1"/>
  <c r="E97" i="1" s="1"/>
  <c r="D97" i="1" a="1"/>
  <c r="D97" i="1" s="1"/>
  <c r="U96" i="1" a="1"/>
  <c r="U96" i="1" s="1"/>
  <c r="T96" i="1"/>
  <c r="T96" i="1" a="1"/>
  <c r="S96" i="1" a="1"/>
  <c r="S96" i="1" s="1"/>
  <c r="R96" i="1" a="1"/>
  <c r="R96" i="1" s="1"/>
  <c r="Q96" i="1" a="1"/>
  <c r="Q96" i="1" s="1"/>
  <c r="G96" i="1" a="1"/>
  <c r="G96" i="1" s="1"/>
  <c r="F96" i="1" a="1"/>
  <c r="F96" i="1" s="1"/>
  <c r="E96" i="1" a="1"/>
  <c r="E96" i="1" s="1"/>
  <c r="D96" i="1" a="1"/>
  <c r="D96" i="1" s="1"/>
  <c r="U95" i="1" a="1"/>
  <c r="U95" i="1" s="1"/>
  <c r="T95" i="1" a="1"/>
  <c r="T95" i="1" s="1"/>
  <c r="S95" i="1" a="1"/>
  <c r="S95" i="1" s="1"/>
  <c r="R95" i="1" a="1"/>
  <c r="R95" i="1" s="1"/>
  <c r="Q95" i="1" a="1"/>
  <c r="Q95" i="1" s="1"/>
  <c r="G95" i="1" a="1"/>
  <c r="G95" i="1" s="1"/>
  <c r="F95" i="1" a="1"/>
  <c r="F95" i="1" s="1"/>
  <c r="E95" i="1" a="1"/>
  <c r="E95" i="1" s="1"/>
  <c r="D95" i="1" a="1"/>
  <c r="D95" i="1" s="1"/>
  <c r="U94" i="1" a="1"/>
  <c r="U94" i="1" s="1"/>
  <c r="T94" i="1" a="1"/>
  <c r="T94" i="1" s="1"/>
  <c r="S94" i="1" a="1"/>
  <c r="S94" i="1" s="1"/>
  <c r="R94" i="1" a="1"/>
  <c r="R94" i="1" s="1"/>
  <c r="Q94" i="1" a="1"/>
  <c r="Q94" i="1" s="1"/>
  <c r="G94" i="1" a="1"/>
  <c r="G94" i="1" s="1"/>
  <c r="F94" i="1" a="1"/>
  <c r="F94" i="1" s="1"/>
  <c r="E94" i="1" a="1"/>
  <c r="E94" i="1" s="1"/>
  <c r="D94" i="1"/>
  <c r="D94" i="1" a="1"/>
  <c r="U93" i="1" a="1"/>
  <c r="U93" i="1" s="1"/>
  <c r="T93" i="1" a="1"/>
  <c r="T93" i="1" s="1"/>
  <c r="S93" i="1" a="1"/>
  <c r="S93" i="1" s="1"/>
  <c r="R93" i="1" a="1"/>
  <c r="R93" i="1" s="1"/>
  <c r="Q93" i="1" a="1"/>
  <c r="Q93" i="1" s="1"/>
  <c r="G93" i="1" a="1"/>
  <c r="G93" i="1" s="1"/>
  <c r="F93" i="1" a="1"/>
  <c r="F93" i="1" s="1"/>
  <c r="E93" i="1" a="1"/>
  <c r="E93" i="1" s="1"/>
  <c r="D93" i="1" a="1"/>
  <c r="D93" i="1" s="1"/>
  <c r="U92" i="1" a="1"/>
  <c r="U92" i="1" s="1"/>
  <c r="T92" i="1" a="1"/>
  <c r="T92" i="1" s="1"/>
  <c r="S92" i="1" a="1"/>
  <c r="S92" i="1" s="1"/>
  <c r="R92" i="1"/>
  <c r="R92" i="1" a="1"/>
  <c r="Q92" i="1" a="1"/>
  <c r="Q92" i="1" s="1"/>
  <c r="G92" i="1" a="1"/>
  <c r="G92" i="1" s="1"/>
  <c r="F92" i="1" a="1"/>
  <c r="F92" i="1" s="1"/>
  <c r="E92" i="1" a="1"/>
  <c r="E92" i="1" s="1"/>
  <c r="D92" i="1" a="1"/>
  <c r="D92" i="1" s="1"/>
  <c r="U91" i="1" a="1"/>
  <c r="U91" i="1" s="1"/>
  <c r="T91" i="1" a="1"/>
  <c r="T91" i="1" s="1"/>
  <c r="S91" i="1" a="1"/>
  <c r="S91" i="1" s="1"/>
  <c r="R91" i="1" a="1"/>
  <c r="R91" i="1" s="1"/>
  <c r="Q91" i="1" a="1"/>
  <c r="Q91" i="1" s="1"/>
  <c r="G91" i="1" a="1"/>
  <c r="G91" i="1" s="1"/>
  <c r="F91" i="1" a="1"/>
  <c r="F91" i="1" s="1"/>
  <c r="E91" i="1" a="1"/>
  <c r="E91" i="1" s="1"/>
  <c r="D91" i="1" a="1"/>
  <c r="D91" i="1" s="1"/>
  <c r="U90" i="1"/>
  <c r="U90" i="1" a="1"/>
  <c r="T90" i="1" a="1"/>
  <c r="T90" i="1" s="1"/>
  <c r="S90" i="1" a="1"/>
  <c r="S90" i="1" s="1"/>
  <c r="R90" i="1" a="1"/>
  <c r="R90" i="1" s="1"/>
  <c r="Q90" i="1" a="1"/>
  <c r="Q90" i="1" s="1"/>
  <c r="G90" i="1" a="1"/>
  <c r="G90" i="1" s="1"/>
  <c r="F90" i="1" a="1"/>
  <c r="F90" i="1" s="1"/>
  <c r="E90" i="1" a="1"/>
  <c r="E90" i="1" s="1"/>
  <c r="D90" i="1"/>
  <c r="D90" i="1" a="1"/>
  <c r="U89" i="1" a="1"/>
  <c r="U89" i="1" s="1"/>
  <c r="T89" i="1" a="1"/>
  <c r="T89" i="1" s="1"/>
  <c r="S89" i="1" a="1"/>
  <c r="S89" i="1" s="1"/>
  <c r="R89" i="1" a="1"/>
  <c r="R89" i="1" s="1"/>
  <c r="Q89" i="1" a="1"/>
  <c r="Q89" i="1" s="1"/>
  <c r="G89" i="1" a="1"/>
  <c r="G89" i="1" s="1"/>
  <c r="F89" i="1" a="1"/>
  <c r="F89" i="1" s="1"/>
  <c r="E89" i="1" a="1"/>
  <c r="E89" i="1" s="1"/>
  <c r="D89" i="1" a="1"/>
  <c r="D89" i="1" s="1"/>
  <c r="U88" i="1" a="1"/>
  <c r="U88" i="1" s="1"/>
  <c r="T88" i="1" a="1"/>
  <c r="T88" i="1" s="1"/>
  <c r="S88" i="1" a="1"/>
  <c r="S88" i="1" s="1"/>
  <c r="R88" i="1"/>
  <c r="R88" i="1" a="1"/>
  <c r="Q88" i="1" a="1"/>
  <c r="Q88" i="1" s="1"/>
  <c r="G88" i="1" a="1"/>
  <c r="G88" i="1" s="1"/>
  <c r="F88" i="1" a="1"/>
  <c r="F88" i="1" s="1"/>
  <c r="E88" i="1" a="1"/>
  <c r="E88" i="1" s="1"/>
  <c r="D88" i="1" a="1"/>
  <c r="D88" i="1" s="1"/>
  <c r="U87" i="1" a="1"/>
  <c r="U87" i="1" s="1"/>
  <c r="T87" i="1" a="1"/>
  <c r="T87" i="1" s="1"/>
  <c r="S87" i="1" a="1"/>
  <c r="S87" i="1" s="1"/>
  <c r="R87" i="1" a="1"/>
  <c r="R87" i="1" s="1"/>
  <c r="Q87" i="1" a="1"/>
  <c r="Q87" i="1" s="1"/>
  <c r="G87" i="1" a="1"/>
  <c r="G87" i="1" s="1"/>
  <c r="F87" i="1" a="1"/>
  <c r="F87" i="1" s="1"/>
  <c r="E87" i="1" a="1"/>
  <c r="E87" i="1" s="1"/>
  <c r="D87" i="1" a="1"/>
  <c r="D87" i="1" s="1"/>
  <c r="U86" i="1" a="1"/>
  <c r="U86" i="1" s="1"/>
  <c r="T86" i="1" a="1"/>
  <c r="T86" i="1" s="1"/>
  <c r="S86" i="1" a="1"/>
  <c r="S86" i="1" s="1"/>
  <c r="R86" i="1" a="1"/>
  <c r="R86" i="1" s="1"/>
  <c r="Q86" i="1"/>
  <c r="Q86" i="1" a="1"/>
  <c r="G86" i="1" a="1"/>
  <c r="G86" i="1" s="1"/>
  <c r="F86" i="1" a="1"/>
  <c r="F86" i="1" s="1"/>
  <c r="E86" i="1" a="1"/>
  <c r="E86" i="1" s="1"/>
  <c r="D86" i="1" a="1"/>
  <c r="D86" i="1" s="1"/>
  <c r="U85" i="1" a="1"/>
  <c r="U85" i="1" s="1"/>
  <c r="T85" i="1" a="1"/>
  <c r="T85" i="1" s="1"/>
  <c r="S85" i="1" a="1"/>
  <c r="S85" i="1" s="1"/>
  <c r="R85" i="1" a="1"/>
  <c r="R85" i="1" s="1"/>
  <c r="Q85" i="1"/>
  <c r="Q85" i="1" a="1"/>
  <c r="G85" i="1" a="1"/>
  <c r="G85" i="1" s="1"/>
  <c r="F85" i="1" a="1"/>
  <c r="F85" i="1" s="1"/>
  <c r="E85" i="1" a="1"/>
  <c r="E85" i="1" s="1"/>
  <c r="D85" i="1" a="1"/>
  <c r="D85" i="1" s="1"/>
  <c r="U84" i="1" a="1"/>
  <c r="U84" i="1" s="1"/>
  <c r="T84" i="1" a="1"/>
  <c r="T84" i="1" s="1"/>
  <c r="S84" i="1" a="1"/>
  <c r="S84" i="1" s="1"/>
  <c r="R84" i="1" a="1"/>
  <c r="R84" i="1" s="1"/>
  <c r="Q84" i="1" a="1"/>
  <c r="Q84" i="1" s="1"/>
  <c r="G84" i="1" a="1"/>
  <c r="G84" i="1" s="1"/>
  <c r="F84" i="1" a="1"/>
  <c r="F84" i="1" s="1"/>
  <c r="E84" i="1"/>
  <c r="E84" i="1" a="1"/>
  <c r="D84" i="1" a="1"/>
  <c r="D84" i="1" s="1"/>
  <c r="U83" i="1" a="1"/>
  <c r="U83" i="1" s="1"/>
  <c r="T83" i="1" a="1"/>
  <c r="T83" i="1" s="1"/>
  <c r="S83" i="1" a="1"/>
  <c r="S83" i="1" s="1"/>
  <c r="R83" i="1" a="1"/>
  <c r="R83" i="1" s="1"/>
  <c r="Q83" i="1" a="1"/>
  <c r="Q83" i="1" s="1"/>
  <c r="G83" i="1" a="1"/>
  <c r="G83" i="1" s="1"/>
  <c r="F83" i="1" a="1"/>
  <c r="F83" i="1" s="1"/>
  <c r="E83" i="1" a="1"/>
  <c r="E83" i="1" s="1"/>
  <c r="D83" i="1" a="1"/>
  <c r="D83" i="1" s="1"/>
  <c r="U82" i="1"/>
  <c r="U82" i="1" a="1"/>
  <c r="T82" i="1" a="1"/>
  <c r="T82" i="1" s="1"/>
  <c r="S82" i="1" a="1"/>
  <c r="S82" i="1" s="1"/>
  <c r="R82" i="1" a="1"/>
  <c r="R82" i="1" s="1"/>
  <c r="Q82" i="1" a="1"/>
  <c r="Q82" i="1" s="1"/>
  <c r="G82" i="1" a="1"/>
  <c r="G82" i="1" s="1"/>
  <c r="F82" i="1" a="1"/>
  <c r="F82" i="1" s="1"/>
  <c r="E82" i="1" a="1"/>
  <c r="E82" i="1" s="1"/>
  <c r="D82" i="1" a="1"/>
  <c r="D82" i="1" s="1"/>
  <c r="U81" i="1" a="1"/>
  <c r="U81" i="1" s="1"/>
  <c r="T81" i="1" a="1"/>
  <c r="T81" i="1" s="1"/>
  <c r="S81" i="1" a="1"/>
  <c r="S81" i="1" s="1"/>
  <c r="R81" i="1" a="1"/>
  <c r="R81" i="1" s="1"/>
  <c r="Q81" i="1" a="1"/>
  <c r="Q81" i="1" s="1"/>
  <c r="G81" i="1" a="1"/>
  <c r="G81" i="1" s="1"/>
  <c r="F81" i="1" a="1"/>
  <c r="F81" i="1" s="1"/>
  <c r="E81" i="1" a="1"/>
  <c r="E81" i="1" s="1"/>
  <c r="D81" i="1" a="1"/>
  <c r="D81" i="1" s="1"/>
  <c r="U80" i="1" a="1"/>
  <c r="U80" i="1" s="1"/>
  <c r="T80" i="1" a="1"/>
  <c r="T80" i="1" s="1"/>
  <c r="S80" i="1" a="1"/>
  <c r="S80" i="1" s="1"/>
  <c r="R80" i="1" a="1"/>
  <c r="R80" i="1" s="1"/>
  <c r="Q80" i="1" a="1"/>
  <c r="Q80" i="1" s="1"/>
  <c r="G80" i="1"/>
  <c r="G80" i="1" a="1"/>
  <c r="F80" i="1" a="1"/>
  <c r="F80" i="1" s="1"/>
  <c r="E80" i="1" a="1"/>
  <c r="E80" i="1" s="1"/>
  <c r="D80" i="1" a="1"/>
  <c r="D80" i="1" s="1"/>
  <c r="U79" i="1" a="1"/>
  <c r="U79" i="1" s="1"/>
  <c r="T79" i="1" a="1"/>
  <c r="T79" i="1" s="1"/>
  <c r="S79" i="1" a="1"/>
  <c r="S79" i="1" s="1"/>
  <c r="R79" i="1" a="1"/>
  <c r="R79" i="1" s="1"/>
  <c r="Q79" i="1" a="1"/>
  <c r="Q79" i="1" s="1"/>
  <c r="G79" i="1" a="1"/>
  <c r="G79" i="1" s="1"/>
  <c r="F79" i="1" a="1"/>
  <c r="F79" i="1" s="1"/>
  <c r="E79" i="1" a="1"/>
  <c r="E79" i="1" s="1"/>
  <c r="D79" i="1" a="1"/>
  <c r="D79" i="1" s="1"/>
  <c r="U78" i="1" a="1"/>
  <c r="U78" i="1" s="1"/>
  <c r="T78" i="1" a="1"/>
  <c r="T78" i="1" s="1"/>
  <c r="S78" i="1" a="1"/>
  <c r="S78" i="1" s="1"/>
  <c r="R78" i="1" a="1"/>
  <c r="R78" i="1" s="1"/>
  <c r="Q78" i="1" a="1"/>
  <c r="Q78" i="1" s="1"/>
  <c r="G78" i="1" a="1"/>
  <c r="G78" i="1" s="1"/>
  <c r="F78" i="1" a="1"/>
  <c r="F78" i="1" s="1"/>
  <c r="E78" i="1" a="1"/>
  <c r="E78" i="1" s="1"/>
  <c r="D78" i="1" a="1"/>
  <c r="D78" i="1" s="1"/>
  <c r="U77" i="1" a="1"/>
  <c r="U77" i="1" s="1"/>
  <c r="T77" i="1" a="1"/>
  <c r="T77" i="1" s="1"/>
  <c r="S77" i="1" a="1"/>
  <c r="S77" i="1" s="1"/>
  <c r="R77" i="1" a="1"/>
  <c r="R77" i="1" s="1"/>
  <c r="Q77" i="1" a="1"/>
  <c r="Q77" i="1" s="1"/>
  <c r="G77" i="1" a="1"/>
  <c r="G77" i="1" s="1"/>
  <c r="F77" i="1" a="1"/>
  <c r="F77" i="1" s="1"/>
  <c r="E77" i="1" a="1"/>
  <c r="E77" i="1" s="1"/>
  <c r="D77" i="1" a="1"/>
  <c r="D77" i="1" s="1"/>
  <c r="U76" i="1" a="1"/>
  <c r="U76" i="1" s="1"/>
  <c r="T76" i="1" a="1"/>
  <c r="T76" i="1" s="1"/>
  <c r="S76" i="1" a="1"/>
  <c r="S76" i="1" s="1"/>
  <c r="R76" i="1" a="1"/>
  <c r="R76" i="1" s="1"/>
  <c r="Q76" i="1" a="1"/>
  <c r="Q76" i="1" s="1"/>
  <c r="G76" i="1" a="1"/>
  <c r="G76" i="1" s="1"/>
  <c r="F76" i="1" a="1"/>
  <c r="F76" i="1" s="1"/>
  <c r="E76" i="1" a="1"/>
  <c r="E76" i="1" s="1"/>
  <c r="D76" i="1" a="1"/>
  <c r="D76" i="1" s="1"/>
  <c r="U75" i="1" a="1"/>
  <c r="U75" i="1" s="1"/>
  <c r="T75" i="1" a="1"/>
  <c r="T75" i="1" s="1"/>
  <c r="S75" i="1" a="1"/>
  <c r="S75" i="1" s="1"/>
  <c r="R75" i="1" a="1"/>
  <c r="R75" i="1" s="1"/>
  <c r="Q75" i="1" a="1"/>
  <c r="Q75" i="1" s="1"/>
  <c r="G75" i="1"/>
  <c r="G75" i="1" a="1"/>
  <c r="F75" i="1" a="1"/>
  <c r="F75" i="1" s="1"/>
  <c r="E75" i="1" a="1"/>
  <c r="E75" i="1" s="1"/>
  <c r="D75" i="1" a="1"/>
  <c r="D75" i="1" s="1"/>
  <c r="U74" i="1" a="1"/>
  <c r="U74" i="1" s="1"/>
  <c r="T74" i="1" a="1"/>
  <c r="T74" i="1" s="1"/>
  <c r="S74" i="1" a="1"/>
  <c r="S74" i="1" s="1"/>
  <c r="R74" i="1" a="1"/>
  <c r="R74" i="1" s="1"/>
  <c r="Q74" i="1" a="1"/>
  <c r="Q74" i="1" s="1"/>
  <c r="G74" i="1" a="1"/>
  <c r="G74" i="1" s="1"/>
  <c r="F74" i="1" a="1"/>
  <c r="F74" i="1" s="1"/>
  <c r="E74" i="1" a="1"/>
  <c r="E74" i="1" s="1"/>
  <c r="D74" i="1" a="1"/>
  <c r="D74" i="1" s="1"/>
  <c r="V74" i="1" s="1"/>
  <c r="U73" i="1" a="1"/>
  <c r="U73" i="1" s="1"/>
  <c r="T73" i="1" a="1"/>
  <c r="T73" i="1" s="1"/>
  <c r="S73" i="1" a="1"/>
  <c r="S73" i="1" s="1"/>
  <c r="R73" i="1" a="1"/>
  <c r="R73" i="1" s="1"/>
  <c r="Q73" i="1" a="1"/>
  <c r="Q73" i="1" s="1"/>
  <c r="G73" i="1" a="1"/>
  <c r="G73" i="1" s="1"/>
  <c r="F73" i="1" a="1"/>
  <c r="F73" i="1" s="1"/>
  <c r="E73" i="1" a="1"/>
  <c r="E73" i="1" s="1"/>
  <c r="D73" i="1" a="1"/>
  <c r="D73" i="1" s="1"/>
  <c r="U72" i="1" a="1"/>
  <c r="U72" i="1" s="1"/>
  <c r="T72" i="1"/>
  <c r="T72" i="1" a="1"/>
  <c r="S72" i="1" a="1"/>
  <c r="S72" i="1" s="1"/>
  <c r="R72" i="1" a="1"/>
  <c r="R72" i="1" s="1"/>
  <c r="Q72" i="1" a="1"/>
  <c r="Q72" i="1" s="1"/>
  <c r="G72" i="1" a="1"/>
  <c r="G72" i="1" s="1"/>
  <c r="F72" i="1" a="1"/>
  <c r="F72" i="1" s="1"/>
  <c r="E72" i="1" a="1"/>
  <c r="E72" i="1" s="1"/>
  <c r="D72" i="1" a="1"/>
  <c r="D72" i="1" s="1"/>
  <c r="U71" i="1" a="1"/>
  <c r="U71" i="1" s="1"/>
  <c r="T71" i="1" a="1"/>
  <c r="T71" i="1" s="1"/>
  <c r="S71" i="1" a="1"/>
  <c r="S71" i="1" s="1"/>
  <c r="R71" i="1" a="1"/>
  <c r="R71" i="1" s="1"/>
  <c r="Q71" i="1" a="1"/>
  <c r="Q71" i="1" s="1"/>
  <c r="G71" i="1" a="1"/>
  <c r="G71" i="1" s="1"/>
  <c r="F71" i="1" a="1"/>
  <c r="F71" i="1" s="1"/>
  <c r="E71" i="1" a="1"/>
  <c r="E71" i="1" s="1"/>
  <c r="D71" i="1" a="1"/>
  <c r="D71" i="1" s="1"/>
  <c r="U70" i="1" a="1"/>
  <c r="U70" i="1" s="1"/>
  <c r="T70" i="1" a="1"/>
  <c r="T70" i="1" s="1"/>
  <c r="S70" i="1" a="1"/>
  <c r="S70" i="1" s="1"/>
  <c r="R70" i="1" a="1"/>
  <c r="R70" i="1" s="1"/>
  <c r="Q70" i="1" a="1"/>
  <c r="Q70" i="1" s="1"/>
  <c r="G70" i="1" a="1"/>
  <c r="G70" i="1" s="1"/>
  <c r="F70" i="1" a="1"/>
  <c r="F70" i="1" s="1"/>
  <c r="E70" i="1" a="1"/>
  <c r="E70" i="1" s="1"/>
  <c r="D70" i="1"/>
  <c r="D70" i="1" a="1"/>
  <c r="U69" i="1" a="1"/>
  <c r="U69" i="1" s="1"/>
  <c r="T69" i="1" a="1"/>
  <c r="T69" i="1" s="1"/>
  <c r="S69" i="1" a="1"/>
  <c r="S69" i="1" s="1"/>
  <c r="R69" i="1" a="1"/>
  <c r="R69" i="1" s="1"/>
  <c r="Q69" i="1" a="1"/>
  <c r="Q69" i="1" s="1"/>
  <c r="G69" i="1" a="1"/>
  <c r="G69" i="1" s="1"/>
  <c r="F69" i="1" a="1"/>
  <c r="F69" i="1" s="1"/>
  <c r="E69" i="1" a="1"/>
  <c r="E69" i="1" s="1"/>
  <c r="D69" i="1" a="1"/>
  <c r="D69" i="1" s="1"/>
  <c r="J69" i="1" s="1"/>
  <c r="U68" i="1" a="1"/>
  <c r="U68" i="1" s="1"/>
  <c r="T68" i="1" a="1"/>
  <c r="T68" i="1" s="1"/>
  <c r="S68" i="1" a="1"/>
  <c r="S68" i="1" s="1"/>
  <c r="R68" i="1" a="1"/>
  <c r="R68" i="1" s="1"/>
  <c r="Q68" i="1" a="1"/>
  <c r="Q68" i="1" s="1"/>
  <c r="G68" i="1" a="1"/>
  <c r="G68" i="1" s="1"/>
  <c r="F68" i="1" a="1"/>
  <c r="F68" i="1" s="1"/>
  <c r="E68" i="1" a="1"/>
  <c r="E68" i="1" s="1"/>
  <c r="D68" i="1" a="1"/>
  <c r="D68" i="1" s="1"/>
  <c r="L68" i="1" s="1"/>
  <c r="U67" i="1" a="1"/>
  <c r="U67" i="1" s="1"/>
  <c r="T67" i="1" a="1"/>
  <c r="T67" i="1" s="1"/>
  <c r="S67" i="1" a="1"/>
  <c r="S67" i="1" s="1"/>
  <c r="R67" i="1" a="1"/>
  <c r="R67" i="1" s="1"/>
  <c r="Q67" i="1" a="1"/>
  <c r="Q67" i="1" s="1"/>
  <c r="G67" i="1" a="1"/>
  <c r="G67" i="1" s="1"/>
  <c r="F67" i="1" a="1"/>
  <c r="F67" i="1" s="1"/>
  <c r="E67" i="1" a="1"/>
  <c r="E67" i="1" s="1"/>
  <c r="D67" i="1" a="1"/>
  <c r="D67" i="1" s="1"/>
  <c r="H67" i="1" s="1"/>
  <c r="U66" i="1" a="1"/>
  <c r="U66" i="1" s="1"/>
  <c r="T66" i="1" a="1"/>
  <c r="T66" i="1" s="1"/>
  <c r="S66" i="1" a="1"/>
  <c r="S66" i="1" s="1"/>
  <c r="R66" i="1" a="1"/>
  <c r="R66" i="1" s="1"/>
  <c r="Q66" i="1" a="1"/>
  <c r="Q66" i="1" s="1"/>
  <c r="G66" i="1" a="1"/>
  <c r="G66" i="1" s="1"/>
  <c r="F66" i="1" a="1"/>
  <c r="F66" i="1" s="1"/>
  <c r="E66" i="1" a="1"/>
  <c r="E66" i="1" s="1"/>
  <c r="D66" i="1" a="1"/>
  <c r="D66" i="1" s="1"/>
  <c r="I66" i="1" s="1"/>
  <c r="U65" i="1" a="1"/>
  <c r="U65" i="1" s="1"/>
  <c r="T65" i="1" a="1"/>
  <c r="T65" i="1" s="1"/>
  <c r="S65" i="1" a="1"/>
  <c r="S65" i="1" s="1"/>
  <c r="R65" i="1" a="1"/>
  <c r="R65" i="1" s="1"/>
  <c r="Q65" i="1" a="1"/>
  <c r="Q65" i="1" s="1"/>
  <c r="G65" i="1" a="1"/>
  <c r="G65" i="1" s="1"/>
  <c r="F65" i="1" a="1"/>
  <c r="F65" i="1" s="1"/>
  <c r="E65" i="1" a="1"/>
  <c r="E65" i="1" s="1"/>
  <c r="D65" i="1" a="1"/>
  <c r="D65" i="1" s="1"/>
  <c r="K65" i="1" s="1"/>
  <c r="U31" i="1" a="1"/>
  <c r="U31" i="1" s="1"/>
  <c r="T31" i="1" a="1"/>
  <c r="T31" i="1" s="1"/>
  <c r="S31" i="1" a="1"/>
  <c r="S31" i="1" s="1"/>
  <c r="R31" i="1" a="1"/>
  <c r="R31" i="1" s="1"/>
  <c r="Q31" i="1" a="1"/>
  <c r="Q31" i="1" s="1"/>
  <c r="G31" i="1" a="1"/>
  <c r="G31" i="1" s="1"/>
  <c r="F31" i="1" a="1"/>
  <c r="F31" i="1" s="1"/>
  <c r="E31" i="1" a="1"/>
  <c r="E31" i="1" s="1"/>
  <c r="D31" i="1" a="1"/>
  <c r="D31" i="1" s="1"/>
  <c r="U28" i="1" a="1"/>
  <c r="U28" i="1" s="1"/>
  <c r="T28" i="1" a="1"/>
  <c r="T28" i="1" s="1"/>
  <c r="S28" i="1" a="1"/>
  <c r="S28" i="1" s="1"/>
  <c r="R28" i="1" a="1"/>
  <c r="R28" i="1" s="1"/>
  <c r="Q28" i="1" a="1"/>
  <c r="Q28" i="1" s="1"/>
  <c r="G28" i="1" a="1"/>
  <c r="G28" i="1" s="1"/>
  <c r="F28" i="1" a="1"/>
  <c r="F28" i="1" s="1"/>
  <c r="E28" i="1" a="1"/>
  <c r="E28" i="1" s="1"/>
  <c r="D28" i="1" a="1"/>
  <c r="D28" i="1" s="1"/>
  <c r="K28" i="1" s="1"/>
  <c r="U53" i="1" a="1"/>
  <c r="U53" i="1" s="1"/>
  <c r="T53" i="1" a="1"/>
  <c r="T53" i="1" s="1"/>
  <c r="S53" i="1" a="1"/>
  <c r="S53" i="1" s="1"/>
  <c r="R53" i="1" a="1"/>
  <c r="R53" i="1" s="1"/>
  <c r="Q53" i="1" a="1"/>
  <c r="Q53" i="1" s="1"/>
  <c r="G53" i="1" a="1"/>
  <c r="G53" i="1" s="1"/>
  <c r="F53" i="1" a="1"/>
  <c r="F53" i="1" s="1"/>
  <c r="E53" i="1" a="1"/>
  <c r="E53" i="1" s="1"/>
  <c r="D53" i="1" a="1"/>
  <c r="D53" i="1" s="1"/>
  <c r="J53" i="1" s="1"/>
  <c r="U27" i="1" a="1"/>
  <c r="U27" i="1" s="1"/>
  <c r="T27" i="1" a="1"/>
  <c r="T27" i="1" s="1"/>
  <c r="S27" i="1" a="1"/>
  <c r="S27" i="1" s="1"/>
  <c r="R27" i="1" a="1"/>
  <c r="R27" i="1" s="1"/>
  <c r="Q27" i="1" a="1"/>
  <c r="Q27" i="1" s="1"/>
  <c r="G27" i="1" a="1"/>
  <c r="G27" i="1" s="1"/>
  <c r="F27" i="1" a="1"/>
  <c r="F27" i="1" s="1"/>
  <c r="E27" i="1" a="1"/>
  <c r="E27" i="1" s="1"/>
  <c r="D27" i="1" a="1"/>
  <c r="D27" i="1" s="1"/>
  <c r="L27" i="1" s="1"/>
  <c r="I27" i="1" l="1"/>
  <c r="J28" i="1"/>
  <c r="I28" i="1"/>
  <c r="K67" i="1"/>
  <c r="N67" i="1" s="1"/>
  <c r="J67" i="1"/>
  <c r="O67" i="1" s="1"/>
  <c r="L28" i="1"/>
  <c r="I67" i="1"/>
  <c r="K31" i="1"/>
  <c r="N31" i="1" s="1"/>
  <c r="J31" i="1"/>
  <c r="J68" i="1"/>
  <c r="I68" i="1"/>
  <c r="H31" i="1"/>
  <c r="L67" i="1"/>
  <c r="I53" i="1"/>
  <c r="L53" i="1"/>
  <c r="H53" i="1"/>
  <c r="L66" i="1"/>
  <c r="H66" i="1"/>
  <c r="K66" i="1"/>
  <c r="P66" i="1" s="1"/>
  <c r="K27" i="1"/>
  <c r="N27" i="1" s="1"/>
  <c r="J27" i="1"/>
  <c r="O27" i="1" s="1"/>
  <c r="I65" i="1"/>
  <c r="L65" i="1"/>
  <c r="H65" i="1"/>
  <c r="I69" i="1"/>
  <c r="P69" i="1" s="1"/>
  <c r="L69" i="1"/>
  <c r="H69" i="1"/>
  <c r="H28" i="1"/>
  <c r="I31" i="1"/>
  <c r="K53" i="1"/>
  <c r="N53" i="1" s="1"/>
  <c r="J66" i="1"/>
  <c r="O66" i="1" s="1"/>
  <c r="H68" i="1"/>
  <c r="P75" i="1"/>
  <c r="O113" i="1"/>
  <c r="O101" i="1"/>
  <c r="V101" i="1"/>
  <c r="P82" i="1"/>
  <c r="P122" i="1"/>
  <c r="V122" i="1"/>
  <c r="N122" i="1"/>
  <c r="O122" i="1"/>
  <c r="N82" i="1"/>
  <c r="V82" i="1"/>
  <c r="P74" i="1"/>
  <c r="O91" i="1"/>
  <c r="V100" i="1"/>
  <c r="O95" i="1"/>
  <c r="N111" i="1"/>
  <c r="P100" i="1"/>
  <c r="N100" i="1"/>
  <c r="O75" i="1"/>
  <c r="V75" i="1"/>
  <c r="V31" i="1"/>
  <c r="O31" i="1"/>
  <c r="O68" i="1"/>
  <c r="N68" i="1"/>
  <c r="V68" i="1"/>
  <c r="P73" i="1"/>
  <c r="V73" i="1"/>
  <c r="V80" i="1"/>
  <c r="O80" i="1"/>
  <c r="N80" i="1"/>
  <c r="P80" i="1"/>
  <c r="V107" i="1"/>
  <c r="N124" i="1"/>
  <c r="V124" i="1"/>
  <c r="O124" i="1"/>
  <c r="P124" i="1"/>
  <c r="V71" i="1"/>
  <c r="O71" i="1"/>
  <c r="N71" i="1"/>
  <c r="V84" i="1"/>
  <c r="P84" i="1"/>
  <c r="N84" i="1"/>
  <c r="V88" i="1"/>
  <c r="P88" i="1"/>
  <c r="N88" i="1"/>
  <c r="V92" i="1"/>
  <c r="O92" i="1"/>
  <c r="P92" i="1"/>
  <c r="V96" i="1"/>
  <c r="O96" i="1"/>
  <c r="P96" i="1"/>
  <c r="V27" i="1"/>
  <c r="O70" i="1"/>
  <c r="V72" i="1"/>
  <c r="O72" i="1"/>
  <c r="P72" i="1"/>
  <c r="N72" i="1"/>
  <c r="O73" i="1"/>
  <c r="P77" i="1"/>
  <c r="N77" i="1"/>
  <c r="V78" i="1"/>
  <c r="P78" i="1"/>
  <c r="N78" i="1"/>
  <c r="N81" i="1"/>
  <c r="P81" i="1"/>
  <c r="N85" i="1"/>
  <c r="V85" i="1"/>
  <c r="O85" i="1"/>
  <c r="P85" i="1"/>
  <c r="O86" i="1"/>
  <c r="V86" i="1"/>
  <c r="P86" i="1"/>
  <c r="N89" i="1"/>
  <c r="V89" i="1"/>
  <c r="O89" i="1"/>
  <c r="P89" i="1"/>
  <c r="P90" i="1"/>
  <c r="O90" i="1"/>
  <c r="V90" i="1"/>
  <c r="N93" i="1"/>
  <c r="V93" i="1"/>
  <c r="O93" i="1"/>
  <c r="P93" i="1"/>
  <c r="P94" i="1"/>
  <c r="O94" i="1"/>
  <c r="V94" i="1"/>
  <c r="N97" i="1"/>
  <c r="V97" i="1"/>
  <c r="O97" i="1"/>
  <c r="P97" i="1"/>
  <c r="V98" i="1"/>
  <c r="O98" i="1"/>
  <c r="V102" i="1"/>
  <c r="P102" i="1"/>
  <c r="O102" i="1"/>
  <c r="N102" i="1"/>
  <c r="N104" i="1"/>
  <c r="O104" i="1"/>
  <c r="V104" i="1"/>
  <c r="N120" i="1"/>
  <c r="V120" i="1"/>
  <c r="O120" i="1"/>
  <c r="N28" i="1"/>
  <c r="V28" i="1"/>
  <c r="O28" i="1"/>
  <c r="V66" i="1"/>
  <c r="N73" i="1"/>
  <c r="V53" i="1"/>
  <c r="O53" i="1"/>
  <c r="P65" i="1"/>
  <c r="N65" i="1"/>
  <c r="O65" i="1"/>
  <c r="V65" i="1"/>
  <c r="V67" i="1"/>
  <c r="V69" i="1"/>
  <c r="N69" i="1"/>
  <c r="O69" i="1"/>
  <c r="V70" i="1"/>
  <c r="P70" i="1"/>
  <c r="N70" i="1"/>
  <c r="N76" i="1"/>
  <c r="O78" i="1"/>
  <c r="P79" i="1"/>
  <c r="V79" i="1"/>
  <c r="O79" i="1"/>
  <c r="N79" i="1"/>
  <c r="O81" i="1"/>
  <c r="V81" i="1"/>
  <c r="O83" i="1"/>
  <c r="P107" i="1"/>
  <c r="O107" i="1"/>
  <c r="N107" i="1"/>
  <c r="N87" i="1"/>
  <c r="N95" i="1"/>
  <c r="N99" i="1"/>
  <c r="O109" i="1"/>
  <c r="O74" i="1"/>
  <c r="N75" i="1"/>
  <c r="O77" i="1"/>
  <c r="V77" i="1"/>
  <c r="O82" i="1"/>
  <c r="P83" i="1"/>
  <c r="P87" i="1"/>
  <c r="O87" i="1"/>
  <c r="P91" i="1"/>
  <c r="P95" i="1"/>
  <c r="P99" i="1"/>
  <c r="N103" i="1"/>
  <c r="V103" i="1"/>
  <c r="O103" i="1"/>
  <c r="P103" i="1"/>
  <c r="N108" i="1"/>
  <c r="O108" i="1"/>
  <c r="N117" i="1"/>
  <c r="O117" i="1"/>
  <c r="P117" i="1"/>
  <c r="N83" i="1"/>
  <c r="N91" i="1"/>
  <c r="V106" i="1"/>
  <c r="O106" i="1"/>
  <c r="P106" i="1"/>
  <c r="N106" i="1"/>
  <c r="P71" i="1"/>
  <c r="N74" i="1"/>
  <c r="V76" i="1"/>
  <c r="O76" i="1"/>
  <c r="P76" i="1"/>
  <c r="V83" i="1"/>
  <c r="O84" i="1"/>
  <c r="N86" i="1"/>
  <c r="V87" i="1"/>
  <c r="O88" i="1"/>
  <c r="N90" i="1"/>
  <c r="V91" i="1"/>
  <c r="N92" i="1"/>
  <c r="N94" i="1"/>
  <c r="V95" i="1"/>
  <c r="N96" i="1"/>
  <c r="P98" i="1"/>
  <c r="N98" i="1"/>
  <c r="O99" i="1"/>
  <c r="N105" i="1"/>
  <c r="O105" i="1"/>
  <c r="P110" i="1"/>
  <c r="V117" i="1"/>
  <c r="N118" i="1"/>
  <c r="O118" i="1"/>
  <c r="P120" i="1"/>
  <c r="P126" i="1"/>
  <c r="V126" i="1"/>
  <c r="N126" i="1"/>
  <c r="O126" i="1"/>
  <c r="P101" i="1"/>
  <c r="P105" i="1"/>
  <c r="N109" i="1"/>
  <c r="P109" i="1"/>
  <c r="V109" i="1"/>
  <c r="N112" i="1"/>
  <c r="V112" i="1"/>
  <c r="O112" i="1"/>
  <c r="N115" i="1"/>
  <c r="N116" i="1"/>
  <c r="V116" i="1"/>
  <c r="O116" i="1"/>
  <c r="P116" i="1"/>
  <c r="O100" i="1"/>
  <c r="N101" i="1"/>
  <c r="P104" i="1"/>
  <c r="V105" i="1"/>
  <c r="P108" i="1"/>
  <c r="O110" i="1"/>
  <c r="N110" i="1"/>
  <c r="V111" i="1"/>
  <c r="O111" i="1"/>
  <c r="P111" i="1"/>
  <c r="P112" i="1"/>
  <c r="P114" i="1"/>
  <c r="O114" i="1"/>
  <c r="N114" i="1"/>
  <c r="V115" i="1"/>
  <c r="O115" i="1"/>
  <c r="P115" i="1"/>
  <c r="O121" i="1"/>
  <c r="P113" i="1"/>
  <c r="P118" i="1"/>
  <c r="V118" i="1"/>
  <c r="N119" i="1"/>
  <c r="N121" i="1"/>
  <c r="O123" i="1"/>
  <c r="N123" i="1"/>
  <c r="P125" i="1"/>
  <c r="N127" i="1"/>
  <c r="N113" i="1"/>
  <c r="V119" i="1"/>
  <c r="O119" i="1"/>
  <c r="P119" i="1"/>
  <c r="P121" i="1"/>
  <c r="V121" i="1"/>
  <c r="V123" i="1"/>
  <c r="P123" i="1"/>
  <c r="N125" i="1"/>
  <c r="O125" i="1"/>
  <c r="V127" i="1"/>
  <c r="O127" i="1"/>
  <c r="P127" i="1"/>
  <c r="N66" i="1" l="1"/>
  <c r="P53" i="1"/>
  <c r="P31" i="1"/>
  <c r="P27" i="1"/>
  <c r="P68" i="1"/>
  <c r="P67" i="1"/>
  <c r="P28" i="1"/>
  <c r="D62" i="1" l="1" a="1"/>
  <c r="D62" i="1" s="1"/>
  <c r="G260" i="7" a="1"/>
  <c r="G260" i="7" s="1"/>
  <c r="F260" i="7" a="1"/>
  <c r="F260" i="7" s="1"/>
  <c r="C260" i="7" a="1"/>
  <c r="C260" i="7" s="1"/>
  <c r="F252" i="7" a="1"/>
  <c r="F252" i="7" s="1"/>
  <c r="G252" i="7" a="1"/>
  <c r="G252" i="7" s="1"/>
  <c r="F253" i="7" a="1"/>
  <c r="F253" i="7" s="1"/>
  <c r="G253" i="7" a="1"/>
  <c r="G253" i="7" s="1"/>
  <c r="F254" i="7" a="1"/>
  <c r="F254" i="7" s="1"/>
  <c r="G254" i="7" a="1"/>
  <c r="G254" i="7" s="1"/>
  <c r="F255" i="7" a="1"/>
  <c r="F255" i="7" s="1"/>
  <c r="G255" i="7" a="1"/>
  <c r="G255" i="7" s="1"/>
  <c r="F256" i="7" a="1"/>
  <c r="F256" i="7" s="1"/>
  <c r="G256" i="7" a="1"/>
  <c r="G256" i="7" s="1"/>
  <c r="F257" i="7" a="1"/>
  <c r="F257" i="7" s="1"/>
  <c r="G257" i="7" a="1"/>
  <c r="G257" i="7" s="1"/>
  <c r="F258" i="7" a="1"/>
  <c r="F258" i="7" s="1"/>
  <c r="G258" i="7" a="1"/>
  <c r="G258" i="7" s="1"/>
  <c r="F259" i="7" a="1"/>
  <c r="F259" i="7" s="1"/>
  <c r="G259" i="7" a="1"/>
  <c r="G259" i="7" s="1"/>
  <c r="C252" i="7" a="1"/>
  <c r="C252" i="7" s="1"/>
  <c r="C253" i="7" a="1"/>
  <c r="C253" i="7" s="1"/>
  <c r="C254" i="7" a="1"/>
  <c r="C254" i="7" s="1"/>
  <c r="C255" i="7" a="1"/>
  <c r="C255" i="7" s="1"/>
  <c r="C256" i="7" a="1"/>
  <c r="C256" i="7" s="1"/>
  <c r="C257" i="7" a="1"/>
  <c r="C257" i="7" s="1"/>
  <c r="C258" i="7" a="1"/>
  <c r="C258" i="7" s="1"/>
  <c r="C259" i="7" a="1"/>
  <c r="C259" i="7" s="1"/>
  <c r="F228" i="7" a="1"/>
  <c r="F228" i="7" s="1"/>
  <c r="G228" i="7" a="1"/>
  <c r="G228" i="7" s="1"/>
  <c r="F229" i="7" a="1"/>
  <c r="F229" i="7" s="1"/>
  <c r="G229" i="7" a="1"/>
  <c r="G229" i="7" s="1"/>
  <c r="F230" i="7" a="1"/>
  <c r="F230" i="7" s="1"/>
  <c r="G230" i="7" a="1"/>
  <c r="G230" i="7" s="1"/>
  <c r="F231" i="7" a="1"/>
  <c r="F231" i="7" s="1"/>
  <c r="G231" i="7" a="1"/>
  <c r="G231" i="7" s="1"/>
  <c r="F232" i="7" a="1"/>
  <c r="F232" i="7" s="1"/>
  <c r="G232" i="7" a="1"/>
  <c r="G232" i="7" s="1"/>
  <c r="F233" i="7" a="1"/>
  <c r="F233" i="7" s="1"/>
  <c r="G233" i="7" a="1"/>
  <c r="G233" i="7" s="1"/>
  <c r="F234" i="7" a="1"/>
  <c r="F234" i="7" s="1"/>
  <c r="G234" i="7" a="1"/>
  <c r="G234" i="7" s="1"/>
  <c r="F235" i="7" a="1"/>
  <c r="F235" i="7" s="1"/>
  <c r="G235" i="7" a="1"/>
  <c r="G235" i="7" s="1"/>
  <c r="F236" i="7" a="1"/>
  <c r="F236" i="7" s="1"/>
  <c r="G236" i="7" a="1"/>
  <c r="G236" i="7" s="1"/>
  <c r="F237" i="7" a="1"/>
  <c r="F237" i="7" s="1"/>
  <c r="G237" i="7" a="1"/>
  <c r="G237" i="7" s="1"/>
  <c r="F238" i="7" a="1"/>
  <c r="F238" i="7" s="1"/>
  <c r="G238" i="7" a="1"/>
  <c r="G238" i="7" s="1"/>
  <c r="F239" i="7" a="1"/>
  <c r="F239" i="7" s="1"/>
  <c r="G239" i="7" a="1"/>
  <c r="G239" i="7" s="1"/>
  <c r="F240" i="7" a="1"/>
  <c r="F240" i="7" s="1"/>
  <c r="G240" i="7" a="1"/>
  <c r="G240" i="7" s="1"/>
  <c r="F241" i="7" a="1"/>
  <c r="F241" i="7" s="1"/>
  <c r="G241" i="7" a="1"/>
  <c r="G241" i="7" s="1"/>
  <c r="F242" i="7" a="1"/>
  <c r="F242" i="7" s="1"/>
  <c r="G242" i="7" a="1"/>
  <c r="G242" i="7" s="1"/>
  <c r="F243" i="7" a="1"/>
  <c r="F243" i="7" s="1"/>
  <c r="G243" i="7" a="1"/>
  <c r="G243" i="7" s="1"/>
  <c r="F244" i="7" a="1"/>
  <c r="F244" i="7" s="1"/>
  <c r="G244" i="7" a="1"/>
  <c r="G244" i="7" s="1"/>
  <c r="F245" i="7" a="1"/>
  <c r="F245" i="7" s="1"/>
  <c r="G245" i="7" a="1"/>
  <c r="G245" i="7" s="1"/>
  <c r="F246" i="7" a="1"/>
  <c r="F246" i="7" s="1"/>
  <c r="G246" i="7" a="1"/>
  <c r="G246" i="7" s="1"/>
  <c r="F247" i="7" a="1"/>
  <c r="F247" i="7" s="1"/>
  <c r="G247" i="7" a="1"/>
  <c r="G247" i="7" s="1"/>
  <c r="F248" i="7" a="1"/>
  <c r="F248" i="7" s="1"/>
  <c r="G248" i="7" a="1"/>
  <c r="G248" i="7" s="1"/>
  <c r="F249" i="7" a="1"/>
  <c r="F249" i="7" s="1"/>
  <c r="G249" i="7" a="1"/>
  <c r="G249" i="7" s="1"/>
  <c r="F250" i="7" a="1"/>
  <c r="F250" i="7" s="1"/>
  <c r="G250" i="7" a="1"/>
  <c r="G250" i="7" s="1"/>
  <c r="F251" i="7" a="1"/>
  <c r="F251" i="7" s="1"/>
  <c r="G251" i="7" a="1"/>
  <c r="G251" i="7" s="1"/>
  <c r="C228" i="7" a="1"/>
  <c r="C228" i="7" s="1"/>
  <c r="C229" i="7" a="1"/>
  <c r="C229" i="7" s="1"/>
  <c r="C230" i="7" a="1"/>
  <c r="C230" i="7" s="1"/>
  <c r="C231" i="7" a="1"/>
  <c r="C231" i="7" s="1"/>
  <c r="C232" i="7" a="1"/>
  <c r="C232" i="7" s="1"/>
  <c r="C233" i="7" a="1"/>
  <c r="C233" i="7" s="1"/>
  <c r="C234" i="7" a="1"/>
  <c r="C234" i="7" s="1"/>
  <c r="C235" i="7" a="1"/>
  <c r="C235" i="7" s="1"/>
  <c r="C236" i="7" a="1"/>
  <c r="C236" i="7" s="1"/>
  <c r="C237" i="7" a="1"/>
  <c r="C237" i="7" s="1"/>
  <c r="C238" i="7" a="1"/>
  <c r="C238" i="7" s="1"/>
  <c r="C239" i="7" a="1"/>
  <c r="C239" i="7" s="1"/>
  <c r="C240" i="7" a="1"/>
  <c r="C240" i="7" s="1"/>
  <c r="C241" i="7" a="1"/>
  <c r="C241" i="7" s="1"/>
  <c r="C242" i="7" a="1"/>
  <c r="C242" i="7" s="1"/>
  <c r="C243" i="7" a="1"/>
  <c r="C243" i="7" s="1"/>
  <c r="C244" i="7" a="1"/>
  <c r="C244" i="7" s="1"/>
  <c r="C245" i="7" a="1"/>
  <c r="C245" i="7" s="1"/>
  <c r="C246" i="7" a="1"/>
  <c r="C246" i="7" s="1"/>
  <c r="C247" i="7" a="1"/>
  <c r="C247" i="7" s="1"/>
  <c r="C248" i="7" a="1"/>
  <c r="C248" i="7" s="1"/>
  <c r="C249" i="7" a="1"/>
  <c r="C249" i="7" s="1"/>
  <c r="C250" i="7" a="1"/>
  <c r="C250" i="7" s="1"/>
  <c r="C251" i="7" a="1"/>
  <c r="C251" i="7" s="1"/>
  <c r="C226" i="7" a="1"/>
  <c r="C226" i="7" s="1"/>
  <c r="F226" i="7" a="1"/>
  <c r="F226" i="7" s="1"/>
  <c r="G226" i="7" a="1"/>
  <c r="G226" i="7" s="1"/>
  <c r="C227" i="7" a="1"/>
  <c r="C227" i="7" s="1"/>
  <c r="F227" i="7" a="1"/>
  <c r="F227" i="7" s="1"/>
  <c r="G227" i="7" a="1"/>
  <c r="G227" i="7" s="1"/>
  <c r="G225" i="7" a="1"/>
  <c r="G225" i="7" s="1"/>
  <c r="F225" i="7" a="1"/>
  <c r="F225" i="7" s="1"/>
  <c r="C225" i="7" a="1"/>
  <c r="C225" i="7" s="1"/>
  <c r="G224" i="7" a="1"/>
  <c r="G224" i="7" s="1"/>
  <c r="F224" i="7" a="1"/>
  <c r="F224" i="7" s="1"/>
  <c r="C224" i="7" a="1"/>
  <c r="C224" i="7" s="1"/>
  <c r="G223" i="7" a="1"/>
  <c r="G223" i="7" s="1"/>
  <c r="F223" i="7" a="1"/>
  <c r="F223" i="7" s="1"/>
  <c r="C223" i="7" a="1"/>
  <c r="C223" i="7" s="1"/>
  <c r="G222" i="7" a="1"/>
  <c r="G222" i="7" s="1"/>
  <c r="F222" i="7" a="1"/>
  <c r="F222" i="7" s="1"/>
  <c r="C222" i="7" a="1"/>
  <c r="C222" i="7" s="1"/>
  <c r="G221" i="7" a="1"/>
  <c r="G221" i="7" s="1"/>
  <c r="F221" i="7" a="1"/>
  <c r="F221" i="7" s="1"/>
  <c r="C221" i="7" a="1"/>
  <c r="C221" i="7" s="1"/>
  <c r="G220" i="7" a="1"/>
  <c r="G220" i="7" s="1"/>
  <c r="F220" i="7" a="1"/>
  <c r="F220" i="7" s="1"/>
  <c r="C220" i="7" a="1"/>
  <c r="C220" i="7" s="1"/>
  <c r="G219" i="7" a="1"/>
  <c r="G219" i="7" s="1"/>
  <c r="F219" i="7" a="1"/>
  <c r="F219" i="7" s="1"/>
  <c r="C219" i="7" a="1"/>
  <c r="C219" i="7" s="1"/>
  <c r="G218" i="7" a="1"/>
  <c r="G218" i="7" s="1"/>
  <c r="F218" i="7" a="1"/>
  <c r="F218" i="7" s="1"/>
  <c r="C218" i="7" a="1"/>
  <c r="C218" i="7" s="1"/>
  <c r="G217" i="7" a="1"/>
  <c r="G217" i="7" s="1"/>
  <c r="F217" i="7" a="1"/>
  <c r="F217" i="7" s="1"/>
  <c r="C217" i="7" a="1"/>
  <c r="C217" i="7" s="1"/>
  <c r="G216" i="7" a="1"/>
  <c r="G216" i="7" s="1"/>
  <c r="F216" i="7" a="1"/>
  <c r="F216" i="7" s="1"/>
  <c r="C216" i="7" a="1"/>
  <c r="C216" i="7" s="1"/>
  <c r="G215" i="7" a="1"/>
  <c r="G215" i="7" s="1"/>
  <c r="F215" i="7" a="1"/>
  <c r="F215" i="7" s="1"/>
  <c r="C215" i="7" a="1"/>
  <c r="C215" i="7" s="1"/>
  <c r="G214" i="7" a="1"/>
  <c r="G214" i="7" s="1"/>
  <c r="F214" i="7" a="1"/>
  <c r="F214" i="7" s="1"/>
  <c r="C214" i="7" a="1"/>
  <c r="C214" i="7" s="1"/>
  <c r="G213" i="7" a="1"/>
  <c r="G213" i="7" s="1"/>
  <c r="F213" i="7" a="1"/>
  <c r="F213" i="7" s="1"/>
  <c r="C213" i="7" a="1"/>
  <c r="C213" i="7" s="1"/>
  <c r="G212" i="7" a="1"/>
  <c r="G212" i="7" s="1"/>
  <c r="F212" i="7" a="1"/>
  <c r="F212" i="7" s="1"/>
  <c r="C212" i="7" a="1"/>
  <c r="C212" i="7" s="1"/>
  <c r="G211" i="7" a="1"/>
  <c r="G211" i="7" s="1"/>
  <c r="F211" i="7" a="1"/>
  <c r="F211" i="7" s="1"/>
  <c r="C211" i="7" a="1"/>
  <c r="C211" i="7" s="1"/>
  <c r="G210" i="7" a="1"/>
  <c r="G210" i="7" s="1"/>
  <c r="F210" i="7" a="1"/>
  <c r="F210" i="7" s="1"/>
  <c r="C210" i="7" a="1"/>
  <c r="C210" i="7" s="1"/>
  <c r="G209" i="7" a="1"/>
  <c r="G209" i="7" s="1"/>
  <c r="F209" i="7" a="1"/>
  <c r="F209" i="7" s="1"/>
  <c r="C209" i="7" a="1"/>
  <c r="C209" i="7" s="1"/>
  <c r="G208" i="7" a="1"/>
  <c r="G208" i="7" s="1"/>
  <c r="F208" i="7" a="1"/>
  <c r="F208" i="7" s="1"/>
  <c r="C208" i="7" a="1"/>
  <c r="C208" i="7" s="1"/>
  <c r="G207" i="7" a="1"/>
  <c r="G207" i="7" s="1"/>
  <c r="F207" i="7" a="1"/>
  <c r="F207" i="7" s="1"/>
  <c r="C207" i="7" a="1"/>
  <c r="C207" i="7" s="1"/>
  <c r="G206" i="7" a="1"/>
  <c r="G206" i="7" s="1"/>
  <c r="F206" i="7" a="1"/>
  <c r="F206" i="7" s="1"/>
  <c r="C206" i="7" a="1"/>
  <c r="C206" i="7" s="1"/>
  <c r="G205" i="7" a="1"/>
  <c r="G205" i="7" s="1"/>
  <c r="F205" i="7" a="1"/>
  <c r="F205" i="7" s="1"/>
  <c r="C205" i="7" a="1"/>
  <c r="C205" i="7" s="1"/>
  <c r="G204" i="7" a="1"/>
  <c r="G204" i="7" s="1"/>
  <c r="F204" i="7" a="1"/>
  <c r="F204" i="7" s="1"/>
  <c r="C204" i="7" a="1"/>
  <c r="C204" i="7" s="1"/>
  <c r="G203" i="7" a="1"/>
  <c r="G203" i="7" s="1"/>
  <c r="F203" i="7" a="1"/>
  <c r="F203" i="7" s="1"/>
  <c r="C203" i="7" a="1"/>
  <c r="C203" i="7" s="1"/>
  <c r="G202" i="7" a="1"/>
  <c r="G202" i="7" s="1"/>
  <c r="F202" i="7" a="1"/>
  <c r="F202" i="7" s="1"/>
  <c r="C202" i="7" a="1"/>
  <c r="C202" i="7" s="1"/>
  <c r="G201" i="7" a="1"/>
  <c r="G201" i="7" s="1"/>
  <c r="F201" i="7" a="1"/>
  <c r="F201" i="7" s="1"/>
  <c r="C201" i="7" a="1"/>
  <c r="C201" i="7" s="1"/>
  <c r="G200" i="7" a="1"/>
  <c r="G200" i="7" s="1"/>
  <c r="F200" i="7" a="1"/>
  <c r="F200" i="7" s="1"/>
  <c r="C200" i="7" a="1"/>
  <c r="C200" i="7" s="1"/>
  <c r="G199" i="7" a="1"/>
  <c r="G199" i="7" s="1"/>
  <c r="F199" i="7" a="1"/>
  <c r="F199" i="7" s="1"/>
  <c r="C199" i="7" a="1"/>
  <c r="C199" i="7" s="1"/>
  <c r="G198" i="7" a="1"/>
  <c r="G198" i="7" s="1"/>
  <c r="F198" i="7" a="1"/>
  <c r="F198" i="7" s="1"/>
  <c r="C198" i="7" a="1"/>
  <c r="C198" i="7" s="1"/>
  <c r="G197" i="7" a="1"/>
  <c r="G197" i="7" s="1"/>
  <c r="F197" i="7" a="1"/>
  <c r="F197" i="7" s="1"/>
  <c r="C197" i="7" a="1"/>
  <c r="C197" i="7" s="1"/>
  <c r="G196" i="7" a="1"/>
  <c r="G196" i="7" s="1"/>
  <c r="F196" i="7" a="1"/>
  <c r="F196" i="7" s="1"/>
  <c r="C196" i="7" a="1"/>
  <c r="C196" i="7" s="1"/>
  <c r="G195" i="7" a="1"/>
  <c r="G195" i="7" s="1"/>
  <c r="F195" i="7" a="1"/>
  <c r="F195" i="7" s="1"/>
  <c r="C195" i="7" a="1"/>
  <c r="C195" i="7" s="1"/>
  <c r="G194" i="7" a="1"/>
  <c r="G194" i="7" s="1"/>
  <c r="F194" i="7" a="1"/>
  <c r="F194" i="7" s="1"/>
  <c r="C194" i="7" a="1"/>
  <c r="C194" i="7" s="1"/>
  <c r="G193" i="7" a="1"/>
  <c r="G193" i="7" s="1"/>
  <c r="F193" i="7" a="1"/>
  <c r="F193" i="7" s="1"/>
  <c r="C193" i="7" a="1"/>
  <c r="C193" i="7" s="1"/>
  <c r="G192" i="7" a="1"/>
  <c r="G192" i="7" s="1"/>
  <c r="F192" i="7" a="1"/>
  <c r="F192" i="7" s="1"/>
  <c r="C192" i="7" a="1"/>
  <c r="C192" i="7" s="1"/>
  <c r="G191" i="7" a="1"/>
  <c r="G191" i="7" s="1"/>
  <c r="F191" i="7" a="1"/>
  <c r="F191" i="7" s="1"/>
  <c r="C191" i="7" a="1"/>
  <c r="C191" i="7" s="1"/>
  <c r="G190" i="7" a="1"/>
  <c r="G190" i="7" s="1"/>
  <c r="F190" i="7" a="1"/>
  <c r="F190" i="7" s="1"/>
  <c r="C190" i="7" a="1"/>
  <c r="C190" i="7" s="1"/>
  <c r="G189" i="7" a="1"/>
  <c r="G189" i="7" s="1"/>
  <c r="F189" i="7" a="1"/>
  <c r="F189" i="7" s="1"/>
  <c r="C189" i="7" a="1"/>
  <c r="C189" i="7" s="1"/>
  <c r="G188" i="7" a="1"/>
  <c r="G188" i="7" s="1"/>
  <c r="F188" i="7" a="1"/>
  <c r="F188" i="7" s="1"/>
  <c r="C188" i="7" a="1"/>
  <c r="C188" i="7" s="1"/>
  <c r="G187" i="7" a="1"/>
  <c r="G187" i="7" s="1"/>
  <c r="F187" i="7" a="1"/>
  <c r="F187" i="7" s="1"/>
  <c r="C187" i="7" a="1"/>
  <c r="C187" i="7" s="1"/>
  <c r="G186" i="7" a="1"/>
  <c r="G186" i="7" s="1"/>
  <c r="F186" i="7" a="1"/>
  <c r="F186" i="7" s="1"/>
  <c r="C186" i="7" a="1"/>
  <c r="C186" i="7" s="1"/>
  <c r="G185" i="7" a="1"/>
  <c r="G185" i="7" s="1"/>
  <c r="F185" i="7" a="1"/>
  <c r="F185" i="7" s="1"/>
  <c r="C185" i="7" a="1"/>
  <c r="C185" i="7" s="1"/>
  <c r="G184" i="7" a="1"/>
  <c r="G184" i="7" s="1"/>
  <c r="F184" i="7" a="1"/>
  <c r="F184" i="7" s="1"/>
  <c r="C184" i="7" a="1"/>
  <c r="C184" i="7" s="1"/>
  <c r="G183" i="7" a="1"/>
  <c r="G183" i="7" s="1"/>
  <c r="F183" i="7" a="1"/>
  <c r="F183" i="7" s="1"/>
  <c r="C183" i="7" a="1"/>
  <c r="C183" i="7" s="1"/>
  <c r="G182" i="7" a="1"/>
  <c r="G182" i="7" s="1"/>
  <c r="F182" i="7" a="1"/>
  <c r="F182" i="7" s="1"/>
  <c r="C182" i="7" a="1"/>
  <c r="C182" i="7" s="1"/>
  <c r="G181" i="7" a="1"/>
  <c r="G181" i="7" s="1"/>
  <c r="F181" i="7" a="1"/>
  <c r="F181" i="7" s="1"/>
  <c r="C181" i="7" a="1"/>
  <c r="C181" i="7" s="1"/>
  <c r="G180" i="7" a="1"/>
  <c r="G180" i="7" s="1"/>
  <c r="F180" i="7" a="1"/>
  <c r="F180" i="7" s="1"/>
  <c r="C180" i="7" a="1"/>
  <c r="C180" i="7" s="1"/>
  <c r="G179" i="7" a="1"/>
  <c r="G179" i="7" s="1"/>
  <c r="F179" i="7" a="1"/>
  <c r="F179" i="7" s="1"/>
  <c r="C179" i="7" a="1"/>
  <c r="C179" i="7" s="1"/>
  <c r="G178" i="7" a="1"/>
  <c r="G178" i="7" s="1"/>
  <c r="F178" i="7" a="1"/>
  <c r="F178" i="7" s="1"/>
  <c r="C178" i="7" a="1"/>
  <c r="C178" i="7" s="1"/>
  <c r="G177" i="7" a="1"/>
  <c r="G177" i="7" s="1"/>
  <c r="F177" i="7" a="1"/>
  <c r="F177" i="7" s="1"/>
  <c r="C177" i="7" a="1"/>
  <c r="C177" i="7" s="1"/>
  <c r="G176" i="7" a="1"/>
  <c r="G176" i="7" s="1"/>
  <c r="F176" i="7" a="1"/>
  <c r="F176" i="7" s="1"/>
  <c r="C176" i="7" a="1"/>
  <c r="C176" i="7" s="1"/>
  <c r="G175" i="7" a="1"/>
  <c r="G175" i="7" s="1"/>
  <c r="F175" i="7" a="1"/>
  <c r="F175" i="7" s="1"/>
  <c r="C175" i="7" a="1"/>
  <c r="C175" i="7" s="1"/>
  <c r="G174" i="7" a="1"/>
  <c r="G174" i="7" s="1"/>
  <c r="F174" i="7" a="1"/>
  <c r="F174" i="7" s="1"/>
  <c r="C174" i="7" a="1"/>
  <c r="C174" i="7" s="1"/>
  <c r="G173" i="7" a="1"/>
  <c r="G173" i="7" s="1"/>
  <c r="F173" i="7" a="1"/>
  <c r="F173" i="7" s="1"/>
  <c r="C173" i="7" a="1"/>
  <c r="C173" i="7" s="1"/>
  <c r="G172" i="7" a="1"/>
  <c r="G172" i="7" s="1"/>
  <c r="F172" i="7" a="1"/>
  <c r="F172" i="7" s="1"/>
  <c r="C172" i="7" a="1"/>
  <c r="C172" i="7" s="1"/>
  <c r="G171" i="7" a="1"/>
  <c r="G171" i="7" s="1"/>
  <c r="F171" i="7" a="1"/>
  <c r="F171" i="7" s="1"/>
  <c r="C171" i="7" a="1"/>
  <c r="C171" i="7" s="1"/>
  <c r="G170" i="7" a="1"/>
  <c r="G170" i="7" s="1"/>
  <c r="F170" i="7" a="1"/>
  <c r="F170" i="7" s="1"/>
  <c r="C170" i="7" a="1"/>
  <c r="C170" i="7" s="1"/>
  <c r="G169" i="7" a="1"/>
  <c r="G169" i="7" s="1"/>
  <c r="F169" i="7" a="1"/>
  <c r="F169" i="7" s="1"/>
  <c r="C169" i="7" a="1"/>
  <c r="C169" i="7" s="1"/>
  <c r="G168" i="7" a="1"/>
  <c r="G168" i="7" s="1"/>
  <c r="F168" i="7" a="1"/>
  <c r="F168" i="7" s="1"/>
  <c r="C168" i="7" a="1"/>
  <c r="C168" i="7" s="1"/>
  <c r="G167" i="7" a="1"/>
  <c r="G167" i="7" s="1"/>
  <c r="F167" i="7" a="1"/>
  <c r="F167" i="7" s="1"/>
  <c r="C167" i="7" a="1"/>
  <c r="C167" i="7" s="1"/>
  <c r="G166" i="7" a="1"/>
  <c r="G166" i="7" s="1"/>
  <c r="F166" i="7" a="1"/>
  <c r="F166" i="7" s="1"/>
  <c r="C166" i="7" a="1"/>
  <c r="C166" i="7" s="1"/>
  <c r="G165" i="7" a="1"/>
  <c r="G165" i="7" s="1"/>
  <c r="F165" i="7" a="1"/>
  <c r="F165" i="7" s="1"/>
  <c r="C165" i="7" a="1"/>
  <c r="C165" i="7" s="1"/>
  <c r="G164" i="7" a="1"/>
  <c r="G164" i="7" s="1"/>
  <c r="F164" i="7" a="1"/>
  <c r="F164" i="7" s="1"/>
  <c r="C164" i="7" a="1"/>
  <c r="C164" i="7" s="1"/>
  <c r="G163" i="7" a="1"/>
  <c r="G163" i="7" s="1"/>
  <c r="F163" i="7" a="1"/>
  <c r="F163" i="7" s="1"/>
  <c r="C163" i="7" a="1"/>
  <c r="C163" i="7" s="1"/>
  <c r="G162" i="7" a="1"/>
  <c r="G162" i="7" s="1"/>
  <c r="F162" i="7" a="1"/>
  <c r="F162" i="7" s="1"/>
  <c r="C162" i="7" a="1"/>
  <c r="C162" i="7" s="1"/>
  <c r="G161" i="7" a="1"/>
  <c r="G161" i="7" s="1"/>
  <c r="F161" i="7" a="1"/>
  <c r="F161" i="7" s="1"/>
  <c r="C161" i="7" a="1"/>
  <c r="C161" i="7" s="1"/>
  <c r="G160" i="7" a="1"/>
  <c r="G160" i="7" s="1"/>
  <c r="F160" i="7" a="1"/>
  <c r="F160" i="7" s="1"/>
  <c r="C160" i="7" a="1"/>
  <c r="C160" i="7" s="1"/>
  <c r="G159" i="7" a="1"/>
  <c r="G159" i="7" s="1"/>
  <c r="F159" i="7" a="1"/>
  <c r="F159" i="7" s="1"/>
  <c r="C159" i="7" a="1"/>
  <c r="C159" i="7" s="1"/>
  <c r="G158" i="7" a="1"/>
  <c r="G158" i="7" s="1"/>
  <c r="F158" i="7" a="1"/>
  <c r="F158" i="7" s="1"/>
  <c r="C158" i="7" a="1"/>
  <c r="C158" i="7" s="1"/>
  <c r="G157" i="7" a="1"/>
  <c r="G157" i="7" s="1"/>
  <c r="F157" i="7" a="1"/>
  <c r="F157" i="7" s="1"/>
  <c r="C157" i="7" a="1"/>
  <c r="C157" i="7" s="1"/>
  <c r="G156" i="7" a="1"/>
  <c r="G156" i="7" s="1"/>
  <c r="F156" i="7" a="1"/>
  <c r="F156" i="7" s="1"/>
  <c r="C156" i="7" a="1"/>
  <c r="C156" i="7" s="1"/>
  <c r="G155" i="7" a="1"/>
  <c r="G155" i="7" s="1"/>
  <c r="F155" i="7" a="1"/>
  <c r="F155" i="7" s="1"/>
  <c r="C155" i="7" a="1"/>
  <c r="C155" i="7" s="1"/>
  <c r="G154" i="7" a="1"/>
  <c r="G154" i="7" s="1"/>
  <c r="F154" i="7" a="1"/>
  <c r="F154" i="7" s="1"/>
  <c r="C154" i="7" a="1"/>
  <c r="C154" i="7" s="1"/>
  <c r="G153" i="7" a="1"/>
  <c r="G153" i="7" s="1"/>
  <c r="F153" i="7" a="1"/>
  <c r="F153" i="7" s="1"/>
  <c r="C153" i="7" a="1"/>
  <c r="C153" i="7" s="1"/>
  <c r="G152" i="7" a="1"/>
  <c r="G152" i="7" s="1"/>
  <c r="F152" i="7" a="1"/>
  <c r="F152" i="7" s="1"/>
  <c r="C152" i="7" a="1"/>
  <c r="C152" i="7" s="1"/>
  <c r="G151" i="7" a="1"/>
  <c r="G151" i="7" s="1"/>
  <c r="F151" i="7" a="1"/>
  <c r="F151" i="7" s="1"/>
  <c r="C151" i="7" a="1"/>
  <c r="C151" i="7" s="1"/>
  <c r="G150" i="7" a="1"/>
  <c r="G150" i="7" s="1"/>
  <c r="F150" i="7" a="1"/>
  <c r="F150" i="7" s="1"/>
  <c r="C150" i="7" a="1"/>
  <c r="C150" i="7" s="1"/>
  <c r="G149" i="7" a="1"/>
  <c r="G149" i="7" s="1"/>
  <c r="F149" i="7" a="1"/>
  <c r="F149" i="7" s="1"/>
  <c r="C149" i="7" a="1"/>
  <c r="C149" i="7" s="1"/>
  <c r="G148" i="7" a="1"/>
  <c r="G148" i="7" s="1"/>
  <c r="F148" i="7" a="1"/>
  <c r="F148" i="7" s="1"/>
  <c r="C148" i="7" a="1"/>
  <c r="C148" i="7" s="1"/>
  <c r="G147" i="7" a="1"/>
  <c r="G147" i="7" s="1"/>
  <c r="F147" i="7" a="1"/>
  <c r="F147" i="7" s="1"/>
  <c r="C147" i="7" a="1"/>
  <c r="C147" i="7" s="1"/>
  <c r="G146" i="7" a="1"/>
  <c r="G146" i="7" s="1"/>
  <c r="F146" i="7" a="1"/>
  <c r="F146" i="7" s="1"/>
  <c r="C146" i="7" a="1"/>
  <c r="C146" i="7" s="1"/>
  <c r="G145" i="7" a="1"/>
  <c r="G145" i="7" s="1"/>
  <c r="F145" i="7" a="1"/>
  <c r="F145" i="7" s="1"/>
  <c r="G144" i="7" a="1"/>
  <c r="G144" i="7" s="1"/>
  <c r="F144" i="7" a="1"/>
  <c r="F144" i="7" s="1"/>
  <c r="G143" i="7" a="1"/>
  <c r="G143" i="7" s="1"/>
  <c r="F143" i="7" a="1"/>
  <c r="F143" i="7" s="1"/>
  <c r="G142" i="7" a="1"/>
  <c r="G142" i="7" s="1"/>
  <c r="F142" i="7" a="1"/>
  <c r="F142" i="7" s="1"/>
  <c r="G141" i="7" a="1"/>
  <c r="G141" i="7" s="1"/>
  <c r="F141" i="7" a="1"/>
  <c r="F141" i="7" s="1"/>
  <c r="G140" i="7" a="1"/>
  <c r="G140" i="7" s="1"/>
  <c r="F140" i="7" a="1"/>
  <c r="F140" i="7" s="1"/>
  <c r="G139" i="7" a="1"/>
  <c r="G139" i="7" s="1"/>
  <c r="F139" i="7" a="1"/>
  <c r="F139" i="7" s="1"/>
  <c r="G138" i="7" a="1"/>
  <c r="G138" i="7" s="1"/>
  <c r="F138" i="7" a="1"/>
  <c r="F138" i="7" s="1"/>
  <c r="G137" i="7" a="1"/>
  <c r="G137" i="7" s="1"/>
  <c r="F137" i="7" a="1"/>
  <c r="F137" i="7" s="1"/>
  <c r="G136" i="7" a="1"/>
  <c r="G136" i="7" s="1"/>
  <c r="F136" i="7" a="1"/>
  <c r="F136" i="7" s="1"/>
  <c r="G135" i="7" a="1"/>
  <c r="G135" i="7" s="1"/>
  <c r="F135" i="7" a="1"/>
  <c r="F135" i="7" s="1"/>
  <c r="G134" i="7" a="1"/>
  <c r="G134" i="7" s="1"/>
  <c r="F134" i="7" a="1"/>
  <c r="F134" i="7" s="1"/>
  <c r="G133" i="7" a="1"/>
  <c r="G133" i="7" s="1"/>
  <c r="F133" i="7" a="1"/>
  <c r="F133" i="7" s="1"/>
  <c r="G132" i="7" a="1"/>
  <c r="G132" i="7" s="1"/>
  <c r="F132" i="7" a="1"/>
  <c r="F132" i="7" s="1"/>
  <c r="G131" i="7" a="1"/>
  <c r="G131" i="7" s="1"/>
  <c r="F131" i="7" a="1"/>
  <c r="F131" i="7" s="1"/>
  <c r="G130" i="7" a="1"/>
  <c r="G130" i="7" s="1"/>
  <c r="F130" i="7" a="1"/>
  <c r="F130" i="7" s="1"/>
  <c r="G129" i="7" a="1"/>
  <c r="G129" i="7" s="1"/>
  <c r="F129" i="7" a="1"/>
  <c r="F129" i="7" s="1"/>
  <c r="G128" i="7" a="1"/>
  <c r="G128" i="7" s="1"/>
  <c r="F128" i="7" a="1"/>
  <c r="F128" i="7" s="1"/>
  <c r="G127" i="7" a="1"/>
  <c r="G127" i="7" s="1"/>
  <c r="F127" i="7" a="1"/>
  <c r="F127" i="7" s="1"/>
  <c r="G126" i="7" a="1"/>
  <c r="G126" i="7" s="1"/>
  <c r="F126" i="7" a="1"/>
  <c r="F126" i="7" s="1"/>
  <c r="G125" i="7" a="1"/>
  <c r="G125" i="7" s="1"/>
  <c r="F125" i="7" a="1"/>
  <c r="F125" i="7" s="1"/>
  <c r="G124" i="7" a="1"/>
  <c r="G124" i="7" s="1"/>
  <c r="F124" i="7" a="1"/>
  <c r="F124" i="7" s="1"/>
  <c r="G123" i="7" a="1"/>
  <c r="G123" i="7" s="1"/>
  <c r="F123" i="7" a="1"/>
  <c r="F123" i="7" s="1"/>
  <c r="G122" i="7" a="1"/>
  <c r="G122" i="7" s="1"/>
  <c r="F122" i="7" a="1"/>
  <c r="F122" i="7" s="1"/>
  <c r="G121" i="7" a="1"/>
  <c r="G121" i="7" s="1"/>
  <c r="F121" i="7" a="1"/>
  <c r="F121" i="7" s="1"/>
  <c r="G120" i="7" a="1"/>
  <c r="G120" i="7" s="1"/>
  <c r="F120" i="7" a="1"/>
  <c r="F120" i="7" s="1"/>
  <c r="G119" i="7" a="1"/>
  <c r="G119" i="7" s="1"/>
  <c r="F119" i="7" a="1"/>
  <c r="F119" i="7" s="1"/>
  <c r="G118" i="7" a="1"/>
  <c r="G118" i="7" s="1"/>
  <c r="F118" i="7" a="1"/>
  <c r="F118" i="7" s="1"/>
  <c r="G117" i="7" a="1"/>
  <c r="G117" i="7" s="1"/>
  <c r="F117" i="7" a="1"/>
  <c r="F117" i="7" s="1"/>
  <c r="G116" i="7" a="1"/>
  <c r="G116" i="7" s="1"/>
  <c r="F116" i="7" a="1"/>
  <c r="F116" i="7" s="1"/>
  <c r="G115" i="7" a="1"/>
  <c r="G115" i="7" s="1"/>
  <c r="F115" i="7" a="1"/>
  <c r="F115" i="7" s="1"/>
  <c r="G114" i="7" a="1"/>
  <c r="G114" i="7" s="1"/>
  <c r="F114" i="7" a="1"/>
  <c r="F114" i="7" s="1"/>
  <c r="G113" i="7" a="1"/>
  <c r="G113" i="7" s="1"/>
  <c r="F113" i="7" a="1"/>
  <c r="F113" i="7" s="1"/>
  <c r="G112" i="7" a="1"/>
  <c r="G112" i="7" s="1"/>
  <c r="F112" i="7" a="1"/>
  <c r="F112" i="7" s="1"/>
  <c r="G111" i="7" a="1"/>
  <c r="G111" i="7" s="1"/>
  <c r="F111" i="7" a="1"/>
  <c r="F111" i="7" s="1"/>
  <c r="G110" i="7" a="1"/>
  <c r="G110" i="7" s="1"/>
  <c r="F110" i="7" a="1"/>
  <c r="F110" i="7" s="1"/>
  <c r="G109" i="7" a="1"/>
  <c r="G109" i="7" s="1"/>
  <c r="F109" i="7" a="1"/>
  <c r="F109" i="7" s="1"/>
  <c r="G108" i="7" a="1"/>
  <c r="G108" i="7" s="1"/>
  <c r="F108" i="7" a="1"/>
  <c r="F108" i="7" s="1"/>
  <c r="G107" i="7" a="1"/>
  <c r="G107" i="7" s="1"/>
  <c r="F107" i="7" a="1"/>
  <c r="F107" i="7" s="1"/>
  <c r="G106" i="7" a="1"/>
  <c r="G106" i="7" s="1"/>
  <c r="F106" i="7" a="1"/>
  <c r="F106" i="7" s="1"/>
  <c r="G105" i="7" a="1"/>
  <c r="G105" i="7" s="1"/>
  <c r="F105" i="7" a="1"/>
  <c r="F105" i="7" s="1"/>
  <c r="G104" i="7" a="1"/>
  <c r="G104" i="7" s="1"/>
  <c r="F104" i="7" a="1"/>
  <c r="F104" i="7" s="1"/>
  <c r="G103" i="7" a="1"/>
  <c r="G103" i="7" s="1"/>
  <c r="F103" i="7" a="1"/>
  <c r="F103" i="7" s="1"/>
  <c r="G102" i="7" a="1"/>
  <c r="G102" i="7" s="1"/>
  <c r="F102" i="7" a="1"/>
  <c r="F102" i="7" s="1"/>
  <c r="G101" i="7" a="1"/>
  <c r="G101" i="7" s="1"/>
  <c r="F101" i="7" a="1"/>
  <c r="F101" i="7" s="1"/>
  <c r="G100" i="7" a="1"/>
  <c r="G100" i="7" s="1"/>
  <c r="F100" i="7" a="1"/>
  <c r="F100" i="7" s="1"/>
  <c r="G99" i="7" a="1"/>
  <c r="G99" i="7" s="1"/>
  <c r="F99" i="7" a="1"/>
  <c r="F99" i="7" s="1"/>
  <c r="G98" i="7" a="1"/>
  <c r="G98" i="7" s="1"/>
  <c r="F98" i="7" a="1"/>
  <c r="F98" i="7" s="1"/>
  <c r="G97" i="7" a="1"/>
  <c r="G97" i="7" s="1"/>
  <c r="F97" i="7" a="1"/>
  <c r="F97" i="7" s="1"/>
  <c r="G96" i="7" a="1"/>
  <c r="G96" i="7" s="1"/>
  <c r="F96" i="7" a="1"/>
  <c r="F96" i="7" s="1"/>
  <c r="G95" i="7" a="1"/>
  <c r="G95" i="7" s="1"/>
  <c r="F95" i="7" a="1"/>
  <c r="F95" i="7" s="1"/>
  <c r="G94" i="7" a="1"/>
  <c r="G94" i="7" s="1"/>
  <c r="F94" i="7" a="1"/>
  <c r="F94" i="7" s="1"/>
  <c r="G93" i="7" a="1"/>
  <c r="G93" i="7" s="1"/>
  <c r="F93" i="7" a="1"/>
  <c r="F93" i="7" s="1"/>
  <c r="G92" i="7" a="1"/>
  <c r="G92" i="7" s="1"/>
  <c r="F92" i="7" a="1"/>
  <c r="F92" i="7" s="1"/>
  <c r="G91" i="7" a="1"/>
  <c r="G91" i="7" s="1"/>
  <c r="F91" i="7" a="1"/>
  <c r="F91" i="7" s="1"/>
  <c r="G90" i="7" a="1"/>
  <c r="G90" i="7" s="1"/>
  <c r="F90" i="7" a="1"/>
  <c r="F90" i="7" s="1"/>
  <c r="G89" i="7" a="1"/>
  <c r="G89" i="7" s="1"/>
  <c r="F89" i="7" a="1"/>
  <c r="F89" i="7" s="1"/>
  <c r="G88" i="7" a="1"/>
  <c r="G88" i="7" s="1"/>
  <c r="F88" i="7" a="1"/>
  <c r="F88" i="7" s="1"/>
  <c r="G87" i="7" a="1"/>
  <c r="G87" i="7" s="1"/>
  <c r="F87" i="7" a="1"/>
  <c r="F87" i="7" s="1"/>
  <c r="G86" i="7" a="1"/>
  <c r="G86" i="7" s="1"/>
  <c r="F86" i="7" a="1"/>
  <c r="F86" i="7" s="1"/>
  <c r="G85" i="7" a="1"/>
  <c r="G85" i="7" s="1"/>
  <c r="F85" i="7" a="1"/>
  <c r="F85" i="7" s="1"/>
  <c r="G84" i="7" a="1"/>
  <c r="G84" i="7" s="1"/>
  <c r="F84" i="7" a="1"/>
  <c r="F84" i="7" s="1"/>
  <c r="G83" i="7" a="1"/>
  <c r="G83" i="7" s="1"/>
  <c r="F83" i="7" a="1"/>
  <c r="F83" i="7" s="1"/>
  <c r="G82" i="7" a="1"/>
  <c r="G82" i="7" s="1"/>
  <c r="F82" i="7" a="1"/>
  <c r="F82" i="7" s="1"/>
  <c r="G81" i="7" a="1"/>
  <c r="G81" i="7" s="1"/>
  <c r="F81" i="7" a="1"/>
  <c r="F81" i="7" s="1"/>
  <c r="G80" i="7" a="1"/>
  <c r="G80" i="7" s="1"/>
  <c r="F80" i="7" a="1"/>
  <c r="F80" i="7" s="1"/>
  <c r="G79" i="7" a="1"/>
  <c r="G79" i="7" s="1"/>
  <c r="F79" i="7" a="1"/>
  <c r="F79" i="7" s="1"/>
  <c r="G78" i="7" a="1"/>
  <c r="G78" i="7" s="1"/>
  <c r="F78" i="7" a="1"/>
  <c r="F78" i="7" s="1"/>
  <c r="G77" i="7" a="1"/>
  <c r="G77" i="7" s="1"/>
  <c r="F77" i="7" a="1"/>
  <c r="F77" i="7" s="1"/>
  <c r="G76" i="7" a="1"/>
  <c r="G76" i="7" s="1"/>
  <c r="F76" i="7" a="1"/>
  <c r="F76" i="7" s="1"/>
  <c r="G75" i="7" a="1"/>
  <c r="G75" i="7" s="1"/>
  <c r="F75" i="7" a="1"/>
  <c r="F75" i="7" s="1"/>
  <c r="G74" i="7" a="1"/>
  <c r="G74" i="7" s="1"/>
  <c r="F74" i="7" a="1"/>
  <c r="F74" i="7" s="1"/>
  <c r="G73" i="7" a="1"/>
  <c r="G73" i="7" s="1"/>
  <c r="F73" i="7" a="1"/>
  <c r="F73" i="7" s="1"/>
  <c r="G72" i="7" a="1"/>
  <c r="G72" i="7" s="1"/>
  <c r="F72" i="7" a="1"/>
  <c r="F72" i="7" s="1"/>
  <c r="G71" i="7" a="1"/>
  <c r="G71" i="7" s="1"/>
  <c r="F71" i="7" a="1"/>
  <c r="F71" i="7" s="1"/>
  <c r="G70" i="7" a="1"/>
  <c r="G70" i="7" s="1"/>
  <c r="F70" i="7" a="1"/>
  <c r="F70" i="7" s="1"/>
  <c r="G69" i="7" a="1"/>
  <c r="G69" i="7" s="1"/>
  <c r="F69" i="7" a="1"/>
  <c r="F69" i="7" s="1"/>
  <c r="G68" i="7" a="1"/>
  <c r="G68" i="7" s="1"/>
  <c r="F68" i="7" a="1"/>
  <c r="F68" i="7" s="1"/>
  <c r="G67" i="7" a="1"/>
  <c r="G67" i="7" s="1"/>
  <c r="F67" i="7" a="1"/>
  <c r="F67" i="7" s="1"/>
  <c r="G66" i="7" a="1"/>
  <c r="G66" i="7" s="1"/>
  <c r="F66" i="7" a="1"/>
  <c r="F66" i="7" s="1"/>
  <c r="G65" i="7" a="1"/>
  <c r="G65" i="7" s="1"/>
  <c r="F65" i="7" a="1"/>
  <c r="F65" i="7" s="1"/>
  <c r="G64" i="7" a="1"/>
  <c r="G64" i="7" s="1"/>
  <c r="F64" i="7" a="1"/>
  <c r="F64" i="7" s="1"/>
  <c r="G63" i="7" a="1"/>
  <c r="G63" i="7" s="1"/>
  <c r="F63" i="7" a="1"/>
  <c r="F63" i="7" s="1"/>
  <c r="G62" i="7" a="1"/>
  <c r="G62" i="7" s="1"/>
  <c r="F62" i="7" a="1"/>
  <c r="F62" i="7" s="1"/>
  <c r="G61" i="7" a="1"/>
  <c r="G61" i="7" s="1"/>
  <c r="F61" i="7" a="1"/>
  <c r="F61" i="7" s="1"/>
  <c r="G60" i="7" a="1"/>
  <c r="G60" i="7" s="1"/>
  <c r="F60" i="7" a="1"/>
  <c r="F60" i="7" s="1"/>
  <c r="G59" i="7" a="1"/>
  <c r="G59" i="7" s="1"/>
  <c r="F59" i="7" a="1"/>
  <c r="F59" i="7" s="1"/>
  <c r="G58" i="7" a="1"/>
  <c r="G58" i="7" s="1"/>
  <c r="F58" i="7" a="1"/>
  <c r="F58" i="7" s="1"/>
  <c r="G57" i="7" a="1"/>
  <c r="G57" i="7" s="1"/>
  <c r="F57" i="7" a="1"/>
  <c r="F57" i="7" s="1"/>
  <c r="G56" i="7" a="1"/>
  <c r="G56" i="7" s="1"/>
  <c r="F56" i="7" a="1"/>
  <c r="F56" i="7" s="1"/>
  <c r="G55" i="7" a="1"/>
  <c r="G55" i="7" s="1"/>
  <c r="F55" i="7" a="1"/>
  <c r="F55" i="7" s="1"/>
  <c r="G54" i="7" a="1"/>
  <c r="G54" i="7" s="1"/>
  <c r="F54" i="7" a="1"/>
  <c r="F54" i="7" s="1"/>
  <c r="G53" i="7" a="1"/>
  <c r="G53" i="7" s="1"/>
  <c r="F53" i="7" a="1"/>
  <c r="F53" i="7" s="1"/>
  <c r="G52" i="7" a="1"/>
  <c r="G52" i="7" s="1"/>
  <c r="F52" i="7" a="1"/>
  <c r="F52" i="7" s="1"/>
  <c r="G51" i="7" a="1"/>
  <c r="G51" i="7" s="1"/>
  <c r="F51" i="7" a="1"/>
  <c r="F51" i="7" s="1"/>
  <c r="G50" i="7" a="1"/>
  <c r="G50" i="7" s="1"/>
  <c r="F50" i="7" a="1"/>
  <c r="F50" i="7" s="1"/>
  <c r="G49" i="7" a="1"/>
  <c r="G49" i="7" s="1"/>
  <c r="F49" i="7" a="1"/>
  <c r="F49" i="7" s="1"/>
  <c r="G48" i="7" a="1"/>
  <c r="G48" i="7" s="1"/>
  <c r="F48" i="7" a="1"/>
  <c r="F48" i="7" s="1"/>
  <c r="G47" i="7" a="1"/>
  <c r="G47" i="7" s="1"/>
  <c r="F47" i="7" a="1"/>
  <c r="F47" i="7" s="1"/>
  <c r="G46" i="7" a="1"/>
  <c r="G46" i="7" s="1"/>
  <c r="F46" i="7" a="1"/>
  <c r="F46" i="7" s="1"/>
  <c r="G45" i="7" a="1"/>
  <c r="G45" i="7" s="1"/>
  <c r="F45" i="7" a="1"/>
  <c r="F45" i="7" s="1"/>
  <c r="G44" i="7" a="1"/>
  <c r="G44" i="7" s="1"/>
  <c r="F44" i="7" a="1"/>
  <c r="F44" i="7" s="1"/>
  <c r="G43" i="7" a="1"/>
  <c r="G43" i="7" s="1"/>
  <c r="F43" i="7" a="1"/>
  <c r="F43" i="7" s="1"/>
  <c r="G42" i="7" a="1"/>
  <c r="G42" i="7" s="1"/>
  <c r="F42" i="7" a="1"/>
  <c r="F42" i="7" s="1"/>
  <c r="G41" i="7" a="1"/>
  <c r="G41" i="7" s="1"/>
  <c r="F41" i="7" a="1"/>
  <c r="F41" i="7" s="1"/>
  <c r="G40" i="7" a="1"/>
  <c r="G40" i="7" s="1"/>
  <c r="F40" i="7" a="1"/>
  <c r="F40" i="7" s="1"/>
  <c r="G39" i="7" a="1"/>
  <c r="G39" i="7" s="1"/>
  <c r="F39" i="7" a="1"/>
  <c r="F39" i="7" s="1"/>
  <c r="G38" i="7" a="1"/>
  <c r="G38" i="7" s="1"/>
  <c r="F38" i="7" a="1"/>
  <c r="F38" i="7" s="1"/>
  <c r="G37" i="7" a="1"/>
  <c r="G37" i="7" s="1"/>
  <c r="F37" i="7" a="1"/>
  <c r="F37" i="7" s="1"/>
  <c r="G36" i="7" a="1"/>
  <c r="G36" i="7" s="1"/>
  <c r="F36" i="7" a="1"/>
  <c r="F36" i="7" s="1"/>
  <c r="G35" i="7" a="1"/>
  <c r="G35" i="7" s="1"/>
  <c r="F35" i="7" a="1"/>
  <c r="F35" i="7" s="1"/>
  <c r="G34" i="7" a="1"/>
  <c r="G34" i="7" s="1"/>
  <c r="F34" i="7" a="1"/>
  <c r="F34" i="7" s="1"/>
  <c r="G33" i="7" a="1"/>
  <c r="G33" i="7" s="1"/>
  <c r="F33" i="7" a="1"/>
  <c r="F33" i="7" s="1"/>
  <c r="C145" i="7" a="1"/>
  <c r="C145" i="7" s="1"/>
  <c r="C144" i="7" a="1"/>
  <c r="C144" i="7" s="1"/>
  <c r="C143" i="7" a="1"/>
  <c r="C143" i="7" s="1"/>
  <c r="C142" i="7" a="1"/>
  <c r="C142" i="7" s="1"/>
  <c r="C141" i="7" a="1"/>
  <c r="C141" i="7" s="1"/>
  <c r="C140" i="7" a="1"/>
  <c r="C140" i="7" s="1"/>
  <c r="C139" i="7" a="1"/>
  <c r="C139" i="7" s="1"/>
  <c r="C138" i="7" a="1"/>
  <c r="C138" i="7" s="1"/>
  <c r="C137" i="7" a="1"/>
  <c r="C137" i="7" s="1"/>
  <c r="C136" i="7" a="1"/>
  <c r="C136" i="7" s="1"/>
  <c r="C135" i="7" a="1"/>
  <c r="C135" i="7" s="1"/>
  <c r="C134" i="7" a="1"/>
  <c r="C134" i="7" s="1"/>
  <c r="C133" i="7" a="1"/>
  <c r="C133" i="7" s="1"/>
  <c r="C132" i="7" a="1"/>
  <c r="C132" i="7" s="1"/>
  <c r="C131" i="7" a="1"/>
  <c r="C131" i="7" s="1"/>
  <c r="C130" i="7" a="1"/>
  <c r="C130" i="7" s="1"/>
  <c r="C129" i="7" a="1"/>
  <c r="C129" i="7" s="1"/>
  <c r="C128" i="7" a="1"/>
  <c r="C128" i="7" s="1"/>
  <c r="C127" i="7" a="1"/>
  <c r="C127" i="7" s="1"/>
  <c r="C126" i="7" a="1"/>
  <c r="C126" i="7" s="1"/>
  <c r="C125" i="7" a="1"/>
  <c r="C125" i="7" s="1"/>
  <c r="C124" i="7" a="1"/>
  <c r="C124" i="7" s="1"/>
  <c r="C123" i="7" a="1"/>
  <c r="C123" i="7" s="1"/>
  <c r="C122" i="7" a="1"/>
  <c r="C122" i="7" s="1"/>
  <c r="C121" i="7" a="1"/>
  <c r="C121" i="7" s="1"/>
  <c r="C120" i="7" a="1"/>
  <c r="C120" i="7" s="1"/>
  <c r="C119" i="7" a="1"/>
  <c r="C119" i="7" s="1"/>
  <c r="C118" i="7" a="1"/>
  <c r="C118" i="7" s="1"/>
  <c r="C117" i="7" a="1"/>
  <c r="C117" i="7" s="1"/>
  <c r="C116" i="7" a="1"/>
  <c r="C116" i="7" s="1"/>
  <c r="C115" i="7" a="1"/>
  <c r="C115" i="7" s="1"/>
  <c r="C114" i="7" a="1"/>
  <c r="C114" i="7" s="1"/>
  <c r="C113" i="7" a="1"/>
  <c r="C113" i="7" s="1"/>
  <c r="C112" i="7" a="1"/>
  <c r="C112" i="7" s="1"/>
  <c r="C111" i="7" a="1"/>
  <c r="C111" i="7" s="1"/>
  <c r="C110" i="7" a="1"/>
  <c r="C110" i="7" s="1"/>
  <c r="C109" i="7" a="1"/>
  <c r="C109" i="7" s="1"/>
  <c r="C108" i="7" a="1"/>
  <c r="C108" i="7" s="1"/>
  <c r="C107" i="7" a="1"/>
  <c r="C107" i="7" s="1"/>
  <c r="C106" i="7" a="1"/>
  <c r="C106" i="7" s="1"/>
  <c r="C105" i="7" a="1"/>
  <c r="C105" i="7" s="1"/>
  <c r="C104" i="7" a="1"/>
  <c r="C104" i="7" s="1"/>
  <c r="C103" i="7" a="1"/>
  <c r="C103" i="7" s="1"/>
  <c r="C102" i="7" a="1"/>
  <c r="C102" i="7" s="1"/>
  <c r="C101" i="7" a="1"/>
  <c r="C101" i="7" s="1"/>
  <c r="C100" i="7" a="1"/>
  <c r="C100" i="7" s="1"/>
  <c r="C99" i="7" a="1"/>
  <c r="C99" i="7" s="1"/>
  <c r="C98" i="7" a="1"/>
  <c r="C98" i="7" s="1"/>
  <c r="C97" i="7" a="1"/>
  <c r="C97" i="7" s="1"/>
  <c r="C96" i="7" a="1"/>
  <c r="C96" i="7" s="1"/>
  <c r="C95" i="7" a="1"/>
  <c r="C95" i="7" s="1"/>
  <c r="C94" i="7" a="1"/>
  <c r="C94" i="7" s="1"/>
  <c r="C93" i="7" a="1"/>
  <c r="C93" i="7" s="1"/>
  <c r="C92" i="7" a="1"/>
  <c r="C92" i="7" s="1"/>
  <c r="C91" i="7" a="1"/>
  <c r="C91" i="7" s="1"/>
  <c r="C90" i="7" a="1"/>
  <c r="C90" i="7" s="1"/>
  <c r="C89" i="7" a="1"/>
  <c r="C89" i="7" s="1"/>
  <c r="C88" i="7" a="1"/>
  <c r="C88" i="7" s="1"/>
  <c r="C87" i="7" a="1"/>
  <c r="C87" i="7" s="1"/>
  <c r="C86" i="7" a="1"/>
  <c r="C86" i="7" s="1"/>
  <c r="C85" i="7" a="1"/>
  <c r="C85" i="7" s="1"/>
  <c r="C84" i="7" a="1"/>
  <c r="C84" i="7" s="1"/>
  <c r="C83" i="7" a="1"/>
  <c r="C83" i="7" s="1"/>
  <c r="C82" i="7" a="1"/>
  <c r="C82" i="7" s="1"/>
  <c r="C81" i="7" a="1"/>
  <c r="C81" i="7" s="1"/>
  <c r="C80" i="7" a="1"/>
  <c r="C80" i="7" s="1"/>
  <c r="C79" i="7" a="1"/>
  <c r="C79" i="7" s="1"/>
  <c r="C78" i="7" a="1"/>
  <c r="C78" i="7" s="1"/>
  <c r="C77" i="7" a="1"/>
  <c r="C77" i="7" s="1"/>
  <c r="C76" i="7" a="1"/>
  <c r="C76" i="7" s="1"/>
  <c r="C75" i="7" a="1"/>
  <c r="C75" i="7" s="1"/>
  <c r="C74" i="7" a="1"/>
  <c r="C74" i="7" s="1"/>
  <c r="C73" i="7" a="1"/>
  <c r="C73" i="7" s="1"/>
  <c r="C72" i="7" a="1"/>
  <c r="C72" i="7" s="1"/>
  <c r="C71" i="7" a="1"/>
  <c r="C71" i="7" s="1"/>
  <c r="C70" i="7" a="1"/>
  <c r="C70" i="7" s="1"/>
  <c r="C69" i="7" a="1"/>
  <c r="C69" i="7" s="1"/>
  <c r="C68" i="7" a="1"/>
  <c r="C68" i="7" s="1"/>
  <c r="C67" i="7" a="1"/>
  <c r="C67" i="7" s="1"/>
  <c r="C66" i="7" a="1"/>
  <c r="C66" i="7" s="1"/>
  <c r="C65" i="7" a="1"/>
  <c r="C65" i="7" s="1"/>
  <c r="C64" i="7" a="1"/>
  <c r="C64" i="7" s="1"/>
  <c r="C63" i="7" a="1"/>
  <c r="C63" i="7" s="1"/>
  <c r="C62" i="7" a="1"/>
  <c r="C62" i="7" s="1"/>
  <c r="C61" i="7" a="1"/>
  <c r="C61" i="7" s="1"/>
  <c r="C60" i="7" a="1"/>
  <c r="C60" i="7" s="1"/>
  <c r="C59" i="7" a="1"/>
  <c r="C59" i="7" s="1"/>
  <c r="C58" i="7" a="1"/>
  <c r="C58" i="7" s="1"/>
  <c r="C57" i="7" a="1"/>
  <c r="C57" i="7" s="1"/>
  <c r="C56" i="7" a="1"/>
  <c r="C56" i="7" s="1"/>
  <c r="C55" i="7" a="1"/>
  <c r="C55" i="7" s="1"/>
  <c r="C54" i="7" a="1"/>
  <c r="C54" i="7" s="1"/>
  <c r="C53" i="7" a="1"/>
  <c r="C53" i="7" s="1"/>
  <c r="C52" i="7" a="1"/>
  <c r="C52" i="7" s="1"/>
  <c r="C51" i="7" a="1"/>
  <c r="C51" i="7" s="1"/>
  <c r="C50" i="7" a="1"/>
  <c r="C50" i="7" s="1"/>
  <c r="C49" i="7" a="1"/>
  <c r="C49" i="7" s="1"/>
  <c r="C48" i="7" a="1"/>
  <c r="C48" i="7" s="1"/>
  <c r="C47" i="7" a="1"/>
  <c r="C47" i="7" s="1"/>
  <c r="C46" i="7" a="1"/>
  <c r="C46" i="7" s="1"/>
  <c r="C45" i="7" a="1"/>
  <c r="C45" i="7" s="1"/>
  <c r="C44" i="7" a="1"/>
  <c r="C44" i="7" s="1"/>
  <c r="C43" i="7" a="1"/>
  <c r="C43" i="7" s="1"/>
  <c r="C42" i="7" a="1"/>
  <c r="C42" i="7" s="1"/>
  <c r="C41" i="7" a="1"/>
  <c r="C41" i="7" s="1"/>
  <c r="C40" i="7" a="1"/>
  <c r="C40" i="7" s="1"/>
  <c r="C39" i="7" a="1"/>
  <c r="C39" i="7" s="1"/>
  <c r="C38" i="7" a="1"/>
  <c r="C38" i="7" s="1"/>
  <c r="C37" i="7" a="1"/>
  <c r="C37" i="7" s="1"/>
  <c r="C36" i="7" a="1"/>
  <c r="C36" i="7" s="1"/>
  <c r="C35" i="7" a="1"/>
  <c r="C35" i="7" s="1"/>
  <c r="C34" i="7" a="1"/>
  <c r="C34" i="7" s="1"/>
  <c r="C33" i="7" a="1"/>
  <c r="C33" i="7" s="1"/>
  <c r="G19" i="7" a="1"/>
  <c r="G19" i="7" s="1"/>
  <c r="G20" i="7" a="1"/>
  <c r="G20" i="7" s="1"/>
  <c r="G21" i="7" a="1"/>
  <c r="G21" i="7" s="1"/>
  <c r="G22" i="7" a="1"/>
  <c r="G22" i="7" s="1"/>
  <c r="G23" i="7" a="1"/>
  <c r="G23" i="7" s="1"/>
  <c r="G24" i="7" a="1"/>
  <c r="G24" i="7" s="1"/>
  <c r="G25" i="7" a="1"/>
  <c r="G25" i="7" s="1"/>
  <c r="G26" i="7" a="1"/>
  <c r="G26" i="7" s="1"/>
  <c r="G27" i="7" a="1"/>
  <c r="G27" i="7" s="1"/>
  <c r="G28" i="7" a="1"/>
  <c r="G28" i="7" s="1"/>
  <c r="G29" i="7" a="1"/>
  <c r="G29" i="7" s="1"/>
  <c r="G30" i="7" a="1"/>
  <c r="G30" i="7" s="1"/>
  <c r="G31" i="7" a="1"/>
  <c r="G31" i="7" s="1"/>
  <c r="G32" i="7" a="1"/>
  <c r="G32" i="7" s="1"/>
  <c r="G3" i="7" a="1"/>
  <c r="G3" i="7" s="1"/>
  <c r="G4" i="7" a="1"/>
  <c r="G4" i="7" s="1"/>
  <c r="G5" i="7" a="1"/>
  <c r="G5" i="7" s="1"/>
  <c r="G6" i="7" a="1"/>
  <c r="G6" i="7" s="1"/>
  <c r="G7" i="7" a="1"/>
  <c r="G7" i="7" s="1"/>
  <c r="G8" i="7" a="1"/>
  <c r="G8" i="7" s="1"/>
  <c r="G9" i="7" a="1"/>
  <c r="G9" i="7" s="1"/>
  <c r="G10" i="7" a="1"/>
  <c r="G10" i="7" s="1"/>
  <c r="G11" i="7" a="1"/>
  <c r="G11" i="7" s="1"/>
  <c r="G12" i="7" a="1"/>
  <c r="G12" i="7" s="1"/>
  <c r="G13" i="7" a="1"/>
  <c r="G13" i="7" s="1"/>
  <c r="G14" i="7" a="1"/>
  <c r="G14" i="7" s="1"/>
  <c r="G15" i="7" a="1"/>
  <c r="G15" i="7" s="1"/>
  <c r="G16" i="7" a="1"/>
  <c r="G16" i="7" s="1"/>
  <c r="G17" i="7" a="1"/>
  <c r="G17" i="7" s="1"/>
  <c r="G18" i="7" a="1"/>
  <c r="G18" i="7" s="1"/>
  <c r="G2" i="7" a="1"/>
  <c r="G2" i="7" s="1"/>
  <c r="F32" i="7" a="1"/>
  <c r="F32" i="7" s="1"/>
  <c r="F31" i="7" a="1"/>
  <c r="F31" i="7" s="1"/>
  <c r="F30" i="7" a="1"/>
  <c r="F30" i="7" s="1"/>
  <c r="F29" i="7" a="1"/>
  <c r="F29" i="7" s="1"/>
  <c r="F28" i="7" a="1"/>
  <c r="F28" i="7" s="1"/>
  <c r="F27" i="7" a="1"/>
  <c r="F27" i="7" s="1"/>
  <c r="F26" i="7" a="1"/>
  <c r="F26" i="7" s="1"/>
  <c r="F25" i="7" a="1"/>
  <c r="F25" i="7" s="1"/>
  <c r="F24" i="7" a="1"/>
  <c r="F24" i="7" s="1"/>
  <c r="F23" i="7" a="1"/>
  <c r="F23" i="7" s="1"/>
  <c r="F22" i="7" a="1"/>
  <c r="F22" i="7" s="1"/>
  <c r="F21" i="7" a="1"/>
  <c r="F21" i="7" s="1"/>
  <c r="F20" i="7" a="1"/>
  <c r="F20" i="7" s="1"/>
  <c r="F19" i="7" a="1"/>
  <c r="F19" i="7" s="1"/>
  <c r="F18" i="7" a="1"/>
  <c r="F18" i="7" s="1"/>
  <c r="F16" i="7" a="1"/>
  <c r="F16" i="7" s="1"/>
  <c r="F17" i="7" a="1"/>
  <c r="F17" i="7" s="1"/>
  <c r="F15" i="7" a="1"/>
  <c r="F15" i="7" s="1"/>
  <c r="F8" i="7" a="1"/>
  <c r="F8" i="7" s="1"/>
  <c r="F11" i="7" a="1"/>
  <c r="F11" i="7" s="1"/>
  <c r="F12" i="7" a="1"/>
  <c r="F12" i="7" s="1"/>
  <c r="F10" i="7" a="1"/>
  <c r="F10" i="7" s="1"/>
  <c r="F5" i="7" a="1"/>
  <c r="F5" i="7" s="1"/>
  <c r="F4" i="7" a="1"/>
  <c r="F4" i="7" s="1"/>
  <c r="F7" i="7" a="1"/>
  <c r="F7" i="7" s="1"/>
  <c r="F2" i="7" a="1"/>
  <c r="F2" i="7" s="1"/>
  <c r="F3" i="7" a="1"/>
  <c r="F3" i="7" s="1"/>
  <c r="F14" i="7" a="1"/>
  <c r="F14" i="7" s="1"/>
  <c r="F6" i="7" a="1"/>
  <c r="F6" i="7" s="1"/>
  <c r="F9" i="7" a="1"/>
  <c r="F9" i="7" s="1"/>
  <c r="F13" i="7" a="1"/>
  <c r="F13" i="7" s="1"/>
  <c r="C32" i="7" a="1"/>
  <c r="C32" i="7" s="1"/>
  <c r="C31" i="7" a="1"/>
  <c r="C31" i="7" s="1"/>
  <c r="C30" i="7" a="1"/>
  <c r="C30" i="7" s="1"/>
  <c r="C29" i="7" a="1"/>
  <c r="C29" i="7" s="1"/>
  <c r="C28" i="7" a="1"/>
  <c r="C28" i="7" s="1"/>
  <c r="C27" i="7" a="1"/>
  <c r="C27" i="7" s="1"/>
  <c r="C26" i="7" a="1"/>
  <c r="C26" i="7" s="1"/>
  <c r="C25" i="7" a="1"/>
  <c r="C25" i="7" s="1"/>
  <c r="C24" i="7" a="1"/>
  <c r="C24" i="7" s="1"/>
  <c r="C23" i="7" a="1"/>
  <c r="C23" i="7" s="1"/>
  <c r="C22" i="7" a="1"/>
  <c r="C22" i="7" s="1"/>
  <c r="C21" i="7" a="1"/>
  <c r="C21" i="7" s="1"/>
  <c r="C20" i="7" a="1"/>
  <c r="C20" i="7" s="1"/>
  <c r="C19" i="7" a="1"/>
  <c r="C19" i="7" s="1"/>
  <c r="C18" i="7" a="1"/>
  <c r="C18" i="7" s="1"/>
  <c r="C16" i="7" a="1"/>
  <c r="C16" i="7" s="1"/>
  <c r="C15" i="7" a="1"/>
  <c r="C15" i="7" s="1"/>
  <c r="C17" i="7" a="1"/>
  <c r="C17" i="7" s="1"/>
  <c r="C8" i="7" a="1"/>
  <c r="C8" i="7" s="1"/>
  <c r="C9" i="7" a="1"/>
  <c r="C9" i="7" s="1"/>
  <c r="C6" i="7" a="1"/>
  <c r="C6" i="7" s="1"/>
  <c r="C14" i="7" a="1"/>
  <c r="C14" i="7" s="1"/>
  <c r="C3" i="7" a="1"/>
  <c r="C3" i="7" s="1"/>
  <c r="C2" i="7" a="1"/>
  <c r="C2" i="7" s="1"/>
  <c r="C7" i="7" a="1"/>
  <c r="C7" i="7" s="1"/>
  <c r="C4" i="7" a="1"/>
  <c r="C4" i="7" s="1"/>
  <c r="C5" i="7" a="1"/>
  <c r="C5" i="7" s="1"/>
  <c r="C10" i="7" a="1"/>
  <c r="C10" i="7" s="1"/>
  <c r="C11" i="7" a="1"/>
  <c r="C11" i="7" s="1"/>
  <c r="C12" i="7" a="1"/>
  <c r="C12" i="7" s="1"/>
  <c r="C13" i="7" a="1"/>
  <c r="C13" i="7" s="1"/>
  <c r="L62" i="1" l="1"/>
  <c r="H62" i="1"/>
  <c r="K62" i="1"/>
  <c r="I62" i="1"/>
  <c r="J62" i="1"/>
  <c r="D8" i="4" a="1"/>
  <c r="D8" i="4" s="1"/>
  <c r="E8" i="4" a="1"/>
  <c r="E8" i="4" s="1"/>
  <c r="F8" i="4" a="1"/>
  <c r="F8" i="4" s="1"/>
  <c r="G8" i="4"/>
  <c r="H8" i="4"/>
  <c r="I8" i="4"/>
  <c r="J8" i="4"/>
  <c r="K8" i="4"/>
  <c r="P8" i="4" a="1"/>
  <c r="P8" i="4" s="1"/>
  <c r="Q8" i="4" a="1"/>
  <c r="Q8" i="4" s="1"/>
  <c r="R8" i="4" a="1"/>
  <c r="R8" i="4" s="1"/>
  <c r="S8" i="4" a="1"/>
  <c r="S8" i="4" s="1"/>
  <c r="T8" i="4" a="1"/>
  <c r="T8" i="4" s="1"/>
  <c r="D12" i="4" a="1"/>
  <c r="D12" i="4" s="1"/>
  <c r="E12" i="4" a="1"/>
  <c r="E12" i="4" s="1"/>
  <c r="F12" i="4" a="1"/>
  <c r="F12" i="4" s="1"/>
  <c r="G12" i="4"/>
  <c r="H12" i="4"/>
  <c r="I12" i="4"/>
  <c r="J12" i="4"/>
  <c r="K12" i="4"/>
  <c r="P12" i="4" a="1"/>
  <c r="P12" i="4" s="1"/>
  <c r="Q12" i="4" a="1"/>
  <c r="Q12" i="4" s="1"/>
  <c r="R12" i="4" a="1"/>
  <c r="R12" i="4" s="1"/>
  <c r="S12" i="4" a="1"/>
  <c r="S12" i="4" s="1"/>
  <c r="T12" i="4" a="1"/>
  <c r="T12" i="4" s="1"/>
  <c r="X31" i="4"/>
  <c r="X30" i="4"/>
  <c r="D3" i="4" a="1"/>
  <c r="D3" i="4" s="1"/>
  <c r="E3" i="4" a="1"/>
  <c r="E3" i="4" s="1"/>
  <c r="F3" i="4" a="1"/>
  <c r="F3" i="4" s="1"/>
  <c r="G3" i="4"/>
  <c r="H3" i="4"/>
  <c r="I3" i="4"/>
  <c r="J3" i="4"/>
  <c r="K3" i="4"/>
  <c r="P3" i="4" a="1"/>
  <c r="P3" i="4" s="1"/>
  <c r="Q3" i="4" a="1"/>
  <c r="Q3" i="4" s="1"/>
  <c r="R3" i="4" a="1"/>
  <c r="R3" i="4" s="1"/>
  <c r="S3" i="4" a="1"/>
  <c r="S3" i="4" s="1"/>
  <c r="T3" i="4" a="1"/>
  <c r="T3" i="4" s="1"/>
  <c r="D4" i="4" a="1"/>
  <c r="D4" i="4" s="1"/>
  <c r="E4" i="4" a="1"/>
  <c r="E4" i="4" s="1"/>
  <c r="F4" i="4" a="1"/>
  <c r="F4" i="4" s="1"/>
  <c r="G4" i="4"/>
  <c r="H4" i="4"/>
  <c r="I4" i="4"/>
  <c r="J4" i="4"/>
  <c r="K4" i="4"/>
  <c r="P4" i="4" a="1"/>
  <c r="P4" i="4" s="1"/>
  <c r="Q4" i="4" a="1"/>
  <c r="Q4" i="4" s="1"/>
  <c r="R4" i="4" a="1"/>
  <c r="R4" i="4" s="1"/>
  <c r="S4" i="4" a="1"/>
  <c r="S4" i="4" s="1"/>
  <c r="T4" i="4" a="1"/>
  <c r="T4" i="4" s="1"/>
  <c r="D5" i="4" a="1"/>
  <c r="D5" i="4" s="1"/>
  <c r="E5" i="4" a="1"/>
  <c r="E5" i="4" s="1"/>
  <c r="F5" i="4" a="1"/>
  <c r="F5" i="4" s="1"/>
  <c r="G5" i="4"/>
  <c r="H5" i="4"/>
  <c r="I5" i="4"/>
  <c r="J5" i="4"/>
  <c r="K5" i="4"/>
  <c r="P5" i="4" a="1"/>
  <c r="P5" i="4" s="1"/>
  <c r="Q5" i="4" a="1"/>
  <c r="Q5" i="4" s="1"/>
  <c r="R5" i="4" a="1"/>
  <c r="R5" i="4" s="1"/>
  <c r="S5" i="4" a="1"/>
  <c r="S5" i="4" s="1"/>
  <c r="T5" i="4" a="1"/>
  <c r="T5" i="4" s="1"/>
  <c r="D6" i="4" a="1"/>
  <c r="D6" i="4" s="1"/>
  <c r="E6" i="4" a="1"/>
  <c r="E6" i="4" s="1"/>
  <c r="F6" i="4" a="1"/>
  <c r="F6" i="4" s="1"/>
  <c r="G6" i="4"/>
  <c r="H6" i="4"/>
  <c r="I6" i="4"/>
  <c r="J6" i="4"/>
  <c r="K6" i="4"/>
  <c r="P6" i="4" a="1"/>
  <c r="P6" i="4" s="1"/>
  <c r="Q6" i="4" a="1"/>
  <c r="Q6" i="4" s="1"/>
  <c r="R6" i="4" a="1"/>
  <c r="R6" i="4" s="1"/>
  <c r="S6" i="4" a="1"/>
  <c r="S6" i="4" s="1"/>
  <c r="T6" i="4" a="1"/>
  <c r="T6" i="4" s="1"/>
  <c r="D7" i="4" a="1"/>
  <c r="D7" i="4" s="1"/>
  <c r="E7" i="4" a="1"/>
  <c r="E7" i="4" s="1"/>
  <c r="F7" i="4" a="1"/>
  <c r="F7" i="4" s="1"/>
  <c r="G7" i="4"/>
  <c r="H7" i="4"/>
  <c r="I7" i="4"/>
  <c r="J7" i="4"/>
  <c r="K7" i="4"/>
  <c r="P7" i="4" a="1"/>
  <c r="P7" i="4" s="1"/>
  <c r="Q7" i="4" a="1"/>
  <c r="Q7" i="4" s="1"/>
  <c r="R7" i="4" a="1"/>
  <c r="R7" i="4" s="1"/>
  <c r="S7" i="4" a="1"/>
  <c r="S7" i="4" s="1"/>
  <c r="T7" i="4" a="1"/>
  <c r="T7" i="4" s="1"/>
  <c r="D9" i="4" a="1"/>
  <c r="D9" i="4" s="1"/>
  <c r="E9" i="4" a="1"/>
  <c r="E9" i="4" s="1"/>
  <c r="F9" i="4" a="1"/>
  <c r="F9" i="4" s="1"/>
  <c r="G9" i="4"/>
  <c r="H9" i="4"/>
  <c r="I9" i="4"/>
  <c r="J9" i="4"/>
  <c r="K9" i="4"/>
  <c r="P9" i="4" a="1"/>
  <c r="P9" i="4" s="1"/>
  <c r="Q9" i="4" a="1"/>
  <c r="Q9" i="4" s="1"/>
  <c r="R9" i="4" a="1"/>
  <c r="R9" i="4" s="1"/>
  <c r="S9" i="4" a="1"/>
  <c r="S9" i="4" s="1"/>
  <c r="T9" i="4" a="1"/>
  <c r="T9" i="4" s="1"/>
  <c r="D10" i="4" a="1"/>
  <c r="D10" i="4" s="1"/>
  <c r="E10" i="4" a="1"/>
  <c r="E10" i="4" s="1"/>
  <c r="F10" i="4" a="1"/>
  <c r="F10" i="4" s="1"/>
  <c r="G10" i="4"/>
  <c r="H10" i="4"/>
  <c r="I10" i="4"/>
  <c r="J10" i="4"/>
  <c r="K10" i="4"/>
  <c r="P10" i="4" a="1"/>
  <c r="P10" i="4" s="1"/>
  <c r="Q10" i="4" a="1"/>
  <c r="Q10" i="4" s="1"/>
  <c r="R10" i="4" a="1"/>
  <c r="R10" i="4" s="1"/>
  <c r="S10" i="4" a="1"/>
  <c r="S10" i="4" s="1"/>
  <c r="T10" i="4" a="1"/>
  <c r="T10" i="4" s="1"/>
  <c r="D11" i="4" a="1"/>
  <c r="D11" i="4" s="1"/>
  <c r="E11" i="4" a="1"/>
  <c r="E11" i="4" s="1"/>
  <c r="F11" i="4" a="1"/>
  <c r="F11" i="4" s="1"/>
  <c r="G11" i="4"/>
  <c r="H11" i="4"/>
  <c r="I11" i="4"/>
  <c r="J11" i="4"/>
  <c r="K11" i="4"/>
  <c r="P11" i="4" a="1"/>
  <c r="P11" i="4" s="1"/>
  <c r="Q11" i="4" a="1"/>
  <c r="Q11" i="4" s="1"/>
  <c r="R11" i="4" a="1"/>
  <c r="R11" i="4" s="1"/>
  <c r="S11" i="4" a="1"/>
  <c r="S11" i="4" s="1"/>
  <c r="T11" i="4" a="1"/>
  <c r="T11" i="4" s="1"/>
  <c r="D13" i="4" a="1"/>
  <c r="D13" i="4" s="1"/>
  <c r="E13" i="4" a="1"/>
  <c r="E13" i="4" s="1"/>
  <c r="F13" i="4" a="1"/>
  <c r="F13" i="4" s="1"/>
  <c r="G13" i="4"/>
  <c r="H13" i="4"/>
  <c r="I13" i="4"/>
  <c r="J13" i="4"/>
  <c r="K13" i="4"/>
  <c r="P13" i="4" a="1"/>
  <c r="P13" i="4" s="1"/>
  <c r="Q13" i="4" a="1"/>
  <c r="Q13" i="4" s="1"/>
  <c r="R13" i="4" a="1"/>
  <c r="R13" i="4" s="1"/>
  <c r="S13" i="4" a="1"/>
  <c r="S13" i="4" s="1"/>
  <c r="T13" i="4" a="1"/>
  <c r="T13" i="4" s="1"/>
  <c r="D14" i="4" a="1"/>
  <c r="D14" i="4" s="1"/>
  <c r="E14" i="4" a="1"/>
  <c r="E14" i="4" s="1"/>
  <c r="F14" i="4" a="1"/>
  <c r="F14" i="4" s="1"/>
  <c r="G14" i="4"/>
  <c r="H14" i="4"/>
  <c r="I14" i="4"/>
  <c r="J14" i="4"/>
  <c r="K14" i="4"/>
  <c r="P14" i="4" a="1"/>
  <c r="P14" i="4" s="1"/>
  <c r="Q14" i="4" a="1"/>
  <c r="Q14" i="4" s="1"/>
  <c r="R14" i="4" a="1"/>
  <c r="R14" i="4" s="1"/>
  <c r="S14" i="4" a="1"/>
  <c r="S14" i="4" s="1"/>
  <c r="T14" i="4" a="1"/>
  <c r="T14" i="4" s="1"/>
  <c r="D16" i="4" a="1"/>
  <c r="D16" i="4" s="1"/>
  <c r="E16" i="4" a="1"/>
  <c r="E16" i="4" s="1"/>
  <c r="F16" i="4" a="1"/>
  <c r="F16" i="4" s="1"/>
  <c r="G16" i="4"/>
  <c r="H16" i="4"/>
  <c r="I16" i="4"/>
  <c r="J16" i="4"/>
  <c r="K16" i="4"/>
  <c r="P16" i="4" a="1"/>
  <c r="P16" i="4" s="1"/>
  <c r="Q16" i="4" a="1"/>
  <c r="Q16" i="4" s="1"/>
  <c r="R16" i="4" a="1"/>
  <c r="R16" i="4" s="1"/>
  <c r="S16" i="4" a="1"/>
  <c r="S16" i="4" s="1"/>
  <c r="T16" i="4" a="1"/>
  <c r="T16" i="4" s="1"/>
  <c r="D15" i="4" a="1"/>
  <c r="D15" i="4" s="1"/>
  <c r="E15" i="4" a="1"/>
  <c r="E15" i="4" s="1"/>
  <c r="F15" i="4" a="1"/>
  <c r="F15" i="4" s="1"/>
  <c r="G15" i="4"/>
  <c r="H15" i="4"/>
  <c r="I15" i="4"/>
  <c r="J15" i="4"/>
  <c r="K15" i="4"/>
  <c r="P15" i="4" a="1"/>
  <c r="P15" i="4" s="1"/>
  <c r="Q15" i="4" a="1"/>
  <c r="Q15" i="4" s="1"/>
  <c r="R15" i="4" a="1"/>
  <c r="R15" i="4" s="1"/>
  <c r="S15" i="4" a="1"/>
  <c r="S15" i="4" s="1"/>
  <c r="T15" i="4" a="1"/>
  <c r="T15" i="4" s="1"/>
  <c r="D17" i="4" a="1"/>
  <c r="D17" i="4" s="1"/>
  <c r="E17" i="4" a="1"/>
  <c r="E17" i="4" s="1"/>
  <c r="F17" i="4" a="1"/>
  <c r="F17" i="4" s="1"/>
  <c r="G17" i="4"/>
  <c r="H17" i="4"/>
  <c r="I17" i="4"/>
  <c r="J17" i="4"/>
  <c r="K17" i="4"/>
  <c r="P17" i="4" a="1"/>
  <c r="P17" i="4" s="1"/>
  <c r="Q17" i="4" a="1"/>
  <c r="Q17" i="4" s="1"/>
  <c r="R17" i="4" a="1"/>
  <c r="R17" i="4" s="1"/>
  <c r="S17" i="4" a="1"/>
  <c r="S17" i="4" s="1"/>
  <c r="T17" i="4" a="1"/>
  <c r="T17" i="4" s="1"/>
  <c r="D18" i="4" a="1"/>
  <c r="D18" i="4" s="1"/>
  <c r="E18" i="4" a="1"/>
  <c r="E18" i="4" s="1"/>
  <c r="F18" i="4" a="1"/>
  <c r="F18" i="4" s="1"/>
  <c r="G18" i="4"/>
  <c r="H18" i="4"/>
  <c r="I18" i="4"/>
  <c r="J18" i="4"/>
  <c r="K18" i="4"/>
  <c r="P18" i="4" a="1"/>
  <c r="P18" i="4" s="1"/>
  <c r="Q18" i="4" a="1"/>
  <c r="Q18" i="4" s="1"/>
  <c r="R18" i="4" a="1"/>
  <c r="R18" i="4" s="1"/>
  <c r="S18" i="4" a="1"/>
  <c r="S18" i="4" s="1"/>
  <c r="T18" i="4" a="1"/>
  <c r="T18" i="4" s="1"/>
  <c r="D19" i="4" a="1"/>
  <c r="D19" i="4" s="1"/>
  <c r="E19" i="4" a="1"/>
  <c r="E19" i="4" s="1"/>
  <c r="F19" i="4" a="1"/>
  <c r="F19" i="4" s="1"/>
  <c r="G19" i="4"/>
  <c r="H19" i="4"/>
  <c r="I19" i="4"/>
  <c r="J19" i="4"/>
  <c r="K19" i="4"/>
  <c r="P19" i="4" a="1"/>
  <c r="P19" i="4" s="1"/>
  <c r="Q19" i="4" a="1"/>
  <c r="Q19" i="4" s="1"/>
  <c r="R19" i="4" a="1"/>
  <c r="R19" i="4" s="1"/>
  <c r="S19" i="4" a="1"/>
  <c r="S19" i="4" s="1"/>
  <c r="T19" i="4" a="1"/>
  <c r="T19" i="4" s="1"/>
  <c r="D20" i="4" a="1"/>
  <c r="D20" i="4" s="1"/>
  <c r="E20" i="4" a="1"/>
  <c r="E20" i="4" s="1"/>
  <c r="F20" i="4" a="1"/>
  <c r="F20" i="4" s="1"/>
  <c r="G20" i="4"/>
  <c r="H20" i="4"/>
  <c r="I20" i="4"/>
  <c r="J20" i="4"/>
  <c r="K20" i="4"/>
  <c r="P20" i="4" a="1"/>
  <c r="P20" i="4" s="1"/>
  <c r="Q20" i="4" a="1"/>
  <c r="Q20" i="4" s="1"/>
  <c r="R20" i="4" a="1"/>
  <c r="R20" i="4" s="1"/>
  <c r="S20" i="4" a="1"/>
  <c r="S20" i="4" s="1"/>
  <c r="T20" i="4" a="1"/>
  <c r="T20" i="4" s="1"/>
  <c r="D22" i="4" a="1"/>
  <c r="D22" i="4" s="1"/>
  <c r="E22" i="4" a="1"/>
  <c r="E22" i="4" s="1"/>
  <c r="F22" i="4" a="1"/>
  <c r="F22" i="4" s="1"/>
  <c r="G22" i="4"/>
  <c r="H22" i="4"/>
  <c r="I22" i="4"/>
  <c r="J22" i="4"/>
  <c r="K22" i="4"/>
  <c r="P22" i="4" a="1"/>
  <c r="P22" i="4" s="1"/>
  <c r="Q22" i="4" a="1"/>
  <c r="Q22" i="4" s="1"/>
  <c r="R22" i="4" a="1"/>
  <c r="R22" i="4" s="1"/>
  <c r="S22" i="4" a="1"/>
  <c r="S22" i="4" s="1"/>
  <c r="T22" i="4" a="1"/>
  <c r="T22" i="4" s="1"/>
  <c r="D23" i="4" a="1"/>
  <c r="D23" i="4" s="1"/>
  <c r="E23" i="4" a="1"/>
  <c r="E23" i="4" s="1"/>
  <c r="F23" i="4" a="1"/>
  <c r="F23" i="4" s="1"/>
  <c r="G23" i="4"/>
  <c r="H23" i="4"/>
  <c r="I23" i="4"/>
  <c r="J23" i="4"/>
  <c r="K23" i="4"/>
  <c r="P23" i="4" a="1"/>
  <c r="P23" i="4" s="1"/>
  <c r="Q23" i="4" a="1"/>
  <c r="Q23" i="4" s="1"/>
  <c r="R23" i="4" a="1"/>
  <c r="R23" i="4" s="1"/>
  <c r="S23" i="4" a="1"/>
  <c r="S23" i="4" s="1"/>
  <c r="T23" i="4" a="1"/>
  <c r="T23" i="4" s="1"/>
  <c r="D24" i="4" a="1"/>
  <c r="D24" i="4" s="1"/>
  <c r="E24" i="4" a="1"/>
  <c r="E24" i="4" s="1"/>
  <c r="F24" i="4" a="1"/>
  <c r="F24" i="4" s="1"/>
  <c r="G24" i="4"/>
  <c r="H24" i="4"/>
  <c r="I24" i="4"/>
  <c r="J24" i="4"/>
  <c r="K24" i="4"/>
  <c r="P24" i="4" a="1"/>
  <c r="P24" i="4" s="1"/>
  <c r="Q24" i="4" a="1"/>
  <c r="Q24" i="4" s="1"/>
  <c r="R24" i="4" a="1"/>
  <c r="R24" i="4" s="1"/>
  <c r="S24" i="4" a="1"/>
  <c r="S24" i="4" s="1"/>
  <c r="T24" i="4" a="1"/>
  <c r="T24" i="4" s="1"/>
  <c r="D25" i="4" a="1"/>
  <c r="D25" i="4" s="1"/>
  <c r="E25" i="4" a="1"/>
  <c r="E25" i="4" s="1"/>
  <c r="F25" i="4" a="1"/>
  <c r="F25" i="4" s="1"/>
  <c r="G25" i="4"/>
  <c r="H25" i="4"/>
  <c r="I25" i="4"/>
  <c r="J25" i="4"/>
  <c r="K25" i="4"/>
  <c r="P25" i="4" a="1"/>
  <c r="P25" i="4" s="1"/>
  <c r="Q25" i="4" a="1"/>
  <c r="Q25" i="4" s="1"/>
  <c r="R25" i="4" a="1"/>
  <c r="R25" i="4" s="1"/>
  <c r="S25" i="4" a="1"/>
  <c r="S25" i="4" s="1"/>
  <c r="T25" i="4" a="1"/>
  <c r="T25" i="4" s="1"/>
  <c r="D31" i="4" a="1"/>
  <c r="D31" i="4" s="1"/>
  <c r="E31" i="4" a="1"/>
  <c r="E31" i="4" s="1"/>
  <c r="F31" i="4" a="1"/>
  <c r="F31" i="4" s="1"/>
  <c r="G31" i="4"/>
  <c r="H31" i="4"/>
  <c r="I31" i="4"/>
  <c r="J31" i="4"/>
  <c r="K31" i="4"/>
  <c r="P31" i="4" a="1"/>
  <c r="P31" i="4" s="1"/>
  <c r="Q31" i="4" a="1"/>
  <c r="Q31" i="4" s="1"/>
  <c r="R31" i="4" a="1"/>
  <c r="R31" i="4" s="1"/>
  <c r="S31" i="4" a="1"/>
  <c r="S31" i="4" s="1"/>
  <c r="T31" i="4" a="1"/>
  <c r="T31" i="4" s="1"/>
  <c r="D26" i="4" a="1"/>
  <c r="D26" i="4" s="1"/>
  <c r="E26" i="4" a="1"/>
  <c r="E26" i="4" s="1"/>
  <c r="F26" i="4" a="1"/>
  <c r="F26" i="4" s="1"/>
  <c r="G26" i="4"/>
  <c r="H26" i="4"/>
  <c r="I26" i="4"/>
  <c r="J26" i="4"/>
  <c r="K26" i="4"/>
  <c r="P26" i="4" a="1"/>
  <c r="P26" i="4" s="1"/>
  <c r="Q26" i="4" a="1"/>
  <c r="Q26" i="4" s="1"/>
  <c r="R26" i="4" a="1"/>
  <c r="R26" i="4" s="1"/>
  <c r="S26" i="4" a="1"/>
  <c r="S26" i="4" s="1"/>
  <c r="T26" i="4" a="1"/>
  <c r="T26" i="4" s="1"/>
  <c r="D29" i="4" a="1"/>
  <c r="D29" i="4" s="1"/>
  <c r="E29" i="4" a="1"/>
  <c r="E29" i="4" s="1"/>
  <c r="F29" i="4" a="1"/>
  <c r="F29" i="4" s="1"/>
  <c r="G29" i="4"/>
  <c r="H29" i="4"/>
  <c r="I29" i="4"/>
  <c r="J29" i="4"/>
  <c r="K29" i="4"/>
  <c r="P29" i="4" a="1"/>
  <c r="P29" i="4" s="1"/>
  <c r="Q29" i="4" a="1"/>
  <c r="Q29" i="4" s="1"/>
  <c r="R29" i="4" a="1"/>
  <c r="R29" i="4" s="1"/>
  <c r="S29" i="4" a="1"/>
  <c r="S29" i="4" s="1"/>
  <c r="T29" i="4" a="1"/>
  <c r="T29" i="4" s="1"/>
  <c r="D27" i="4" a="1"/>
  <c r="D27" i="4" s="1"/>
  <c r="E27" i="4" a="1"/>
  <c r="E27" i="4" s="1"/>
  <c r="F27" i="4" a="1"/>
  <c r="F27" i="4" s="1"/>
  <c r="G27" i="4"/>
  <c r="H27" i="4"/>
  <c r="I27" i="4"/>
  <c r="J27" i="4"/>
  <c r="K27" i="4"/>
  <c r="P27" i="4" a="1"/>
  <c r="P27" i="4" s="1"/>
  <c r="Q27" i="4" a="1"/>
  <c r="Q27" i="4" s="1"/>
  <c r="R27" i="4" a="1"/>
  <c r="R27" i="4" s="1"/>
  <c r="S27" i="4" a="1"/>
  <c r="S27" i="4" s="1"/>
  <c r="T27" i="4" a="1"/>
  <c r="T27" i="4" s="1"/>
  <c r="D28" i="4" a="1"/>
  <c r="D28" i="4" s="1"/>
  <c r="E28" i="4" a="1"/>
  <c r="E28" i="4" s="1"/>
  <c r="F28" i="4" a="1"/>
  <c r="F28" i="4" s="1"/>
  <c r="G28" i="4"/>
  <c r="H28" i="4"/>
  <c r="I28" i="4"/>
  <c r="J28" i="4"/>
  <c r="K28" i="4"/>
  <c r="P28" i="4" a="1"/>
  <c r="P28" i="4" s="1"/>
  <c r="Q28" i="4" a="1"/>
  <c r="Q28" i="4" s="1"/>
  <c r="R28" i="4" a="1"/>
  <c r="R28" i="4" s="1"/>
  <c r="S28" i="4" a="1"/>
  <c r="S28" i="4" s="1"/>
  <c r="T28" i="4" a="1"/>
  <c r="T28" i="4" s="1"/>
  <c r="D30" i="4" a="1"/>
  <c r="D30" i="4" s="1"/>
  <c r="E30" i="4" a="1"/>
  <c r="E30" i="4" s="1"/>
  <c r="F30" i="4" a="1"/>
  <c r="F30" i="4" s="1"/>
  <c r="G30" i="4"/>
  <c r="H30" i="4"/>
  <c r="I30" i="4"/>
  <c r="J30" i="4"/>
  <c r="K30" i="4"/>
  <c r="P30" i="4" a="1"/>
  <c r="P30" i="4" s="1"/>
  <c r="Q30" i="4" a="1"/>
  <c r="Q30" i="4" s="1"/>
  <c r="R30" i="4" a="1"/>
  <c r="R30" i="4" s="1"/>
  <c r="S30" i="4" a="1"/>
  <c r="S30" i="4" s="1"/>
  <c r="T30" i="4" a="1"/>
  <c r="T30" i="4" s="1"/>
  <c r="D21" i="4" a="1"/>
  <c r="D21" i="4" s="1"/>
  <c r="E21" i="4" a="1"/>
  <c r="E21" i="4" s="1"/>
  <c r="F21" i="4" a="1"/>
  <c r="F21" i="4" s="1"/>
  <c r="G21" i="4"/>
  <c r="H21" i="4"/>
  <c r="I21" i="4"/>
  <c r="J21" i="4"/>
  <c r="K21" i="4"/>
  <c r="P21" i="4" a="1"/>
  <c r="P21" i="4" s="1"/>
  <c r="Q21" i="4" a="1"/>
  <c r="Q21" i="4" s="1"/>
  <c r="R21" i="4" a="1"/>
  <c r="R21" i="4" s="1"/>
  <c r="S21" i="4" a="1"/>
  <c r="S21" i="4" s="1"/>
  <c r="T21" i="4" a="1"/>
  <c r="T21" i="4" s="1"/>
  <c r="X29" i="4"/>
  <c r="X28" i="4"/>
  <c r="X27" i="4"/>
  <c r="X26" i="4"/>
  <c r="X25" i="4"/>
  <c r="X24" i="4"/>
  <c r="X23" i="4"/>
  <c r="X22" i="4"/>
  <c r="X21" i="4"/>
  <c r="X20" i="4"/>
  <c r="X19" i="4"/>
  <c r="X18" i="4"/>
  <c r="X17" i="4"/>
  <c r="X16" i="4"/>
  <c r="X15" i="4"/>
  <c r="X14" i="4"/>
  <c r="X13" i="4"/>
  <c r="X12" i="4"/>
  <c r="X11" i="4"/>
  <c r="X10" i="4"/>
  <c r="X9" i="4"/>
  <c r="X8" i="4"/>
  <c r="X7" i="4"/>
  <c r="X6" i="4"/>
  <c r="X5" i="4"/>
  <c r="X4" i="4"/>
  <c r="X3" i="4"/>
  <c r="X2" i="4"/>
  <c r="T2" i="4" a="1"/>
  <c r="T2" i="4" s="1"/>
  <c r="S2" i="4" a="1"/>
  <c r="S2" i="4" s="1"/>
  <c r="R2" i="4" a="1"/>
  <c r="R2" i="4" s="1"/>
  <c r="Q2" i="4" a="1"/>
  <c r="Q2" i="4" s="1"/>
  <c r="P2" i="4" a="1"/>
  <c r="P2" i="4" s="1"/>
  <c r="K2" i="4"/>
  <c r="J2" i="4"/>
  <c r="I2" i="4"/>
  <c r="H2" i="4"/>
  <c r="G2" i="4"/>
  <c r="F2" i="4" a="1"/>
  <c r="F2" i="4" s="1"/>
  <c r="E2" i="4" a="1"/>
  <c r="E2" i="4" s="1"/>
  <c r="D2" i="4" a="1"/>
  <c r="D2" i="4" s="1"/>
  <c r="U23" i="1" a="1"/>
  <c r="U23" i="1" s="1"/>
  <c r="T23" i="1" a="1"/>
  <c r="T23" i="1" s="1"/>
  <c r="S23" i="1" a="1"/>
  <c r="S23" i="1" s="1"/>
  <c r="R23" i="1" a="1"/>
  <c r="R23" i="1" s="1"/>
  <c r="Q23" i="1" a="1"/>
  <c r="Q23" i="1" s="1"/>
  <c r="G23" i="1" a="1"/>
  <c r="G23" i="1" s="1"/>
  <c r="F23" i="1" a="1"/>
  <c r="F23" i="1" s="1"/>
  <c r="E23" i="1" a="1"/>
  <c r="E23" i="1" s="1"/>
  <c r="D23" i="1" a="1"/>
  <c r="D23" i="1" s="1"/>
  <c r="U60" i="1" a="1"/>
  <c r="U60" i="1" s="1"/>
  <c r="T60" i="1" a="1"/>
  <c r="T60" i="1" s="1"/>
  <c r="S60" i="1" a="1"/>
  <c r="S60" i="1" s="1"/>
  <c r="R60" i="1" a="1"/>
  <c r="R60" i="1" s="1"/>
  <c r="Q60" i="1" a="1"/>
  <c r="Q60" i="1" s="1"/>
  <c r="G60" i="1" a="1"/>
  <c r="G60" i="1" s="1"/>
  <c r="F60" i="1" a="1"/>
  <c r="F60" i="1" s="1"/>
  <c r="E60" i="1" a="1"/>
  <c r="E60" i="1" s="1"/>
  <c r="D60" i="1" a="1"/>
  <c r="D60" i="1" s="1"/>
  <c r="U50" i="1" a="1"/>
  <c r="U50" i="1" s="1"/>
  <c r="T50" i="1" a="1"/>
  <c r="T50" i="1" s="1"/>
  <c r="S50" i="1" a="1"/>
  <c r="S50" i="1" s="1"/>
  <c r="R50" i="1" a="1"/>
  <c r="R50" i="1" s="1"/>
  <c r="Q50" i="1" a="1"/>
  <c r="Q50" i="1" s="1"/>
  <c r="G50" i="1" a="1"/>
  <c r="G50" i="1" s="1"/>
  <c r="F50" i="1" a="1"/>
  <c r="F50" i="1" s="1"/>
  <c r="E50" i="1" a="1"/>
  <c r="E50" i="1" s="1"/>
  <c r="D50" i="1" a="1"/>
  <c r="D50" i="1" s="1"/>
  <c r="U54" i="1" a="1"/>
  <c r="U54" i="1" s="1"/>
  <c r="U16" i="1" a="1"/>
  <c r="U16" i="1" s="1"/>
  <c r="U47" i="1" a="1"/>
  <c r="U47" i="1" s="1"/>
  <c r="U29" i="1" a="1"/>
  <c r="U29" i="1" s="1"/>
  <c r="U36" i="1" a="1"/>
  <c r="U36" i="1" s="1"/>
  <c r="U8" i="1" a="1"/>
  <c r="U8" i="1" s="1"/>
  <c r="U49" i="1" a="1"/>
  <c r="U49" i="1" s="1"/>
  <c r="U63" i="1" a="1"/>
  <c r="U63" i="1" s="1"/>
  <c r="U18" i="1" a="1"/>
  <c r="U18" i="1" s="1"/>
  <c r="U6" i="1" a="1"/>
  <c r="U6" i="1" s="1"/>
  <c r="U42" i="1" a="1"/>
  <c r="U42" i="1" s="1"/>
  <c r="U12" i="1" a="1"/>
  <c r="U12" i="1" s="1"/>
  <c r="U56" i="1" a="1"/>
  <c r="U56" i="1" s="1"/>
  <c r="U59" i="1" a="1"/>
  <c r="U59" i="1" s="1"/>
  <c r="U10" i="1" a="1"/>
  <c r="U10" i="1" s="1"/>
  <c r="U48" i="1" a="1"/>
  <c r="U48" i="1" s="1"/>
  <c r="U33" i="1" a="1"/>
  <c r="U33" i="1" s="1"/>
  <c r="U62" i="1" a="1"/>
  <c r="U62" i="1" s="1"/>
  <c r="U3" i="1" a="1"/>
  <c r="U3" i="1" s="1"/>
  <c r="U14" i="1" a="1"/>
  <c r="U14" i="1" s="1"/>
  <c r="U58" i="1" a="1"/>
  <c r="U58" i="1" s="1"/>
  <c r="U24" i="1" a="1"/>
  <c r="U24" i="1" s="1"/>
  <c r="U57" i="1" a="1"/>
  <c r="U57" i="1" s="1"/>
  <c r="U30" i="1" a="1"/>
  <c r="U30" i="1" s="1"/>
  <c r="U26" i="1" a="1"/>
  <c r="U26" i="1" s="1"/>
  <c r="U43" i="1" a="1"/>
  <c r="U43" i="1" s="1"/>
  <c r="U44" i="1" a="1"/>
  <c r="U44" i="1" s="1"/>
  <c r="U38" i="1" a="1"/>
  <c r="U38" i="1" s="1"/>
  <c r="U9" i="1" a="1"/>
  <c r="U9" i="1" s="1"/>
  <c r="U7" i="1" a="1"/>
  <c r="U7" i="1" s="1"/>
  <c r="U64" i="1" a="1"/>
  <c r="U64" i="1" s="1"/>
  <c r="U39" i="1" a="1"/>
  <c r="U39" i="1" s="1"/>
  <c r="U25" i="1" a="1"/>
  <c r="U25" i="1" s="1"/>
  <c r="U52" i="1" a="1"/>
  <c r="U52" i="1" s="1"/>
  <c r="U40" i="1" a="1"/>
  <c r="U40" i="1" s="1"/>
  <c r="U2" i="1" a="1"/>
  <c r="U2" i="1" s="1"/>
  <c r="U46" i="1" a="1"/>
  <c r="U46" i="1" s="1"/>
  <c r="U61" i="1" a="1"/>
  <c r="U61" i="1" s="1"/>
  <c r="U17" i="1" a="1"/>
  <c r="U17" i="1" s="1"/>
  <c r="U35" i="1" a="1"/>
  <c r="U35" i="1" s="1"/>
  <c r="U41" i="1" a="1"/>
  <c r="U41" i="1" s="1"/>
  <c r="U45" i="1" a="1"/>
  <c r="U45" i="1" s="1"/>
  <c r="U13" i="1" a="1"/>
  <c r="U13" i="1" s="1"/>
  <c r="U34" i="1" a="1"/>
  <c r="U34" i="1" s="1"/>
  <c r="U15" i="1" a="1"/>
  <c r="U15" i="1" s="1"/>
  <c r="U20" i="1" a="1"/>
  <c r="U20" i="1" s="1"/>
  <c r="U5" i="1" a="1"/>
  <c r="U5" i="1" s="1"/>
  <c r="U51" i="1" a="1"/>
  <c r="U51" i="1" s="1"/>
  <c r="U37" i="1" a="1"/>
  <c r="U37" i="1" s="1"/>
  <c r="U21" i="1" a="1"/>
  <c r="U21" i="1" s="1"/>
  <c r="U32" i="1" a="1"/>
  <c r="U32" i="1" s="1"/>
  <c r="U22" i="1" a="1"/>
  <c r="U22" i="1" s="1"/>
  <c r="U19" i="1" a="1"/>
  <c r="U19" i="1" s="1"/>
  <c r="U11" i="1" a="1"/>
  <c r="U11" i="1" s="1"/>
  <c r="U55" i="1" a="1"/>
  <c r="U55" i="1" s="1"/>
  <c r="U4" i="1" a="1"/>
  <c r="U4" i="1" s="1"/>
  <c r="D54" i="1" a="1"/>
  <c r="D54" i="1" s="1"/>
  <c r="E54" i="1" a="1"/>
  <c r="E54" i="1" s="1"/>
  <c r="F54" i="1" a="1"/>
  <c r="F54" i="1" s="1"/>
  <c r="G54" i="1" a="1"/>
  <c r="G54" i="1" s="1"/>
  <c r="Q54" i="1" a="1"/>
  <c r="Q54" i="1" s="1"/>
  <c r="R54" i="1" a="1"/>
  <c r="R54" i="1" s="1"/>
  <c r="S54" i="1" a="1"/>
  <c r="S54" i="1" s="1"/>
  <c r="T54" i="1" a="1"/>
  <c r="T54" i="1" s="1"/>
  <c r="D16" i="1" a="1"/>
  <c r="D16" i="1" s="1"/>
  <c r="E16" i="1" a="1"/>
  <c r="E16" i="1" s="1"/>
  <c r="F16" i="1" a="1"/>
  <c r="F16" i="1" s="1"/>
  <c r="G16" i="1" a="1"/>
  <c r="G16" i="1" s="1"/>
  <c r="Q16" i="1" a="1"/>
  <c r="Q16" i="1" s="1"/>
  <c r="R16" i="1" a="1"/>
  <c r="R16" i="1" s="1"/>
  <c r="S16" i="1" a="1"/>
  <c r="S16" i="1" s="1"/>
  <c r="T16" i="1" a="1"/>
  <c r="T16" i="1" s="1"/>
  <c r="D47" i="1" a="1"/>
  <c r="D47" i="1" s="1"/>
  <c r="E47" i="1" a="1"/>
  <c r="E47" i="1" s="1"/>
  <c r="F47" i="1" a="1"/>
  <c r="F47" i="1" s="1"/>
  <c r="G47" i="1" a="1"/>
  <c r="G47" i="1" s="1"/>
  <c r="Q47" i="1" a="1"/>
  <c r="Q47" i="1" s="1"/>
  <c r="R47" i="1" a="1"/>
  <c r="R47" i="1" s="1"/>
  <c r="S47" i="1" a="1"/>
  <c r="S47" i="1" s="1"/>
  <c r="T47" i="1" a="1"/>
  <c r="T47" i="1" s="1"/>
  <c r="D29" i="1" a="1"/>
  <c r="D29" i="1" s="1"/>
  <c r="E29" i="1" a="1"/>
  <c r="E29" i="1" s="1"/>
  <c r="F29" i="1" a="1"/>
  <c r="F29" i="1" s="1"/>
  <c r="G29" i="1" a="1"/>
  <c r="G29" i="1" s="1"/>
  <c r="Q29" i="1" a="1"/>
  <c r="Q29" i="1" s="1"/>
  <c r="R29" i="1" a="1"/>
  <c r="R29" i="1" s="1"/>
  <c r="S29" i="1" a="1"/>
  <c r="S29" i="1" s="1"/>
  <c r="T29" i="1" a="1"/>
  <c r="T29" i="1" s="1"/>
  <c r="D36" i="1" a="1"/>
  <c r="D36" i="1" s="1"/>
  <c r="E36" i="1" a="1"/>
  <c r="E36" i="1" s="1"/>
  <c r="F36" i="1" a="1"/>
  <c r="F36" i="1" s="1"/>
  <c r="G36" i="1" a="1"/>
  <c r="G36" i="1" s="1"/>
  <c r="Q36" i="1" a="1"/>
  <c r="Q36" i="1" s="1"/>
  <c r="R36" i="1" a="1"/>
  <c r="R36" i="1" s="1"/>
  <c r="S36" i="1" a="1"/>
  <c r="S36" i="1" s="1"/>
  <c r="T36" i="1" a="1"/>
  <c r="T36" i="1" s="1"/>
  <c r="D8" i="1" a="1"/>
  <c r="D8" i="1" s="1"/>
  <c r="E8" i="1" a="1"/>
  <c r="E8" i="1" s="1"/>
  <c r="F8" i="1" a="1"/>
  <c r="F8" i="1" s="1"/>
  <c r="G8" i="1" a="1"/>
  <c r="G8" i="1" s="1"/>
  <c r="Q8" i="1" a="1"/>
  <c r="Q8" i="1" s="1"/>
  <c r="R8" i="1" a="1"/>
  <c r="R8" i="1" s="1"/>
  <c r="S8" i="1" a="1"/>
  <c r="S8" i="1" s="1"/>
  <c r="T8" i="1" a="1"/>
  <c r="T8" i="1" s="1"/>
  <c r="D49" i="1" a="1"/>
  <c r="D49" i="1" s="1"/>
  <c r="E49" i="1" a="1"/>
  <c r="E49" i="1" s="1"/>
  <c r="F49" i="1" a="1"/>
  <c r="F49" i="1" s="1"/>
  <c r="G49" i="1" a="1"/>
  <c r="G49" i="1" s="1"/>
  <c r="Q49" i="1" a="1"/>
  <c r="Q49" i="1" s="1"/>
  <c r="R49" i="1" a="1"/>
  <c r="R49" i="1" s="1"/>
  <c r="S49" i="1" a="1"/>
  <c r="S49" i="1" s="1"/>
  <c r="T49" i="1" a="1"/>
  <c r="T49" i="1" s="1"/>
  <c r="D63" i="1" a="1"/>
  <c r="D63" i="1" s="1"/>
  <c r="E63" i="1" a="1"/>
  <c r="E63" i="1" s="1"/>
  <c r="F63" i="1" a="1"/>
  <c r="F63" i="1" s="1"/>
  <c r="G63" i="1" a="1"/>
  <c r="G63" i="1" s="1"/>
  <c r="Q63" i="1" a="1"/>
  <c r="Q63" i="1" s="1"/>
  <c r="R63" i="1" a="1"/>
  <c r="R63" i="1" s="1"/>
  <c r="S63" i="1" a="1"/>
  <c r="S63" i="1" s="1"/>
  <c r="T63" i="1" a="1"/>
  <c r="T63" i="1" s="1"/>
  <c r="D18" i="1" a="1"/>
  <c r="D18" i="1" s="1"/>
  <c r="E18" i="1" a="1"/>
  <c r="E18" i="1" s="1"/>
  <c r="F18" i="1" a="1"/>
  <c r="F18" i="1" s="1"/>
  <c r="G18" i="1" a="1"/>
  <c r="G18" i="1" s="1"/>
  <c r="Q18" i="1" a="1"/>
  <c r="Q18" i="1" s="1"/>
  <c r="R18" i="1" a="1"/>
  <c r="R18" i="1" s="1"/>
  <c r="S18" i="1" a="1"/>
  <c r="S18" i="1" s="1"/>
  <c r="T18" i="1" a="1"/>
  <c r="T18" i="1" s="1"/>
  <c r="D6" i="1" a="1"/>
  <c r="D6" i="1" s="1"/>
  <c r="E6" i="1" a="1"/>
  <c r="E6" i="1" s="1"/>
  <c r="F6" i="1" a="1"/>
  <c r="F6" i="1" s="1"/>
  <c r="G6" i="1" a="1"/>
  <c r="G6" i="1" s="1"/>
  <c r="Q6" i="1" a="1"/>
  <c r="Q6" i="1" s="1"/>
  <c r="R6" i="1" a="1"/>
  <c r="R6" i="1" s="1"/>
  <c r="S6" i="1" a="1"/>
  <c r="S6" i="1" s="1"/>
  <c r="T6" i="1" a="1"/>
  <c r="T6" i="1" s="1"/>
  <c r="D42" i="1" a="1"/>
  <c r="D42" i="1" s="1"/>
  <c r="E42" i="1" a="1"/>
  <c r="E42" i="1" s="1"/>
  <c r="F42" i="1" a="1"/>
  <c r="F42" i="1" s="1"/>
  <c r="G42" i="1" a="1"/>
  <c r="G42" i="1" s="1"/>
  <c r="Q42" i="1" a="1"/>
  <c r="Q42" i="1" s="1"/>
  <c r="R42" i="1" a="1"/>
  <c r="R42" i="1" s="1"/>
  <c r="S42" i="1" a="1"/>
  <c r="S42" i="1" s="1"/>
  <c r="T42" i="1" a="1"/>
  <c r="T42" i="1" s="1"/>
  <c r="D12" i="1" a="1"/>
  <c r="D12" i="1" s="1"/>
  <c r="E12" i="1" a="1"/>
  <c r="E12" i="1" s="1"/>
  <c r="F12" i="1" a="1"/>
  <c r="F12" i="1" s="1"/>
  <c r="G12" i="1" a="1"/>
  <c r="G12" i="1" s="1"/>
  <c r="Q12" i="1" a="1"/>
  <c r="Q12" i="1" s="1"/>
  <c r="R12" i="1" a="1"/>
  <c r="R12" i="1" s="1"/>
  <c r="S12" i="1" a="1"/>
  <c r="S12" i="1" s="1"/>
  <c r="T12" i="1" a="1"/>
  <c r="T12" i="1" s="1"/>
  <c r="D56" i="1" a="1"/>
  <c r="D56" i="1" s="1"/>
  <c r="E56" i="1" a="1"/>
  <c r="E56" i="1" s="1"/>
  <c r="F56" i="1" a="1"/>
  <c r="F56" i="1" s="1"/>
  <c r="G56" i="1" a="1"/>
  <c r="G56" i="1" s="1"/>
  <c r="Q56" i="1" a="1"/>
  <c r="Q56" i="1" s="1"/>
  <c r="R56" i="1" a="1"/>
  <c r="R56" i="1" s="1"/>
  <c r="S56" i="1" a="1"/>
  <c r="S56" i="1" s="1"/>
  <c r="T56" i="1" a="1"/>
  <c r="T56" i="1" s="1"/>
  <c r="D59" i="1" a="1"/>
  <c r="D59" i="1" s="1"/>
  <c r="E59" i="1" a="1"/>
  <c r="E59" i="1" s="1"/>
  <c r="F59" i="1" a="1"/>
  <c r="F59" i="1" s="1"/>
  <c r="G59" i="1" a="1"/>
  <c r="G59" i="1" s="1"/>
  <c r="Q59" i="1" a="1"/>
  <c r="Q59" i="1" s="1"/>
  <c r="R59" i="1" a="1"/>
  <c r="R59" i="1" s="1"/>
  <c r="S59" i="1" a="1"/>
  <c r="S59" i="1" s="1"/>
  <c r="T59" i="1" a="1"/>
  <c r="T59" i="1" s="1"/>
  <c r="D10" i="1" a="1"/>
  <c r="D10" i="1" s="1"/>
  <c r="E10" i="1" a="1"/>
  <c r="E10" i="1" s="1"/>
  <c r="F10" i="1" a="1"/>
  <c r="F10" i="1" s="1"/>
  <c r="G10" i="1" a="1"/>
  <c r="G10" i="1" s="1"/>
  <c r="Q10" i="1" a="1"/>
  <c r="Q10" i="1" s="1"/>
  <c r="R10" i="1" a="1"/>
  <c r="R10" i="1" s="1"/>
  <c r="S10" i="1" a="1"/>
  <c r="S10" i="1" s="1"/>
  <c r="T10" i="1" a="1"/>
  <c r="T10" i="1" s="1"/>
  <c r="D48" i="1" a="1"/>
  <c r="D48" i="1" s="1"/>
  <c r="E48" i="1" a="1"/>
  <c r="E48" i="1" s="1"/>
  <c r="F48" i="1" a="1"/>
  <c r="F48" i="1" s="1"/>
  <c r="G48" i="1" a="1"/>
  <c r="G48" i="1" s="1"/>
  <c r="Q48" i="1" a="1"/>
  <c r="Q48" i="1" s="1"/>
  <c r="R48" i="1" a="1"/>
  <c r="R48" i="1" s="1"/>
  <c r="S48" i="1" a="1"/>
  <c r="S48" i="1" s="1"/>
  <c r="T48" i="1" a="1"/>
  <c r="T48" i="1" s="1"/>
  <c r="D33" i="1" a="1"/>
  <c r="D33" i="1" s="1"/>
  <c r="E33" i="1" a="1"/>
  <c r="E33" i="1" s="1"/>
  <c r="F33" i="1" a="1"/>
  <c r="F33" i="1" s="1"/>
  <c r="G33" i="1" a="1"/>
  <c r="G33" i="1" s="1"/>
  <c r="Q33" i="1" a="1"/>
  <c r="Q33" i="1" s="1"/>
  <c r="R33" i="1" a="1"/>
  <c r="R33" i="1" s="1"/>
  <c r="S33" i="1" a="1"/>
  <c r="S33" i="1" s="1"/>
  <c r="T33" i="1" a="1"/>
  <c r="T33" i="1" s="1"/>
  <c r="E62" i="1" a="1"/>
  <c r="E62" i="1" s="1"/>
  <c r="F62" i="1" a="1"/>
  <c r="F62" i="1" s="1"/>
  <c r="G62" i="1" a="1"/>
  <c r="G62" i="1" s="1"/>
  <c r="Q62" i="1" a="1"/>
  <c r="Q62" i="1" s="1"/>
  <c r="R62" i="1" a="1"/>
  <c r="R62" i="1" s="1"/>
  <c r="S62" i="1" a="1"/>
  <c r="S62" i="1" s="1"/>
  <c r="T62" i="1" a="1"/>
  <c r="T62" i="1" s="1"/>
  <c r="D3" i="1" a="1"/>
  <c r="D3" i="1" s="1"/>
  <c r="E3" i="1" a="1"/>
  <c r="E3" i="1" s="1"/>
  <c r="F3" i="1" a="1"/>
  <c r="F3" i="1" s="1"/>
  <c r="G3" i="1" a="1"/>
  <c r="G3" i="1" s="1"/>
  <c r="Q3" i="1" a="1"/>
  <c r="Q3" i="1" s="1"/>
  <c r="R3" i="1" a="1"/>
  <c r="R3" i="1" s="1"/>
  <c r="S3" i="1" a="1"/>
  <c r="S3" i="1" s="1"/>
  <c r="T3" i="1" a="1"/>
  <c r="T3" i="1" s="1"/>
  <c r="D14" i="1" a="1"/>
  <c r="D14" i="1" s="1"/>
  <c r="E14" i="1" a="1"/>
  <c r="E14" i="1" s="1"/>
  <c r="F14" i="1" a="1"/>
  <c r="F14" i="1" s="1"/>
  <c r="G14" i="1" a="1"/>
  <c r="G14" i="1" s="1"/>
  <c r="Q14" i="1" a="1"/>
  <c r="Q14" i="1" s="1"/>
  <c r="R14" i="1" a="1"/>
  <c r="R14" i="1" s="1"/>
  <c r="S14" i="1" a="1"/>
  <c r="S14" i="1" s="1"/>
  <c r="T14" i="1" a="1"/>
  <c r="T14" i="1" s="1"/>
  <c r="D58" i="1" a="1"/>
  <c r="D58" i="1" s="1"/>
  <c r="E58" i="1" a="1"/>
  <c r="E58" i="1" s="1"/>
  <c r="F58" i="1" a="1"/>
  <c r="F58" i="1" s="1"/>
  <c r="G58" i="1" a="1"/>
  <c r="G58" i="1" s="1"/>
  <c r="Q58" i="1" a="1"/>
  <c r="Q58" i="1" s="1"/>
  <c r="R58" i="1" a="1"/>
  <c r="R58" i="1" s="1"/>
  <c r="S58" i="1" a="1"/>
  <c r="S58" i="1" s="1"/>
  <c r="T58" i="1" a="1"/>
  <c r="T58" i="1" s="1"/>
  <c r="D24" i="1" a="1"/>
  <c r="D24" i="1" s="1"/>
  <c r="E24" i="1" a="1"/>
  <c r="E24" i="1" s="1"/>
  <c r="F24" i="1" a="1"/>
  <c r="F24" i="1" s="1"/>
  <c r="G24" i="1" a="1"/>
  <c r="G24" i="1" s="1"/>
  <c r="Q24" i="1" a="1"/>
  <c r="Q24" i="1" s="1"/>
  <c r="R24" i="1" a="1"/>
  <c r="R24" i="1" s="1"/>
  <c r="S24" i="1" a="1"/>
  <c r="S24" i="1" s="1"/>
  <c r="T24" i="1" a="1"/>
  <c r="T24" i="1" s="1"/>
  <c r="D57" i="1" a="1"/>
  <c r="D57" i="1" s="1"/>
  <c r="E57" i="1" a="1"/>
  <c r="E57" i="1" s="1"/>
  <c r="F57" i="1" a="1"/>
  <c r="F57" i="1" s="1"/>
  <c r="G57" i="1" a="1"/>
  <c r="G57" i="1" s="1"/>
  <c r="Q57" i="1" a="1"/>
  <c r="Q57" i="1" s="1"/>
  <c r="R57" i="1" a="1"/>
  <c r="R57" i="1" s="1"/>
  <c r="S57" i="1" a="1"/>
  <c r="S57" i="1" s="1"/>
  <c r="T57" i="1" a="1"/>
  <c r="T57" i="1" s="1"/>
  <c r="D30" i="1" a="1"/>
  <c r="D30" i="1" s="1"/>
  <c r="E30" i="1" a="1"/>
  <c r="E30" i="1" s="1"/>
  <c r="F30" i="1" a="1"/>
  <c r="F30" i="1" s="1"/>
  <c r="G30" i="1" a="1"/>
  <c r="G30" i="1" s="1"/>
  <c r="Q30" i="1" a="1"/>
  <c r="Q30" i="1" s="1"/>
  <c r="R30" i="1" a="1"/>
  <c r="R30" i="1" s="1"/>
  <c r="S30" i="1" a="1"/>
  <c r="S30" i="1" s="1"/>
  <c r="T30" i="1" a="1"/>
  <c r="T30" i="1" s="1"/>
  <c r="D26" i="1" a="1"/>
  <c r="D26" i="1" s="1"/>
  <c r="E26" i="1" a="1"/>
  <c r="E26" i="1" s="1"/>
  <c r="F26" i="1" a="1"/>
  <c r="F26" i="1" s="1"/>
  <c r="G26" i="1" a="1"/>
  <c r="G26" i="1" s="1"/>
  <c r="Q26" i="1" a="1"/>
  <c r="Q26" i="1" s="1"/>
  <c r="R26" i="1" a="1"/>
  <c r="R26" i="1" s="1"/>
  <c r="S26" i="1" a="1"/>
  <c r="S26" i="1" s="1"/>
  <c r="T26" i="1" a="1"/>
  <c r="T26" i="1" s="1"/>
  <c r="D43" i="1" a="1"/>
  <c r="D43" i="1" s="1"/>
  <c r="E43" i="1" a="1"/>
  <c r="E43" i="1" s="1"/>
  <c r="F43" i="1" a="1"/>
  <c r="F43" i="1" s="1"/>
  <c r="G43" i="1" a="1"/>
  <c r="G43" i="1" s="1"/>
  <c r="Q43" i="1" a="1"/>
  <c r="Q43" i="1" s="1"/>
  <c r="R43" i="1" a="1"/>
  <c r="R43" i="1" s="1"/>
  <c r="S43" i="1" a="1"/>
  <c r="S43" i="1" s="1"/>
  <c r="T43" i="1" a="1"/>
  <c r="T43" i="1" s="1"/>
  <c r="D44" i="1" a="1"/>
  <c r="D44" i="1" s="1"/>
  <c r="E44" i="1" a="1"/>
  <c r="E44" i="1" s="1"/>
  <c r="F44" i="1" a="1"/>
  <c r="F44" i="1" s="1"/>
  <c r="G44" i="1" a="1"/>
  <c r="G44" i="1" s="1"/>
  <c r="Q44" i="1" a="1"/>
  <c r="Q44" i="1" s="1"/>
  <c r="R44" i="1" a="1"/>
  <c r="R44" i="1" s="1"/>
  <c r="S44" i="1" a="1"/>
  <c r="S44" i="1" s="1"/>
  <c r="T44" i="1" a="1"/>
  <c r="T44" i="1" s="1"/>
  <c r="D38" i="1" a="1"/>
  <c r="D38" i="1" s="1"/>
  <c r="E38" i="1" a="1"/>
  <c r="E38" i="1" s="1"/>
  <c r="F38" i="1" a="1"/>
  <c r="F38" i="1" s="1"/>
  <c r="G38" i="1" a="1"/>
  <c r="G38" i="1" s="1"/>
  <c r="Q38" i="1" a="1"/>
  <c r="Q38" i="1" s="1"/>
  <c r="R38" i="1" a="1"/>
  <c r="R38" i="1" s="1"/>
  <c r="S38" i="1" a="1"/>
  <c r="S38" i="1" s="1"/>
  <c r="T38" i="1" a="1"/>
  <c r="T38" i="1" s="1"/>
  <c r="D9" i="1" a="1"/>
  <c r="D9" i="1" s="1"/>
  <c r="E9" i="1" a="1"/>
  <c r="E9" i="1" s="1"/>
  <c r="F9" i="1" a="1"/>
  <c r="F9" i="1" s="1"/>
  <c r="G9" i="1" a="1"/>
  <c r="G9" i="1" s="1"/>
  <c r="Q9" i="1" a="1"/>
  <c r="Q9" i="1" s="1"/>
  <c r="R9" i="1" a="1"/>
  <c r="R9" i="1" s="1"/>
  <c r="S9" i="1" a="1"/>
  <c r="S9" i="1" s="1"/>
  <c r="T9" i="1" a="1"/>
  <c r="T9" i="1" s="1"/>
  <c r="D7" i="1" a="1"/>
  <c r="D7" i="1" s="1"/>
  <c r="E7" i="1" a="1"/>
  <c r="E7" i="1" s="1"/>
  <c r="F7" i="1" a="1"/>
  <c r="F7" i="1" s="1"/>
  <c r="G7" i="1" a="1"/>
  <c r="G7" i="1" s="1"/>
  <c r="Q7" i="1" a="1"/>
  <c r="Q7" i="1" s="1"/>
  <c r="R7" i="1" a="1"/>
  <c r="R7" i="1" s="1"/>
  <c r="S7" i="1" a="1"/>
  <c r="S7" i="1" s="1"/>
  <c r="T7" i="1" a="1"/>
  <c r="T7" i="1" s="1"/>
  <c r="D64" i="1" a="1"/>
  <c r="D64" i="1" s="1"/>
  <c r="E64" i="1" a="1"/>
  <c r="E64" i="1" s="1"/>
  <c r="F64" i="1" a="1"/>
  <c r="F64" i="1" s="1"/>
  <c r="G64" i="1" a="1"/>
  <c r="G64" i="1" s="1"/>
  <c r="Q64" i="1" a="1"/>
  <c r="Q64" i="1" s="1"/>
  <c r="R64" i="1" a="1"/>
  <c r="R64" i="1" s="1"/>
  <c r="S64" i="1" a="1"/>
  <c r="S64" i="1" s="1"/>
  <c r="T64" i="1" a="1"/>
  <c r="T64" i="1" s="1"/>
  <c r="D39" i="1" a="1"/>
  <c r="D39" i="1" s="1"/>
  <c r="E39" i="1" a="1"/>
  <c r="E39" i="1" s="1"/>
  <c r="F39" i="1" a="1"/>
  <c r="F39" i="1" s="1"/>
  <c r="G39" i="1" a="1"/>
  <c r="G39" i="1" s="1"/>
  <c r="Q39" i="1" a="1"/>
  <c r="Q39" i="1" s="1"/>
  <c r="R39" i="1" a="1"/>
  <c r="R39" i="1" s="1"/>
  <c r="S39" i="1" a="1"/>
  <c r="S39" i="1" s="1"/>
  <c r="T39" i="1" a="1"/>
  <c r="T39" i="1" s="1"/>
  <c r="D25" i="1" a="1"/>
  <c r="D25" i="1" s="1"/>
  <c r="E25" i="1" a="1"/>
  <c r="E25" i="1" s="1"/>
  <c r="F25" i="1" a="1"/>
  <c r="F25" i="1" s="1"/>
  <c r="G25" i="1" a="1"/>
  <c r="G25" i="1" s="1"/>
  <c r="Q25" i="1" a="1"/>
  <c r="Q25" i="1" s="1"/>
  <c r="R25" i="1" a="1"/>
  <c r="R25" i="1" s="1"/>
  <c r="S25" i="1" a="1"/>
  <c r="S25" i="1" s="1"/>
  <c r="T25" i="1" a="1"/>
  <c r="T25" i="1" s="1"/>
  <c r="D52" i="1" a="1"/>
  <c r="D52" i="1" s="1"/>
  <c r="E52" i="1" a="1"/>
  <c r="E52" i="1" s="1"/>
  <c r="F52" i="1" a="1"/>
  <c r="F52" i="1" s="1"/>
  <c r="G52" i="1" a="1"/>
  <c r="G52" i="1" s="1"/>
  <c r="Q52" i="1" a="1"/>
  <c r="Q52" i="1" s="1"/>
  <c r="R52" i="1" a="1"/>
  <c r="R52" i="1" s="1"/>
  <c r="S52" i="1" a="1"/>
  <c r="S52" i="1" s="1"/>
  <c r="T52" i="1" a="1"/>
  <c r="T52" i="1" s="1"/>
  <c r="D40" i="1" a="1"/>
  <c r="D40" i="1" s="1"/>
  <c r="E40" i="1" a="1"/>
  <c r="E40" i="1" s="1"/>
  <c r="F40" i="1" a="1"/>
  <c r="F40" i="1" s="1"/>
  <c r="G40" i="1" a="1"/>
  <c r="G40" i="1" s="1"/>
  <c r="Q40" i="1" a="1"/>
  <c r="Q40" i="1" s="1"/>
  <c r="R40" i="1" a="1"/>
  <c r="R40" i="1" s="1"/>
  <c r="S40" i="1" a="1"/>
  <c r="S40" i="1" s="1"/>
  <c r="T40" i="1" a="1"/>
  <c r="T40" i="1" s="1"/>
  <c r="D2" i="1" a="1"/>
  <c r="D2" i="1" s="1"/>
  <c r="E2" i="1" a="1"/>
  <c r="E2" i="1" s="1"/>
  <c r="F2" i="1" a="1"/>
  <c r="F2" i="1" s="1"/>
  <c r="G2" i="1" a="1"/>
  <c r="G2" i="1" s="1"/>
  <c r="Q2" i="1" a="1"/>
  <c r="Q2" i="1" s="1"/>
  <c r="R2" i="1" a="1"/>
  <c r="R2" i="1" s="1"/>
  <c r="S2" i="1" a="1"/>
  <c r="S2" i="1" s="1"/>
  <c r="T2" i="1" a="1"/>
  <c r="T2" i="1" s="1"/>
  <c r="D46" i="1" a="1"/>
  <c r="D46" i="1" s="1"/>
  <c r="E46" i="1" a="1"/>
  <c r="E46" i="1" s="1"/>
  <c r="F46" i="1" a="1"/>
  <c r="F46" i="1" s="1"/>
  <c r="G46" i="1" a="1"/>
  <c r="G46" i="1" s="1"/>
  <c r="Q46" i="1" a="1"/>
  <c r="Q46" i="1" s="1"/>
  <c r="R46" i="1" a="1"/>
  <c r="R46" i="1" s="1"/>
  <c r="S46" i="1" a="1"/>
  <c r="S46" i="1" s="1"/>
  <c r="T46" i="1" a="1"/>
  <c r="T46" i="1" s="1"/>
  <c r="D61" i="1" a="1"/>
  <c r="D61" i="1" s="1"/>
  <c r="E61" i="1" a="1"/>
  <c r="E61" i="1" s="1"/>
  <c r="F61" i="1" a="1"/>
  <c r="F61" i="1" s="1"/>
  <c r="G61" i="1" a="1"/>
  <c r="G61" i="1" s="1"/>
  <c r="Q61" i="1" a="1"/>
  <c r="Q61" i="1" s="1"/>
  <c r="R61" i="1" a="1"/>
  <c r="R61" i="1" s="1"/>
  <c r="S61" i="1" a="1"/>
  <c r="S61" i="1" s="1"/>
  <c r="T61" i="1" a="1"/>
  <c r="T61" i="1" s="1"/>
  <c r="D17" i="1" a="1"/>
  <c r="D17" i="1" s="1"/>
  <c r="E17" i="1" a="1"/>
  <c r="E17" i="1" s="1"/>
  <c r="F17" i="1" a="1"/>
  <c r="F17" i="1" s="1"/>
  <c r="G17" i="1" a="1"/>
  <c r="G17" i="1" s="1"/>
  <c r="Q17" i="1" a="1"/>
  <c r="Q17" i="1" s="1"/>
  <c r="R17" i="1" a="1"/>
  <c r="R17" i="1" s="1"/>
  <c r="S17" i="1" a="1"/>
  <c r="S17" i="1" s="1"/>
  <c r="T17" i="1" a="1"/>
  <c r="T17" i="1" s="1"/>
  <c r="D35" i="1" a="1"/>
  <c r="D35" i="1" s="1"/>
  <c r="E35" i="1" a="1"/>
  <c r="E35" i="1" s="1"/>
  <c r="F35" i="1" a="1"/>
  <c r="F35" i="1" s="1"/>
  <c r="G35" i="1" a="1"/>
  <c r="G35" i="1" s="1"/>
  <c r="Q35" i="1" a="1"/>
  <c r="Q35" i="1" s="1"/>
  <c r="R35" i="1" a="1"/>
  <c r="R35" i="1" s="1"/>
  <c r="S35" i="1" a="1"/>
  <c r="S35" i="1" s="1"/>
  <c r="T35" i="1" a="1"/>
  <c r="T35" i="1" s="1"/>
  <c r="D41" i="1" a="1"/>
  <c r="D41" i="1" s="1"/>
  <c r="E41" i="1" a="1"/>
  <c r="E41" i="1" s="1"/>
  <c r="F41" i="1" a="1"/>
  <c r="F41" i="1" s="1"/>
  <c r="G41" i="1" a="1"/>
  <c r="G41" i="1" s="1"/>
  <c r="Q41" i="1" a="1"/>
  <c r="Q41" i="1" s="1"/>
  <c r="R41" i="1" a="1"/>
  <c r="R41" i="1" s="1"/>
  <c r="S41" i="1" a="1"/>
  <c r="S41" i="1" s="1"/>
  <c r="T41" i="1" a="1"/>
  <c r="T41" i="1" s="1"/>
  <c r="D45" i="1" a="1"/>
  <c r="D45" i="1" s="1"/>
  <c r="E45" i="1" a="1"/>
  <c r="E45" i="1" s="1"/>
  <c r="F45" i="1" a="1"/>
  <c r="F45" i="1" s="1"/>
  <c r="G45" i="1" a="1"/>
  <c r="G45" i="1" s="1"/>
  <c r="Q45" i="1" a="1"/>
  <c r="Q45" i="1" s="1"/>
  <c r="R45" i="1" a="1"/>
  <c r="R45" i="1" s="1"/>
  <c r="S45" i="1" a="1"/>
  <c r="S45" i="1" s="1"/>
  <c r="T45" i="1" a="1"/>
  <c r="T45" i="1" s="1"/>
  <c r="D13" i="1" a="1"/>
  <c r="D13" i="1" s="1"/>
  <c r="E13" i="1" a="1"/>
  <c r="E13" i="1" s="1"/>
  <c r="F13" i="1" a="1"/>
  <c r="F13" i="1" s="1"/>
  <c r="G13" i="1" a="1"/>
  <c r="G13" i="1" s="1"/>
  <c r="Q13" i="1" a="1"/>
  <c r="Q13" i="1" s="1"/>
  <c r="R13" i="1" a="1"/>
  <c r="R13" i="1" s="1"/>
  <c r="S13" i="1" a="1"/>
  <c r="S13" i="1" s="1"/>
  <c r="T13" i="1" a="1"/>
  <c r="T13" i="1" s="1"/>
  <c r="D34" i="1" a="1"/>
  <c r="D34" i="1" s="1"/>
  <c r="E34" i="1" a="1"/>
  <c r="E34" i="1" s="1"/>
  <c r="F34" i="1" a="1"/>
  <c r="F34" i="1" s="1"/>
  <c r="G34" i="1" a="1"/>
  <c r="G34" i="1" s="1"/>
  <c r="Q34" i="1" a="1"/>
  <c r="Q34" i="1" s="1"/>
  <c r="R34" i="1" a="1"/>
  <c r="R34" i="1" s="1"/>
  <c r="S34" i="1" a="1"/>
  <c r="S34" i="1" s="1"/>
  <c r="T34" i="1" a="1"/>
  <c r="T34" i="1" s="1"/>
  <c r="D15" i="1" a="1"/>
  <c r="D15" i="1" s="1"/>
  <c r="E15" i="1" a="1"/>
  <c r="E15" i="1" s="1"/>
  <c r="F15" i="1" a="1"/>
  <c r="F15" i="1" s="1"/>
  <c r="G15" i="1" a="1"/>
  <c r="G15" i="1" s="1"/>
  <c r="Q15" i="1" a="1"/>
  <c r="Q15" i="1" s="1"/>
  <c r="R15" i="1" a="1"/>
  <c r="R15" i="1" s="1"/>
  <c r="S15" i="1" a="1"/>
  <c r="S15" i="1" s="1"/>
  <c r="T15" i="1" a="1"/>
  <c r="T15" i="1" s="1"/>
  <c r="D20" i="1" a="1"/>
  <c r="D20" i="1" s="1"/>
  <c r="E20" i="1" a="1"/>
  <c r="E20" i="1" s="1"/>
  <c r="F20" i="1" a="1"/>
  <c r="F20" i="1" s="1"/>
  <c r="G20" i="1" a="1"/>
  <c r="G20" i="1" s="1"/>
  <c r="Q20" i="1" a="1"/>
  <c r="Q20" i="1" s="1"/>
  <c r="R20" i="1" a="1"/>
  <c r="R20" i="1" s="1"/>
  <c r="S20" i="1" a="1"/>
  <c r="S20" i="1" s="1"/>
  <c r="T20" i="1" a="1"/>
  <c r="T20" i="1" s="1"/>
  <c r="D5" i="1" a="1"/>
  <c r="D5" i="1" s="1"/>
  <c r="E5" i="1" a="1"/>
  <c r="E5" i="1" s="1"/>
  <c r="F5" i="1" a="1"/>
  <c r="F5" i="1" s="1"/>
  <c r="G5" i="1" a="1"/>
  <c r="G5" i="1" s="1"/>
  <c r="Q5" i="1" a="1"/>
  <c r="Q5" i="1" s="1"/>
  <c r="R5" i="1" a="1"/>
  <c r="R5" i="1" s="1"/>
  <c r="S5" i="1" a="1"/>
  <c r="S5" i="1" s="1"/>
  <c r="T5" i="1" a="1"/>
  <c r="T5" i="1" s="1"/>
  <c r="D51" i="1" a="1"/>
  <c r="D51" i="1" s="1"/>
  <c r="E51" i="1" a="1"/>
  <c r="E51" i="1" s="1"/>
  <c r="F51" i="1" a="1"/>
  <c r="F51" i="1" s="1"/>
  <c r="G51" i="1" a="1"/>
  <c r="G51" i="1" s="1"/>
  <c r="Q51" i="1" a="1"/>
  <c r="Q51" i="1" s="1"/>
  <c r="R51" i="1" a="1"/>
  <c r="R51" i="1" s="1"/>
  <c r="S51" i="1" a="1"/>
  <c r="S51" i="1" s="1"/>
  <c r="T51" i="1" a="1"/>
  <c r="T51" i="1" s="1"/>
  <c r="D37" i="1" a="1"/>
  <c r="D37" i="1" s="1"/>
  <c r="E37" i="1" a="1"/>
  <c r="E37" i="1" s="1"/>
  <c r="F37" i="1" a="1"/>
  <c r="F37" i="1" s="1"/>
  <c r="G37" i="1" a="1"/>
  <c r="G37" i="1" s="1"/>
  <c r="Q37" i="1" a="1"/>
  <c r="Q37" i="1" s="1"/>
  <c r="R37" i="1" a="1"/>
  <c r="R37" i="1" s="1"/>
  <c r="S37" i="1" a="1"/>
  <c r="S37" i="1" s="1"/>
  <c r="T37" i="1" a="1"/>
  <c r="T37" i="1" s="1"/>
  <c r="D21" i="1" a="1"/>
  <c r="D21" i="1" s="1"/>
  <c r="E21" i="1" a="1"/>
  <c r="E21" i="1" s="1"/>
  <c r="F21" i="1" a="1"/>
  <c r="F21" i="1" s="1"/>
  <c r="G21" i="1" a="1"/>
  <c r="G21" i="1" s="1"/>
  <c r="Q21" i="1" a="1"/>
  <c r="Q21" i="1" s="1"/>
  <c r="R21" i="1" a="1"/>
  <c r="R21" i="1" s="1"/>
  <c r="S21" i="1" a="1"/>
  <c r="S21" i="1" s="1"/>
  <c r="T21" i="1" a="1"/>
  <c r="T21" i="1" s="1"/>
  <c r="D32" i="1" a="1"/>
  <c r="D32" i="1" s="1"/>
  <c r="E32" i="1" a="1"/>
  <c r="E32" i="1" s="1"/>
  <c r="F32" i="1" a="1"/>
  <c r="F32" i="1" s="1"/>
  <c r="G32" i="1" a="1"/>
  <c r="G32" i="1" s="1"/>
  <c r="Q32" i="1" a="1"/>
  <c r="Q32" i="1" s="1"/>
  <c r="R32" i="1" a="1"/>
  <c r="R32" i="1" s="1"/>
  <c r="S32" i="1" a="1"/>
  <c r="S32" i="1" s="1"/>
  <c r="T32" i="1" a="1"/>
  <c r="T32" i="1" s="1"/>
  <c r="D22" i="1" a="1"/>
  <c r="D22" i="1" s="1"/>
  <c r="E22" i="1" a="1"/>
  <c r="E22" i="1" s="1"/>
  <c r="F22" i="1" a="1"/>
  <c r="F22" i="1" s="1"/>
  <c r="G22" i="1" a="1"/>
  <c r="G22" i="1" s="1"/>
  <c r="Q22" i="1" a="1"/>
  <c r="Q22" i="1" s="1"/>
  <c r="R22" i="1" a="1"/>
  <c r="R22" i="1" s="1"/>
  <c r="S22" i="1" a="1"/>
  <c r="S22" i="1" s="1"/>
  <c r="T22" i="1" a="1"/>
  <c r="T22" i="1" s="1"/>
  <c r="D19" i="1" a="1"/>
  <c r="D19" i="1" s="1"/>
  <c r="E19" i="1" a="1"/>
  <c r="E19" i="1" s="1"/>
  <c r="F19" i="1" a="1"/>
  <c r="F19" i="1" s="1"/>
  <c r="G19" i="1" a="1"/>
  <c r="G19" i="1" s="1"/>
  <c r="Q19" i="1" a="1"/>
  <c r="Q19" i="1" s="1"/>
  <c r="R19" i="1" a="1"/>
  <c r="R19" i="1" s="1"/>
  <c r="S19" i="1" a="1"/>
  <c r="S19" i="1" s="1"/>
  <c r="T19" i="1" a="1"/>
  <c r="T19" i="1" s="1"/>
  <c r="D11" i="1" a="1"/>
  <c r="D11" i="1" s="1"/>
  <c r="E11" i="1" a="1"/>
  <c r="E11" i="1" s="1"/>
  <c r="F11" i="1" a="1"/>
  <c r="F11" i="1" s="1"/>
  <c r="G11" i="1" a="1"/>
  <c r="G11" i="1" s="1"/>
  <c r="Q11" i="1" a="1"/>
  <c r="Q11" i="1" s="1"/>
  <c r="R11" i="1" a="1"/>
  <c r="R11" i="1" s="1"/>
  <c r="S11" i="1" a="1"/>
  <c r="S11" i="1" s="1"/>
  <c r="T11" i="1" a="1"/>
  <c r="T11" i="1" s="1"/>
  <c r="D55" i="1" a="1"/>
  <c r="D55" i="1" s="1"/>
  <c r="E55" i="1" a="1"/>
  <c r="E55" i="1" s="1"/>
  <c r="F55" i="1" a="1"/>
  <c r="F55" i="1" s="1"/>
  <c r="G55" i="1" a="1"/>
  <c r="G55" i="1" s="1"/>
  <c r="Q55" i="1" a="1"/>
  <c r="Q55" i="1" s="1"/>
  <c r="R55" i="1" a="1"/>
  <c r="R55" i="1" s="1"/>
  <c r="S55" i="1" a="1"/>
  <c r="S55" i="1" s="1"/>
  <c r="T55" i="1" a="1"/>
  <c r="T55" i="1" s="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4" i="1"/>
  <c r="Z5" i="1"/>
  <c r="Z6" i="1"/>
  <c r="Z7" i="1"/>
  <c r="Z8" i="1"/>
  <c r="Z9" i="1"/>
  <c r="Z10" i="1"/>
  <c r="Z11" i="1"/>
  <c r="Z12" i="1"/>
  <c r="Z13" i="1"/>
  <c r="Z14" i="1"/>
  <c r="Z3" i="1"/>
  <c r="E4" i="1" a="1"/>
  <c r="E4" i="1" s="1"/>
  <c r="T4" i="1" a="1"/>
  <c r="T4" i="1" s="1"/>
  <c r="S4" i="1" a="1"/>
  <c r="S4" i="1" s="1"/>
  <c r="R4" i="1" a="1"/>
  <c r="R4" i="1" s="1"/>
  <c r="Q4" i="1" a="1"/>
  <c r="Q4" i="1" s="1"/>
  <c r="G4" i="1" a="1"/>
  <c r="G4" i="1" s="1"/>
  <c r="F4" i="1" a="1"/>
  <c r="F4" i="1" s="1"/>
  <c r="D4" i="1" a="1"/>
  <c r="D4" i="1" s="1"/>
  <c r="K55" i="1" l="1"/>
  <c r="J55" i="1"/>
  <c r="I55" i="1"/>
  <c r="L55" i="1"/>
  <c r="H55" i="1"/>
  <c r="K11" i="1"/>
  <c r="J11" i="1"/>
  <c r="I11" i="1"/>
  <c r="H11" i="1"/>
  <c r="L11" i="1"/>
  <c r="J32" i="1"/>
  <c r="I32" i="1"/>
  <c r="L32" i="1"/>
  <c r="K32" i="1"/>
  <c r="H32" i="1"/>
  <c r="K51" i="1"/>
  <c r="J51" i="1"/>
  <c r="H51" i="1"/>
  <c r="L51" i="1"/>
  <c r="I51" i="1"/>
  <c r="K15" i="1"/>
  <c r="J15" i="1"/>
  <c r="I15" i="1"/>
  <c r="L15" i="1"/>
  <c r="H15" i="1"/>
  <c r="L34" i="1"/>
  <c r="H34" i="1"/>
  <c r="K34" i="1"/>
  <c r="N34" i="1" s="1"/>
  <c r="J34" i="1"/>
  <c r="I34" i="1"/>
  <c r="I17" i="1"/>
  <c r="L17" i="1"/>
  <c r="H17" i="1"/>
  <c r="K17" i="1"/>
  <c r="J17" i="1"/>
  <c r="L46" i="1"/>
  <c r="H46" i="1"/>
  <c r="K46" i="1"/>
  <c r="I46" i="1"/>
  <c r="J46" i="1"/>
  <c r="O46" i="1" s="1"/>
  <c r="I9" i="1"/>
  <c r="L9" i="1"/>
  <c r="H9" i="1"/>
  <c r="K9" i="1"/>
  <c r="N9" i="1" s="1"/>
  <c r="J9" i="1"/>
  <c r="J44" i="1"/>
  <c r="I44" i="1"/>
  <c r="P44" i="1" s="1"/>
  <c r="H44" i="1"/>
  <c r="K44" i="1"/>
  <c r="L44" i="1"/>
  <c r="I57" i="1"/>
  <c r="L57" i="1"/>
  <c r="H57" i="1"/>
  <c r="J57" i="1"/>
  <c r="K57" i="1"/>
  <c r="L14" i="1"/>
  <c r="H14" i="1"/>
  <c r="K14" i="1"/>
  <c r="J14" i="1"/>
  <c r="O14" i="1" s="1"/>
  <c r="I14" i="1"/>
  <c r="J60" i="1"/>
  <c r="I60" i="1"/>
  <c r="H60" i="1"/>
  <c r="K60" i="1"/>
  <c r="N60" i="1" s="1"/>
  <c r="L60" i="1"/>
  <c r="K19" i="1"/>
  <c r="J19" i="1"/>
  <c r="O19" i="1" s="1"/>
  <c r="I19" i="1"/>
  <c r="H19" i="1"/>
  <c r="L19" i="1"/>
  <c r="I21" i="1"/>
  <c r="L21" i="1"/>
  <c r="H21" i="1"/>
  <c r="K21" i="1"/>
  <c r="J21" i="1"/>
  <c r="J20" i="1"/>
  <c r="O20" i="1" s="1"/>
  <c r="I20" i="1"/>
  <c r="H20" i="1"/>
  <c r="L20" i="1"/>
  <c r="K20" i="1"/>
  <c r="N20" i="1" s="1"/>
  <c r="I13" i="1"/>
  <c r="L13" i="1"/>
  <c r="H13" i="1"/>
  <c r="K13" i="1"/>
  <c r="N13" i="1" s="1"/>
  <c r="J13" i="1"/>
  <c r="I45" i="1"/>
  <c r="L45" i="1"/>
  <c r="H45" i="1"/>
  <c r="K45" i="1"/>
  <c r="J45" i="1"/>
  <c r="I41" i="1"/>
  <c r="L41" i="1"/>
  <c r="H41" i="1"/>
  <c r="J41" i="1"/>
  <c r="K41" i="1"/>
  <c r="K35" i="1"/>
  <c r="N35" i="1" s="1"/>
  <c r="J35" i="1"/>
  <c r="O35" i="1" s="1"/>
  <c r="H35" i="1"/>
  <c r="L35" i="1"/>
  <c r="I35" i="1"/>
  <c r="I61" i="1"/>
  <c r="L61" i="1"/>
  <c r="H61" i="1"/>
  <c r="K61" i="1"/>
  <c r="N61" i="1" s="1"/>
  <c r="J61" i="1"/>
  <c r="O61" i="1" s="1"/>
  <c r="L2" i="1"/>
  <c r="H2" i="1"/>
  <c r="K2" i="1"/>
  <c r="N2" i="1" s="1"/>
  <c r="J2" i="1"/>
  <c r="I2" i="1"/>
  <c r="J40" i="1"/>
  <c r="O40" i="1" s="1"/>
  <c r="I40" i="1"/>
  <c r="L40" i="1"/>
  <c r="K40" i="1"/>
  <c r="H40" i="1"/>
  <c r="J52" i="1"/>
  <c r="O52" i="1" s="1"/>
  <c r="I52" i="1"/>
  <c r="H52" i="1"/>
  <c r="K52" i="1"/>
  <c r="L52" i="1"/>
  <c r="I25" i="1"/>
  <c r="L25" i="1"/>
  <c r="H25" i="1"/>
  <c r="K25" i="1"/>
  <c r="J25" i="1"/>
  <c r="K39" i="1"/>
  <c r="J39" i="1"/>
  <c r="O39" i="1" s="1"/>
  <c r="I39" i="1"/>
  <c r="L39" i="1"/>
  <c r="H39" i="1"/>
  <c r="J64" i="1"/>
  <c r="O64" i="1" s="1"/>
  <c r="I64" i="1"/>
  <c r="L64" i="1"/>
  <c r="K64" i="1"/>
  <c r="H64" i="1"/>
  <c r="K7" i="1"/>
  <c r="N7" i="1" s="1"/>
  <c r="J7" i="1"/>
  <c r="I7" i="1"/>
  <c r="L7" i="1"/>
  <c r="H7" i="1"/>
  <c r="L30" i="1"/>
  <c r="H30" i="1"/>
  <c r="K30" i="1"/>
  <c r="N30" i="1" s="1"/>
  <c r="J30" i="1"/>
  <c r="O30" i="1" s="1"/>
  <c r="I30" i="1"/>
  <c r="L58" i="1"/>
  <c r="H58" i="1"/>
  <c r="K58" i="1"/>
  <c r="N58" i="1" s="1"/>
  <c r="J58" i="1"/>
  <c r="I58" i="1"/>
  <c r="L50" i="1"/>
  <c r="H50" i="1"/>
  <c r="K50" i="1"/>
  <c r="J50" i="1"/>
  <c r="I50" i="1"/>
  <c r="J4" i="1"/>
  <c r="O4" i="1" s="1"/>
  <c r="I4" i="1"/>
  <c r="H4" i="1"/>
  <c r="L4" i="1"/>
  <c r="K4" i="1"/>
  <c r="N4" i="1" s="1"/>
  <c r="K23" i="1"/>
  <c r="J23" i="1"/>
  <c r="I23" i="1"/>
  <c r="L23" i="1"/>
  <c r="H23" i="1"/>
  <c r="L22" i="1"/>
  <c r="H22" i="1"/>
  <c r="K22" i="1"/>
  <c r="N22" i="1" s="1"/>
  <c r="J22" i="1"/>
  <c r="I22" i="1"/>
  <c r="I37" i="1"/>
  <c r="L37" i="1"/>
  <c r="H37" i="1"/>
  <c r="K37" i="1"/>
  <c r="J37" i="1"/>
  <c r="I5" i="1"/>
  <c r="L5" i="1"/>
  <c r="H5" i="1"/>
  <c r="K5" i="1"/>
  <c r="N5" i="1" s="1"/>
  <c r="J5" i="1"/>
  <c r="O5" i="1" s="1"/>
  <c r="L38" i="1"/>
  <c r="H38" i="1"/>
  <c r="K38" i="1"/>
  <c r="N38" i="1" s="1"/>
  <c r="I38" i="1"/>
  <c r="J38" i="1"/>
  <c r="K43" i="1"/>
  <c r="J43" i="1"/>
  <c r="O43" i="1" s="1"/>
  <c r="H43" i="1"/>
  <c r="L43" i="1"/>
  <c r="I43" i="1"/>
  <c r="L26" i="1"/>
  <c r="H26" i="1"/>
  <c r="K26" i="1"/>
  <c r="J26" i="1"/>
  <c r="I26" i="1"/>
  <c r="J24" i="1"/>
  <c r="O24" i="1" s="1"/>
  <c r="I24" i="1"/>
  <c r="L24" i="1"/>
  <c r="H24" i="1"/>
  <c r="K24" i="1"/>
  <c r="N24" i="1" s="1"/>
  <c r="K3" i="1"/>
  <c r="J3" i="1"/>
  <c r="I3" i="1"/>
  <c r="H3" i="1"/>
  <c r="L3" i="1"/>
  <c r="I33" i="1"/>
  <c r="L33" i="1"/>
  <c r="H33" i="1"/>
  <c r="J33" i="1"/>
  <c r="K33" i="1"/>
  <c r="J48" i="1"/>
  <c r="I48" i="1"/>
  <c r="L48" i="1"/>
  <c r="K48" i="1"/>
  <c r="H48" i="1"/>
  <c r="L10" i="1"/>
  <c r="H10" i="1"/>
  <c r="K10" i="1"/>
  <c r="J10" i="1"/>
  <c r="O10" i="1" s="1"/>
  <c r="I10" i="1"/>
  <c r="K59" i="1"/>
  <c r="J59" i="1"/>
  <c r="H59" i="1"/>
  <c r="L59" i="1"/>
  <c r="I59" i="1"/>
  <c r="J56" i="1"/>
  <c r="I56" i="1"/>
  <c r="L56" i="1"/>
  <c r="K56" i="1"/>
  <c r="H56" i="1"/>
  <c r="J12" i="1"/>
  <c r="O12" i="1" s="1"/>
  <c r="I12" i="1"/>
  <c r="H12" i="1"/>
  <c r="L12" i="1"/>
  <c r="K12" i="1"/>
  <c r="N12" i="1" s="1"/>
  <c r="L42" i="1"/>
  <c r="H42" i="1"/>
  <c r="K42" i="1"/>
  <c r="J42" i="1"/>
  <c r="O42" i="1" s="1"/>
  <c r="I42" i="1"/>
  <c r="L6" i="1"/>
  <c r="H6" i="1"/>
  <c r="K6" i="1"/>
  <c r="N6" i="1" s="1"/>
  <c r="J6" i="1"/>
  <c r="O6" i="1" s="1"/>
  <c r="I6" i="1"/>
  <c r="L18" i="1"/>
  <c r="H18" i="1"/>
  <c r="K18" i="1"/>
  <c r="N18" i="1" s="1"/>
  <c r="J18" i="1"/>
  <c r="I18" i="1"/>
  <c r="K63" i="1"/>
  <c r="J63" i="1"/>
  <c r="O63" i="1" s="1"/>
  <c r="I63" i="1"/>
  <c r="L63" i="1"/>
  <c r="H63" i="1"/>
  <c r="I49" i="1"/>
  <c r="L49" i="1"/>
  <c r="H49" i="1"/>
  <c r="J49" i="1"/>
  <c r="O49" i="1" s="1"/>
  <c r="K49" i="1"/>
  <c r="N49" i="1" s="1"/>
  <c r="J8" i="1"/>
  <c r="I8" i="1"/>
  <c r="L8" i="1"/>
  <c r="K8" i="1"/>
  <c r="N8" i="1" s="1"/>
  <c r="H8" i="1"/>
  <c r="J36" i="1"/>
  <c r="I36" i="1"/>
  <c r="H36" i="1"/>
  <c r="K36" i="1"/>
  <c r="L36" i="1"/>
  <c r="I29" i="1"/>
  <c r="L29" i="1"/>
  <c r="H29" i="1"/>
  <c r="K29" i="1"/>
  <c r="J29" i="1"/>
  <c r="K47" i="1"/>
  <c r="N47" i="1" s="1"/>
  <c r="J47" i="1"/>
  <c r="O47" i="1" s="1"/>
  <c r="I47" i="1"/>
  <c r="L47" i="1"/>
  <c r="H47" i="1"/>
  <c r="J16" i="1"/>
  <c r="O16" i="1" s="1"/>
  <c r="I16" i="1"/>
  <c r="L16" i="1"/>
  <c r="H16" i="1"/>
  <c r="K16" i="1"/>
  <c r="L54" i="1"/>
  <c r="H54" i="1"/>
  <c r="K54" i="1"/>
  <c r="N54" i="1" s="1"/>
  <c r="I54" i="1"/>
  <c r="J54" i="1"/>
  <c r="N62" i="1"/>
  <c r="N51" i="1"/>
  <c r="V51" i="1"/>
  <c r="V13" i="1"/>
  <c r="N45" i="1"/>
  <c r="V45" i="1"/>
  <c r="O45" i="1"/>
  <c r="N40" i="1"/>
  <c r="V40" i="1"/>
  <c r="N52" i="1"/>
  <c r="V52" i="1"/>
  <c r="N39" i="1"/>
  <c r="V39" i="1"/>
  <c r="O44" i="1"/>
  <c r="V44" i="1"/>
  <c r="N42" i="1"/>
  <c r="V42" i="1"/>
  <c r="V47" i="1"/>
  <c r="N11" i="1"/>
  <c r="O11" i="1"/>
  <c r="V11" i="1"/>
  <c r="V10" i="1"/>
  <c r="N10" i="1"/>
  <c r="N55" i="1"/>
  <c r="V55" i="1"/>
  <c r="O55" i="1"/>
  <c r="N33" i="1"/>
  <c r="O33" i="1"/>
  <c r="N19" i="1"/>
  <c r="O22" i="1"/>
  <c r="O32" i="1"/>
  <c r="N32" i="1"/>
  <c r="N21" i="1"/>
  <c r="O21" i="1"/>
  <c r="N37" i="1"/>
  <c r="N50" i="1"/>
  <c r="O50" i="1"/>
  <c r="O48" i="1"/>
  <c r="N48" i="1"/>
  <c r="O59" i="1"/>
  <c r="N59" i="1"/>
  <c r="N56" i="1"/>
  <c r="O56" i="1"/>
  <c r="O18" i="1"/>
  <c r="N63" i="1"/>
  <c r="O8" i="1"/>
  <c r="N36" i="1"/>
  <c r="O36" i="1"/>
  <c r="O29" i="1"/>
  <c r="N29" i="1"/>
  <c r="N16" i="1"/>
  <c r="O54" i="1"/>
  <c r="N15" i="1"/>
  <c r="O15" i="1"/>
  <c r="O34" i="1"/>
  <c r="N41" i="1"/>
  <c r="O41" i="1"/>
  <c r="N17" i="1"/>
  <c r="N46" i="1"/>
  <c r="O25" i="1"/>
  <c r="N25" i="1"/>
  <c r="N64" i="1"/>
  <c r="O7" i="1"/>
  <c r="O9" i="1"/>
  <c r="O38" i="1"/>
  <c r="N43" i="1"/>
  <c r="N26" i="1"/>
  <c r="O26" i="1"/>
  <c r="O57" i="1"/>
  <c r="N57" i="1"/>
  <c r="O58" i="1"/>
  <c r="N14" i="1"/>
  <c r="N3" i="1"/>
  <c r="O3" i="1"/>
  <c r="V23" i="1"/>
  <c r="N23" i="1"/>
  <c r="O23" i="1"/>
  <c r="O60" i="1"/>
  <c r="V60" i="1"/>
  <c r="V61" i="1"/>
  <c r="V41" i="1"/>
  <c r="V16" i="1"/>
  <c r="V25" i="1"/>
  <c r="V6" i="1"/>
  <c r="V26" i="1"/>
  <c r="V64" i="1"/>
  <c r="V63" i="1"/>
  <c r="V3" i="1"/>
  <c r="O37" i="1"/>
  <c r="V37" i="1"/>
  <c r="V29" i="1"/>
  <c r="V48" i="1"/>
  <c r="V21" i="1"/>
  <c r="V22" i="1"/>
  <c r="V24" i="1"/>
  <c r="V4" i="1"/>
  <c r="V30" i="1"/>
  <c r="V17" i="1"/>
  <c r="V56" i="1"/>
  <c r="V12" i="1"/>
  <c r="V49" i="1"/>
  <c r="V50" i="1"/>
  <c r="V59" i="1"/>
  <c r="V34" i="1"/>
  <c r="V2" i="1"/>
  <c r="V20" i="1"/>
  <c r="V14" i="1"/>
  <c r="V19" i="1"/>
  <c r="V8" i="1"/>
  <c r="V9" i="1"/>
  <c r="V18" i="1"/>
  <c r="V5" i="1"/>
  <c r="V54" i="1"/>
  <c r="V57" i="1"/>
  <c r="V38" i="1"/>
  <c r="V33" i="1"/>
  <c r="V36" i="1"/>
  <c r="V15" i="1"/>
  <c r="V32" i="1"/>
  <c r="V7" i="1"/>
  <c r="V35" i="1"/>
  <c r="V43" i="1"/>
  <c r="V58" i="1"/>
  <c r="V46" i="1"/>
  <c r="V62" i="1"/>
  <c r="N30" i="4"/>
  <c r="N23" i="4"/>
  <c r="N31" i="4"/>
  <c r="M17" i="4"/>
  <c r="M7" i="4"/>
  <c r="M16" i="4"/>
  <c r="M5" i="4"/>
  <c r="N12" i="4"/>
  <c r="M3" i="4"/>
  <c r="M10" i="4"/>
  <c r="M4" i="4"/>
  <c r="N27" i="4"/>
  <c r="O51" i="1"/>
  <c r="N8" i="4"/>
  <c r="N26" i="4"/>
  <c r="M12" i="4"/>
  <c r="N28" i="4"/>
  <c r="N25" i="4"/>
  <c r="M8" i="4"/>
  <c r="O12" i="4"/>
  <c r="O8" i="4"/>
  <c r="O22" i="4"/>
  <c r="N22" i="4"/>
  <c r="M9" i="4"/>
  <c r="M25" i="4"/>
  <c r="M11" i="4"/>
  <c r="M30" i="4"/>
  <c r="M26" i="4"/>
  <c r="M23" i="4"/>
  <c r="M6" i="4"/>
  <c r="M28" i="4"/>
  <c r="M31" i="4"/>
  <c r="N21" i="4"/>
  <c r="M27" i="4"/>
  <c r="N29" i="4"/>
  <c r="N24" i="4"/>
  <c r="M21" i="4"/>
  <c r="M29" i="4"/>
  <c r="M24" i="4"/>
  <c r="N18" i="4"/>
  <c r="O18" i="4"/>
  <c r="M18" i="4"/>
  <c r="N14" i="4"/>
  <c r="O14" i="4"/>
  <c r="M14" i="4"/>
  <c r="O20" i="4"/>
  <c r="N20" i="4"/>
  <c r="M20" i="4"/>
  <c r="N15" i="4"/>
  <c r="O15" i="4"/>
  <c r="M15" i="4"/>
  <c r="N13" i="4"/>
  <c r="O13" i="4"/>
  <c r="M13" i="4"/>
  <c r="M22" i="4"/>
  <c r="N19" i="4"/>
  <c r="O19" i="4"/>
  <c r="N17" i="4"/>
  <c r="O17" i="4"/>
  <c r="N16" i="4"/>
  <c r="O16" i="4"/>
  <c r="N10" i="4"/>
  <c r="O10" i="4"/>
  <c r="N7" i="4"/>
  <c r="O7" i="4"/>
  <c r="N5" i="4"/>
  <c r="O5" i="4"/>
  <c r="N3" i="4"/>
  <c r="O3" i="4"/>
  <c r="O21" i="4"/>
  <c r="O30" i="4"/>
  <c r="O28" i="4"/>
  <c r="O27" i="4"/>
  <c r="O29" i="4"/>
  <c r="O26" i="4"/>
  <c r="O31" i="4"/>
  <c r="O25" i="4"/>
  <c r="O24" i="4"/>
  <c r="O23" i="4"/>
  <c r="M19" i="4"/>
  <c r="N11" i="4"/>
  <c r="O11" i="4"/>
  <c r="N9" i="4"/>
  <c r="O9" i="4"/>
  <c r="N6" i="4"/>
  <c r="O6" i="4"/>
  <c r="N4" i="4"/>
  <c r="O4" i="4"/>
  <c r="M2" i="4"/>
  <c r="O2" i="4"/>
  <c r="N2" i="4"/>
  <c r="O2" i="1"/>
  <c r="O17" i="1"/>
  <c r="O62" i="1"/>
  <c r="O13" i="1"/>
  <c r="N44" i="1" l="1"/>
  <c r="P20" i="1"/>
  <c r="P60" i="1"/>
  <c r="P23" i="1"/>
  <c r="P4" i="1"/>
  <c r="P50" i="1"/>
  <c r="P43" i="1"/>
  <c r="P38" i="1"/>
  <c r="P2" i="1"/>
  <c r="P56" i="1"/>
  <c r="P30" i="1"/>
  <c r="P8" i="1"/>
  <c r="P64" i="1"/>
  <c r="P41" i="1"/>
  <c r="P13" i="1"/>
  <c r="P55" i="1"/>
  <c r="P32" i="1"/>
  <c r="P63" i="1"/>
  <c r="P46" i="1"/>
  <c r="P39" i="1"/>
  <c r="P12" i="1"/>
  <c r="P14" i="1"/>
  <c r="P24" i="1"/>
  <c r="P25" i="1"/>
  <c r="P17" i="1"/>
  <c r="P62" i="1"/>
  <c r="P34" i="1"/>
  <c r="P3" i="1"/>
  <c r="P54" i="1"/>
  <c r="P26" i="1"/>
  <c r="P52" i="1"/>
  <c r="P58" i="1"/>
  <c r="P29" i="1"/>
  <c r="P9" i="1"/>
  <c r="P15" i="1"/>
  <c r="P48" i="1"/>
  <c r="P19" i="1"/>
  <c r="P47" i="1"/>
  <c r="P40" i="1"/>
  <c r="P6" i="1"/>
  <c r="P45" i="1"/>
  <c r="P7" i="1"/>
  <c r="P16" i="1"/>
  <c r="P49" i="1"/>
  <c r="P35" i="1"/>
  <c r="P10" i="1"/>
  <c r="P51" i="1"/>
  <c r="P61" i="1"/>
  <c r="P18" i="1"/>
  <c r="P5" i="1"/>
  <c r="P33" i="1"/>
  <c r="P22" i="1"/>
  <c r="P37" i="1"/>
  <c r="P59" i="1"/>
  <c r="P42" i="1"/>
  <c r="P11" i="1"/>
  <c r="P57" i="1"/>
  <c r="P21" i="1"/>
  <c r="P36"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66">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4"/>
        </ext>
      </extLst>
    </bk>
    <bk>
      <extLst>
        <ext uri="{3e2802c4-a4d2-4d8b-9148-e3be6c30e623}">
          <xlrd:rvb i="47"/>
        </ext>
      </extLst>
    </bk>
    <bk>
      <extLst>
        <ext uri="{3e2802c4-a4d2-4d8b-9148-e3be6c30e623}">
          <xlrd:rvb i="50"/>
        </ext>
      </extLst>
    </bk>
    <bk>
      <extLst>
        <ext uri="{3e2802c4-a4d2-4d8b-9148-e3be6c30e623}">
          <xlrd:rvb i="53"/>
        </ext>
      </extLst>
    </bk>
    <bk>
      <extLst>
        <ext uri="{3e2802c4-a4d2-4d8b-9148-e3be6c30e623}">
          <xlrd:rvb i="56"/>
        </ext>
      </extLst>
    </bk>
    <bk>
      <extLst>
        <ext uri="{3e2802c4-a4d2-4d8b-9148-e3be6c30e623}">
          <xlrd:rvb i="59"/>
        </ext>
      </extLst>
    </bk>
    <bk>
      <extLst>
        <ext uri="{3e2802c4-a4d2-4d8b-9148-e3be6c30e623}">
          <xlrd:rvb i="61"/>
        </ext>
      </extLst>
    </bk>
    <bk>
      <extLst>
        <ext uri="{3e2802c4-a4d2-4d8b-9148-e3be6c30e623}">
          <xlrd:rvb i="64"/>
        </ext>
      </extLst>
    </bk>
    <bk>
      <extLst>
        <ext uri="{3e2802c4-a4d2-4d8b-9148-e3be6c30e623}">
          <xlrd:rvb i="67"/>
        </ext>
      </extLst>
    </bk>
    <bk>
      <extLst>
        <ext uri="{3e2802c4-a4d2-4d8b-9148-e3be6c30e623}">
          <xlrd:rvb i="70"/>
        </ext>
      </extLst>
    </bk>
    <bk>
      <extLst>
        <ext uri="{3e2802c4-a4d2-4d8b-9148-e3be6c30e623}">
          <xlrd:rvb i="73"/>
        </ext>
      </extLst>
    </bk>
    <bk>
      <extLst>
        <ext uri="{3e2802c4-a4d2-4d8b-9148-e3be6c30e623}">
          <xlrd:rvb i="76"/>
        </ext>
      </extLst>
    </bk>
    <bk>
      <extLst>
        <ext uri="{3e2802c4-a4d2-4d8b-9148-e3be6c30e623}">
          <xlrd:rvb i="79"/>
        </ext>
      </extLst>
    </bk>
    <bk>
      <extLst>
        <ext uri="{3e2802c4-a4d2-4d8b-9148-e3be6c30e623}">
          <xlrd:rvb i="82"/>
        </ext>
      </extLst>
    </bk>
    <bk>
      <extLst>
        <ext uri="{3e2802c4-a4d2-4d8b-9148-e3be6c30e623}">
          <xlrd:rvb i="85"/>
        </ext>
      </extLst>
    </bk>
    <bk>
      <extLst>
        <ext uri="{3e2802c4-a4d2-4d8b-9148-e3be6c30e623}">
          <xlrd:rvb i="88"/>
        </ext>
      </extLst>
    </bk>
    <bk>
      <extLst>
        <ext uri="{3e2802c4-a4d2-4d8b-9148-e3be6c30e623}">
          <xlrd:rvb i="91"/>
        </ext>
      </extLst>
    </bk>
    <bk>
      <extLst>
        <ext uri="{3e2802c4-a4d2-4d8b-9148-e3be6c30e623}">
          <xlrd:rvb i="94"/>
        </ext>
      </extLst>
    </bk>
    <bk>
      <extLst>
        <ext uri="{3e2802c4-a4d2-4d8b-9148-e3be6c30e623}">
          <xlrd:rvb i="97"/>
        </ext>
      </extLst>
    </bk>
    <bk>
      <extLst>
        <ext uri="{3e2802c4-a4d2-4d8b-9148-e3be6c30e623}">
          <xlrd:rvb i="100"/>
        </ext>
      </extLst>
    </bk>
    <bk>
      <extLst>
        <ext uri="{3e2802c4-a4d2-4d8b-9148-e3be6c30e623}">
          <xlrd:rvb i="103"/>
        </ext>
      </extLst>
    </bk>
    <bk>
      <extLst>
        <ext uri="{3e2802c4-a4d2-4d8b-9148-e3be6c30e623}">
          <xlrd:rvb i="106"/>
        </ext>
      </extLst>
    </bk>
    <bk>
      <extLst>
        <ext uri="{3e2802c4-a4d2-4d8b-9148-e3be6c30e623}">
          <xlrd:rvb i="109"/>
        </ext>
      </extLst>
    </bk>
    <bk>
      <extLst>
        <ext uri="{3e2802c4-a4d2-4d8b-9148-e3be6c30e623}">
          <xlrd:rvb i="112"/>
        </ext>
      </extLst>
    </bk>
    <bk>
      <extLst>
        <ext uri="{3e2802c4-a4d2-4d8b-9148-e3be6c30e623}">
          <xlrd:rvb i="115"/>
        </ext>
      </extLst>
    </bk>
    <bk>
      <extLst>
        <ext uri="{3e2802c4-a4d2-4d8b-9148-e3be6c30e623}">
          <xlrd:rvb i="118"/>
        </ext>
      </extLst>
    </bk>
    <bk>
      <extLst>
        <ext uri="{3e2802c4-a4d2-4d8b-9148-e3be6c30e623}">
          <xlrd:rvb i="121"/>
        </ext>
      </extLst>
    </bk>
    <bk>
      <extLst>
        <ext uri="{3e2802c4-a4d2-4d8b-9148-e3be6c30e623}">
          <xlrd:rvb i="124"/>
        </ext>
      </extLst>
    </bk>
    <bk>
      <extLst>
        <ext uri="{3e2802c4-a4d2-4d8b-9148-e3be6c30e623}">
          <xlrd:rvb i="127"/>
        </ext>
      </extLst>
    </bk>
    <bk>
      <extLst>
        <ext uri="{3e2802c4-a4d2-4d8b-9148-e3be6c30e623}">
          <xlrd:rvb i="130"/>
        </ext>
      </extLst>
    </bk>
    <bk>
      <extLst>
        <ext uri="{3e2802c4-a4d2-4d8b-9148-e3be6c30e623}">
          <xlrd:rvb i="133"/>
        </ext>
      </extLst>
    </bk>
    <bk>
      <extLst>
        <ext uri="{3e2802c4-a4d2-4d8b-9148-e3be6c30e623}">
          <xlrd:rvb i="136"/>
        </ext>
      </extLst>
    </bk>
    <bk>
      <extLst>
        <ext uri="{3e2802c4-a4d2-4d8b-9148-e3be6c30e623}">
          <xlrd:rvb i="139"/>
        </ext>
      </extLst>
    </bk>
    <bk>
      <extLst>
        <ext uri="{3e2802c4-a4d2-4d8b-9148-e3be6c30e623}">
          <xlrd:rvb i="142"/>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199"/>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4"/>
        </ext>
      </extLst>
    </bk>
    <bk>
      <extLst>
        <ext uri="{3e2802c4-a4d2-4d8b-9148-e3be6c30e623}">
          <xlrd:rvb i="217"/>
        </ext>
      </extLst>
    </bk>
    <bk>
      <extLst>
        <ext uri="{3e2802c4-a4d2-4d8b-9148-e3be6c30e623}">
          <xlrd:rvb i="220"/>
        </ext>
      </extLst>
    </bk>
    <bk>
      <extLst>
        <ext uri="{3e2802c4-a4d2-4d8b-9148-e3be6c30e623}">
          <xlrd:rvb i="223"/>
        </ext>
      </extLst>
    </bk>
    <bk>
      <extLst>
        <ext uri="{3e2802c4-a4d2-4d8b-9148-e3be6c30e623}">
          <xlrd:rvb i="226"/>
        </ext>
      </extLst>
    </bk>
    <bk>
      <extLst>
        <ext uri="{3e2802c4-a4d2-4d8b-9148-e3be6c30e623}">
          <xlrd:rvb i="229"/>
        </ext>
      </extLst>
    </bk>
    <bk>
      <extLst>
        <ext uri="{3e2802c4-a4d2-4d8b-9148-e3be6c30e623}">
          <xlrd:rvb i="232"/>
        </ext>
      </extLst>
    </bk>
    <bk>
      <extLst>
        <ext uri="{3e2802c4-a4d2-4d8b-9148-e3be6c30e623}">
          <xlrd:rvb i="235"/>
        </ext>
      </extLst>
    </bk>
    <bk>
      <extLst>
        <ext uri="{3e2802c4-a4d2-4d8b-9148-e3be6c30e623}">
          <xlrd:rvb i="238"/>
        </ext>
      </extLst>
    </bk>
    <bk>
      <extLst>
        <ext uri="{3e2802c4-a4d2-4d8b-9148-e3be6c30e623}">
          <xlrd:rvb i="241"/>
        </ext>
      </extLst>
    </bk>
    <bk>
      <extLst>
        <ext uri="{3e2802c4-a4d2-4d8b-9148-e3be6c30e623}">
          <xlrd:rvb i="244"/>
        </ext>
      </extLst>
    </bk>
    <bk>
      <extLst>
        <ext uri="{3e2802c4-a4d2-4d8b-9148-e3be6c30e623}">
          <xlrd:rvb i="247"/>
        </ext>
      </extLst>
    </bk>
    <bk>
      <extLst>
        <ext uri="{3e2802c4-a4d2-4d8b-9148-e3be6c30e623}">
          <xlrd:rvb i="250"/>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3"/>
        </ext>
      </extLst>
    </bk>
    <bk>
      <extLst>
        <ext uri="{3e2802c4-a4d2-4d8b-9148-e3be6c30e623}">
          <xlrd:rvb i="326"/>
        </ext>
      </extLst>
    </bk>
    <bk>
      <extLst>
        <ext uri="{3e2802c4-a4d2-4d8b-9148-e3be6c30e623}">
          <xlrd:rvb i="328"/>
        </ext>
      </extLst>
    </bk>
    <bk>
      <extLst>
        <ext uri="{3e2802c4-a4d2-4d8b-9148-e3be6c30e623}">
          <xlrd:rvb i="330"/>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1"/>
        </ext>
      </extLst>
    </bk>
    <bk>
      <extLst>
        <ext uri="{3e2802c4-a4d2-4d8b-9148-e3be6c30e623}">
          <xlrd:rvb i="344"/>
        </ext>
      </extLst>
    </bk>
    <bk>
      <extLst>
        <ext uri="{3e2802c4-a4d2-4d8b-9148-e3be6c30e623}">
          <xlrd:rvb i="347"/>
        </ext>
      </extLst>
    </bk>
    <bk>
      <extLst>
        <ext uri="{3e2802c4-a4d2-4d8b-9148-e3be6c30e623}">
          <xlrd:rvb i="350"/>
        </ext>
      </extLst>
    </bk>
    <bk>
      <extLst>
        <ext uri="{3e2802c4-a4d2-4d8b-9148-e3be6c30e623}">
          <xlrd:rvb i="352"/>
        </ext>
      </extLst>
    </bk>
    <bk>
      <extLst>
        <ext uri="{3e2802c4-a4d2-4d8b-9148-e3be6c30e623}">
          <xlrd:rvb i="355"/>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6"/>
        </ext>
      </extLst>
    </bk>
    <bk>
      <extLst>
        <ext uri="{3e2802c4-a4d2-4d8b-9148-e3be6c30e623}">
          <xlrd:rvb i="369"/>
        </ext>
      </extLst>
    </bk>
    <bk>
      <extLst>
        <ext uri="{3e2802c4-a4d2-4d8b-9148-e3be6c30e623}">
          <xlrd:rvb i="371"/>
        </ext>
      </extLst>
    </bk>
    <bk>
      <extLst>
        <ext uri="{3e2802c4-a4d2-4d8b-9148-e3be6c30e623}">
          <xlrd:rvb i="374"/>
        </ext>
      </extLst>
    </bk>
    <bk>
      <extLst>
        <ext uri="{3e2802c4-a4d2-4d8b-9148-e3be6c30e623}">
          <xlrd:rvb i="377"/>
        </ext>
      </extLst>
    </bk>
    <bk>
      <extLst>
        <ext uri="{3e2802c4-a4d2-4d8b-9148-e3be6c30e623}">
          <xlrd:rvb i="379"/>
        </ext>
      </extLst>
    </bk>
    <bk>
      <extLst>
        <ext uri="{3e2802c4-a4d2-4d8b-9148-e3be6c30e623}">
          <xlrd:rvb i="382"/>
        </ext>
      </extLst>
    </bk>
    <bk>
      <extLst>
        <ext uri="{3e2802c4-a4d2-4d8b-9148-e3be6c30e623}">
          <xlrd:rvb i="385"/>
        </ext>
      </extLst>
    </bk>
    <bk>
      <extLst>
        <ext uri="{3e2802c4-a4d2-4d8b-9148-e3be6c30e623}">
          <xlrd:rvb i="388"/>
        </ext>
      </extLst>
    </bk>
    <bk>
      <extLst>
        <ext uri="{3e2802c4-a4d2-4d8b-9148-e3be6c30e623}">
          <xlrd:rvb i="391"/>
        </ext>
      </extLst>
    </bk>
    <bk>
      <extLst>
        <ext uri="{3e2802c4-a4d2-4d8b-9148-e3be6c30e623}">
          <xlrd:rvb i="394"/>
        </ext>
      </extLst>
    </bk>
    <bk>
      <extLst>
        <ext uri="{3e2802c4-a4d2-4d8b-9148-e3be6c30e623}">
          <xlrd:rvb i="401"/>
        </ext>
      </extLst>
    </bk>
    <bk>
      <extLst>
        <ext uri="{3e2802c4-a4d2-4d8b-9148-e3be6c30e623}">
          <xlrd:rvb i="404"/>
        </ext>
      </extLst>
    </bk>
    <bk>
      <extLst>
        <ext uri="{3e2802c4-a4d2-4d8b-9148-e3be6c30e623}">
          <xlrd:rvb i="407"/>
        </ext>
      </extLst>
    </bk>
    <bk>
      <extLst>
        <ext uri="{3e2802c4-a4d2-4d8b-9148-e3be6c30e623}">
          <xlrd:rvb i="410"/>
        </ext>
      </extLst>
    </bk>
    <bk>
      <extLst>
        <ext uri="{3e2802c4-a4d2-4d8b-9148-e3be6c30e623}">
          <xlrd:rvb i="413"/>
        </ext>
      </extLst>
    </bk>
    <bk>
      <extLst>
        <ext uri="{3e2802c4-a4d2-4d8b-9148-e3be6c30e623}">
          <xlrd:rvb i="416"/>
        </ext>
      </extLst>
    </bk>
    <bk>
      <extLst>
        <ext uri="{3e2802c4-a4d2-4d8b-9148-e3be6c30e623}">
          <xlrd:rvb i="419"/>
        </ext>
      </extLst>
    </bk>
    <bk>
      <extLst>
        <ext uri="{3e2802c4-a4d2-4d8b-9148-e3be6c30e623}">
          <xlrd:rvb i="422"/>
        </ext>
      </extLst>
    </bk>
    <bk>
      <extLst>
        <ext uri="{3e2802c4-a4d2-4d8b-9148-e3be6c30e623}">
          <xlrd:rvb i="425"/>
        </ext>
      </extLst>
    </bk>
    <bk>
      <extLst>
        <ext uri="{3e2802c4-a4d2-4d8b-9148-e3be6c30e623}">
          <xlrd:rvb i="428"/>
        </ext>
      </extLst>
    </bk>
    <bk>
      <extLst>
        <ext uri="{3e2802c4-a4d2-4d8b-9148-e3be6c30e623}">
          <xlrd:rvb i="431"/>
        </ext>
      </extLst>
    </bk>
    <bk>
      <extLst>
        <ext uri="{3e2802c4-a4d2-4d8b-9148-e3be6c30e623}">
          <xlrd:rvb i="434"/>
        </ext>
      </extLst>
    </bk>
    <bk>
      <extLst>
        <ext uri="{3e2802c4-a4d2-4d8b-9148-e3be6c30e623}">
          <xlrd:rvb i="440"/>
        </ext>
      </extLst>
    </bk>
    <bk>
      <extLst>
        <ext uri="{3e2802c4-a4d2-4d8b-9148-e3be6c30e623}">
          <xlrd:rvb i="443"/>
        </ext>
      </extLst>
    </bk>
    <bk>
      <extLst>
        <ext uri="{3e2802c4-a4d2-4d8b-9148-e3be6c30e623}">
          <xlrd:rvb i="446"/>
        </ext>
      </extLst>
    </bk>
    <bk>
      <extLst>
        <ext uri="{3e2802c4-a4d2-4d8b-9148-e3be6c30e623}">
          <xlrd:rvb i="449"/>
        </ext>
      </extLst>
    </bk>
    <bk>
      <extLst>
        <ext uri="{3e2802c4-a4d2-4d8b-9148-e3be6c30e623}">
          <xlrd:rvb i="452"/>
        </ext>
      </extLst>
    </bk>
    <bk>
      <extLst>
        <ext uri="{3e2802c4-a4d2-4d8b-9148-e3be6c30e623}">
          <xlrd:rvb i="455"/>
        </ext>
      </extLst>
    </bk>
    <bk>
      <extLst>
        <ext uri="{3e2802c4-a4d2-4d8b-9148-e3be6c30e623}">
          <xlrd:rvb i="458"/>
        </ext>
      </extLst>
    </bk>
    <bk>
      <extLst>
        <ext uri="{3e2802c4-a4d2-4d8b-9148-e3be6c30e623}">
          <xlrd:rvb i="461"/>
        </ext>
      </extLst>
    </bk>
    <bk>
      <extLst>
        <ext uri="{3e2802c4-a4d2-4d8b-9148-e3be6c30e623}">
          <xlrd:rvb i="464"/>
        </ext>
      </extLst>
    </bk>
    <bk>
      <extLst>
        <ext uri="{3e2802c4-a4d2-4d8b-9148-e3be6c30e623}">
          <xlrd:rvb i="467"/>
        </ext>
      </extLst>
    </bk>
    <bk>
      <extLst>
        <ext uri="{3e2802c4-a4d2-4d8b-9148-e3be6c30e623}">
          <xlrd:rvb i="470"/>
        </ext>
      </extLst>
    </bk>
    <bk>
      <extLst>
        <ext uri="{3e2802c4-a4d2-4d8b-9148-e3be6c30e623}">
          <xlrd:rvb i="473"/>
        </ext>
      </extLst>
    </bk>
    <bk>
      <extLst>
        <ext uri="{3e2802c4-a4d2-4d8b-9148-e3be6c30e623}">
          <xlrd:rvb i="476"/>
        </ext>
      </extLst>
    </bk>
    <bk>
      <extLst>
        <ext uri="{3e2802c4-a4d2-4d8b-9148-e3be6c30e623}">
          <xlrd:rvb i="479"/>
        </ext>
      </extLst>
    </bk>
    <bk>
      <extLst>
        <ext uri="{3e2802c4-a4d2-4d8b-9148-e3be6c30e623}">
          <xlrd:rvb i="482"/>
        </ext>
      </extLst>
    </bk>
    <bk>
      <extLst>
        <ext uri="{3e2802c4-a4d2-4d8b-9148-e3be6c30e623}">
          <xlrd:rvb i="485"/>
        </ext>
      </extLst>
    </bk>
    <bk>
      <extLst>
        <ext uri="{3e2802c4-a4d2-4d8b-9148-e3be6c30e623}">
          <xlrd:rvb i="488"/>
        </ext>
      </extLst>
    </bk>
    <bk>
      <extLst>
        <ext uri="{3e2802c4-a4d2-4d8b-9148-e3be6c30e623}">
          <xlrd:rvb i="491"/>
        </ext>
      </extLst>
    </bk>
    <bk>
      <extLst>
        <ext uri="{3e2802c4-a4d2-4d8b-9148-e3be6c30e623}">
          <xlrd:rvb i="494"/>
        </ext>
      </extLst>
    </bk>
    <bk>
      <extLst>
        <ext uri="{3e2802c4-a4d2-4d8b-9148-e3be6c30e623}">
          <xlrd:rvb i="497"/>
        </ext>
      </extLst>
    </bk>
    <bk>
      <extLst>
        <ext uri="{3e2802c4-a4d2-4d8b-9148-e3be6c30e623}">
          <xlrd:rvb i="500"/>
        </ext>
      </extLst>
    </bk>
    <bk>
      <extLst>
        <ext uri="{3e2802c4-a4d2-4d8b-9148-e3be6c30e623}">
          <xlrd:rvb i="503"/>
        </ext>
      </extLst>
    </bk>
    <bk>
      <extLst>
        <ext uri="{3e2802c4-a4d2-4d8b-9148-e3be6c30e623}">
          <xlrd:rvb i="506"/>
        </ext>
      </extLst>
    </bk>
    <bk>
      <extLst>
        <ext uri="{3e2802c4-a4d2-4d8b-9148-e3be6c30e623}">
          <xlrd:rvb i="509"/>
        </ext>
      </extLst>
    </bk>
    <bk>
      <extLst>
        <ext uri="{3e2802c4-a4d2-4d8b-9148-e3be6c30e623}">
          <xlrd:rvb i="512"/>
        </ext>
      </extLst>
    </bk>
    <bk>
      <extLst>
        <ext uri="{3e2802c4-a4d2-4d8b-9148-e3be6c30e623}">
          <xlrd:rvb i="515"/>
        </ext>
      </extLst>
    </bk>
    <bk>
      <extLst>
        <ext uri="{3e2802c4-a4d2-4d8b-9148-e3be6c30e623}">
          <xlrd:rvb i="518"/>
        </ext>
      </extLst>
    </bk>
    <bk>
      <extLst>
        <ext uri="{3e2802c4-a4d2-4d8b-9148-e3be6c30e623}">
          <xlrd:rvb i="521"/>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3"/>
        </ext>
      </extLst>
    </bk>
    <bk>
      <extLst>
        <ext uri="{3e2802c4-a4d2-4d8b-9148-e3be6c30e623}">
          <xlrd:rvb i="555"/>
        </ext>
      </extLst>
    </bk>
    <bk>
      <extLst>
        <ext uri="{3e2802c4-a4d2-4d8b-9148-e3be6c30e623}">
          <xlrd:rvb i="558"/>
        </ext>
      </extLst>
    </bk>
    <bk>
      <extLst>
        <ext uri="{3e2802c4-a4d2-4d8b-9148-e3be6c30e623}">
          <xlrd:rvb i="561"/>
        </ext>
      </extLst>
    </bk>
    <bk>
      <extLst>
        <ext uri="{3e2802c4-a4d2-4d8b-9148-e3be6c30e623}">
          <xlrd:rvb i="564"/>
        </ext>
      </extLst>
    </bk>
    <bk>
      <extLst>
        <ext uri="{3e2802c4-a4d2-4d8b-9148-e3be6c30e623}">
          <xlrd:rvb i="567"/>
        </ext>
      </extLst>
    </bk>
    <bk>
      <extLst>
        <ext uri="{3e2802c4-a4d2-4d8b-9148-e3be6c30e623}">
          <xlrd:rvb i="570"/>
        </ext>
      </extLst>
    </bk>
    <bk>
      <extLst>
        <ext uri="{3e2802c4-a4d2-4d8b-9148-e3be6c30e623}">
          <xlrd:rvb i="573"/>
        </ext>
      </extLst>
    </bk>
    <bk>
      <extLst>
        <ext uri="{3e2802c4-a4d2-4d8b-9148-e3be6c30e623}">
          <xlrd:rvb i="576"/>
        </ext>
      </extLst>
    </bk>
    <bk>
      <extLst>
        <ext uri="{3e2802c4-a4d2-4d8b-9148-e3be6c30e623}">
          <xlrd:rvb i="578"/>
        </ext>
      </extLst>
    </bk>
    <bk>
      <extLst>
        <ext uri="{3e2802c4-a4d2-4d8b-9148-e3be6c30e623}">
          <xlrd:rvb i="581"/>
        </ext>
      </extLst>
    </bk>
    <bk>
      <extLst>
        <ext uri="{3e2802c4-a4d2-4d8b-9148-e3be6c30e623}">
          <xlrd:rvb i="584"/>
        </ext>
      </extLst>
    </bk>
    <bk>
      <extLst>
        <ext uri="{3e2802c4-a4d2-4d8b-9148-e3be6c30e623}">
          <xlrd:rvb i="587"/>
        </ext>
      </extLst>
    </bk>
    <bk>
      <extLst>
        <ext uri="{3e2802c4-a4d2-4d8b-9148-e3be6c30e623}">
          <xlrd:rvb i="590"/>
        </ext>
      </extLst>
    </bk>
    <bk>
      <extLst>
        <ext uri="{3e2802c4-a4d2-4d8b-9148-e3be6c30e623}">
          <xlrd:rvb i="593"/>
        </ext>
      </extLst>
    </bk>
    <bk>
      <extLst>
        <ext uri="{3e2802c4-a4d2-4d8b-9148-e3be6c30e623}">
          <xlrd:rvb i="596"/>
        </ext>
      </extLst>
    </bk>
    <bk>
      <extLst>
        <ext uri="{3e2802c4-a4d2-4d8b-9148-e3be6c30e623}">
          <xlrd:rvb i="599"/>
        </ext>
      </extLst>
    </bk>
    <bk>
      <extLst>
        <ext uri="{3e2802c4-a4d2-4d8b-9148-e3be6c30e623}">
          <xlrd:rvb i="602"/>
        </ext>
      </extLst>
    </bk>
    <bk>
      <extLst>
        <ext uri="{3e2802c4-a4d2-4d8b-9148-e3be6c30e623}">
          <xlrd:rvb i="605"/>
        </ext>
      </extLst>
    </bk>
    <bk>
      <extLst>
        <ext uri="{3e2802c4-a4d2-4d8b-9148-e3be6c30e623}">
          <xlrd:rvb i="608"/>
        </ext>
      </extLst>
    </bk>
    <bk>
      <extLst>
        <ext uri="{3e2802c4-a4d2-4d8b-9148-e3be6c30e623}">
          <xlrd:rvb i="611"/>
        </ext>
      </extLst>
    </bk>
    <bk>
      <extLst>
        <ext uri="{3e2802c4-a4d2-4d8b-9148-e3be6c30e623}">
          <xlrd:rvb i="614"/>
        </ext>
      </extLst>
    </bk>
    <bk>
      <extLst>
        <ext uri="{3e2802c4-a4d2-4d8b-9148-e3be6c30e623}">
          <xlrd:rvb i="617"/>
        </ext>
      </extLst>
    </bk>
    <bk>
      <extLst>
        <ext uri="{3e2802c4-a4d2-4d8b-9148-e3be6c30e623}">
          <xlrd:rvb i="620"/>
        </ext>
      </extLst>
    </bk>
    <bk>
      <extLst>
        <ext uri="{3e2802c4-a4d2-4d8b-9148-e3be6c30e623}">
          <xlrd:rvb i="623"/>
        </ext>
      </extLst>
    </bk>
    <bk>
      <extLst>
        <ext uri="{3e2802c4-a4d2-4d8b-9148-e3be6c30e623}">
          <xlrd:rvb i="626"/>
        </ext>
      </extLst>
    </bk>
    <bk>
      <extLst>
        <ext uri="{3e2802c4-a4d2-4d8b-9148-e3be6c30e623}">
          <xlrd:rvb i="629"/>
        </ext>
      </extLst>
    </bk>
    <bk>
      <extLst>
        <ext uri="{3e2802c4-a4d2-4d8b-9148-e3be6c30e623}">
          <xlrd:rvb i="632"/>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4"/>
        </ext>
      </extLst>
    </bk>
    <bk>
      <extLst>
        <ext uri="{3e2802c4-a4d2-4d8b-9148-e3be6c30e623}">
          <xlrd:rvb i="647"/>
        </ext>
      </extLst>
    </bk>
    <bk>
      <extLst>
        <ext uri="{3e2802c4-a4d2-4d8b-9148-e3be6c30e623}">
          <xlrd:rvb i="650"/>
        </ext>
      </extLst>
    </bk>
    <bk>
      <extLst>
        <ext uri="{3e2802c4-a4d2-4d8b-9148-e3be6c30e623}">
          <xlrd:rvb i="653"/>
        </ext>
      </extLst>
    </bk>
    <bk>
      <extLst>
        <ext uri="{3e2802c4-a4d2-4d8b-9148-e3be6c30e623}">
          <xlrd:rvb i="656"/>
        </ext>
      </extLst>
    </bk>
    <bk>
      <extLst>
        <ext uri="{3e2802c4-a4d2-4d8b-9148-e3be6c30e623}">
          <xlrd:rvb i="659"/>
        </ext>
      </extLst>
    </bk>
    <bk>
      <extLst>
        <ext uri="{3e2802c4-a4d2-4d8b-9148-e3be6c30e623}">
          <xlrd:rvb i="662"/>
        </ext>
      </extLst>
    </bk>
    <bk>
      <extLst>
        <ext uri="{3e2802c4-a4d2-4d8b-9148-e3be6c30e623}">
          <xlrd:rvb i="665"/>
        </ext>
      </extLst>
    </bk>
    <bk>
      <extLst>
        <ext uri="{3e2802c4-a4d2-4d8b-9148-e3be6c30e623}">
          <xlrd:rvb i="668"/>
        </ext>
      </extLst>
    </bk>
    <bk>
      <extLst>
        <ext uri="{3e2802c4-a4d2-4d8b-9148-e3be6c30e623}">
          <xlrd:rvb i="671"/>
        </ext>
      </extLst>
    </bk>
    <bk>
      <extLst>
        <ext uri="{3e2802c4-a4d2-4d8b-9148-e3be6c30e623}">
          <xlrd:rvb i="674"/>
        </ext>
      </extLst>
    </bk>
    <bk>
      <extLst>
        <ext uri="{3e2802c4-a4d2-4d8b-9148-e3be6c30e623}">
          <xlrd:rvb i="677"/>
        </ext>
      </extLst>
    </bk>
    <bk>
      <extLst>
        <ext uri="{3e2802c4-a4d2-4d8b-9148-e3be6c30e623}">
          <xlrd:rvb i="680"/>
        </ext>
      </extLst>
    </bk>
    <bk>
      <extLst>
        <ext uri="{3e2802c4-a4d2-4d8b-9148-e3be6c30e623}">
          <xlrd:rvb i="683"/>
        </ext>
      </extLst>
    </bk>
    <bk>
      <extLst>
        <ext uri="{3e2802c4-a4d2-4d8b-9148-e3be6c30e623}">
          <xlrd:rvb i="686"/>
        </ext>
      </extLst>
    </bk>
    <bk>
      <extLst>
        <ext uri="{3e2802c4-a4d2-4d8b-9148-e3be6c30e623}">
          <xlrd:rvb i="689"/>
        </ext>
      </extLst>
    </bk>
    <bk>
      <extLst>
        <ext uri="{3e2802c4-a4d2-4d8b-9148-e3be6c30e623}">
          <xlrd:rvb i="692"/>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4"/>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16"/>
        </ext>
      </extLst>
    </bk>
    <bk>
      <extLst>
        <ext uri="{3e2802c4-a4d2-4d8b-9148-e3be6c30e623}">
          <xlrd:rvb i="719"/>
        </ext>
      </extLst>
    </bk>
    <bk>
      <extLst>
        <ext uri="{3e2802c4-a4d2-4d8b-9148-e3be6c30e623}">
          <xlrd:rvb i="722"/>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4"/>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5"/>
        </ext>
      </extLst>
    </bk>
    <bk>
      <extLst>
        <ext uri="{3e2802c4-a4d2-4d8b-9148-e3be6c30e623}">
          <xlrd:rvb i="758"/>
        </ext>
      </extLst>
    </bk>
    <bk>
      <extLst>
        <ext uri="{3e2802c4-a4d2-4d8b-9148-e3be6c30e623}">
          <xlrd:rvb i="761"/>
        </ext>
      </extLst>
    </bk>
    <bk>
      <extLst>
        <ext uri="{3e2802c4-a4d2-4d8b-9148-e3be6c30e623}">
          <xlrd:rvb i="768"/>
        </ext>
      </extLst>
    </bk>
    <bk>
      <extLst>
        <ext uri="{3e2802c4-a4d2-4d8b-9148-e3be6c30e623}">
          <xlrd:rvb i="771"/>
        </ext>
      </extLst>
    </bk>
    <bk>
      <extLst>
        <ext uri="{3e2802c4-a4d2-4d8b-9148-e3be6c30e623}">
          <xlrd:rvb i="774"/>
        </ext>
      </extLst>
    </bk>
    <bk>
      <extLst>
        <ext uri="{3e2802c4-a4d2-4d8b-9148-e3be6c30e623}">
          <xlrd:rvb i="777"/>
        </ext>
      </extLst>
    </bk>
    <bk>
      <extLst>
        <ext uri="{3e2802c4-a4d2-4d8b-9148-e3be6c30e623}">
          <xlrd:rvb i="780"/>
        </ext>
      </extLst>
    </bk>
    <bk>
      <extLst>
        <ext uri="{3e2802c4-a4d2-4d8b-9148-e3be6c30e623}">
          <xlrd:rvb i="783"/>
        </ext>
      </extLst>
    </bk>
    <bk>
      <extLst>
        <ext uri="{3e2802c4-a4d2-4d8b-9148-e3be6c30e623}">
          <xlrd:rvb i="786"/>
        </ext>
      </extLst>
    </bk>
    <bk>
      <extLst>
        <ext uri="{3e2802c4-a4d2-4d8b-9148-e3be6c30e623}">
          <xlrd:rvb i="789"/>
        </ext>
      </extLst>
    </bk>
    <bk>
      <extLst>
        <ext uri="{3e2802c4-a4d2-4d8b-9148-e3be6c30e623}">
          <xlrd:rvb i="792"/>
        </ext>
      </extLst>
    </bk>
    <bk>
      <extLst>
        <ext uri="{3e2802c4-a4d2-4d8b-9148-e3be6c30e623}">
          <xlrd:rvb i="795"/>
        </ext>
      </extLst>
    </bk>
    <bk>
      <extLst>
        <ext uri="{3e2802c4-a4d2-4d8b-9148-e3be6c30e623}">
          <xlrd:rvb i="798"/>
        </ext>
      </extLst>
    </bk>
    <bk>
      <extLst>
        <ext uri="{3e2802c4-a4d2-4d8b-9148-e3be6c30e623}">
          <xlrd:rvb i="801"/>
        </ext>
      </extLst>
    </bk>
    <bk>
      <extLst>
        <ext uri="{3e2802c4-a4d2-4d8b-9148-e3be6c30e623}">
          <xlrd:rvb i="804"/>
        </ext>
      </extLst>
    </bk>
    <bk>
      <extLst>
        <ext uri="{3e2802c4-a4d2-4d8b-9148-e3be6c30e623}">
          <xlrd:rvb i="807"/>
        </ext>
      </extLst>
    </bk>
    <bk>
      <extLst>
        <ext uri="{3e2802c4-a4d2-4d8b-9148-e3be6c30e623}">
          <xlrd:rvb i="810"/>
        </ext>
      </extLst>
    </bk>
    <bk>
      <extLst>
        <ext uri="{3e2802c4-a4d2-4d8b-9148-e3be6c30e623}">
          <xlrd:rvb i="813"/>
        </ext>
      </extLst>
    </bk>
    <bk>
      <extLst>
        <ext uri="{3e2802c4-a4d2-4d8b-9148-e3be6c30e623}">
          <xlrd:rvb i="816"/>
        </ext>
      </extLst>
    </bk>
    <bk>
      <extLst>
        <ext uri="{3e2802c4-a4d2-4d8b-9148-e3be6c30e623}">
          <xlrd:rvb i="819"/>
        </ext>
      </extLst>
    </bk>
    <bk>
      <extLst>
        <ext uri="{3e2802c4-a4d2-4d8b-9148-e3be6c30e623}">
          <xlrd:rvb i="822"/>
        </ext>
      </extLst>
    </bk>
    <bk>
      <extLst>
        <ext uri="{3e2802c4-a4d2-4d8b-9148-e3be6c30e623}">
          <xlrd:rvb i="825"/>
        </ext>
      </extLst>
    </bk>
    <bk>
      <extLst>
        <ext uri="{3e2802c4-a4d2-4d8b-9148-e3be6c30e623}">
          <xlrd:rvb i="828"/>
        </ext>
      </extLst>
    </bk>
    <bk>
      <extLst>
        <ext uri="{3e2802c4-a4d2-4d8b-9148-e3be6c30e623}">
          <xlrd:rvb i="830"/>
        </ext>
      </extLst>
    </bk>
    <bk>
      <extLst>
        <ext uri="{3e2802c4-a4d2-4d8b-9148-e3be6c30e623}">
          <xlrd:rvb i="833"/>
        </ext>
      </extLst>
    </bk>
    <bk>
      <extLst>
        <ext uri="{3e2802c4-a4d2-4d8b-9148-e3be6c30e623}">
          <xlrd:rvb i="836"/>
        </ext>
      </extLst>
    </bk>
    <bk>
      <extLst>
        <ext uri="{3e2802c4-a4d2-4d8b-9148-e3be6c30e623}">
          <xlrd:rvb i="839"/>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1"/>
        </ext>
      </extLst>
    </bk>
    <bk>
      <extLst>
        <ext uri="{3e2802c4-a4d2-4d8b-9148-e3be6c30e623}">
          <xlrd:rvb i="854"/>
        </ext>
      </extLst>
    </bk>
    <bk>
      <extLst>
        <ext uri="{3e2802c4-a4d2-4d8b-9148-e3be6c30e623}">
          <xlrd:rvb i="857"/>
        </ext>
      </extLst>
    </bk>
    <bk>
      <extLst>
        <ext uri="{3e2802c4-a4d2-4d8b-9148-e3be6c30e623}">
          <xlrd:rvb i="860"/>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2"/>
        </ext>
      </extLst>
    </bk>
    <bk>
      <extLst>
        <ext uri="{3e2802c4-a4d2-4d8b-9148-e3be6c30e623}">
          <xlrd:rvb i="875"/>
        </ext>
      </extLst>
    </bk>
    <bk>
      <extLst>
        <ext uri="{3e2802c4-a4d2-4d8b-9148-e3be6c30e623}">
          <xlrd:rvb i="878"/>
        </ext>
      </extLst>
    </bk>
    <bk>
      <extLst>
        <ext uri="{3e2802c4-a4d2-4d8b-9148-e3be6c30e623}">
          <xlrd:rvb i="881"/>
        </ext>
      </extLst>
    </bk>
    <bk>
      <extLst>
        <ext uri="{3e2802c4-a4d2-4d8b-9148-e3be6c30e623}">
          <xlrd:rvb i="884"/>
        </ext>
      </extLst>
    </bk>
    <bk>
      <extLst>
        <ext uri="{3e2802c4-a4d2-4d8b-9148-e3be6c30e623}">
          <xlrd:rvb i="887"/>
        </ext>
      </extLst>
    </bk>
    <bk>
      <extLst>
        <ext uri="{3e2802c4-a4d2-4d8b-9148-e3be6c30e623}">
          <xlrd:rvb i="890"/>
        </ext>
      </extLst>
    </bk>
    <bk>
      <extLst>
        <ext uri="{3e2802c4-a4d2-4d8b-9148-e3be6c30e623}">
          <xlrd:rvb i="893"/>
        </ext>
      </extLst>
    </bk>
    <bk>
      <extLst>
        <ext uri="{3e2802c4-a4d2-4d8b-9148-e3be6c30e623}">
          <xlrd:rvb i="896"/>
        </ext>
      </extLst>
    </bk>
    <bk>
      <extLst>
        <ext uri="{3e2802c4-a4d2-4d8b-9148-e3be6c30e623}">
          <xlrd:rvb i="899"/>
        </ext>
      </extLst>
    </bk>
    <bk>
      <extLst>
        <ext uri="{3e2802c4-a4d2-4d8b-9148-e3be6c30e623}">
          <xlrd:rvb i="902"/>
        </ext>
      </extLst>
    </bk>
    <bk>
      <extLst>
        <ext uri="{3e2802c4-a4d2-4d8b-9148-e3be6c30e623}">
          <xlrd:rvb i="905"/>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5"/>
        </ext>
      </extLst>
    </bk>
    <bk>
      <extLst>
        <ext uri="{3e2802c4-a4d2-4d8b-9148-e3be6c30e623}">
          <xlrd:rvb i="928"/>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3"/>
        </ext>
      </extLst>
    </bk>
    <bk>
      <extLst>
        <ext uri="{3e2802c4-a4d2-4d8b-9148-e3be6c30e623}">
          <xlrd:rvb i="946"/>
        </ext>
      </extLst>
    </bk>
    <bk>
      <extLst>
        <ext uri="{3e2802c4-a4d2-4d8b-9148-e3be6c30e623}">
          <xlrd:rvb i="949"/>
        </ext>
      </extLst>
    </bk>
    <bk>
      <extLst>
        <ext uri="{3e2802c4-a4d2-4d8b-9148-e3be6c30e623}">
          <xlrd:rvb i="952"/>
        </ext>
      </extLst>
    </bk>
    <bk>
      <extLst>
        <ext uri="{3e2802c4-a4d2-4d8b-9148-e3be6c30e623}">
          <xlrd:rvb i="955"/>
        </ext>
      </extLst>
    </bk>
    <bk>
      <extLst>
        <ext uri="{3e2802c4-a4d2-4d8b-9148-e3be6c30e623}">
          <xlrd:rvb i="958"/>
        </ext>
      </extLst>
    </bk>
    <bk>
      <extLst>
        <ext uri="{3e2802c4-a4d2-4d8b-9148-e3be6c30e623}">
          <xlrd:rvb i="961"/>
        </ext>
      </extLst>
    </bk>
    <bk>
      <extLst>
        <ext uri="{3e2802c4-a4d2-4d8b-9148-e3be6c30e623}">
          <xlrd:rvb i="964"/>
        </ext>
      </extLst>
    </bk>
    <bk>
      <extLst>
        <ext uri="{3e2802c4-a4d2-4d8b-9148-e3be6c30e623}">
          <xlrd:rvb i="967"/>
        </ext>
      </extLst>
    </bk>
    <bk>
      <extLst>
        <ext uri="{3e2802c4-a4d2-4d8b-9148-e3be6c30e623}">
          <xlrd:rvb i="970"/>
        </ext>
      </extLst>
    </bk>
    <bk>
      <extLst>
        <ext uri="{3e2802c4-a4d2-4d8b-9148-e3be6c30e623}">
          <xlrd:rvb i="973"/>
        </ext>
      </extLst>
    </bk>
    <bk>
      <extLst>
        <ext uri="{3e2802c4-a4d2-4d8b-9148-e3be6c30e623}">
          <xlrd:rvb i="976"/>
        </ext>
      </extLst>
    </bk>
    <bk>
      <extLst>
        <ext uri="{3e2802c4-a4d2-4d8b-9148-e3be6c30e623}">
          <xlrd:rvb i="979"/>
        </ext>
      </extLst>
    </bk>
    <bk>
      <extLst>
        <ext uri="{3e2802c4-a4d2-4d8b-9148-e3be6c30e623}">
          <xlrd:rvb i="982"/>
        </ext>
      </extLst>
    </bk>
    <bk>
      <extLst>
        <ext uri="{3e2802c4-a4d2-4d8b-9148-e3be6c30e623}">
          <xlrd:rvb i="985"/>
        </ext>
      </extLst>
    </bk>
    <bk>
      <extLst>
        <ext uri="{3e2802c4-a4d2-4d8b-9148-e3be6c30e623}">
          <xlrd:rvb i="987"/>
        </ext>
      </extLst>
    </bk>
    <bk>
      <extLst>
        <ext uri="{3e2802c4-a4d2-4d8b-9148-e3be6c30e623}">
          <xlrd:rvb i="990"/>
        </ext>
      </extLst>
    </bk>
    <bk>
      <extLst>
        <ext uri="{3e2802c4-a4d2-4d8b-9148-e3be6c30e623}">
          <xlrd:rvb i="993"/>
        </ext>
      </extLst>
    </bk>
    <bk>
      <extLst>
        <ext uri="{3e2802c4-a4d2-4d8b-9148-e3be6c30e623}">
          <xlrd:rvb i="996"/>
        </ext>
      </extLst>
    </bk>
    <bk>
      <extLst>
        <ext uri="{3e2802c4-a4d2-4d8b-9148-e3be6c30e623}">
          <xlrd:rvb i="999"/>
        </ext>
      </extLst>
    </bk>
    <bk>
      <extLst>
        <ext uri="{3e2802c4-a4d2-4d8b-9148-e3be6c30e623}">
          <xlrd:rvb i="1002"/>
        </ext>
      </extLst>
    </bk>
    <bk>
      <extLst>
        <ext uri="{3e2802c4-a4d2-4d8b-9148-e3be6c30e623}">
          <xlrd:rvb i="1005"/>
        </ext>
      </extLst>
    </bk>
    <bk>
      <extLst>
        <ext uri="{3e2802c4-a4d2-4d8b-9148-e3be6c30e623}">
          <xlrd:rvb i="1008"/>
        </ext>
      </extLst>
    </bk>
    <bk>
      <extLst>
        <ext uri="{3e2802c4-a4d2-4d8b-9148-e3be6c30e623}">
          <xlrd:rvb i="1011"/>
        </ext>
      </extLst>
    </bk>
    <bk>
      <extLst>
        <ext uri="{3e2802c4-a4d2-4d8b-9148-e3be6c30e623}">
          <xlrd:rvb i="1014"/>
        </ext>
      </extLst>
    </bk>
    <bk>
      <extLst>
        <ext uri="{3e2802c4-a4d2-4d8b-9148-e3be6c30e623}">
          <xlrd:rvb i="1017"/>
        </ext>
      </extLst>
    </bk>
    <bk>
      <extLst>
        <ext uri="{3e2802c4-a4d2-4d8b-9148-e3be6c30e623}">
          <xlrd:rvb i="1020"/>
        </ext>
      </extLst>
    </bk>
    <bk>
      <extLst>
        <ext uri="{3e2802c4-a4d2-4d8b-9148-e3be6c30e623}">
          <xlrd:rvb i="1023"/>
        </ext>
      </extLst>
    </bk>
    <bk>
      <extLst>
        <ext uri="{3e2802c4-a4d2-4d8b-9148-e3be6c30e623}">
          <xlrd:rvb i="1026"/>
        </ext>
      </extLst>
    </bk>
    <bk>
      <extLst>
        <ext uri="{3e2802c4-a4d2-4d8b-9148-e3be6c30e623}">
          <xlrd:rvb i="1029"/>
        </ext>
      </extLst>
    </bk>
    <bk>
      <extLst>
        <ext uri="{3e2802c4-a4d2-4d8b-9148-e3be6c30e623}">
          <xlrd:rvb i="1031"/>
        </ext>
      </extLst>
    </bk>
    <bk>
      <extLst>
        <ext uri="{3e2802c4-a4d2-4d8b-9148-e3be6c30e623}">
          <xlrd:rvb i="1033"/>
        </ext>
      </extLst>
    </bk>
    <bk>
      <extLst>
        <ext uri="{3e2802c4-a4d2-4d8b-9148-e3be6c30e623}">
          <xlrd:rvb i="1036"/>
        </ext>
      </extLst>
    </bk>
    <bk>
      <extLst>
        <ext uri="{3e2802c4-a4d2-4d8b-9148-e3be6c30e623}">
          <xlrd:rvb i="1039"/>
        </ext>
      </extLst>
    </bk>
    <bk>
      <extLst>
        <ext uri="{3e2802c4-a4d2-4d8b-9148-e3be6c30e623}">
          <xlrd:rvb i="1042"/>
        </ext>
      </extLst>
    </bk>
    <bk>
      <extLst>
        <ext uri="{3e2802c4-a4d2-4d8b-9148-e3be6c30e623}">
          <xlrd:rvb i="1044"/>
        </ext>
      </extLst>
    </bk>
    <bk>
      <extLst>
        <ext uri="{3e2802c4-a4d2-4d8b-9148-e3be6c30e623}">
          <xlrd:rvb i="1046"/>
        </ext>
      </extLst>
    </bk>
    <bk>
      <extLst>
        <ext uri="{3e2802c4-a4d2-4d8b-9148-e3be6c30e623}">
          <xlrd:rvb i="1049"/>
        </ext>
      </extLst>
    </bk>
    <bk>
      <extLst>
        <ext uri="{3e2802c4-a4d2-4d8b-9148-e3be6c30e623}">
          <xlrd:rvb i="1052"/>
        </ext>
      </extLst>
    </bk>
    <bk>
      <extLst>
        <ext uri="{3e2802c4-a4d2-4d8b-9148-e3be6c30e623}">
          <xlrd:rvb i="1055"/>
        </ext>
      </extLst>
    </bk>
    <bk>
      <extLst>
        <ext uri="{3e2802c4-a4d2-4d8b-9148-e3be6c30e623}">
          <xlrd:rvb i="1057"/>
        </ext>
      </extLst>
    </bk>
    <bk>
      <extLst>
        <ext uri="{3e2802c4-a4d2-4d8b-9148-e3be6c30e623}">
          <xlrd:rvb i="1060"/>
        </ext>
      </extLst>
    </bk>
    <bk>
      <extLst>
        <ext uri="{3e2802c4-a4d2-4d8b-9148-e3be6c30e623}">
          <xlrd:rvb i="1063"/>
        </ext>
      </extLst>
    </bk>
    <bk>
      <extLst>
        <ext uri="{3e2802c4-a4d2-4d8b-9148-e3be6c30e623}">
          <xlrd:rvb i="1066"/>
        </ext>
      </extLst>
    </bk>
  </futureMetadata>
  <cellMetadata count="1">
    <bk>
      <rc t="1" v="0"/>
    </bk>
  </cellMetadata>
  <valueMetadata count="36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valueMetadata>
</metadata>
</file>

<file path=xl/sharedStrings.xml><?xml version="1.0" encoding="utf-8"?>
<sst xmlns="http://schemas.openxmlformats.org/spreadsheetml/2006/main" count="15370" uniqueCount="6619">
  <si>
    <t>Ticker</t>
  </si>
  <si>
    <t>MktCap</t>
  </si>
  <si>
    <t>Price</t>
  </si>
  <si>
    <t>Change</t>
  </si>
  <si>
    <t>52WHigh</t>
  </si>
  <si>
    <t>52WLow</t>
  </si>
  <si>
    <t>Volume</t>
  </si>
  <si>
    <t>AvgVolume</t>
  </si>
  <si>
    <t>Fill1</t>
  </si>
  <si>
    <t>5Dema</t>
  </si>
  <si>
    <t>10Dema</t>
  </si>
  <si>
    <t>20Dema</t>
  </si>
  <si>
    <t>50Dema</t>
  </si>
  <si>
    <t>200Dema</t>
  </si>
  <si>
    <t>MSFT Symbol</t>
  </si>
  <si>
    <t>Serial</t>
  </si>
  <si>
    <t>Date</t>
  </si>
  <si>
    <t>Industry</t>
  </si>
  <si>
    <t>Dist10D</t>
  </si>
  <si>
    <t>Fill2</t>
  </si>
  <si>
    <t>B</t>
  </si>
  <si>
    <t>Stage</t>
  </si>
  <si>
    <t>Exch</t>
  </si>
  <si>
    <t>Code</t>
  </si>
  <si>
    <t>Name</t>
  </si>
  <si>
    <t>21STCENMGM</t>
  </si>
  <si>
    <t>AARTIIND</t>
  </si>
  <si>
    <t>ABB</t>
  </si>
  <si>
    <t>STYRENIX</t>
  </si>
  <si>
    <t>ACC</t>
  </si>
  <si>
    <t>ADANIENT</t>
  </si>
  <si>
    <t>ADORWELD</t>
  </si>
  <si>
    <t>AEGISCHEM</t>
  </si>
  <si>
    <t>HAPPSTMNDS</t>
  </si>
  <si>
    <t>ALEMBICLTD</t>
  </si>
  <si>
    <t>SHAREINDIA</t>
  </si>
  <si>
    <t>ROUTE</t>
  </si>
  <si>
    <t>ANDHRSUGAR</t>
  </si>
  <si>
    <t>GODREJAGRO</t>
  </si>
  <si>
    <t>APCOTEXIND</t>
  </si>
  <si>
    <t>APOLLOHOSP</t>
  </si>
  <si>
    <t>APOLLOTYRE</t>
  </si>
  <si>
    <t>ANDHRAPAP</t>
  </si>
  <si>
    <t>TCPLPACK</t>
  </si>
  <si>
    <t>ARVIND</t>
  </si>
  <si>
    <t>MASFIN</t>
  </si>
  <si>
    <t>UNIDT</t>
  </si>
  <si>
    <t>ASHIMASYN</t>
  </si>
  <si>
    <t>ASHOKLEY</t>
  </si>
  <si>
    <t>IEX</t>
  </si>
  <si>
    <t>AAKASH</t>
  </si>
  <si>
    <t>ASIANPAINT</t>
  </si>
  <si>
    <t>ATUL</t>
  </si>
  <si>
    <t>CHEMCON</t>
  </si>
  <si>
    <t>AUROPHARMA</t>
  </si>
  <si>
    <t>GICRE</t>
  </si>
  <si>
    <t>AUTOAXLES</t>
  </si>
  <si>
    <t>BAJAJHLDNG</t>
  </si>
  <si>
    <t>BAJAJHIND</t>
  </si>
  <si>
    <t>TIINDIA</t>
  </si>
  <si>
    <t>BAJFINANCE</t>
  </si>
  <si>
    <t>ANGELONE</t>
  </si>
  <si>
    <t>VALIANTORG</t>
  </si>
  <si>
    <t>BALKRISIND</t>
  </si>
  <si>
    <t>BALMLAWRIE</t>
  </si>
  <si>
    <t>BALRAMCHIN</t>
  </si>
  <si>
    <t>CAMS</t>
  </si>
  <si>
    <t>BANARBEADS</t>
  </si>
  <si>
    <t>BANARISUG</t>
  </si>
  <si>
    <t>NAM-INDIA</t>
  </si>
  <si>
    <t>ROML</t>
  </si>
  <si>
    <t>BASF</t>
  </si>
  <si>
    <t>BATAINDIA</t>
  </si>
  <si>
    <t>BBTC</t>
  </si>
  <si>
    <t>SINTERCOM</t>
  </si>
  <si>
    <t>BEL</t>
  </si>
  <si>
    <t>MAHLOG</t>
  </si>
  <si>
    <t>BEML</t>
  </si>
  <si>
    <t>NIACL</t>
  </si>
  <si>
    <t>BERGEPAINT</t>
  </si>
  <si>
    <t>BEPL</t>
  </si>
  <si>
    <t>BHARATFORG</t>
  </si>
  <si>
    <t>BHARATGEAR</t>
  </si>
  <si>
    <t>IFGLEXPOR</t>
  </si>
  <si>
    <t>BHEL</t>
  </si>
  <si>
    <t>5PAISA</t>
  </si>
  <si>
    <t>HDFCLIFE</t>
  </si>
  <si>
    <t>OSWALGREEN</t>
  </si>
  <si>
    <t>3MINDIA</t>
  </si>
  <si>
    <t>BIRLACABLE</t>
  </si>
  <si>
    <t>BIRLACORPN</t>
  </si>
  <si>
    <t>ICEMAKE</t>
  </si>
  <si>
    <t>BLUEDART</t>
  </si>
  <si>
    <t>MAZDOCK</t>
  </si>
  <si>
    <t>BOMDYEING</t>
  </si>
  <si>
    <t>ICICIB22</t>
  </si>
  <si>
    <t>BPCL</t>
  </si>
  <si>
    <t>UTIAMC</t>
  </si>
  <si>
    <t>BRITANNIA</t>
  </si>
  <si>
    <t>BSL</t>
  </si>
  <si>
    <t>LIKHITHA</t>
  </si>
  <si>
    <t>CANFINHOME</t>
  </si>
  <si>
    <t>GRAPHITE</t>
  </si>
  <si>
    <t>CARBORUNIV</t>
  </si>
  <si>
    <t>CENTENKA</t>
  </si>
  <si>
    <t>CENTURYTEX</t>
  </si>
  <si>
    <t>CESC</t>
  </si>
  <si>
    <t>IGARASHI</t>
  </si>
  <si>
    <t>CHAMBLFERT</t>
  </si>
  <si>
    <t>EXIDEIND</t>
  </si>
  <si>
    <t>CHOLAFIN</t>
  </si>
  <si>
    <t>CIPLA</t>
  </si>
  <si>
    <t>HEMIPROP</t>
  </si>
  <si>
    <t>DICIND</t>
  </si>
  <si>
    <t>SHRADHA</t>
  </si>
  <si>
    <t>SHALBY</t>
  </si>
  <si>
    <t>HEUBACHIND</t>
  </si>
  <si>
    <t>SBIETFPB</t>
  </si>
  <si>
    <t>TATACOFFEE</t>
  </si>
  <si>
    <t>COROMANDEL</t>
  </si>
  <si>
    <t>SBIETFIT</t>
  </si>
  <si>
    <t>COSMOFIRST</t>
  </si>
  <si>
    <t>CRISIL</t>
  </si>
  <si>
    <t>CGPOWER</t>
  </si>
  <si>
    <t>DABUR</t>
  </si>
  <si>
    <t>DALMIASUG</t>
  </si>
  <si>
    <t>SHIVATEX</t>
  </si>
  <si>
    <t>BSHSL</t>
  </si>
  <si>
    <t>DCMSHRIRAM</t>
  </si>
  <si>
    <t>DCW</t>
  </si>
  <si>
    <t>BANKA</t>
  </si>
  <si>
    <t>DEEPAKFERT</t>
  </si>
  <si>
    <t>DHAMPURSUG</t>
  </si>
  <si>
    <t>DRREDDY</t>
  </si>
  <si>
    <t>KHAICHEM</t>
  </si>
  <si>
    <t>EICHERMOT</t>
  </si>
  <si>
    <t>EQUITASBNK</t>
  </si>
  <si>
    <t>EIDPARRY</t>
  </si>
  <si>
    <t>EIHOTEL</t>
  </si>
  <si>
    <t>ORCHPHARMA</t>
  </si>
  <si>
    <t>ELECTCAST</t>
  </si>
  <si>
    <t>DPABHUSHAN</t>
  </si>
  <si>
    <t>ELGIEQUIP</t>
  </si>
  <si>
    <t>PGHL</t>
  </si>
  <si>
    <t>ESABINDIA</t>
  </si>
  <si>
    <t>ESCORTS</t>
  </si>
  <si>
    <t>SUBEXLTD</t>
  </si>
  <si>
    <t>EPL</t>
  </si>
  <si>
    <t>EVERESTIND</t>
  </si>
  <si>
    <t>FACT</t>
  </si>
  <si>
    <t>SCHAEFFLER</t>
  </si>
  <si>
    <t>FEDERALBNK</t>
  </si>
  <si>
    <t>AARON</t>
  </si>
  <si>
    <t>FINCABLES</t>
  </si>
  <si>
    <t>FINPIPE</t>
  </si>
  <si>
    <t>AXISBNKETF</t>
  </si>
  <si>
    <t>UFLEX</t>
  </si>
  <si>
    <t>FOSECOIND</t>
  </si>
  <si>
    <t>ZENSARTECH</t>
  </si>
  <si>
    <t>GABRIEL</t>
  </si>
  <si>
    <t>GARFIBRES</t>
  </si>
  <si>
    <t>GHCL</t>
  </si>
  <si>
    <t>APOLLO</t>
  </si>
  <si>
    <t>GICHSGFIN</t>
  </si>
  <si>
    <t>GINNIFILA</t>
  </si>
  <si>
    <t>SDL24BEES</t>
  </si>
  <si>
    <t>GIPCL</t>
  </si>
  <si>
    <t>GLAXO</t>
  </si>
  <si>
    <t>GLFL</t>
  </si>
  <si>
    <t>GMBREW</t>
  </si>
  <si>
    <t>GNFC</t>
  </si>
  <si>
    <t>GODFRYPHLP</t>
  </si>
  <si>
    <t>AMBER</t>
  </si>
  <si>
    <t>GLAND</t>
  </si>
  <si>
    <t>FMGOETZE</t>
  </si>
  <si>
    <t>KANSAINER</t>
  </si>
  <si>
    <t>GRASIM</t>
  </si>
  <si>
    <t>GREAVESCOT</t>
  </si>
  <si>
    <t>GSFC</t>
  </si>
  <si>
    <t>CASTROLIND</t>
  </si>
  <si>
    <t>GUJALKALI</t>
  </si>
  <si>
    <t>AMBUJACEM</t>
  </si>
  <si>
    <t>GFLLIMITED</t>
  </si>
  <si>
    <t>HARRMALAYA</t>
  </si>
  <si>
    <t>GALAXYSURF</t>
  </si>
  <si>
    <t>HDFCBANK</t>
  </si>
  <si>
    <t>HEG</t>
  </si>
  <si>
    <t>SDBL</t>
  </si>
  <si>
    <t>HEROMOTOCO</t>
  </si>
  <si>
    <t>HIMATSEIDE</t>
  </si>
  <si>
    <t>HINDALCO</t>
  </si>
  <si>
    <t>HINDCOMPOS</t>
  </si>
  <si>
    <t>HCC</t>
  </si>
  <si>
    <t>HINDUNILVR</t>
  </si>
  <si>
    <t>HINDOILEXP</t>
  </si>
  <si>
    <t>HINDPETRO</t>
  </si>
  <si>
    <t>AGI</t>
  </si>
  <si>
    <t>GLOBAL</t>
  </si>
  <si>
    <t>HINDZINC</t>
  </si>
  <si>
    <t>HMT_Z</t>
  </si>
  <si>
    <t>SANOFI</t>
  </si>
  <si>
    <t>HLVLTD</t>
  </si>
  <si>
    <t>HIL</t>
  </si>
  <si>
    <t>AKZOINDIA</t>
  </si>
  <si>
    <t>IDBI</t>
  </si>
  <si>
    <t>REPL</t>
  </si>
  <si>
    <t>IFBAGRO</t>
  </si>
  <si>
    <t>IFBIND</t>
  </si>
  <si>
    <t>IFCI</t>
  </si>
  <si>
    <t>RBA</t>
  </si>
  <si>
    <t>SHIVAMILLS</t>
  </si>
  <si>
    <t>MOGSEC</t>
  </si>
  <si>
    <t>ASTERDM</t>
  </si>
  <si>
    <t>INDHOTEL</t>
  </si>
  <si>
    <t>INDIACEM</t>
  </si>
  <si>
    <t>INDIAGLYCO</t>
  </si>
  <si>
    <t>INDIANHUME</t>
  </si>
  <si>
    <t>RKEC</t>
  </si>
  <si>
    <t>GMMPFAUDLR</t>
  </si>
  <si>
    <t>GILLETTE</t>
  </si>
  <si>
    <t>TARC</t>
  </si>
  <si>
    <t>MGEL</t>
  </si>
  <si>
    <t>INFY</t>
  </si>
  <si>
    <t>INGERRAND</t>
  </si>
  <si>
    <t>FAIRCHEMOR</t>
  </si>
  <si>
    <t>TATAINVEST</t>
  </si>
  <si>
    <t>IOC</t>
  </si>
  <si>
    <t>LINDEINDIA</t>
  </si>
  <si>
    <t>BECTORFOOD</t>
  </si>
  <si>
    <t>IONEXCHANG</t>
  </si>
  <si>
    <t>IPCALAB</t>
  </si>
  <si>
    <t>TATASTLLP</t>
  </si>
  <si>
    <t>ITC</t>
  </si>
  <si>
    <t>ATFL</t>
  </si>
  <si>
    <t>HGINFRA</t>
  </si>
  <si>
    <t>ITI</t>
  </si>
  <si>
    <t>IVP</t>
  </si>
  <si>
    <t>JAYBARMARU</t>
  </si>
  <si>
    <t>JAYSREETEA</t>
  </si>
  <si>
    <t>JBCHEPHARM</t>
  </si>
  <si>
    <t>JINDALPOLY</t>
  </si>
  <si>
    <t>KANPRPLA</t>
  </si>
  <si>
    <t>AWHCL</t>
  </si>
  <si>
    <t>KABRAEXTRU</t>
  </si>
  <si>
    <t>KAJARIACER</t>
  </si>
  <si>
    <t>KAKATCEM</t>
  </si>
  <si>
    <t>KPIL</t>
  </si>
  <si>
    <t>KAMATHOTEL</t>
  </si>
  <si>
    <t>KANORICHEM</t>
  </si>
  <si>
    <t>KARURVYSYA</t>
  </si>
  <si>
    <t>KCP</t>
  </si>
  <si>
    <t>CARYSIL</t>
  </si>
  <si>
    <t>CUMMINSIND</t>
  </si>
  <si>
    <t>KOPRAN</t>
  </si>
  <si>
    <t>KOTAKBANK</t>
  </si>
  <si>
    <t>LIQUIDETF</t>
  </si>
  <si>
    <t>KREBSBIO</t>
  </si>
  <si>
    <t>KSB</t>
  </si>
  <si>
    <t>TRENT</t>
  </si>
  <si>
    <t>LAXMIMACH</t>
  </si>
  <si>
    <t>LIBERTSHOE</t>
  </si>
  <si>
    <t>LICHSGFIN</t>
  </si>
  <si>
    <t>AHLADA</t>
  </si>
  <si>
    <t>LUMAXIND</t>
  </si>
  <si>
    <t>LYKALABS</t>
  </si>
  <si>
    <t>IRFC</t>
  </si>
  <si>
    <t>M&amp;M</t>
  </si>
  <si>
    <t>RAMCOCEM</t>
  </si>
  <si>
    <t>INDIGOPNTS</t>
  </si>
  <si>
    <t>CHENNPETRO</t>
  </si>
  <si>
    <t>HOMEFIRST</t>
  </si>
  <si>
    <t>VTL</t>
  </si>
  <si>
    <t>MAHSCOOTER</t>
  </si>
  <si>
    <t>MAHSEAMLES</t>
  </si>
  <si>
    <t>MANGLMCEM</t>
  </si>
  <si>
    <t>STOVEKRAFT</t>
  </si>
  <si>
    <t>MARALOVER</t>
  </si>
  <si>
    <t>MASTEK</t>
  </si>
  <si>
    <t>MFSL</t>
  </si>
  <si>
    <t>BDL</t>
  </si>
  <si>
    <t>AKG</t>
  </si>
  <si>
    <t>BOSCHLTD</t>
  </si>
  <si>
    <t>SUNDARMHLD</t>
  </si>
  <si>
    <t>PENINLAND</t>
  </si>
  <si>
    <t>MOREPENLAB</t>
  </si>
  <si>
    <t>BANDHANBNK</t>
  </si>
  <si>
    <t>IRISDOREME</t>
  </si>
  <si>
    <t>MRF</t>
  </si>
  <si>
    <t>MRPL</t>
  </si>
  <si>
    <t>HLEGLAS</t>
  </si>
  <si>
    <t>MTNL</t>
  </si>
  <si>
    <t>HAL</t>
  </si>
  <si>
    <t>MUNJALSHOW</t>
  </si>
  <si>
    <t>HEIDELBERG</t>
  </si>
  <si>
    <t>NCC</t>
  </si>
  <si>
    <t>SMCGLOBAL</t>
  </si>
  <si>
    <t>CPSEETF</t>
  </si>
  <si>
    <t>JAYNECOIND</t>
  </si>
  <si>
    <t>NURECA</t>
  </si>
  <si>
    <t>KBCGLOBAL</t>
  </si>
  <si>
    <t>NAVNETEDUL</t>
  </si>
  <si>
    <t>NELCO</t>
  </si>
  <si>
    <t>SANDHAR</t>
  </si>
  <si>
    <t>NEULANDLAB</t>
  </si>
  <si>
    <t>PEL</t>
  </si>
  <si>
    <t>NILKAMAL</t>
  </si>
  <si>
    <t>RAILTEL</t>
  </si>
  <si>
    <t>CONSUMBEES</t>
  </si>
  <si>
    <t>NOCIL</t>
  </si>
  <si>
    <t>CENTRUM</t>
  </si>
  <si>
    <t>MIDHANI</t>
  </si>
  <si>
    <t>ONGC</t>
  </si>
  <si>
    <t>ONWARDTEC</t>
  </si>
  <si>
    <t>ISEC</t>
  </si>
  <si>
    <t>SILGO</t>
  </si>
  <si>
    <t>ORIENTHOT</t>
  </si>
  <si>
    <t>ORIENTPPR</t>
  </si>
  <si>
    <t>BCLIND</t>
  </si>
  <si>
    <t>OSWALAGRO</t>
  </si>
  <si>
    <t>PGHH</t>
  </si>
  <si>
    <t>HUHTAMAKI</t>
  </si>
  <si>
    <t>3PLAND</t>
  </si>
  <si>
    <t>AMJLAND</t>
  </si>
  <si>
    <t>LEMONTREE</t>
  </si>
  <si>
    <t>PEARLPOLY</t>
  </si>
  <si>
    <t>HERANBA</t>
  </si>
  <si>
    <t>SEAMECLTD</t>
  </si>
  <si>
    <t>KOTAKIT</t>
  </si>
  <si>
    <t>DIVOPPBEES</t>
  </si>
  <si>
    <t>PFIZER</t>
  </si>
  <si>
    <t>DRCSYSTEMS</t>
  </si>
  <si>
    <t>PCBL</t>
  </si>
  <si>
    <t>PIDILITIND</t>
  </si>
  <si>
    <t>POLYPLEX</t>
  </si>
  <si>
    <t>PRAJIND</t>
  </si>
  <si>
    <t>MTARTECH</t>
  </si>
  <si>
    <t>PRECOT</t>
  </si>
  <si>
    <t>BUTTERFLY</t>
  </si>
  <si>
    <t>PRECWIRE</t>
  </si>
  <si>
    <t>PRSMJOHNSN</t>
  </si>
  <si>
    <t>JUBLINGREA</t>
  </si>
  <si>
    <t>EASEMYTRIP</t>
  </si>
  <si>
    <t>RSWM</t>
  </si>
  <si>
    <t>CHEMFAB</t>
  </si>
  <si>
    <t>RAJSREESUG</t>
  </si>
  <si>
    <t>ARVEE</t>
  </si>
  <si>
    <t>RALLIS</t>
  </si>
  <si>
    <t>ANURAS</t>
  </si>
  <si>
    <t>RANASUG</t>
  </si>
  <si>
    <t>LXCHEM</t>
  </si>
  <si>
    <t>RANEHOLDIN</t>
  </si>
  <si>
    <t>CRAFTSMAN</t>
  </si>
  <si>
    <t>RAYMOND</t>
  </si>
  <si>
    <t>RCF</t>
  </si>
  <si>
    <t>HITECH</t>
  </si>
  <si>
    <t>RELIANCE</t>
  </si>
  <si>
    <t>RICOAUTO</t>
  </si>
  <si>
    <t>RIIL</t>
  </si>
  <si>
    <t>RUBYMILLS</t>
  </si>
  <si>
    <t>KALYANKJIL</t>
  </si>
  <si>
    <t>SAIL</t>
  </si>
  <si>
    <t>SAKHTISUG</t>
  </si>
  <si>
    <t>SURYODAY</t>
  </si>
  <si>
    <t>ORIENTELEC</t>
  </si>
  <si>
    <t>ORTINLAB</t>
  </si>
  <si>
    <t>NAZARA</t>
  </si>
  <si>
    <t>SANDESH</t>
  </si>
  <si>
    <t>ICICI500</t>
  </si>
  <si>
    <t>WONDERLA</t>
  </si>
  <si>
    <t>KOHINOOR</t>
  </si>
  <si>
    <t>AXISTECETF</t>
  </si>
  <si>
    <t>SOTL</t>
  </si>
  <si>
    <t>SDL26BEES</t>
  </si>
  <si>
    <t>JINDALSAW</t>
  </si>
  <si>
    <t>SBIN</t>
  </si>
  <si>
    <t>SCI</t>
  </si>
  <si>
    <t>VEDL</t>
  </si>
  <si>
    <t>SESHAPAPER</t>
  </si>
  <si>
    <t>SHANTIGEAR</t>
  </si>
  <si>
    <t>SHREDIGCEM</t>
  </si>
  <si>
    <t>SHREECEM</t>
  </si>
  <si>
    <t>BARBEQUE</t>
  </si>
  <si>
    <t>SHREYAS</t>
  </si>
  <si>
    <t>HONDAPOWER</t>
  </si>
  <si>
    <t>BORORENEW</t>
  </si>
  <si>
    <t>SIEMENS</t>
  </si>
  <si>
    <t>GILT5YBEES</t>
  </si>
  <si>
    <t>SKFINDIA</t>
  </si>
  <si>
    <t>LODHA</t>
  </si>
  <si>
    <t>JTEKTINDIA</t>
  </si>
  <si>
    <t>SPIC</t>
  </si>
  <si>
    <t>SRF</t>
  </si>
  <si>
    <t>TEMBO</t>
  </si>
  <si>
    <t>STARPAPER</t>
  </si>
  <si>
    <t>DEEPINDS</t>
  </si>
  <si>
    <t>SUBROS</t>
  </si>
  <si>
    <t>SUDARSCHEM</t>
  </si>
  <si>
    <t>ISGEC</t>
  </si>
  <si>
    <t>SUNDARMFIN</t>
  </si>
  <si>
    <t>SUNDRMFAST</t>
  </si>
  <si>
    <t>SUNFLAG</t>
  </si>
  <si>
    <t>SUNPHARMA</t>
  </si>
  <si>
    <t>SUPREMEIND</t>
  </si>
  <si>
    <t>SURYAROSNI</t>
  </si>
  <si>
    <t>SWARAJENG</t>
  </si>
  <si>
    <t>SMLISUZU</t>
  </si>
  <si>
    <t>AGARIND</t>
  </si>
  <si>
    <t>TAINWALCHM</t>
  </si>
  <si>
    <t>AJOONI</t>
  </si>
  <si>
    <t>TATACHEM</t>
  </si>
  <si>
    <t>TATAELXSI</t>
  </si>
  <si>
    <t>HONAUT</t>
  </si>
  <si>
    <t>TATAMETALI</t>
  </si>
  <si>
    <t>TATAPOWER</t>
  </si>
  <si>
    <t>TATACONSUM</t>
  </si>
  <si>
    <t>TATAMOTORS</t>
  </si>
  <si>
    <t>TFCILTD</t>
  </si>
  <si>
    <t>THERMAX</t>
  </si>
  <si>
    <t>CLSEL</t>
  </si>
  <si>
    <t>TIL_Z</t>
  </si>
  <si>
    <t>TINPLATE</t>
  </si>
  <si>
    <t>TIRUMALCHM</t>
  </si>
  <si>
    <t>TATASTEEL</t>
  </si>
  <si>
    <t>TITAN</t>
  </si>
  <si>
    <t>MAFANG</t>
  </si>
  <si>
    <t>TNPETRO</t>
  </si>
  <si>
    <t>TORNTPHARM</t>
  </si>
  <si>
    <t>AXISBPSETF</t>
  </si>
  <si>
    <t>TTKPRESTIG</t>
  </si>
  <si>
    <t>ADANIGREEN</t>
  </si>
  <si>
    <t>UNICHEMLAB</t>
  </si>
  <si>
    <t>UNITECH_Z</t>
  </si>
  <si>
    <t>UNIVCABLES</t>
  </si>
  <si>
    <t>AXISHCETF</t>
  </si>
  <si>
    <t>ICICIPHARM</t>
  </si>
  <si>
    <t>JUBLPHARMA</t>
  </si>
  <si>
    <t>SOLARA</t>
  </si>
  <si>
    <t>VESUVIUS</t>
  </si>
  <si>
    <t>VINDHYATEL</t>
  </si>
  <si>
    <t>VIPIND</t>
  </si>
  <si>
    <t>VLSFINANCE</t>
  </si>
  <si>
    <t>VOLTAS</t>
  </si>
  <si>
    <t>TATACOMM</t>
  </si>
  <si>
    <t>VSTIND</t>
  </si>
  <si>
    <t>ANMOL</t>
  </si>
  <si>
    <t>FINEORG</t>
  </si>
  <si>
    <t>WATERBASE</t>
  </si>
  <si>
    <t>VENKEYS</t>
  </si>
  <si>
    <t>RITES</t>
  </si>
  <si>
    <t>WHEELS</t>
  </si>
  <si>
    <t>WILLAMAGOR</t>
  </si>
  <si>
    <t>IWEL</t>
  </si>
  <si>
    <t>WIPRO</t>
  </si>
  <si>
    <t>WSTCSTPAPR</t>
  </si>
  <si>
    <t>VINEETLAB</t>
  </si>
  <si>
    <t>ZEEL</t>
  </si>
  <si>
    <t>ARIHANTCAP</t>
  </si>
  <si>
    <t>ZODIACLOTH</t>
  </si>
  <si>
    <t>ZUARIIND</t>
  </si>
  <si>
    <t>BHARATRAS</t>
  </si>
  <si>
    <t>TOKYOPLAST</t>
  </si>
  <si>
    <t>VARROC</t>
  </si>
  <si>
    <t>SOMANYCERA</t>
  </si>
  <si>
    <t>HATSUN</t>
  </si>
  <si>
    <t>CAPLIPOINT</t>
  </si>
  <si>
    <t>NATCOPHARM</t>
  </si>
  <si>
    <t>GOCLCORP</t>
  </si>
  <si>
    <t>TNPL</t>
  </si>
  <si>
    <t>GREENPLY</t>
  </si>
  <si>
    <t>CORALFINAC</t>
  </si>
  <si>
    <t>NAVA</t>
  </si>
  <si>
    <t>EIMCOELECO</t>
  </si>
  <si>
    <t>JAYAGROGN</t>
  </si>
  <si>
    <t>PANACEABIO</t>
  </si>
  <si>
    <t>MARICO</t>
  </si>
  <si>
    <t>SILINV</t>
  </si>
  <si>
    <t>HBSL</t>
  </si>
  <si>
    <t>BIOFILCHEM</t>
  </si>
  <si>
    <t>TCNSBRANDS</t>
  </si>
  <si>
    <t>ZENITHEXPO</t>
  </si>
  <si>
    <t>SANGAMIND</t>
  </si>
  <si>
    <t>MOTHERSON</t>
  </si>
  <si>
    <t>VISAKAIND</t>
  </si>
  <si>
    <t>WENDT</t>
  </si>
  <si>
    <t>HDFCAMC</t>
  </si>
  <si>
    <t>DENORA</t>
  </si>
  <si>
    <t>STERTOOLS</t>
  </si>
  <si>
    <t>SHRIRAMFIN</t>
  </si>
  <si>
    <t>PUNJABCHEM</t>
  </si>
  <si>
    <t>ICICISENSX</t>
  </si>
  <si>
    <t>GULFOILLUB</t>
  </si>
  <si>
    <t>MIRZAINT</t>
  </si>
  <si>
    <t>JAGSNPHARM</t>
  </si>
  <si>
    <t>CREDITACC</t>
  </si>
  <si>
    <t>INDIANCARD</t>
  </si>
  <si>
    <t>HITECHGEAR</t>
  </si>
  <si>
    <t>AARTIDRUGS</t>
  </si>
  <si>
    <t>ALKYLAMINE</t>
  </si>
  <si>
    <t>JCHAC</t>
  </si>
  <si>
    <t>MPHASIS</t>
  </si>
  <si>
    <t>DYNAMATECH</t>
  </si>
  <si>
    <t>ICICINXT50</t>
  </si>
  <si>
    <t>RAMCOIND</t>
  </si>
  <si>
    <t>KOTHARIPET</t>
  </si>
  <si>
    <t>HERITGFOOD</t>
  </si>
  <si>
    <t>SBCL</t>
  </si>
  <si>
    <t>BANKBARODA</t>
  </si>
  <si>
    <t>SONACOMS</t>
  </si>
  <si>
    <t>SHYAMMETL</t>
  </si>
  <si>
    <t>GAIL</t>
  </si>
  <si>
    <t>SKMEGGPROD</t>
  </si>
  <si>
    <t>BANKINDIA</t>
  </si>
  <si>
    <t>INDNIPPON</t>
  </si>
  <si>
    <t>CONCOR</t>
  </si>
  <si>
    <t>KCPSUGIND</t>
  </si>
  <si>
    <t>DODLA</t>
  </si>
  <si>
    <t>ICICILIQ</t>
  </si>
  <si>
    <t>SNOWMAN</t>
  </si>
  <si>
    <t>KIMS</t>
  </si>
  <si>
    <t>INDSWFTLAB</t>
  </si>
  <si>
    <t>SAREGAMA</t>
  </si>
  <si>
    <t>FDC</t>
  </si>
  <si>
    <t>ENGINERSIN</t>
  </si>
  <si>
    <t>MADRASFERT</t>
  </si>
  <si>
    <t>IPL</t>
  </si>
  <si>
    <t>ICICIBANK</t>
  </si>
  <si>
    <t>PHARMABEES</t>
  </si>
  <si>
    <t>IRCON</t>
  </si>
  <si>
    <t>SHARDACROP</t>
  </si>
  <si>
    <t>CLEAN</t>
  </si>
  <si>
    <t>GRINFRA</t>
  </si>
  <si>
    <t>SHEMAROO</t>
  </si>
  <si>
    <t>ZOMATO</t>
  </si>
  <si>
    <t>KPIGREEN</t>
  </si>
  <si>
    <t>CIGNITITEC</t>
  </si>
  <si>
    <t>JAICORPLTD</t>
  </si>
  <si>
    <t>TATVA</t>
  </si>
  <si>
    <t>SBIETFCON</t>
  </si>
  <si>
    <t>STYLAMIND</t>
  </si>
  <si>
    <t>GMDCLTD</t>
  </si>
  <si>
    <t>MAHAPEXLTD</t>
  </si>
  <si>
    <t>INDUSINDBK</t>
  </si>
  <si>
    <t>PDSL</t>
  </si>
  <si>
    <t>GLS</t>
  </si>
  <si>
    <t>ROLEXRINGS</t>
  </si>
  <si>
    <t>ICICIFMCG</t>
  </si>
  <si>
    <t>UGROCAP</t>
  </si>
  <si>
    <t>EXXARO</t>
  </si>
  <si>
    <t>KRSNAA</t>
  </si>
  <si>
    <t>WINDLAS</t>
  </si>
  <si>
    <t>DEVYANI</t>
  </si>
  <si>
    <t>ASAHIINDIA</t>
  </si>
  <si>
    <t>AAVAS</t>
  </si>
  <si>
    <t>MOL</t>
  </si>
  <si>
    <t>NGIL</t>
  </si>
  <si>
    <t>CARTRADE</t>
  </si>
  <si>
    <t>NUVOCO</t>
  </si>
  <si>
    <t>TRIGYN</t>
  </si>
  <si>
    <t>APTUS</t>
  </si>
  <si>
    <t>CHEMPLASTS</t>
  </si>
  <si>
    <t>GRSE</t>
  </si>
  <si>
    <t>YUKEN</t>
  </si>
  <si>
    <t>JAIPURKURT</t>
  </si>
  <si>
    <t>KOTHARIPRO</t>
  </si>
  <si>
    <t>AMIORG</t>
  </si>
  <si>
    <t>VIJAYA</t>
  </si>
  <si>
    <t>INTLCONV</t>
  </si>
  <si>
    <t>ASTRAZEN</t>
  </si>
  <si>
    <t>GANESHBE</t>
  </si>
  <si>
    <t>ITDCEM</t>
  </si>
  <si>
    <t>PAR</t>
  </si>
  <si>
    <t>J&amp;KBANK</t>
  </si>
  <si>
    <t>SHANTI</t>
  </si>
  <si>
    <t>ARCHIES</t>
  </si>
  <si>
    <t>CUB</t>
  </si>
  <si>
    <t>AXISCETF</t>
  </si>
  <si>
    <t>CYIENT</t>
  </si>
  <si>
    <t>SANSERA</t>
  </si>
  <si>
    <t>MASPTOP50</t>
  </si>
  <si>
    <t>KOTAKBKETF</t>
  </si>
  <si>
    <t>LAGNAM</t>
  </si>
  <si>
    <t>AXISBANK</t>
  </si>
  <si>
    <t>PARAS</t>
  </si>
  <si>
    <t>INTELLECT</t>
  </si>
  <si>
    <t>MONTECARLO</t>
  </si>
  <si>
    <t>SOUTHBANK</t>
  </si>
  <si>
    <t>BSLSENETFG</t>
  </si>
  <si>
    <t>COASTCORP</t>
  </si>
  <si>
    <t>ABSLAMC</t>
  </si>
  <si>
    <t>EIFFL</t>
  </si>
  <si>
    <t>PASUPTAC</t>
  </si>
  <si>
    <t>CYBERTECH</t>
  </si>
  <si>
    <t>LICNETFGSC</t>
  </si>
  <si>
    <t>ATGL</t>
  </si>
  <si>
    <t>GOODLUCK</t>
  </si>
  <si>
    <t>ARTNIRMAN</t>
  </si>
  <si>
    <t>BHAGCHEM</t>
  </si>
  <si>
    <t>FCL</t>
  </si>
  <si>
    <t>CAMLINFINE</t>
  </si>
  <si>
    <t>SIKKO</t>
  </si>
  <si>
    <t>DTIL</t>
  </si>
  <si>
    <t>3IINFOLTD</t>
  </si>
  <si>
    <t>MEDICAMEQ</t>
  </si>
  <si>
    <t>GULPOLY</t>
  </si>
  <si>
    <t>HEALTHY</t>
  </si>
  <si>
    <t>APOLSINHOT</t>
  </si>
  <si>
    <t>NATIONALUM</t>
  </si>
  <si>
    <t>LAMBODHARA</t>
  </si>
  <si>
    <t>KRITI</t>
  </si>
  <si>
    <t>MANORG</t>
  </si>
  <si>
    <t>TECHNOE</t>
  </si>
  <si>
    <t>ICICICONSU</t>
  </si>
  <si>
    <t>TECH</t>
  </si>
  <si>
    <t>GRPLTD</t>
  </si>
  <si>
    <t>NYKAA</t>
  </si>
  <si>
    <t>LAXMICOT</t>
  </si>
  <si>
    <t>FINOPB</t>
  </si>
  <si>
    <t>SONATSOFTW</t>
  </si>
  <si>
    <t>GENUSPAPER</t>
  </si>
  <si>
    <t>DSPNEWETF</t>
  </si>
  <si>
    <t>SJS</t>
  </si>
  <si>
    <t>POLICYBZR</t>
  </si>
  <si>
    <t>SIGACHI</t>
  </si>
  <si>
    <t>FOODSIN</t>
  </si>
  <si>
    <t>PAYTM</t>
  </si>
  <si>
    <t>IVC</t>
  </si>
  <si>
    <t>MOLDTKPAC</t>
  </si>
  <si>
    <t>SAPPHIRE</t>
  </si>
  <si>
    <t>JINDALSTEL</t>
  </si>
  <si>
    <t>MARSHALL</t>
  </si>
  <si>
    <t>SBC</t>
  </si>
  <si>
    <t>STEELCAS</t>
  </si>
  <si>
    <t>LATENTVIEW</t>
  </si>
  <si>
    <t>FOCUS</t>
  </si>
  <si>
    <t>SMLT</t>
  </si>
  <si>
    <t>GREENLAM</t>
  </si>
  <si>
    <t>DHRUV</t>
  </si>
  <si>
    <t>BAJAJHCARE</t>
  </si>
  <si>
    <t>VISHNU</t>
  </si>
  <si>
    <t>RPPL</t>
  </si>
  <si>
    <t>TARSONS</t>
  </si>
  <si>
    <t>GANECOS</t>
  </si>
  <si>
    <t>LINC</t>
  </si>
  <si>
    <t>MENONBE</t>
  </si>
  <si>
    <t>GOCOLORS</t>
  </si>
  <si>
    <t>DMCC</t>
  </si>
  <si>
    <t>BSOFT</t>
  </si>
  <si>
    <t>SHIVALIK</t>
  </si>
  <si>
    <t>ASIANENE</t>
  </si>
  <si>
    <t>HESTERBIO</t>
  </si>
  <si>
    <t>ACCELYA</t>
  </si>
  <si>
    <t>MAHKTECH</t>
  </si>
  <si>
    <t>STARHEALTH</t>
  </si>
  <si>
    <t>TEGA</t>
  </si>
  <si>
    <t>JMA</t>
  </si>
  <si>
    <t>ANANDRATHI</t>
  </si>
  <si>
    <t>RATEGAIN</t>
  </si>
  <si>
    <t>BBETF0432</t>
  </si>
  <si>
    <t>SHRIRAMPPS</t>
  </si>
  <si>
    <t>JETFREIGHT</t>
  </si>
  <si>
    <t>SBIETFQLTY</t>
  </si>
  <si>
    <t>ORTEL_Z</t>
  </si>
  <si>
    <t>MAPMYINDIA</t>
  </si>
  <si>
    <t>HCLTECH</t>
  </si>
  <si>
    <t>METROBRAND</t>
  </si>
  <si>
    <t>MEDPLUS</t>
  </si>
  <si>
    <t>JTLIND</t>
  </si>
  <si>
    <t>DCMSRIND</t>
  </si>
  <si>
    <t>ABSLNN50ET</t>
  </si>
  <si>
    <t>SETFNN50</t>
  </si>
  <si>
    <t>DATAPATTNS</t>
  </si>
  <si>
    <t>SETFNIFBK</t>
  </si>
  <si>
    <t>STAR</t>
  </si>
  <si>
    <t>HPAL</t>
  </si>
  <si>
    <t>SUPRIYA</t>
  </si>
  <si>
    <t>RAJESHEXPO</t>
  </si>
  <si>
    <t>GLENMARK</t>
  </si>
  <si>
    <t>NILASPACES</t>
  </si>
  <si>
    <t>KOTAKALPHA</t>
  </si>
  <si>
    <t>MANAKALUCO</t>
  </si>
  <si>
    <t>MONQ50</t>
  </si>
  <si>
    <t>HECPROJECT</t>
  </si>
  <si>
    <t>BKMINDST_Z</t>
  </si>
  <si>
    <t>DSPN50ETF</t>
  </si>
  <si>
    <t>DSPQ50ETF</t>
  </si>
  <si>
    <t>MANAKSTEEL</t>
  </si>
  <si>
    <t>WOCKPHARMA</t>
  </si>
  <si>
    <t>NRBBEARING</t>
  </si>
  <si>
    <t>UNITEDPOLY</t>
  </si>
  <si>
    <t>MELSTAR_Z</t>
  </si>
  <si>
    <t>CMSINFO</t>
  </si>
  <si>
    <t>IMAGICAA</t>
  </si>
  <si>
    <t>MONARCH</t>
  </si>
  <si>
    <t>NETF</t>
  </si>
  <si>
    <t>ICICIAUTO</t>
  </si>
  <si>
    <t>BIL</t>
  </si>
  <si>
    <t>RAMCOSYS</t>
  </si>
  <si>
    <t>INOXWIND</t>
  </si>
  <si>
    <t>GEPIL</t>
  </si>
  <si>
    <t>AUTOBEES</t>
  </si>
  <si>
    <t>MHLXMIRU</t>
  </si>
  <si>
    <t>LFIC</t>
  </si>
  <si>
    <t>AGSTRA</t>
  </si>
  <si>
    <t>ZYDUSLIFE</t>
  </si>
  <si>
    <t>AVANTIFEED</t>
  </si>
  <si>
    <t>ICICISILVE</t>
  </si>
  <si>
    <t>MALLCOM</t>
  </si>
  <si>
    <t>GRWRHITECH</t>
  </si>
  <si>
    <t>SILVER</t>
  </si>
  <si>
    <t>MAHLIFE</t>
  </si>
  <si>
    <t>KTKBANK</t>
  </si>
  <si>
    <t>DALBHARAT</t>
  </si>
  <si>
    <t>KOTAKMID50</t>
  </si>
  <si>
    <t>SILVERBEES</t>
  </si>
  <si>
    <t>CROWN</t>
  </si>
  <si>
    <t>AWL</t>
  </si>
  <si>
    <t>RPSGVENT</t>
  </si>
  <si>
    <t>AJANTPHARM</t>
  </si>
  <si>
    <t>BLBLIMITED</t>
  </si>
  <si>
    <t>DEVIT</t>
  </si>
  <si>
    <t>MEGASTAR</t>
  </si>
  <si>
    <t>FIBERWEB</t>
  </si>
  <si>
    <t>SPENCERS</t>
  </si>
  <si>
    <t>MANYAVAR</t>
  </si>
  <si>
    <t>SAGARDEEP</t>
  </si>
  <si>
    <t>MOMOMENTUM</t>
  </si>
  <si>
    <t>PRITI</t>
  </si>
  <si>
    <t>BLUESTARCO</t>
  </si>
  <si>
    <t>CALSOFT</t>
  </si>
  <si>
    <t>ICICI5GSEC</t>
  </si>
  <si>
    <t>VIPULLTD</t>
  </si>
  <si>
    <t>MITCON</t>
  </si>
  <si>
    <t>XELPMOC</t>
  </si>
  <si>
    <t>TVSMOTOR</t>
  </si>
  <si>
    <t>MID150BEES</t>
  </si>
  <si>
    <t>GATEWAY</t>
  </si>
  <si>
    <t>GMRP&amp;UI</t>
  </si>
  <si>
    <t>CHALET</t>
  </si>
  <si>
    <t>NLCINDIA</t>
  </si>
  <si>
    <t>MSUMI</t>
  </si>
  <si>
    <t>KOTAKLOVOL</t>
  </si>
  <si>
    <t>VETO</t>
  </si>
  <si>
    <t>MOLOWVOL</t>
  </si>
  <si>
    <t>VRLLOG</t>
  </si>
  <si>
    <t>SHAILY</t>
  </si>
  <si>
    <t>PNBGILTS</t>
  </si>
  <si>
    <t>MEP</t>
  </si>
  <si>
    <t>OBCL</t>
  </si>
  <si>
    <t>PRIVISCL</t>
  </si>
  <si>
    <t>AVROIND</t>
  </si>
  <si>
    <t>GAEL</t>
  </si>
  <si>
    <t>BCG</t>
  </si>
  <si>
    <t>USHAMART</t>
  </si>
  <si>
    <t>UMAEXPORTS</t>
  </si>
  <si>
    <t>CHOICEIN</t>
  </si>
  <si>
    <t>TNIDETF</t>
  </si>
  <si>
    <t>VERANDA</t>
  </si>
  <si>
    <t>ELDEHSG</t>
  </si>
  <si>
    <t>TTML</t>
  </si>
  <si>
    <t>HARDWYN</t>
  </si>
  <si>
    <t>HARIOMPIPE</t>
  </si>
  <si>
    <t>MRO-TEK</t>
  </si>
  <si>
    <t>ANUP</t>
  </si>
  <si>
    <t>VCL</t>
  </si>
  <si>
    <t>AGROPHOS</t>
  </si>
  <si>
    <t>ROTO</t>
  </si>
  <si>
    <t>PIXTRANS</t>
  </si>
  <si>
    <t>ARVINDFASN</t>
  </si>
  <si>
    <t>INDOAMIN</t>
  </si>
  <si>
    <t>TIPSINDLTD</t>
  </si>
  <si>
    <t>BALAJITELE</t>
  </si>
  <si>
    <t>UTISXN50</t>
  </si>
  <si>
    <t>TPLPLASTEH</t>
  </si>
  <si>
    <t>ARROWGREEN</t>
  </si>
  <si>
    <t>STARTECK</t>
  </si>
  <si>
    <t>STLTECH</t>
  </si>
  <si>
    <t>PNC</t>
  </si>
  <si>
    <t>IOB</t>
  </si>
  <si>
    <t>TAJGVK</t>
  </si>
  <si>
    <t>MSTCLTD</t>
  </si>
  <si>
    <t>CAMPUS</t>
  </si>
  <si>
    <t>TRU</t>
  </si>
  <si>
    <t>CREATIVEYE</t>
  </si>
  <si>
    <t>PNCINFRA</t>
  </si>
  <si>
    <t>RAINBOW</t>
  </si>
  <si>
    <t>SILVERTUC</t>
  </si>
  <si>
    <t>SKIPPER</t>
  </si>
  <si>
    <t>AXISCADES</t>
  </si>
  <si>
    <t>LICI</t>
  </si>
  <si>
    <t>SAKAR</t>
  </si>
  <si>
    <t>RVNL</t>
  </si>
  <si>
    <t>PRUDENT</t>
  </si>
  <si>
    <t>AKSHAR</t>
  </si>
  <si>
    <t>MAHESHWARI</t>
  </si>
  <si>
    <t>METROPOLIS</t>
  </si>
  <si>
    <t>POLYCAB</t>
  </si>
  <si>
    <t>VENUSPIPES</t>
  </si>
  <si>
    <t>DELHIVERY</t>
  </si>
  <si>
    <t>SPLPETRO</t>
  </si>
  <si>
    <t>KHANDSE</t>
  </si>
  <si>
    <t>RELCHEMQ</t>
  </si>
  <si>
    <t>MEDICO</t>
  </si>
  <si>
    <t>HIKAL</t>
  </si>
  <si>
    <t>KPITTECH</t>
  </si>
  <si>
    <t>TRIDENT</t>
  </si>
  <si>
    <t>PARADEEP</t>
  </si>
  <si>
    <t>ETHOSLTD</t>
  </si>
  <si>
    <t>EMUDHRA</t>
  </si>
  <si>
    <t>AETHER</t>
  </si>
  <si>
    <t>HAVELLS</t>
  </si>
  <si>
    <t>NV20BEES</t>
  </si>
  <si>
    <t>CHEVIOT</t>
  </si>
  <si>
    <t>SMARTLINK</t>
  </si>
  <si>
    <t>AXITA</t>
  </si>
  <si>
    <t>NEOGEN</t>
  </si>
  <si>
    <t>ALANKIT</t>
  </si>
  <si>
    <t>VIKASLIFE</t>
  </si>
  <si>
    <t>EMAMIPAP</t>
  </si>
  <si>
    <t>GODREJCP</t>
  </si>
  <si>
    <t>ORICONENT</t>
  </si>
  <si>
    <t>SETFNIF50</t>
  </si>
  <si>
    <t>BALKRISHNA</t>
  </si>
  <si>
    <t>SHYAMCENT</t>
  </si>
  <si>
    <t>ADANIENSOL</t>
  </si>
  <si>
    <t>MANORAMA</t>
  </si>
  <si>
    <t>CONFIPET</t>
  </si>
  <si>
    <t>SYNGENE</t>
  </si>
  <si>
    <t>KAYA</t>
  </si>
  <si>
    <t>NGLFINE</t>
  </si>
  <si>
    <t>AYMSYNTEX</t>
  </si>
  <si>
    <t>PPL</t>
  </si>
  <si>
    <t>RAMASTEEL</t>
  </si>
  <si>
    <t>AURUM</t>
  </si>
  <si>
    <t>RADHIKAJWE</t>
  </si>
  <si>
    <t>DGCONTENT</t>
  </si>
  <si>
    <t>CSLFINANCE</t>
  </si>
  <si>
    <t>JISLJALEQS</t>
  </si>
  <si>
    <t>STEELCITY</t>
  </si>
  <si>
    <t>MUTHOOTCAP</t>
  </si>
  <si>
    <t>LUPIN</t>
  </si>
  <si>
    <t>MCDOWELL-N</t>
  </si>
  <si>
    <t>SATIN</t>
  </si>
  <si>
    <t>ARVSMART</t>
  </si>
  <si>
    <t>POWERMECH</t>
  </si>
  <si>
    <t>RAMRAT</t>
  </si>
  <si>
    <t>MOHEALTH</t>
  </si>
  <si>
    <t>UTINIFTETF</t>
  </si>
  <si>
    <t>KOTAKCONS</t>
  </si>
  <si>
    <t>UTISENSETF</t>
  </si>
  <si>
    <t>SHARDAMOTR</t>
  </si>
  <si>
    <t>NAVKARCORP</t>
  </si>
  <si>
    <t>RAMAPHO</t>
  </si>
  <si>
    <t>NIFTYBEES</t>
  </si>
  <si>
    <t>KRBL</t>
  </si>
  <si>
    <t>MPSLTD</t>
  </si>
  <si>
    <t>MARKSANS</t>
  </si>
  <si>
    <t>TCI</t>
  </si>
  <si>
    <t>ICICIMOM30</t>
  </si>
  <si>
    <t>SHREEPUSHK</t>
  </si>
  <si>
    <t>LOYALTEX</t>
  </si>
  <si>
    <t>GUJGASLTD</t>
  </si>
  <si>
    <t>BHARTIARTL</t>
  </si>
  <si>
    <t>HDFCNEXT50</t>
  </si>
  <si>
    <t>HDFCNIF100</t>
  </si>
  <si>
    <t>ASAL</t>
  </si>
  <si>
    <t>OLECTRA</t>
  </si>
  <si>
    <t>PONNIERODE</t>
  </si>
  <si>
    <t>PNB</t>
  </si>
  <si>
    <t>KOTAKMNC</t>
  </si>
  <si>
    <t>NIFTYQLITY</t>
  </si>
  <si>
    <t>MOMENTUM</t>
  </si>
  <si>
    <t>SURANAT&amp;P</t>
  </si>
  <si>
    <t>TIMESGTY</t>
  </si>
  <si>
    <t>ICICIINFRA</t>
  </si>
  <si>
    <t>INDIAMART</t>
  </si>
  <si>
    <t>SPORTKING</t>
  </si>
  <si>
    <t>OFSS</t>
  </si>
  <si>
    <t>UNIONBANK</t>
  </si>
  <si>
    <t>APTECHT</t>
  </si>
  <si>
    <t>DSPSILVETF</t>
  </si>
  <si>
    <t>OAL</t>
  </si>
  <si>
    <t>SYRMA</t>
  </si>
  <si>
    <t>CANBK</t>
  </si>
  <si>
    <t>MOQUALITY</t>
  </si>
  <si>
    <t>MOVALUE</t>
  </si>
  <si>
    <t>DREAMFOLKS</t>
  </si>
  <si>
    <t>GRMOVER</t>
  </si>
  <si>
    <t>HDFCSILVER</t>
  </si>
  <si>
    <t>DBOL</t>
  </si>
  <si>
    <t>GENESYS</t>
  </si>
  <si>
    <t>OMAXAUTO</t>
  </si>
  <si>
    <t>GODREJIND</t>
  </si>
  <si>
    <t>JUNIORBEES</t>
  </si>
  <si>
    <t>DIVISLAB</t>
  </si>
  <si>
    <t>TMB</t>
  </si>
  <si>
    <t>STCINDIA</t>
  </si>
  <si>
    <t>RADICO</t>
  </si>
  <si>
    <t>INDORAMA</t>
  </si>
  <si>
    <t>MARUTI</t>
  </si>
  <si>
    <t>LIQUIDBEES</t>
  </si>
  <si>
    <t>INFOBEAN</t>
  </si>
  <si>
    <t>SANGINITA</t>
  </si>
  <si>
    <t>ICICIBANKN</t>
  </si>
  <si>
    <t>DCMNVL</t>
  </si>
  <si>
    <t>SATIA</t>
  </si>
  <si>
    <t>SIRCA</t>
  </si>
  <si>
    <t>SECURKLOUD</t>
  </si>
  <si>
    <t>NATHBIOGEN</t>
  </si>
  <si>
    <t>LIBAS</t>
  </si>
  <si>
    <t>SUMIT</t>
  </si>
  <si>
    <t>SHRENIK</t>
  </si>
  <si>
    <t>CREATIVE</t>
  </si>
  <si>
    <t>HARSHA</t>
  </si>
  <si>
    <t>COFFEEDAY</t>
  </si>
  <si>
    <t>IDFCFIRSTB</t>
  </si>
  <si>
    <t>AXISILVER</t>
  </si>
  <si>
    <t>INDIGO</t>
  </si>
  <si>
    <t>SHK</t>
  </si>
  <si>
    <t>VARDHACRLC</t>
  </si>
  <si>
    <t>UCOBANK</t>
  </si>
  <si>
    <t>SUVEN</t>
  </si>
  <si>
    <t>JSL</t>
  </si>
  <si>
    <t>NSIL</t>
  </si>
  <si>
    <t>HDFCGROWTH</t>
  </si>
  <si>
    <t>WELSPUNIND</t>
  </si>
  <si>
    <t>HDFCQUAL</t>
  </si>
  <si>
    <t>HDFCVALUE</t>
  </si>
  <si>
    <t>IGL</t>
  </si>
  <si>
    <t>TVSELECT</t>
  </si>
  <si>
    <t>DREDGECORP</t>
  </si>
  <si>
    <t>TVTODAY</t>
  </si>
  <si>
    <t>UPL</t>
  </si>
  <si>
    <t>UNIENTER</t>
  </si>
  <si>
    <t>LUXIND</t>
  </si>
  <si>
    <t>BALAXI</t>
  </si>
  <si>
    <t>LICNETFN50</t>
  </si>
  <si>
    <t>MUKANDLTD</t>
  </si>
  <si>
    <t>AFFLE</t>
  </si>
  <si>
    <t>PETRONET</t>
  </si>
  <si>
    <t>PTC</t>
  </si>
  <si>
    <t>DHANBANK</t>
  </si>
  <si>
    <t>VAIBHAVGBL</t>
  </si>
  <si>
    <t>TTKHLTCARE</t>
  </si>
  <si>
    <t>BIOCON</t>
  </si>
  <si>
    <t>MAHABANK</t>
  </si>
  <si>
    <t>ICICIBANKP</t>
  </si>
  <si>
    <t>UMANGDAIRY</t>
  </si>
  <si>
    <t>ZOTA</t>
  </si>
  <si>
    <t>SALZERELEC</t>
  </si>
  <si>
    <t>POONAWALLA</t>
  </si>
  <si>
    <t>XPROINDIA</t>
  </si>
  <si>
    <t>RKFORGE</t>
  </si>
  <si>
    <t>DATAMATICS</t>
  </si>
  <si>
    <t>NDTV</t>
  </si>
  <si>
    <t>SPANDANA</t>
  </si>
  <si>
    <t>BANKBEES</t>
  </si>
  <si>
    <t>LICNETFSEN</t>
  </si>
  <si>
    <t>PILANIINVS</t>
  </si>
  <si>
    <t>CCL</t>
  </si>
  <si>
    <t>KOTAKNV20</t>
  </si>
  <si>
    <t>JPASSOCIAT</t>
  </si>
  <si>
    <t>EXCELINDUS</t>
  </si>
  <si>
    <t>LT</t>
  </si>
  <si>
    <t>APARINDS</t>
  </si>
  <si>
    <t>SECURCRED</t>
  </si>
  <si>
    <t>NIITLTD</t>
  </si>
  <si>
    <t>EMIL</t>
  </si>
  <si>
    <t>ULTRACEMCO</t>
  </si>
  <si>
    <t>TCS</t>
  </si>
  <si>
    <t>HDFCMOMENT</t>
  </si>
  <si>
    <t>COFORGE</t>
  </si>
  <si>
    <t>HDFCLOWVOL</t>
  </si>
  <si>
    <t>TEXINFRA</t>
  </si>
  <si>
    <t>PPLPHARMA</t>
  </si>
  <si>
    <t>WESTLIFE</t>
  </si>
  <si>
    <t>TRACXN</t>
  </si>
  <si>
    <t>HDFCNIFTY</t>
  </si>
  <si>
    <t>HDFCSENSEX</t>
  </si>
  <si>
    <t>LINCOLN</t>
  </si>
  <si>
    <t>GUFICBIO</t>
  </si>
  <si>
    <t>ASTRAMICRO</t>
  </si>
  <si>
    <t>WELENT</t>
  </si>
  <si>
    <t>NARMADA</t>
  </si>
  <si>
    <t>NTPC</t>
  </si>
  <si>
    <t>KOTARISUG</t>
  </si>
  <si>
    <t>LALPATHLAB</t>
  </si>
  <si>
    <t>DWARKESH</t>
  </si>
  <si>
    <t>INDOCO</t>
  </si>
  <si>
    <t>SUPRAJIT</t>
  </si>
  <si>
    <t>PATELENG</t>
  </si>
  <si>
    <t>ALKEM</t>
  </si>
  <si>
    <t>XCHANGING</t>
  </si>
  <si>
    <t>JSWSTEEL</t>
  </si>
  <si>
    <t>CONSOFINVT</t>
  </si>
  <si>
    <t>JINDALPHOT</t>
  </si>
  <si>
    <t>JPPOWER</t>
  </si>
  <si>
    <t>VISHAL</t>
  </si>
  <si>
    <t>GOKEX</t>
  </si>
  <si>
    <t>ACEINTEG</t>
  </si>
  <si>
    <t>EVEREADY</t>
  </si>
  <si>
    <t>ALLSEC</t>
  </si>
  <si>
    <t>SUKHJITS</t>
  </si>
  <si>
    <t>IIFL</t>
  </si>
  <si>
    <t>SHOPERSTOP</t>
  </si>
  <si>
    <t>MANGALAM</t>
  </si>
  <si>
    <t>WELCORP</t>
  </si>
  <si>
    <t>SSWL</t>
  </si>
  <si>
    <t>NH</t>
  </si>
  <si>
    <t>SURYALAXMI</t>
  </si>
  <si>
    <t>JKPAPER</t>
  </si>
  <si>
    <t>PRIMESECU</t>
  </si>
  <si>
    <t>63MOONS</t>
  </si>
  <si>
    <t>GRANULES</t>
  </si>
  <si>
    <t>JSWHL</t>
  </si>
  <si>
    <t>MANINDS</t>
  </si>
  <si>
    <t>VHL</t>
  </si>
  <si>
    <t>DCXINDIA</t>
  </si>
  <si>
    <t>GEOJITFSL</t>
  </si>
  <si>
    <t>GENUSPOWER</t>
  </si>
  <si>
    <t>SWELECTES</t>
  </si>
  <si>
    <t>YESBANK</t>
  </si>
  <si>
    <t>NECLIFE</t>
  </si>
  <si>
    <t>FUSION</t>
  </si>
  <si>
    <t>SPLIL</t>
  </si>
  <si>
    <t>MEDANTA</t>
  </si>
  <si>
    <t>IDFC</t>
  </si>
  <si>
    <t>BIKAJI</t>
  </si>
  <si>
    <t>GOLDIAM</t>
  </si>
  <si>
    <t>RML</t>
  </si>
  <si>
    <t>HTMEDIA</t>
  </si>
  <si>
    <t>SASKEN</t>
  </si>
  <si>
    <t>ICIL</t>
  </si>
  <si>
    <t>SYNCOMF</t>
  </si>
  <si>
    <t>FCSSOFT</t>
  </si>
  <si>
    <t>FAZE3Q</t>
  </si>
  <si>
    <t>IMPAL</t>
  </si>
  <si>
    <t>SATINDLTD</t>
  </si>
  <si>
    <t>ACI</t>
  </si>
  <si>
    <t>RENUKA</t>
  </si>
  <si>
    <t>FIVESTAR</t>
  </si>
  <si>
    <t>BASML</t>
  </si>
  <si>
    <t>SCPL</t>
  </si>
  <si>
    <t>KAYNES</t>
  </si>
  <si>
    <t>HDFCNIFIT</t>
  </si>
  <si>
    <t>HDFCPVTBAN</t>
  </si>
  <si>
    <t>DOLATALGO</t>
  </si>
  <si>
    <t>BBTCL</t>
  </si>
  <si>
    <t>HNDFDS</t>
  </si>
  <si>
    <t>INOXGREEN</t>
  </si>
  <si>
    <t>RUSTOMJEE</t>
  </si>
  <si>
    <t>OCCL</t>
  </si>
  <si>
    <t>ZIMLAB</t>
  </si>
  <si>
    <t>AAATECH</t>
  </si>
  <si>
    <t>ICICIFIN</t>
  </si>
  <si>
    <t>PRECAM</t>
  </si>
  <si>
    <t>OSIAHYPER</t>
  </si>
  <si>
    <t>MBAPL</t>
  </si>
  <si>
    <t>TEAMLEASE</t>
  </si>
  <si>
    <t>DJML</t>
  </si>
  <si>
    <t>KRISHANA</t>
  </si>
  <si>
    <t>NPBET</t>
  </si>
  <si>
    <t>DHARMAJ</t>
  </si>
  <si>
    <t>SAFARI</t>
  </si>
  <si>
    <t>UNIPARTS</t>
  </si>
  <si>
    <t>360ONE</t>
  </si>
  <si>
    <t>IIFLSEC</t>
  </si>
  <si>
    <t>TRIVENI</t>
  </si>
  <si>
    <t>KOTAKSILVE</t>
  </si>
  <si>
    <t>AIAENG</t>
  </si>
  <si>
    <t>EKC</t>
  </si>
  <si>
    <t>VIMTALABS</t>
  </si>
  <si>
    <t>NAHARINDUS</t>
  </si>
  <si>
    <t>ORIENTCER</t>
  </si>
  <si>
    <t>QUICKHEAL</t>
  </si>
  <si>
    <t>REPRO</t>
  </si>
  <si>
    <t>EBBETF0433</t>
  </si>
  <si>
    <t>PVRINOX</t>
  </si>
  <si>
    <t>NITINSPIN</t>
  </si>
  <si>
    <t>ROHLTD</t>
  </si>
  <si>
    <t>ENIL</t>
  </si>
  <si>
    <t>GSPL</t>
  </si>
  <si>
    <t>ICICICOMMO</t>
  </si>
  <si>
    <t>JAGRAN</t>
  </si>
  <si>
    <t>SULA</t>
  </si>
  <si>
    <t>KEC</t>
  </si>
  <si>
    <t>JKCEMENT</t>
  </si>
  <si>
    <t>LANDMARK</t>
  </si>
  <si>
    <t>M&amp;MFIN</t>
  </si>
  <si>
    <t>AHL</t>
  </si>
  <si>
    <t>BLKASHYAP</t>
  </si>
  <si>
    <t>CENTURYPLY</t>
  </si>
  <si>
    <t>KEI</t>
  </si>
  <si>
    <t>SOLARINDS</t>
  </si>
  <si>
    <t>GALLANTT</t>
  </si>
  <si>
    <t>VAKRANGEE</t>
  </si>
  <si>
    <t>MALUPAPER</t>
  </si>
  <si>
    <t>KFINTECH</t>
  </si>
  <si>
    <t>UTTAMSUGAR</t>
  </si>
  <si>
    <t>KKCL</t>
  </si>
  <si>
    <t>BHAGERIA</t>
  </si>
  <si>
    <t>SUNTV</t>
  </si>
  <si>
    <t>GPIL</t>
  </si>
  <si>
    <t>RSYSTEMS</t>
  </si>
  <si>
    <t>EMKAY</t>
  </si>
  <si>
    <t>ELIN</t>
  </si>
  <si>
    <t>KELLTONTEC</t>
  </si>
  <si>
    <t>LOKESHMACH</t>
  </si>
  <si>
    <t>BALPHARMA</t>
  </si>
  <si>
    <t>RATNAMANI</t>
  </si>
  <si>
    <t>KAMDHENU</t>
  </si>
  <si>
    <t>JKLAKSHMI</t>
  </si>
  <si>
    <t>PFOCUS</t>
  </si>
  <si>
    <t>ALLCARGO</t>
  </si>
  <si>
    <t>AKASH</t>
  </si>
  <si>
    <t>MUNJALAU</t>
  </si>
  <si>
    <t>EMAMILTD</t>
  </si>
  <si>
    <t>NECCLTD</t>
  </si>
  <si>
    <t>GMRINFRA</t>
  </si>
  <si>
    <t>VIDHIING</t>
  </si>
  <si>
    <t>TECHM</t>
  </si>
  <si>
    <t>GRINDWELL</t>
  </si>
  <si>
    <t>RAMANEWS</t>
  </si>
  <si>
    <t>VOLTAMP</t>
  </si>
  <si>
    <t>RADIANTCMS</t>
  </si>
  <si>
    <t>ATLANTA</t>
  </si>
  <si>
    <t>ACE</t>
  </si>
  <si>
    <t>HOVS</t>
  </si>
  <si>
    <t>SELAN</t>
  </si>
  <si>
    <t>IRCTC</t>
  </si>
  <si>
    <t>ANANTRAJ</t>
  </si>
  <si>
    <t>SKYGOLD</t>
  </si>
  <si>
    <t>JMFINANCIL</t>
  </si>
  <si>
    <t>ELECON</t>
  </si>
  <si>
    <t>DSPBANKETF</t>
  </si>
  <si>
    <t>TALBROAUTO</t>
  </si>
  <si>
    <t>ALICON</t>
  </si>
  <si>
    <t>GEECEE</t>
  </si>
  <si>
    <t>MADHUCON</t>
  </si>
  <si>
    <t>NRL</t>
  </si>
  <si>
    <t>GATI</t>
  </si>
  <si>
    <t>SAH</t>
  </si>
  <si>
    <t>VISHWARAJ</t>
  </si>
  <si>
    <t>FIEMIND</t>
  </si>
  <si>
    <t>JHS</t>
  </si>
  <si>
    <t>DCBBANK</t>
  </si>
  <si>
    <t>GLOBALVECT</t>
  </si>
  <si>
    <t>SHYAMTEL</t>
  </si>
  <si>
    <t>GTLINFRA</t>
  </si>
  <si>
    <t>FLUOROCHEM</t>
  </si>
  <si>
    <t>NAUKRI</t>
  </si>
  <si>
    <t>MANOMAY</t>
  </si>
  <si>
    <t>BBL</t>
  </si>
  <si>
    <t>AARVEEDEN</t>
  </si>
  <si>
    <t>GESHIP</t>
  </si>
  <si>
    <t>TORNTPOWER</t>
  </si>
  <si>
    <t>MANALIPETC</t>
  </si>
  <si>
    <t>SUTLEJTEX</t>
  </si>
  <si>
    <t>GREENPANEL</t>
  </si>
  <si>
    <t>RUCHIRA</t>
  </si>
  <si>
    <t>SOBHA</t>
  </si>
  <si>
    <t>DONEAR</t>
  </si>
  <si>
    <t>MMFL</t>
  </si>
  <si>
    <t>SPENTEX_Z</t>
  </si>
  <si>
    <t>VENUSREM</t>
  </si>
  <si>
    <t>AARTIPHARM</t>
  </si>
  <si>
    <t>KUANTUM</t>
  </si>
  <si>
    <t>JINDRILL</t>
  </si>
  <si>
    <t>BANCOINDIA</t>
  </si>
  <si>
    <t>HIRECT</t>
  </si>
  <si>
    <t>CREST</t>
  </si>
  <si>
    <t>PLASTIBLEN</t>
  </si>
  <si>
    <t>NFL</t>
  </si>
  <si>
    <t>KOTAKLIQ</t>
  </si>
  <si>
    <t>HBLPOWER</t>
  </si>
  <si>
    <t>TANLA</t>
  </si>
  <si>
    <t>JASH</t>
  </si>
  <si>
    <t>ABSLBANETF</t>
  </si>
  <si>
    <t>ZEEMEDIA</t>
  </si>
  <si>
    <t>AVTNPL</t>
  </si>
  <si>
    <t>LUMAXTECH</t>
  </si>
  <si>
    <t>TIDEWATER</t>
  </si>
  <si>
    <t>SARLAPOLY</t>
  </si>
  <si>
    <t>SANGHVIMOV</t>
  </si>
  <si>
    <t>SAGCEM</t>
  </si>
  <si>
    <t>IGPL</t>
  </si>
  <si>
    <t>SIYSIL</t>
  </si>
  <si>
    <t>PTL</t>
  </si>
  <si>
    <t>NETWORK18</t>
  </si>
  <si>
    <t>GANDHITUBE</t>
  </si>
  <si>
    <t>PITTIENG</t>
  </si>
  <si>
    <t>SBGLP</t>
  </si>
  <si>
    <t>BTML</t>
  </si>
  <si>
    <t>UNOMINDA</t>
  </si>
  <si>
    <t>NSLNISP</t>
  </si>
  <si>
    <t>NINSYS</t>
  </si>
  <si>
    <t>TIMKEN</t>
  </si>
  <si>
    <t>HUBTOWN</t>
  </si>
  <si>
    <t>TV18BRDCST</t>
  </si>
  <si>
    <t>CTE</t>
  </si>
  <si>
    <t>TIIL</t>
  </si>
  <si>
    <t>HDFCBSE500</t>
  </si>
  <si>
    <t>HDFCSML250</t>
  </si>
  <si>
    <t>HDFCMID150</t>
  </si>
  <si>
    <t>TVSSRICHAK</t>
  </si>
  <si>
    <t>REDINGTON</t>
  </si>
  <si>
    <t>ORIENTBELL</t>
  </si>
  <si>
    <t>SEQUENT</t>
  </si>
  <si>
    <t>PFC</t>
  </si>
  <si>
    <t>FSL</t>
  </si>
  <si>
    <t>OSWALSEEDS</t>
  </si>
  <si>
    <t>INDIANB</t>
  </si>
  <si>
    <t>TTL</t>
  </si>
  <si>
    <t>TFL</t>
  </si>
  <si>
    <t>SMSPHARMA</t>
  </si>
  <si>
    <t>HSCL</t>
  </si>
  <si>
    <t>GANESHHOUC</t>
  </si>
  <si>
    <t>ORIENTALTL</t>
  </si>
  <si>
    <t>APOLLOPIPE</t>
  </si>
  <si>
    <t>IDEA</t>
  </si>
  <si>
    <t>POCL</t>
  </si>
  <si>
    <t>AMDIND</t>
  </si>
  <si>
    <t>RAJTV</t>
  </si>
  <si>
    <t>PAGEIND</t>
  </si>
  <si>
    <t>ASTRAL</t>
  </si>
  <si>
    <t>LAOPALA</t>
  </si>
  <si>
    <t>GOLDBEES</t>
  </si>
  <si>
    <t>JKTYRE</t>
  </si>
  <si>
    <t>NAHARSPING</t>
  </si>
  <si>
    <t>NAHARPOLY</t>
  </si>
  <si>
    <t>IBREALEST</t>
  </si>
  <si>
    <t>DIVGIITTS</t>
  </si>
  <si>
    <t>GOKULAGRO</t>
  </si>
  <si>
    <t>THEMISMED</t>
  </si>
  <si>
    <t>NCLIND</t>
  </si>
  <si>
    <t>BALAMINES</t>
  </si>
  <si>
    <t>BANSWRAS</t>
  </si>
  <si>
    <t>ABSLLIQUID</t>
  </si>
  <si>
    <t>ICRA</t>
  </si>
  <si>
    <t>GOLDSHARE</t>
  </si>
  <si>
    <t>DISHTV</t>
  </si>
  <si>
    <t>PHOENIXLTD</t>
  </si>
  <si>
    <t>BFUTILITIE</t>
  </si>
  <si>
    <t>SRHHYPOLTD</t>
  </si>
  <si>
    <t>PSUBANKICI</t>
  </si>
  <si>
    <t>FORTIS</t>
  </si>
  <si>
    <t>ALPHAGEO</t>
  </si>
  <si>
    <t>GSLSU</t>
  </si>
  <si>
    <t>WEBELSOLAR</t>
  </si>
  <si>
    <t>TGBHOTELS</t>
  </si>
  <si>
    <t>SIMBHALS</t>
  </si>
  <si>
    <t>CHEMBOND</t>
  </si>
  <si>
    <t>HILTON</t>
  </si>
  <si>
    <t>INSECTICID</t>
  </si>
  <si>
    <t>KMSUGAR</t>
  </si>
  <si>
    <t>NAVINFLUOR</t>
  </si>
  <si>
    <t>GOACARBON</t>
  </si>
  <si>
    <t>NAGREEKEXP</t>
  </si>
  <si>
    <t>TIMETECHNO</t>
  </si>
  <si>
    <t>HGS</t>
  </si>
  <si>
    <t>DLF</t>
  </si>
  <si>
    <t>AXSENSEX</t>
  </si>
  <si>
    <t>ADVANIHOTR</t>
  </si>
  <si>
    <t>NELCAST</t>
  </si>
  <si>
    <t>TARMAT</t>
  </si>
  <si>
    <t>SPARC</t>
  </si>
  <si>
    <t>ADSL</t>
  </si>
  <si>
    <t>DECCANCE</t>
  </si>
  <si>
    <t>VIPCLOTHNG</t>
  </si>
  <si>
    <t>ALPA</t>
  </si>
  <si>
    <t>OMAXE</t>
  </si>
  <si>
    <t>KOTAKGOLD</t>
  </si>
  <si>
    <t>USK</t>
  </si>
  <si>
    <t>ASIANTILES</t>
  </si>
  <si>
    <t>CENTRALBK</t>
  </si>
  <si>
    <t>SAHYADRI</t>
  </si>
  <si>
    <t>KDDL</t>
  </si>
  <si>
    <t>KPRMILL</t>
  </si>
  <si>
    <t>PURVA</t>
  </si>
  <si>
    <t>ISMTLTD</t>
  </si>
  <si>
    <t>CIEINDIA</t>
  </si>
  <si>
    <t>MOTILALOFS</t>
  </si>
  <si>
    <t>CSBBANK</t>
  </si>
  <si>
    <t>KSCL</t>
  </si>
  <si>
    <t>POWERGRID</t>
  </si>
  <si>
    <t>MANGCHEFER</t>
  </si>
  <si>
    <t>MAANALU</t>
  </si>
  <si>
    <t>IL&amp;FSENGG_Z</t>
  </si>
  <si>
    <t>PSUBNKBEES</t>
  </si>
  <si>
    <t>BAJAJELEC</t>
  </si>
  <si>
    <t>CERA</t>
  </si>
  <si>
    <t>DELTACORP</t>
  </si>
  <si>
    <t>ENERGYDEV</t>
  </si>
  <si>
    <t>AVALON</t>
  </si>
  <si>
    <t>KOTAKPSUBK</t>
  </si>
  <si>
    <t>BLAL</t>
  </si>
  <si>
    <t>RELIGARE</t>
  </si>
  <si>
    <t>ADANIPORTS</t>
  </si>
  <si>
    <t>SILVERETF</t>
  </si>
  <si>
    <t>RMCL_Z</t>
  </si>
  <si>
    <t>EDELWEISS</t>
  </si>
  <si>
    <t>KOLTEPATIL</t>
  </si>
  <si>
    <t>RGL</t>
  </si>
  <si>
    <t>COLPAL</t>
  </si>
  <si>
    <t>JYOTHYLAB</t>
  </si>
  <si>
    <t>MADHAV</t>
  </si>
  <si>
    <t>RHL</t>
  </si>
  <si>
    <t>HITECHCORP</t>
  </si>
  <si>
    <t>TRIL</t>
  </si>
  <si>
    <t>ECLERX</t>
  </si>
  <si>
    <t>KIRLPNU</t>
  </si>
  <si>
    <t>BRIGADE</t>
  </si>
  <si>
    <t>BGRENERGY</t>
  </si>
  <si>
    <t>MANAKSIA</t>
  </si>
  <si>
    <t>ARIES</t>
  </si>
  <si>
    <t>PPAP</t>
  </si>
  <si>
    <t>DVL</t>
  </si>
  <si>
    <t>UJJIVANSFB</t>
  </si>
  <si>
    <t>LICNFNHGP</t>
  </si>
  <si>
    <t>AMBIKCO</t>
  </si>
  <si>
    <t>BIRLAMONEY</t>
  </si>
  <si>
    <t>KAVVERITEL</t>
  </si>
  <si>
    <t>CEATLTD</t>
  </si>
  <si>
    <t>RPOWER</t>
  </si>
  <si>
    <t>JKIL</t>
  </si>
  <si>
    <t>CORDSCABLE</t>
  </si>
  <si>
    <t>ONMOBILE</t>
  </si>
  <si>
    <t>KNRCON</t>
  </si>
  <si>
    <t>HERCULES</t>
  </si>
  <si>
    <t>BANG</t>
  </si>
  <si>
    <t>SEPC</t>
  </si>
  <si>
    <t>IRB</t>
  </si>
  <si>
    <t>QGOLDHALF</t>
  </si>
  <si>
    <t>NMDC</t>
  </si>
  <si>
    <t>RAIN</t>
  </si>
  <si>
    <t>SHALPAINTS</t>
  </si>
  <si>
    <t>SADHNANIQ</t>
  </si>
  <si>
    <t>GSS</t>
  </si>
  <si>
    <t>RECLTD</t>
  </si>
  <si>
    <t>DSPGOLDETF</t>
  </si>
  <si>
    <t>NAHARCAP</t>
  </si>
  <si>
    <t>VGUARD</t>
  </si>
  <si>
    <t>PDMJEPAPER</t>
  </si>
  <si>
    <t>MANKIND</t>
  </si>
  <si>
    <t>RACE</t>
  </si>
  <si>
    <t>EIHAHOTELS</t>
  </si>
  <si>
    <t>ATAM</t>
  </si>
  <si>
    <t>NESCO</t>
  </si>
  <si>
    <t>TITAGARH</t>
  </si>
  <si>
    <t>DPSCLTD</t>
  </si>
  <si>
    <t>ACL</t>
  </si>
  <si>
    <t>HCG</t>
  </si>
  <si>
    <t>AVG</t>
  </si>
  <si>
    <t>LATTEYS</t>
  </si>
  <si>
    <t>HINDWAREAP</t>
  </si>
  <si>
    <t>PRINCEPIPE</t>
  </si>
  <si>
    <t>BHARATWIRE</t>
  </si>
  <si>
    <t>PAVNAIND</t>
  </si>
  <si>
    <t>INFIBEAM</t>
  </si>
  <si>
    <t>EBBETF0430</t>
  </si>
  <si>
    <t>MMP</t>
  </si>
  <si>
    <t>VAISHALI</t>
  </si>
  <si>
    <t>KIRIINDUS</t>
  </si>
  <si>
    <t>SIGMA</t>
  </si>
  <si>
    <t>BAJAJ-AUTO</t>
  </si>
  <si>
    <t>BAJAJFINSV</t>
  </si>
  <si>
    <t>PTCIL</t>
  </si>
  <si>
    <t>GHCLTEXTIL</t>
  </si>
  <si>
    <t>GOKUL</t>
  </si>
  <si>
    <t>UBL</t>
  </si>
  <si>
    <t>ALMONDZ</t>
  </si>
  <si>
    <t>RPGLIFE</t>
  </si>
  <si>
    <t>MKPL</t>
  </si>
  <si>
    <t>RBL</t>
  </si>
  <si>
    <t>RANEENGINE</t>
  </si>
  <si>
    <t>LOTUSEYE</t>
  </si>
  <si>
    <t>QNIFTY</t>
  </si>
  <si>
    <t>VINYLINDIA</t>
  </si>
  <si>
    <t>IKIO</t>
  </si>
  <si>
    <t>LGBFORGE</t>
  </si>
  <si>
    <t>DPWIRES</t>
  </si>
  <si>
    <t>ARTEMISMED</t>
  </si>
  <si>
    <t>ZFCVINDIA</t>
  </si>
  <si>
    <t>JOCIL</t>
  </si>
  <si>
    <t>ASHOKAMET</t>
  </si>
  <si>
    <t>ALKALI</t>
  </si>
  <si>
    <t>TATAMTRDVR</t>
  </si>
  <si>
    <t>COUNCODOS</t>
  </si>
  <si>
    <t>MAWANASUG</t>
  </si>
  <si>
    <t>PATANJALI</t>
  </si>
  <si>
    <t>THYROCARE</t>
  </si>
  <si>
    <t>SHARIABEES</t>
  </si>
  <si>
    <t>HMAAGRO</t>
  </si>
  <si>
    <t>PALREDTEC</t>
  </si>
  <si>
    <t>UJJIVAN</t>
  </si>
  <si>
    <t>URAVI</t>
  </si>
  <si>
    <t>CROMPTON</t>
  </si>
  <si>
    <t>SUMICHEM</t>
  </si>
  <si>
    <t>PARAGMILK</t>
  </si>
  <si>
    <t>IDEAFORGE</t>
  </si>
  <si>
    <t>ICICIM150</t>
  </si>
  <si>
    <t>CYIENTDLM</t>
  </si>
  <si>
    <t>PAKKA</t>
  </si>
  <si>
    <t>DSPITETF</t>
  </si>
  <si>
    <t>ALBERTDAVD</t>
  </si>
  <si>
    <t>ARMANFIN</t>
  </si>
  <si>
    <t>ASPINWALL</t>
  </si>
  <si>
    <t>SENCO</t>
  </si>
  <si>
    <t>SETFGOLD</t>
  </si>
  <si>
    <t>BLS</t>
  </si>
  <si>
    <t>NAGAFERT</t>
  </si>
  <si>
    <t>AJMERA</t>
  </si>
  <si>
    <t>LLOYDSME</t>
  </si>
  <si>
    <t>MHRIL</t>
  </si>
  <si>
    <t>SALONA</t>
  </si>
  <si>
    <t>UTKARSHBNK</t>
  </si>
  <si>
    <t>VINATIORGA</t>
  </si>
  <si>
    <t>ADANIPOWER</t>
  </si>
  <si>
    <t>SETF10GILT</t>
  </si>
  <si>
    <t>NHPC</t>
  </si>
  <si>
    <t>BANKETF</t>
  </si>
  <si>
    <t>GLOBUSSPR</t>
  </si>
  <si>
    <t>NETWEB</t>
  </si>
  <si>
    <t>OIL</t>
  </si>
  <si>
    <t>ICICINV20</t>
  </si>
  <si>
    <t>CONTROLPR</t>
  </si>
  <si>
    <t>EXPLEOSOL</t>
  </si>
  <si>
    <t>RTNPOWER</t>
  </si>
  <si>
    <t>MAHASTEEL</t>
  </si>
  <si>
    <t>MGL</t>
  </si>
  <si>
    <t>DAMODARIND</t>
  </si>
  <si>
    <t>AMRUTANJAN</t>
  </si>
  <si>
    <t>LIQUID</t>
  </si>
  <si>
    <t>DSPPVBKETF</t>
  </si>
  <si>
    <t>ASALCBR</t>
  </si>
  <si>
    <t>MAHEPC</t>
  </si>
  <si>
    <t>DSPSENXETF</t>
  </si>
  <si>
    <t>DSPPSBKETF</t>
  </si>
  <si>
    <t>MOLDTECH</t>
  </si>
  <si>
    <t>ZYDUSWELL</t>
  </si>
  <si>
    <t>SUNTECK</t>
  </si>
  <si>
    <t>POKARNA</t>
  </si>
  <si>
    <t>UNIVPHOTO</t>
  </si>
  <si>
    <t>ALOKINDS</t>
  </si>
  <si>
    <t>LTGILTBEES</t>
  </si>
  <si>
    <t>ICICIMCAP</t>
  </si>
  <si>
    <t>QUESS</t>
  </si>
  <si>
    <t>DEN</t>
  </si>
  <si>
    <t>ASTEC</t>
  </si>
  <si>
    <t>YATHARTH</t>
  </si>
  <si>
    <t>NIITMTS</t>
  </si>
  <si>
    <t>SHILPAMED</t>
  </si>
  <si>
    <t>SARDAEN</t>
  </si>
  <si>
    <t>REFEX</t>
  </si>
  <si>
    <t>GROBTEA</t>
  </si>
  <si>
    <t>ATL</t>
  </si>
  <si>
    <t>TREL</t>
  </si>
  <si>
    <t>ICICIQTY30</t>
  </si>
  <si>
    <t>LTIM</t>
  </si>
  <si>
    <t>AHLUCONT</t>
  </si>
  <si>
    <t>DLINKINDIA</t>
  </si>
  <si>
    <t>REDTAPE</t>
  </si>
  <si>
    <t>JSWENERGY</t>
  </si>
  <si>
    <t>GODREJPROP</t>
  </si>
  <si>
    <t>DBCORP</t>
  </si>
  <si>
    <t>ABBOTINDIA</t>
  </si>
  <si>
    <t>BAYERCROP</t>
  </si>
  <si>
    <t>HINDCOPPER</t>
  </si>
  <si>
    <t>SUVENPHAR</t>
  </si>
  <si>
    <t>MMTC</t>
  </si>
  <si>
    <t>NESTLEIND</t>
  </si>
  <si>
    <t>SBICARD</t>
  </si>
  <si>
    <t>TRF</t>
  </si>
  <si>
    <t>UNITEDTEA</t>
  </si>
  <si>
    <t>WHIRLPOOL</t>
  </si>
  <si>
    <t>VLEGOV</t>
  </si>
  <si>
    <t>SBFC</t>
  </si>
  <si>
    <t>MBLINFRA</t>
  </si>
  <si>
    <t>ADVENZYMES</t>
  </si>
  <si>
    <t>MINDTECK</t>
  </si>
  <si>
    <t>CONCORDBIO</t>
  </si>
  <si>
    <t>DBL</t>
  </si>
  <si>
    <t>JUBLFOOD</t>
  </si>
  <si>
    <t>KOTAKNIFTY</t>
  </si>
  <si>
    <t>VASCONEQ</t>
  </si>
  <si>
    <t>THANGAMAYL</t>
  </si>
  <si>
    <t>SRGHFL</t>
  </si>
  <si>
    <t>DBREALTY</t>
  </si>
  <si>
    <t>YASHO</t>
  </si>
  <si>
    <t>EMMBI</t>
  </si>
  <si>
    <t>JIOFIN</t>
  </si>
  <si>
    <t>TVSSCS</t>
  </si>
  <si>
    <t>HATHWAY</t>
  </si>
  <si>
    <t>KECL</t>
  </si>
  <si>
    <t>MANINFRA</t>
  </si>
  <si>
    <t>LORDSCHLO</t>
  </si>
  <si>
    <t>PYRAMID</t>
  </si>
  <si>
    <t>SPAL</t>
  </si>
  <si>
    <t>AEROFLEX</t>
  </si>
  <si>
    <t>HDFCLIQUID</t>
  </si>
  <si>
    <t>HNGSNGBEES</t>
  </si>
  <si>
    <t>IVZINGOLD</t>
  </si>
  <si>
    <t>LGBBROSLTD</t>
  </si>
  <si>
    <t>PERSISTENT</t>
  </si>
  <si>
    <t>NDGL</t>
  </si>
  <si>
    <t>FRETAIL_Z</t>
  </si>
  <si>
    <t>RBLBANK</t>
  </si>
  <si>
    <t>BIGBLOC</t>
  </si>
  <si>
    <t>POWERINDIA</t>
  </si>
  <si>
    <t>ISFT</t>
  </si>
  <si>
    <t>CUPID</t>
  </si>
  <si>
    <t>MITTAL</t>
  </si>
  <si>
    <t>LTTS</t>
  </si>
  <si>
    <t>GNA</t>
  </si>
  <si>
    <t>KIRLOSBROS</t>
  </si>
  <si>
    <t>ICICIPRULI</t>
  </si>
  <si>
    <t>MARATHON</t>
  </si>
  <si>
    <t>HPL</t>
  </si>
  <si>
    <t>IDFNIFTYET</t>
  </si>
  <si>
    <t>ENDURANCE</t>
  </si>
  <si>
    <t>VERTOZ</t>
  </si>
  <si>
    <t>MAZDA</t>
  </si>
  <si>
    <t>SJVN</t>
  </si>
  <si>
    <t>KSL</t>
  </si>
  <si>
    <t>PNBHOUSING</t>
  </si>
  <si>
    <t>VBL</t>
  </si>
  <si>
    <t>KINGFA</t>
  </si>
  <si>
    <t>RAJRATAN</t>
  </si>
  <si>
    <t>KIRLOSIND</t>
  </si>
  <si>
    <t>PODDARMENT</t>
  </si>
  <si>
    <t>SANCO_Z</t>
  </si>
  <si>
    <t>MANAPPURAM</t>
  </si>
  <si>
    <t>AARVI</t>
  </si>
  <si>
    <t>ITBEES</t>
  </si>
  <si>
    <t>SILLYMONKS</t>
  </si>
  <si>
    <t>NBIFIN</t>
  </si>
  <si>
    <t>KIOCL</t>
  </si>
  <si>
    <t>SFL</t>
  </si>
  <si>
    <t>TI</t>
  </si>
  <si>
    <t>HEADSUP</t>
  </si>
  <si>
    <t>HMVL</t>
  </si>
  <si>
    <t>TCIEXP</t>
  </si>
  <si>
    <t>AARTISURF</t>
  </si>
  <si>
    <t>LAURUSLABS</t>
  </si>
  <si>
    <t>IMFA</t>
  </si>
  <si>
    <t>BLISSGVS</t>
  </si>
  <si>
    <t>EMAMIREAL</t>
  </si>
  <si>
    <t>MOM50</t>
  </si>
  <si>
    <t>TERASOFT</t>
  </si>
  <si>
    <t>ITDC</t>
  </si>
  <si>
    <t>SPCENET</t>
  </si>
  <si>
    <t>BOROLTD</t>
  </si>
  <si>
    <t>ROSSARI</t>
  </si>
  <si>
    <t>AHLEAST</t>
  </si>
  <si>
    <t>CAPTRUST</t>
  </si>
  <si>
    <t>BAJAJCON</t>
  </si>
  <si>
    <t>HDFCGOLD</t>
  </si>
  <si>
    <t>UGARSUGAR</t>
  </si>
  <si>
    <t>BSE</t>
  </si>
  <si>
    <t>PRICOLLTD</t>
  </si>
  <si>
    <t>ICICIGOLD</t>
  </si>
  <si>
    <t>GPPL</t>
  </si>
  <si>
    <t>ADFFOODS</t>
  </si>
  <si>
    <t>RADIOCITY</t>
  </si>
  <si>
    <t>DMART</t>
  </si>
  <si>
    <t>ORISSAMINE</t>
  </si>
  <si>
    <t>DEEPAKNTR</t>
  </si>
  <si>
    <t>SASTASUNDR</t>
  </si>
  <si>
    <t>INTENTECH</t>
  </si>
  <si>
    <t>INFRABEES</t>
  </si>
  <si>
    <t>EROSMEDIA</t>
  </si>
  <si>
    <t>CAREERP</t>
  </si>
  <si>
    <t>TASTYBITE</t>
  </si>
  <si>
    <t>RAMKY</t>
  </si>
  <si>
    <t>ARIHANTSUP</t>
  </si>
  <si>
    <t>CANTABIL</t>
  </si>
  <si>
    <t>AKSHARCHEM</t>
  </si>
  <si>
    <t>ASHOKA</t>
  </si>
  <si>
    <t>WABAG</t>
  </si>
  <si>
    <t>URJA</t>
  </si>
  <si>
    <t>CLEDUCATE</t>
  </si>
  <si>
    <t>JWL</t>
  </si>
  <si>
    <t>OBEROIRLTY</t>
  </si>
  <si>
    <t>SHAH</t>
  </si>
  <si>
    <t>PRESTIGE</t>
  </si>
  <si>
    <t>NRAIL</t>
  </si>
  <si>
    <t>SHANKARA</t>
  </si>
  <si>
    <t>RESPONIND</t>
  </si>
  <si>
    <t>CGCL</t>
  </si>
  <si>
    <t>COALINDIA</t>
  </si>
  <si>
    <t>IOLCP</t>
  </si>
  <si>
    <t>NACLIND</t>
  </si>
  <si>
    <t>APCL</t>
  </si>
  <si>
    <t>AXISGOLD</t>
  </si>
  <si>
    <t>GRAVITA</t>
  </si>
  <si>
    <t>DOLLAR</t>
  </si>
  <si>
    <t>SUPERHOUSE</t>
  </si>
  <si>
    <t>PENIND</t>
  </si>
  <si>
    <t>JINDWORLD</t>
  </si>
  <si>
    <t>SCHAND</t>
  </si>
  <si>
    <t>JAMNAAUTO</t>
  </si>
  <si>
    <t>HUDCO</t>
  </si>
  <si>
    <t>MOIL</t>
  </si>
  <si>
    <t>PSPPROJECT</t>
  </si>
  <si>
    <t>KIRLOSENG</t>
  </si>
  <si>
    <t>PSB</t>
  </si>
  <si>
    <t>SURANASOL</t>
  </si>
  <si>
    <t>STARCEMENT</t>
  </si>
  <si>
    <t>BFINVEST</t>
  </si>
  <si>
    <t>KICL</t>
  </si>
  <si>
    <t>TEJASNET</t>
  </si>
  <si>
    <t>ERIS</t>
  </si>
  <si>
    <t>CDSL</t>
  </si>
  <si>
    <t>GTPL</t>
  </si>
  <si>
    <t>AUBANK</t>
  </si>
  <si>
    <t>AXISNIFTY</t>
  </si>
  <si>
    <t>ICICILOVOL</t>
  </si>
  <si>
    <t>SUMMITSEC</t>
  </si>
  <si>
    <t>DYNPRO</t>
  </si>
  <si>
    <t>STEELXIND</t>
  </si>
  <si>
    <t>SALASAR</t>
  </si>
  <si>
    <t>MAGADSUGAR</t>
  </si>
  <si>
    <t>GANGESSECU</t>
  </si>
  <si>
    <t>AVADHSUGAR</t>
  </si>
  <si>
    <t>MOM100</t>
  </si>
  <si>
    <t>THEINVEST</t>
  </si>
  <si>
    <t>OPTIEMUS</t>
  </si>
  <si>
    <t>UTINEXT50</t>
  </si>
  <si>
    <t>SIS</t>
  </si>
  <si>
    <t>COCHINSHIP</t>
  </si>
  <si>
    <t>OMKARCHEM_Z</t>
  </si>
  <si>
    <t>JUBLINDS</t>
  </si>
  <si>
    <t>SMSLIFE</t>
  </si>
  <si>
    <t>ABCAPITAL</t>
  </si>
  <si>
    <t>APEX</t>
  </si>
  <si>
    <t>HINDMOTORS</t>
  </si>
  <si>
    <t>BRNL</t>
  </si>
  <si>
    <t>DIXON</t>
  </si>
  <si>
    <t>DCAL</t>
  </si>
  <si>
    <t>MATRIMONY</t>
  </si>
  <si>
    <t>CHOLAHLDNG</t>
  </si>
  <si>
    <t>CAPACITE</t>
  </si>
  <si>
    <t>ICICIGI</t>
  </si>
  <si>
    <t>SBILIFE</t>
  </si>
  <si>
    <t>TEXRAIL</t>
  </si>
  <si>
    <t>DIAMONDYD</t>
  </si>
  <si>
    <t>HFCL</t>
  </si>
  <si>
    <t>INDTERRAIN</t>
  </si>
  <si>
    <t>DHUNINV</t>
  </si>
  <si>
    <t>EBBETF0431</t>
  </si>
  <si>
    <t>EBBETF0425</t>
  </si>
  <si>
    <t>WORTH</t>
  </si>
  <si>
    <t>ICICIALPLV</t>
  </si>
  <si>
    <t>ICICITECH</t>
  </si>
  <si>
    <t>MAXHEALTH</t>
  </si>
  <si>
    <t>LOVABLE</t>
  </si>
  <si>
    <t>TOTAL</t>
  </si>
  <si>
    <t>MAXIND</t>
  </si>
  <si>
    <t>HDFCNIFBAN</t>
  </si>
  <si>
    <t>UTIBANKETF</t>
  </si>
  <si>
    <t>PFS</t>
  </si>
  <si>
    <t>MON100</t>
  </si>
  <si>
    <t>MUTHOOTFIN</t>
  </si>
  <si>
    <t>BSLGOLDETF</t>
  </si>
  <si>
    <t>PIIND</t>
  </si>
  <si>
    <t>SYMPHONY</t>
  </si>
  <si>
    <t>VADILALIND</t>
  </si>
  <si>
    <t>IVZINNIFTY</t>
  </si>
  <si>
    <t>RELAXO</t>
  </si>
  <si>
    <t>ESTER</t>
  </si>
  <si>
    <t>VSTTILLERS</t>
  </si>
  <si>
    <t>DELPHIFX</t>
  </si>
  <si>
    <t>ASHIANA</t>
  </si>
  <si>
    <t>DHANUKA</t>
  </si>
  <si>
    <t>FILATEX</t>
  </si>
  <si>
    <t>MAITHANALL</t>
  </si>
  <si>
    <t>RUSHIL</t>
  </si>
  <si>
    <t>BSLNIFTY</t>
  </si>
  <si>
    <t>INVENTURE</t>
  </si>
  <si>
    <t>L&amp;TFH</t>
  </si>
  <si>
    <t>BODALCHEM</t>
  </si>
  <si>
    <t>TREEHOUSE</t>
  </si>
  <si>
    <t>ASAHISONG</t>
  </si>
  <si>
    <t>TDPOWERSYS</t>
  </si>
  <si>
    <t>APLLTD</t>
  </si>
  <si>
    <t>PGEL</t>
  </si>
  <si>
    <t>PANAMAPET</t>
  </si>
  <si>
    <t>PAISALO</t>
  </si>
  <si>
    <t>TIJARIA</t>
  </si>
  <si>
    <t>ONELIFECAP</t>
  </si>
  <si>
    <t>SHAKTIPUMP</t>
  </si>
  <si>
    <t>TRITURBINE</t>
  </si>
  <si>
    <t>INDOTHAI</t>
  </si>
  <si>
    <t>LICMFGOLD</t>
  </si>
  <si>
    <t>DSSL</t>
  </si>
  <si>
    <t>POLYMED</t>
  </si>
  <si>
    <t>RUPA</t>
  </si>
  <si>
    <t>APLAPOLLO</t>
  </si>
  <si>
    <t>KANANIIND</t>
  </si>
  <si>
    <t>MINDACORP</t>
  </si>
  <si>
    <t>HEXATRADEX</t>
  </si>
  <si>
    <t>TBZ</t>
  </si>
  <si>
    <t>VSSL</t>
  </si>
  <si>
    <t>SWANENERGY</t>
  </si>
  <si>
    <t>SPECIALITY</t>
  </si>
  <si>
    <t>RTNINDIA</t>
  </si>
  <si>
    <t>SAMPANN</t>
  </si>
  <si>
    <t>PROZONER</t>
  </si>
  <si>
    <t>MORARJEE</t>
  </si>
  <si>
    <t>KITEX</t>
  </si>
  <si>
    <t>MAYURUNIQ</t>
  </si>
  <si>
    <t>ROSSELLIND</t>
  </si>
  <si>
    <t>TVSHLTD</t>
  </si>
  <si>
    <t>ZUARI</t>
  </si>
  <si>
    <t>CARERATING</t>
  </si>
  <si>
    <t>PCJEWELLER</t>
  </si>
  <si>
    <t>INDUSTOWER</t>
  </si>
  <si>
    <t>VMART</t>
  </si>
  <si>
    <t>ICICINIFTY</t>
  </si>
  <si>
    <t>NIF100BEES</t>
  </si>
  <si>
    <t>REPCOHOME</t>
  </si>
  <si>
    <t>NIBL</t>
  </si>
  <si>
    <t>VIVIDHA</t>
  </si>
  <si>
    <t>JUSTDIAL</t>
  </si>
  <si>
    <t>ATULAUTO</t>
  </si>
  <si>
    <t>ORIENTCEM</t>
  </si>
  <si>
    <t>ABFRL</t>
  </si>
  <si>
    <t>IBULHSGFIN</t>
  </si>
  <si>
    <t>ICICINF100</t>
  </si>
  <si>
    <t>FLFL_Z</t>
  </si>
  <si>
    <t>PILITA</t>
  </si>
  <si>
    <t>COMPUSOFT</t>
  </si>
  <si>
    <t>RHIM</t>
  </si>
  <si>
    <t>MCX</t>
  </si>
  <si>
    <t>SCHNEIDER</t>
  </si>
  <si>
    <t>NDL</t>
  </si>
  <si>
    <t>NBCC</t>
  </si>
  <si>
    <t>ORBTEXP</t>
  </si>
  <si>
    <t>JPOLYINVST</t>
  </si>
  <si>
    <t>SREEL</t>
  </si>
  <si>
    <t>Dist5D</t>
  </si>
  <si>
    <t>ESG</t>
  </si>
  <si>
    <t>BFSI</t>
  </si>
  <si>
    <t>EPIGRAL</t>
  </si>
  <si>
    <t>NIFTYETF</t>
  </si>
  <si>
    <t>MAKEINDIA</t>
  </si>
  <si>
    <t>MIDCAPETF</t>
  </si>
  <si>
    <t>GOLDETF</t>
  </si>
  <si>
    <t>LOWVOL</t>
  </si>
  <si>
    <t>GSEC10YEAR</t>
  </si>
  <si>
    <t>SILVRETF</t>
  </si>
  <si>
    <t>NEXT50</t>
  </si>
  <si>
    <t>VPRPL</t>
  </si>
  <si>
    <t>NIFMID150</t>
  </si>
  <si>
    <t>SANDUMA</t>
  </si>
  <si>
    <t>RISHABH</t>
  </si>
  <si>
    <t>JLHL</t>
  </si>
  <si>
    <t>RRKABEL</t>
  </si>
  <si>
    <t>EMSLIMITED</t>
  </si>
  <si>
    <t>ZAGGLE</t>
  </si>
  <si>
    <t>SAMHI</t>
  </si>
  <si>
    <t>RATNAVEER</t>
  </si>
  <si>
    <t>SBEC 532102</t>
  </si>
  <si>
    <t>KESAR 507180</t>
  </si>
  <si>
    <t>GAYATRI 532183</t>
  </si>
  <si>
    <t>SIR SHADILAL 532879</t>
  </si>
  <si>
    <t>DHAMPURSPL 531923</t>
  </si>
  <si>
    <t>XNSE:</t>
  </si>
  <si>
    <t>Type</t>
  </si>
  <si>
    <t>Dist20D</t>
  </si>
  <si>
    <t>Close</t>
  </si>
  <si>
    <t>ABAN_T</t>
  </si>
  <si>
    <t>GATECHDVR_T</t>
  </si>
  <si>
    <t>ARE&amp;M</t>
  </si>
  <si>
    <t>SRPL_T</t>
  </si>
  <si>
    <t>ARENTERP_T</t>
  </si>
  <si>
    <t>ASHAPURMIN_T</t>
  </si>
  <si>
    <t>ADL_T</t>
  </si>
  <si>
    <t>NIRAJ_T</t>
  </si>
  <si>
    <t>GLOBE_T</t>
  </si>
  <si>
    <t>BPL_T</t>
  </si>
  <si>
    <t>SUULD_T</t>
  </si>
  <si>
    <t>DNAMEDIA_T</t>
  </si>
  <si>
    <t>FSC_Z</t>
  </si>
  <si>
    <t>KEEPLEARN_T</t>
  </si>
  <si>
    <t>ASTRON_T</t>
  </si>
  <si>
    <t>EASTSILK_T</t>
  </si>
  <si>
    <t>EUROTEXIND_T</t>
  </si>
  <si>
    <t>DANGEE_T</t>
  </si>
  <si>
    <t>GTECJAINX_T</t>
  </si>
  <si>
    <t>GTL_T</t>
  </si>
  <si>
    <t>PRAXIS_T</t>
  </si>
  <si>
    <t>DELTAMAGNT_T</t>
  </si>
  <si>
    <t>MARINE_T</t>
  </si>
  <si>
    <t>SUPREMEENG_T</t>
  </si>
  <si>
    <t>RVHL_T</t>
  </si>
  <si>
    <t>GODHA_T</t>
  </si>
  <si>
    <t>JYOTISTRUC_T</t>
  </si>
  <si>
    <t>RAJMET_T</t>
  </si>
  <si>
    <t>MIRCELECTR_T</t>
  </si>
  <si>
    <t>MODIRUBBER_T</t>
  </si>
  <si>
    <t>MOTOGENFIN_T</t>
  </si>
  <si>
    <t>MURUDCERA_T</t>
  </si>
  <si>
    <t>NKIND_T</t>
  </si>
  <si>
    <t>OILCOUNTUB_T</t>
  </si>
  <si>
    <t>PRAKASH_T</t>
  </si>
  <si>
    <t>RAJSREESUG_T</t>
  </si>
  <si>
    <t>RELCAPITAL_T</t>
  </si>
  <si>
    <t>S&amp;SPOWER_T</t>
  </si>
  <si>
    <t>INDOSTAR_T</t>
  </si>
  <si>
    <t>SHREYANIND_T</t>
  </si>
  <si>
    <t>SIMPLEXINF_T</t>
  </si>
  <si>
    <t>NITIRAJ_T</t>
  </si>
  <si>
    <t>SPMLINFRA_T</t>
  </si>
  <si>
    <t>SUPERSPIN_T</t>
  </si>
  <si>
    <t>TECILCHEM_T</t>
  </si>
  <si>
    <t>TNTELE_T</t>
  </si>
  <si>
    <t>EQUIPPP_T</t>
  </si>
  <si>
    <t>MOKSH_T</t>
  </si>
  <si>
    <t>VARDMNPOLY_T</t>
  </si>
  <si>
    <t>WALCHANNAG_T</t>
  </si>
  <si>
    <t>PREMIERPOL_T</t>
  </si>
  <si>
    <t>INDLMETER_Z</t>
  </si>
  <si>
    <t>REMSONSIND_T</t>
  </si>
  <si>
    <t>PARASPETRO_T</t>
  </si>
  <si>
    <t>PVP_T</t>
  </si>
  <si>
    <t>AUSOMENT_T</t>
  </si>
  <si>
    <t>SAMBHAAV_T</t>
  </si>
  <si>
    <t>REGENCERAM_T</t>
  </si>
  <si>
    <t>KEYFINSERV_T</t>
  </si>
  <si>
    <t>NORBTEAEXP_T</t>
  </si>
  <si>
    <t>SUNDRMBRAK_T</t>
  </si>
  <si>
    <t>SOMATEX_T</t>
  </si>
  <si>
    <t>ELECTHERM_T</t>
  </si>
  <si>
    <t>SIGIND_T</t>
  </si>
  <si>
    <t>GUJRAFFIA_T</t>
  </si>
  <si>
    <t>RUCHINFRA_T</t>
  </si>
  <si>
    <t>BLUECHIP_T</t>
  </si>
  <si>
    <t>INDRAMEDCO_T</t>
  </si>
  <si>
    <t>DCMFINSERV_T</t>
  </si>
  <si>
    <t>KCPSUGIND_T</t>
  </si>
  <si>
    <t>HINDCON_T</t>
  </si>
  <si>
    <t>ADROITINFO_T</t>
  </si>
  <si>
    <t>GANGAFORGE_T</t>
  </si>
  <si>
    <t>SVPGLOB_T</t>
  </si>
  <si>
    <t>SGIL_T</t>
  </si>
  <si>
    <t>ANTGRAPHIC_T</t>
  </si>
  <si>
    <t>AAREYDRUGS_T</t>
  </si>
  <si>
    <t>PRITIKAUTO_T</t>
  </si>
  <si>
    <t>SERVOTECH_T</t>
  </si>
  <si>
    <t>AIROLAM_T</t>
  </si>
  <si>
    <t>DIGJAMLMTD_T</t>
  </si>
  <si>
    <t>PANSARI_T</t>
  </si>
  <si>
    <t>SELMC_T</t>
  </si>
  <si>
    <t>CCHHL_T</t>
  </si>
  <si>
    <t>RSSOFTWARE_T</t>
  </si>
  <si>
    <t>NIPPOBATRY_T</t>
  </si>
  <si>
    <t>ICDSLTD_T</t>
  </si>
  <si>
    <t>SEJALLTD_T</t>
  </si>
  <si>
    <t>VISESHINFO_T</t>
  </si>
  <si>
    <t>MANAKCOAT_T</t>
  </si>
  <si>
    <t>HAVISHA_T</t>
  </si>
  <si>
    <t>ZENTEC_T</t>
  </si>
  <si>
    <t>TREJHARA_T</t>
  </si>
  <si>
    <t>SHREERAMA_T</t>
  </si>
  <si>
    <t>BCONCEPTS_T</t>
  </si>
  <si>
    <t>UNIINFO_T</t>
  </si>
  <si>
    <t>WEL_T</t>
  </si>
  <si>
    <t>CINEVISTA_T</t>
  </si>
  <si>
    <t>SOFTTECH_T</t>
  </si>
  <si>
    <t>RAJRILTD_T</t>
  </si>
  <si>
    <t>AKSHOPTFBR_T</t>
  </si>
  <si>
    <t>DIL_T</t>
  </si>
  <si>
    <t>MUKTAARTS_T</t>
  </si>
  <si>
    <t>E2E_T</t>
  </si>
  <si>
    <t>UFO_T</t>
  </si>
  <si>
    <t>NILAINFRA_T</t>
  </si>
  <si>
    <t>KRITIKA_T</t>
  </si>
  <si>
    <t>WEWIN_T</t>
  </si>
  <si>
    <t>NEXTMEDIA_T</t>
  </si>
  <si>
    <t>GOLDTECH_T</t>
  </si>
  <si>
    <t>AIRAN_T</t>
  </si>
  <si>
    <t>ONEPOINT_T</t>
  </si>
  <si>
    <t>PKTEA_T</t>
  </si>
  <si>
    <t>KSHITIJPOL_T</t>
  </si>
  <si>
    <t>FEL_Z</t>
  </si>
  <si>
    <t>SADBHIN_T</t>
  </si>
  <si>
    <t>NUCLEUS_T</t>
  </si>
  <si>
    <t>SEYAIND_T</t>
  </si>
  <si>
    <t>GVPTECH_T</t>
  </si>
  <si>
    <t>KSOLVES_T</t>
  </si>
  <si>
    <t>AGRITECH_T</t>
  </si>
  <si>
    <t>BAGFILMS_T</t>
  </si>
  <si>
    <t>SIL_T</t>
  </si>
  <si>
    <t>KRITINUT_T</t>
  </si>
  <si>
    <t>KRIDHANINF_T</t>
  </si>
  <si>
    <t>AMBICAAGAR_T</t>
  </si>
  <si>
    <t>CENTEXT_T</t>
  </si>
  <si>
    <t>DCI_T</t>
  </si>
  <si>
    <t>GULFPETRO_T</t>
  </si>
  <si>
    <t>INDSWFTLTD_T</t>
  </si>
  <si>
    <t>BOHRAIND_T</t>
  </si>
  <si>
    <t>KOTARISUG_T</t>
  </si>
  <si>
    <t>JBMA_T</t>
  </si>
  <si>
    <t>IMPEXFERRO_T</t>
  </si>
  <si>
    <t>GOYALALUM_T</t>
  </si>
  <si>
    <t>HPIL_T</t>
  </si>
  <si>
    <t>CYBERMEDIA_T</t>
  </si>
  <si>
    <t>SHAHALLOYS_T</t>
  </si>
  <si>
    <t>MSPL_T</t>
  </si>
  <si>
    <t>SEMAC_T</t>
  </si>
  <si>
    <t>SUZLON_T</t>
  </si>
  <si>
    <t>AURIONPRO_T</t>
  </si>
  <si>
    <t>VINNY_T</t>
  </si>
  <si>
    <t>HYBRIDFIN_T</t>
  </si>
  <si>
    <t>SARVESHWAR_T</t>
  </si>
  <si>
    <t>KERNEX_T</t>
  </si>
  <si>
    <t>ICICI10GS</t>
  </si>
  <si>
    <t>CELEBRITY_T</t>
  </si>
  <si>
    <t>EDUCOMP_Z</t>
  </si>
  <si>
    <t>RCOM_T</t>
  </si>
  <si>
    <t>GVKPIL_T</t>
  </si>
  <si>
    <t>SADBHAV_T</t>
  </si>
  <si>
    <t>SAKUMA_T</t>
  </si>
  <si>
    <t>INDOTECH_T</t>
  </si>
  <si>
    <t>IEL_T</t>
  </si>
  <si>
    <t>SGL_T</t>
  </si>
  <si>
    <t>PIONEEREMB_T</t>
  </si>
  <si>
    <t>MANUGRAPH_T</t>
  </si>
  <si>
    <t>BINANIIND_T</t>
  </si>
  <si>
    <t>SHIVAMAUTO_T</t>
  </si>
  <si>
    <t>PARSVNATH_T</t>
  </si>
  <si>
    <t>BAIDFIN_T</t>
  </si>
  <si>
    <t>PRAENG_T</t>
  </si>
  <si>
    <t>PARACABLES_T</t>
  </si>
  <si>
    <t>SITINET_T</t>
  </si>
  <si>
    <t>WANBURY_T</t>
  </si>
  <si>
    <t>ASMS_T</t>
  </si>
  <si>
    <t>AUTOIND_T</t>
  </si>
  <si>
    <t>IZMO_T</t>
  </si>
  <si>
    <t>PGIL_T</t>
  </si>
  <si>
    <t>LEXUS_T</t>
  </si>
  <si>
    <t>NDLVENTURE_T</t>
  </si>
  <si>
    <t>AROGRANITE_T</t>
  </si>
  <si>
    <t>ZENITHSTL_T</t>
  </si>
  <si>
    <t>V2RETAIL_T</t>
  </si>
  <si>
    <t>MEGASOFT_T</t>
  </si>
  <si>
    <t>WSI_T</t>
  </si>
  <si>
    <t>AKI_T</t>
  </si>
  <si>
    <t>LAL_T</t>
  </si>
  <si>
    <t>INDOWIND_T</t>
  </si>
  <si>
    <t>MAGNUM_T</t>
  </si>
  <si>
    <t>CENTUM_T</t>
  </si>
  <si>
    <t>BVCL_T</t>
  </si>
  <si>
    <t>SVLL_T</t>
  </si>
  <si>
    <t>KAUSHALYA_T</t>
  </si>
  <si>
    <t>KALYANIFRG_T</t>
  </si>
  <si>
    <t>PATINTLOG_T</t>
  </si>
  <si>
    <t>VIRINCHI_T</t>
  </si>
  <si>
    <t>ATALREAL_T</t>
  </si>
  <si>
    <t>PIGL_T</t>
  </si>
  <si>
    <t>PANACHE_T</t>
  </si>
  <si>
    <t>GET&amp;D_T</t>
  </si>
  <si>
    <t>LPDC_T</t>
  </si>
  <si>
    <t>20MICRONS_T</t>
  </si>
  <si>
    <t>INDBANK_T</t>
  </si>
  <si>
    <t>TPHQ_T</t>
  </si>
  <si>
    <t>FELDVR_T</t>
  </si>
  <si>
    <t>AARTECH_T</t>
  </si>
  <si>
    <t>EXCEL_T</t>
  </si>
  <si>
    <t>INCREDIBLE_T</t>
  </si>
  <si>
    <t>SETCO_T</t>
  </si>
  <si>
    <t>COMPINFO_Z</t>
  </si>
  <si>
    <t>GPTINFRA_T</t>
  </si>
  <si>
    <t>VIJIFIN_T</t>
  </si>
  <si>
    <t>BAFNAPH_T</t>
  </si>
  <si>
    <t>GEEKAYWIRE_T</t>
  </si>
  <si>
    <t>BEARDSELL_T</t>
  </si>
  <si>
    <t>DOLPHIN_T</t>
  </si>
  <si>
    <t>ARSSINFRA_T</t>
  </si>
  <si>
    <t>SABEVENTS_T</t>
  </si>
  <si>
    <t>TVVISION_T</t>
  </si>
  <si>
    <t>GOENKA_Z</t>
  </si>
  <si>
    <t>DIACABS_T</t>
  </si>
  <si>
    <t>DIAMINESQ</t>
  </si>
  <si>
    <t>NAVINIFTY</t>
  </si>
  <si>
    <t>NUVAMA</t>
  </si>
  <si>
    <t>MASKINVEST_T</t>
  </si>
  <si>
    <t>SIGNATURE</t>
  </si>
  <si>
    <t>KALAMANDIR</t>
  </si>
  <si>
    <t>YATRA</t>
  </si>
  <si>
    <t>TARAPUR_T</t>
  </si>
  <si>
    <t>SUNDARAM_T</t>
  </si>
  <si>
    <t>MVGJL</t>
  </si>
  <si>
    <t>JSWINFRA</t>
  </si>
  <si>
    <t>ROLLT_T</t>
  </si>
  <si>
    <t>UDS</t>
  </si>
  <si>
    <t>UMESLTD_T</t>
  </si>
  <si>
    <t>VALIANTLAB</t>
  </si>
  <si>
    <t>SENSEXETF</t>
  </si>
  <si>
    <t>MONIFTY500</t>
  </si>
  <si>
    <t>THEJO</t>
  </si>
  <si>
    <t>SICALLOG_T</t>
  </si>
  <si>
    <t>PLAZACABLE</t>
  </si>
  <si>
    <t>SECMARK</t>
  </si>
  <si>
    <t>BHANDARI_T</t>
  </si>
  <si>
    <t>IRMENERGY</t>
  </si>
  <si>
    <t>PRAKASHSTL_T</t>
  </si>
  <si>
    <t>ITETF</t>
  </si>
  <si>
    <t>ALPHAETF</t>
  </si>
  <si>
    <t>BLUEJET</t>
  </si>
  <si>
    <t>JITFINFRA_T</t>
  </si>
  <si>
    <t>KILITCH_T</t>
  </si>
  <si>
    <t>BEDMUTHA_T</t>
  </si>
  <si>
    <t>WIPL_T</t>
  </si>
  <si>
    <t>RPPINFRA_T</t>
  </si>
  <si>
    <t>BHAGYANGR_T</t>
  </si>
  <si>
    <t>SUMEETINDS_T</t>
  </si>
  <si>
    <t>ZEELEARN_T</t>
  </si>
  <si>
    <t>A2ZINFRA_T</t>
  </si>
  <si>
    <t>RKDL_T</t>
  </si>
  <si>
    <t>FMNL_T</t>
  </si>
  <si>
    <t>SPTL_T</t>
  </si>
  <si>
    <t>RHFL_T</t>
  </si>
  <si>
    <t>NDRAUTO_T</t>
  </si>
  <si>
    <t>TIRUPATIFL_T</t>
  </si>
  <si>
    <t>MACPOWER_T</t>
  </si>
  <si>
    <t>OMINFRAL_T</t>
  </si>
  <si>
    <t>ELGIRUBCO_T</t>
  </si>
  <si>
    <t>YAARI_T</t>
  </si>
  <si>
    <t>GAYAPROJ_Z</t>
  </si>
  <si>
    <t>BROOKS_T</t>
  </si>
  <si>
    <t>TECHIN_T</t>
  </si>
  <si>
    <t>VASWANI_T</t>
  </si>
  <si>
    <t>FLEXITUFF_T</t>
  </si>
  <si>
    <t>ESSARSHPNG_T</t>
  </si>
  <si>
    <t>JISLDVREQS_T</t>
  </si>
  <si>
    <t>VIKASECO_T</t>
  </si>
  <si>
    <t>DJIA</t>
  </si>
  <si>
    <t>S&amp;P500</t>
  </si>
  <si>
    <t>CINELINE_T</t>
  </si>
  <si>
    <t>ANKITMETAL_T</t>
  </si>
  <si>
    <t>CEREBRAINT_T</t>
  </si>
  <si>
    <t>FCONSUMER_T</t>
  </si>
  <si>
    <t>THOMASCOTT_T</t>
  </si>
  <si>
    <t>DBSTOCKBRO_T</t>
  </si>
  <si>
    <t>MTEDUCARE_T</t>
  </si>
  <si>
    <t>ABB LTD.</t>
  </si>
  <si>
    <t>AEGIS LOGIS</t>
  </si>
  <si>
    <t>A.SARABHAI</t>
  </si>
  <si>
    <t>ANDHRA PETRO</t>
  </si>
  <si>
    <t>UTIQUE</t>
  </si>
  <si>
    <t>ARUNAHTEL</t>
  </si>
  <si>
    <t>BOM DYEING</t>
  </si>
  <si>
    <t>ATUL LTD.</t>
  </si>
  <si>
    <t>ATV PROJECTS</t>
  </si>
  <si>
    <t>BAJAJ ELECT.</t>
  </si>
  <si>
    <t>FORCE MOTR</t>
  </si>
  <si>
    <t>BALRAM.CHINI</t>
  </si>
  <si>
    <t>BANCO PROD.</t>
  </si>
  <si>
    <t>CENTURY TEXT</t>
  </si>
  <si>
    <t>BANNARI AMAN</t>
  </si>
  <si>
    <t>BASF INDIA</t>
  </si>
  <si>
    <t>BATA INDIA</t>
  </si>
  <si>
    <t>BEML LTD</t>
  </si>
  <si>
    <t>BHARAT ELECT</t>
  </si>
  <si>
    <t>BHANSALI ENG</t>
  </si>
  <si>
    <t>BIHAR SPONGE</t>
  </si>
  <si>
    <t>BINANI IND_T</t>
  </si>
  <si>
    <t>BLUE STAR</t>
  </si>
  <si>
    <t>DISA INDIA</t>
  </si>
  <si>
    <t>QUESTCAP</t>
  </si>
  <si>
    <t>BPL LTD._T</t>
  </si>
  <si>
    <t>CENTURY EX_T</t>
  </si>
  <si>
    <t>CESC LTD.</t>
  </si>
  <si>
    <t>CHAMBAL FERT</t>
  </si>
  <si>
    <t>EXIDE IND.</t>
  </si>
  <si>
    <t>CIPLA LTD.</t>
  </si>
  <si>
    <t>DIC INDIA</t>
  </si>
  <si>
    <t>CRISIL LTD</t>
  </si>
  <si>
    <t>DABUR (I)</t>
  </si>
  <si>
    <t>ARVIND Ltd</t>
  </si>
  <si>
    <t>HIND.PETRO</t>
  </si>
  <si>
    <t>IFCI LTD</t>
  </si>
  <si>
    <t>MAHA.TELE</t>
  </si>
  <si>
    <t>CHENNAI PET.</t>
  </si>
  <si>
    <t>REL.CAP._T</t>
  </si>
  <si>
    <t>STATE BANK</t>
  </si>
  <si>
    <t>STEEL AUTH.</t>
  </si>
  <si>
    <t>IDBI BANK L</t>
  </si>
  <si>
    <t>DCW LTD.</t>
  </si>
  <si>
    <t>DHAMPUR SUGA</t>
  </si>
  <si>
    <t>DIAMINES&amp;CHM</t>
  </si>
  <si>
    <t>ELANTAS</t>
  </si>
  <si>
    <t>DR.REDDY'S</t>
  </si>
  <si>
    <t>E.I.D.PAR</t>
  </si>
  <si>
    <t>ELEC.CASTING</t>
  </si>
  <si>
    <t>ESAB INDIA</t>
  </si>
  <si>
    <t>ESTER INDUS.</t>
  </si>
  <si>
    <t>FGP LTD.</t>
  </si>
  <si>
    <t>P.H.CAPITAL</t>
  </si>
  <si>
    <t>FINOL. CABLE</t>
  </si>
  <si>
    <t>COCKERILL</t>
  </si>
  <si>
    <t>UFLEX LTD</t>
  </si>
  <si>
    <t>FOSECO INDIA</t>
  </si>
  <si>
    <t>GOLDEN TOB</t>
  </si>
  <si>
    <t>GANESH BENZO</t>
  </si>
  <si>
    <t>METROGLOBL</t>
  </si>
  <si>
    <t>GTL LTD._T</t>
  </si>
  <si>
    <t>GODFREY PH</t>
  </si>
  <si>
    <t>GODREJ IND</t>
  </si>
  <si>
    <t>KANSAI NERO</t>
  </si>
  <si>
    <t>GOODRICKE</t>
  </si>
  <si>
    <t>GOODYEAR (I)</t>
  </si>
  <si>
    <t>GTN INDUS</t>
  </si>
  <si>
    <t>GHCL LTD</t>
  </si>
  <si>
    <t>GUJ.LEASE</t>
  </si>
  <si>
    <t>HDFC BANK</t>
  </si>
  <si>
    <t>HIND.CONSTN.</t>
  </si>
  <si>
    <t>HIND.OIL EXP</t>
  </si>
  <si>
    <t>HINDUS.ZI</t>
  </si>
  <si>
    <t>HMT LTD.</t>
  </si>
  <si>
    <t>PRAG BOSIMI</t>
  </si>
  <si>
    <t>I.G.PETRO</t>
  </si>
  <si>
    <t>IND.GLYCOLS</t>
  </si>
  <si>
    <t>IND.LEAS.DEV</t>
  </si>
  <si>
    <t>MARGO FIN</t>
  </si>
  <si>
    <t>INDO RAMA</t>
  </si>
  <si>
    <t>INFOSYS LTD</t>
  </si>
  <si>
    <t>INGERSOLL</t>
  </si>
  <si>
    <t>INTER.TRAVEL</t>
  </si>
  <si>
    <t>ION EXCHANGE</t>
  </si>
  <si>
    <t>AGRO TECH FO</t>
  </si>
  <si>
    <t>JAIN IRRIG</t>
  </si>
  <si>
    <t>JCT LTD</t>
  </si>
  <si>
    <t>JINDAL POLYF</t>
  </si>
  <si>
    <t>JSWSL</t>
  </si>
  <si>
    <t>UMANG DAIR</t>
  </si>
  <si>
    <t>KAJARIA CER.</t>
  </si>
  <si>
    <t>KAKATIYA CEM</t>
  </si>
  <si>
    <t>KALYANI STEL</t>
  </si>
  <si>
    <t>KANELIND</t>
  </si>
  <si>
    <t>KG DENIM</t>
  </si>
  <si>
    <t>KINETIC ENG.</t>
  </si>
  <si>
    <t>KIRL.BROS.</t>
  </si>
  <si>
    <t>KIRL INDUS</t>
  </si>
  <si>
    <t>KIRL.FERROUS</t>
  </si>
  <si>
    <t>ENVAIN ELECT</t>
  </si>
  <si>
    <t>KOTAK MAH.BK</t>
  </si>
  <si>
    <t>KRIFILIND</t>
  </si>
  <si>
    <t>L.G.BALKRISH</t>
  </si>
  <si>
    <t>TRENT LTD.</t>
  </si>
  <si>
    <t>LIC HOUS.FIN</t>
  </si>
  <si>
    <t>LUPIN LTD.</t>
  </si>
  <si>
    <t>LYKA LABS</t>
  </si>
  <si>
    <t>MAFATLAL IND</t>
  </si>
  <si>
    <t>MAH.SEAMLESS</t>
  </si>
  <si>
    <t>MAH.SCOOTER</t>
  </si>
  <si>
    <t>MAJESTIC AUT</t>
  </si>
  <si>
    <t>MANALI PETRO</t>
  </si>
  <si>
    <t>BARODA RAYON</t>
  </si>
  <si>
    <t>MID INDIA IN</t>
  </si>
  <si>
    <t>MIRC ELECT_T</t>
  </si>
  <si>
    <t>CENTURY ENKA</t>
  </si>
  <si>
    <t>LORDS CHLORO</t>
  </si>
  <si>
    <t>SPICEJET LTD</t>
  </si>
  <si>
    <t>MOREPEN LAB.</t>
  </si>
  <si>
    <t>MRF LTD.</t>
  </si>
  <si>
    <t>HEIDEL CEM</t>
  </si>
  <si>
    <t>NAHAR SPG.</t>
  </si>
  <si>
    <t>NAT.PEROXIDE</t>
  </si>
  <si>
    <t>GRASIM IND.</t>
  </si>
  <si>
    <t>NIIT LTD.</t>
  </si>
  <si>
    <t>JAYKAY</t>
  </si>
  <si>
    <t>NIRLON</t>
  </si>
  <si>
    <t>ONGC CORPN</t>
  </si>
  <si>
    <t>OIL COUNTR_T</t>
  </si>
  <si>
    <t>ORIENT HOTEL</t>
  </si>
  <si>
    <t>OSWAL AGRO.</t>
  </si>
  <si>
    <t>INDIAN SUCRO</t>
  </si>
  <si>
    <t>PANYAM CEMEN</t>
  </si>
  <si>
    <t>PIDILITE</t>
  </si>
  <si>
    <t>PIX TRANS</t>
  </si>
  <si>
    <t>BIRLA CORPN.</t>
  </si>
  <si>
    <t>SURYA ROSHNI</t>
  </si>
  <si>
    <t>PRIME SECUR.</t>
  </si>
  <si>
    <t>RSWM  LTD</t>
  </si>
  <si>
    <t>RAJSH.SUGA_T</t>
  </si>
  <si>
    <t>RALLIS INDIA</t>
  </si>
  <si>
    <t>RAMA PAPER</t>
  </si>
  <si>
    <t>RAMA PETRO</t>
  </si>
  <si>
    <t>RAPICUT CARB</t>
  </si>
  <si>
    <t>RUBFILA INT.</t>
  </si>
  <si>
    <t>SALORA INT.</t>
  </si>
  <si>
    <t>JINDAL SAW</t>
  </si>
  <si>
    <t>JK LAKSHMI</t>
  </si>
  <si>
    <t>SHREE CEMENT</t>
  </si>
  <si>
    <t>SHREE KRISHN</t>
  </si>
  <si>
    <t>TATA POWER</t>
  </si>
  <si>
    <t>SUNDARAM FAS</t>
  </si>
  <si>
    <t>SUNFLAG IRON</t>
  </si>
  <si>
    <t>SUPREME PET</t>
  </si>
  <si>
    <t>SWARAJ ENGIN</t>
  </si>
  <si>
    <t>TATA ELXSI</t>
  </si>
  <si>
    <t>ACC LTD</t>
  </si>
  <si>
    <t>THIRUMALAI</t>
  </si>
  <si>
    <t>TOKYO PLAST</t>
  </si>
  <si>
    <t>TORRENT PHAR</t>
  </si>
  <si>
    <t>TRANSCHEM</t>
  </si>
  <si>
    <t>AMBUJA CEME</t>
  </si>
  <si>
    <t>UTLINDS</t>
  </si>
  <si>
    <t>UNIPHOS ENT.</t>
  </si>
  <si>
    <t>VARD HOLDNG</t>
  </si>
  <si>
    <t>WEST COAS PA</t>
  </si>
  <si>
    <t>HIND.ORG.CHM</t>
  </si>
  <si>
    <t>MPIL CORP L</t>
  </si>
  <si>
    <t>PAS.ACRYLON</t>
  </si>
  <si>
    <t>KORE</t>
  </si>
  <si>
    <t>PROCTER &amp;GAM</t>
  </si>
  <si>
    <t>MUKAND LTD.</t>
  </si>
  <si>
    <t>HARR.MALAYAL</t>
  </si>
  <si>
    <t>FEDERAL BANK</t>
  </si>
  <si>
    <t>TATA STEEL</t>
  </si>
  <si>
    <t>SKF INDIA</t>
  </si>
  <si>
    <t>ASHOK LEYL.</t>
  </si>
  <si>
    <t>CUMMINS (I)</t>
  </si>
  <si>
    <t>TATA COMM</t>
  </si>
  <si>
    <t>ABBOTT (I)</t>
  </si>
  <si>
    <t>BAJ HOLD INV</t>
  </si>
  <si>
    <t>BHARAT FORGE</t>
  </si>
  <si>
    <t>HIND.MOTORS</t>
  </si>
  <si>
    <t>LARSEN &amp; TOU</t>
  </si>
  <si>
    <t>MAH &amp; MAH</t>
  </si>
  <si>
    <t>BOSCH LTD</t>
  </si>
  <si>
    <t>BHARAT PET.</t>
  </si>
  <si>
    <t>SIEMENS LTD.</t>
  </si>
  <si>
    <t>TATA MOTORS</t>
  </si>
  <si>
    <t>VOLTAS LTD</t>
  </si>
  <si>
    <t>GREAT EASTE</t>
  </si>
  <si>
    <t>DEEPAK FERT.</t>
  </si>
  <si>
    <t>EXCEL INDUST</t>
  </si>
  <si>
    <t>GLAXOSMITH</t>
  </si>
  <si>
    <t>GUJ.NARMADA</t>
  </si>
  <si>
    <t>NOVARTIS</t>
  </si>
  <si>
    <t>PFIZER LTD.</t>
  </si>
  <si>
    <t>GUJ.ST.FERT</t>
  </si>
  <si>
    <t>HIND UNI LT</t>
  </si>
  <si>
    <t>NOCIL LTD</t>
  </si>
  <si>
    <t>TATA CHEM.</t>
  </si>
  <si>
    <t>T.P.L.</t>
  </si>
  <si>
    <t>NESTLE (I)</t>
  </si>
  <si>
    <t>ASIAN PAINTS</t>
  </si>
  <si>
    <t>BRITANIA IND</t>
  </si>
  <si>
    <t>COLGATE PALM</t>
  </si>
  <si>
    <t>EIH LTD.</t>
  </si>
  <si>
    <t>INDIAN HOTEL</t>
  </si>
  <si>
    <t>CASTROL</t>
  </si>
  <si>
    <t>ITC LTD.</t>
  </si>
  <si>
    <t>APOLLO TYRES</t>
  </si>
  <si>
    <t>CEAT LIMITED</t>
  </si>
  <si>
    <t>MODI RUBBE_T</t>
  </si>
  <si>
    <t>FINOLEX IND.</t>
  </si>
  <si>
    <t>DALAL ST INV</t>
  </si>
  <si>
    <t>CENTRUM CAP</t>
  </si>
  <si>
    <t>INDUS.&amp;PRUD.</t>
  </si>
  <si>
    <t>TATA INVEST.</t>
  </si>
  <si>
    <t>PRISMX</t>
  </si>
  <si>
    <t>MOTOR&amp;GEN._T</t>
  </si>
  <si>
    <t>WALCHAND PF</t>
  </si>
  <si>
    <t>SWASTIK SAFE</t>
  </si>
  <si>
    <t>W.H.BRADY</t>
  </si>
  <si>
    <t>TECHNVISN</t>
  </si>
  <si>
    <t>SHA ENG PLA</t>
  </si>
  <si>
    <t>BOM.BURMAH</t>
  </si>
  <si>
    <t>BOM.CYCLE</t>
  </si>
  <si>
    <t>GREAVES COTT</t>
  </si>
  <si>
    <t>MULLER &amp; PHI</t>
  </si>
  <si>
    <t>AMALGAMATED</t>
  </si>
  <si>
    <t>INDIA NIVEH</t>
  </si>
  <si>
    <t>COAST CORP</t>
  </si>
  <si>
    <t>CHOWGULE ST</t>
  </si>
  <si>
    <t>GLOBAL OFFS</t>
  </si>
  <si>
    <t>ASIIL</t>
  </si>
  <si>
    <t>SAGAR CEM.</t>
  </si>
  <si>
    <t>HEMADRI CEM</t>
  </si>
  <si>
    <t>DECAN CEMENT</t>
  </si>
  <si>
    <t>MANGALAM CEM</t>
  </si>
  <si>
    <t>N C L IND.</t>
  </si>
  <si>
    <t>SAURAS.CEM.</t>
  </si>
  <si>
    <t>SRI DIGV CEM</t>
  </si>
  <si>
    <t>LERTHAI</t>
  </si>
  <si>
    <t>TRIVENI GLAS</t>
  </si>
  <si>
    <t>NILACHAL REF</t>
  </si>
  <si>
    <t>ANDPAPER</t>
  </si>
  <si>
    <t>BALKRISH IND</t>
  </si>
  <si>
    <t>ORIENT PAPER</t>
  </si>
  <si>
    <t>CITADEL</t>
  </si>
  <si>
    <t>ROLLATAINE_T</t>
  </si>
  <si>
    <t>SESHA.PAPER</t>
  </si>
  <si>
    <t>NATHIND</t>
  </si>
  <si>
    <t>VAPIENTER</t>
  </si>
  <si>
    <t>FORBES &amp; CO</t>
  </si>
  <si>
    <t>H.P.COTTON</t>
  </si>
  <si>
    <t>UNITEDINT</t>
  </si>
  <si>
    <t>JAMSHRI</t>
  </si>
  <si>
    <t>KATARE SPG.</t>
  </si>
  <si>
    <t>LAKSHMI MILL</t>
  </si>
  <si>
    <t>VARDH TEXT</t>
  </si>
  <si>
    <t>PENLAND LTD</t>
  </si>
  <si>
    <t>PASUPATI SPG</t>
  </si>
  <si>
    <t>PHOENIX MILL</t>
  </si>
  <si>
    <t>MARATHON NEX</t>
  </si>
  <si>
    <t>RAJA BAHADUR</t>
  </si>
  <si>
    <t>REL.CHEMOTX</t>
  </si>
  <si>
    <t>RUBY MILLS</t>
  </si>
  <si>
    <t>SIMPLEX REAL</t>
  </si>
  <si>
    <t>SWAN ENG</t>
  </si>
  <si>
    <t>VICTORIA MIL</t>
  </si>
  <si>
    <t>SVARAJ TRAD</t>
  </si>
  <si>
    <t>ZODIAC VEN</t>
  </si>
  <si>
    <t>VEER ENERGY</t>
  </si>
  <si>
    <t>SWIL</t>
  </si>
  <si>
    <t>TILAK</t>
  </si>
  <si>
    <t>KKFIN</t>
  </si>
  <si>
    <t>WAGEND</t>
  </si>
  <si>
    <t>MEDIA ONE</t>
  </si>
  <si>
    <t>BANSW.SYNTEX</t>
  </si>
  <si>
    <t>MODELLA WOOL</t>
  </si>
  <si>
    <t>MODIPON</t>
  </si>
  <si>
    <t>SHRI DINESH</t>
  </si>
  <si>
    <t>SRF LIMITED</t>
  </si>
  <si>
    <t>SIYARAM SILK</t>
  </si>
  <si>
    <t>SWAD.POLYTEX</t>
  </si>
  <si>
    <t>SHREE MFG CO</t>
  </si>
  <si>
    <t>BHARAT BIJLE</t>
  </si>
  <si>
    <t>ELPRO INTER</t>
  </si>
  <si>
    <t>GEE LTD</t>
  </si>
  <si>
    <t>HIND.RECT</t>
  </si>
  <si>
    <t>ZENSAR TECH.</t>
  </si>
  <si>
    <t>JYOTI LTD.</t>
  </si>
  <si>
    <t>JSL LTD.</t>
  </si>
  <si>
    <t>KAYCEE IND</t>
  </si>
  <si>
    <t>INDOKEM LTD.</t>
  </si>
  <si>
    <t>PANA ENERG</t>
  </si>
  <si>
    <t>NELCO LTD.</t>
  </si>
  <si>
    <t>PERM MAGNETS</t>
  </si>
  <si>
    <t>HIGH ENERGY</t>
  </si>
  <si>
    <t>STD.BATTERY</t>
  </si>
  <si>
    <t>UNIV.CABLE</t>
  </si>
  <si>
    <t>W.S.INDUST_T</t>
  </si>
  <si>
    <t>DELTON CABLE</t>
  </si>
  <si>
    <t>LAKSHMI ELEC</t>
  </si>
  <si>
    <t>MODULEX</t>
  </si>
  <si>
    <t>CONFINT</t>
  </si>
  <si>
    <t>RELTD</t>
  </si>
  <si>
    <t>EMPOWER</t>
  </si>
  <si>
    <t>MULTI-PURPOS</t>
  </si>
  <si>
    <t>NYSSACORP</t>
  </si>
  <si>
    <t>FLOMIC</t>
  </si>
  <si>
    <t>KRISHNA VEN</t>
  </si>
  <si>
    <t>GANESH HOLDI</t>
  </si>
  <si>
    <t>SJ CORP LTD</t>
  </si>
  <si>
    <t>UNI ABEX</t>
  </si>
  <si>
    <t>SARDA ENMIN</t>
  </si>
  <si>
    <t>BHAGWATI AUT</t>
  </si>
  <si>
    <t>BOM.WIRE ROP</t>
  </si>
  <si>
    <t>I BRIGHT ST</t>
  </si>
  <si>
    <t>IND.HUME PIP</t>
  </si>
  <si>
    <t>INVEST &amp;PREC</t>
  </si>
  <si>
    <t>INFORMEDTEC</t>
  </si>
  <si>
    <t>KAIRA CAN CO</t>
  </si>
  <si>
    <t>NATIONAL STD</t>
  </si>
  <si>
    <t>RATHI ST</t>
  </si>
  <si>
    <t>DUNCANENG</t>
  </si>
  <si>
    <t>STOVAC IND.</t>
  </si>
  <si>
    <t>TATA YODOGAW</t>
  </si>
  <si>
    <t>WELCAST</t>
  </si>
  <si>
    <t>AUTO AXLES</t>
  </si>
  <si>
    <t>AUTO COR.GOA</t>
  </si>
  <si>
    <t>SETCO AUTO_T</t>
  </si>
  <si>
    <t>SCOOTERS I_T</t>
  </si>
  <si>
    <t>TALBROS AUTO</t>
  </si>
  <si>
    <t>ZF STEERING</t>
  </si>
  <si>
    <t>TIL LTD.</t>
  </si>
  <si>
    <t>EICHER MOTOR</t>
  </si>
  <si>
    <t>JAINEX</t>
  </si>
  <si>
    <t>ALFRED HERB</t>
  </si>
  <si>
    <t>VELJAN</t>
  </si>
  <si>
    <t>DYNAMAT.TECH</t>
  </si>
  <si>
    <t>G.G.DANDEKAR</t>
  </si>
  <si>
    <t>GMM PFAUDLER</t>
  </si>
  <si>
    <t>KIRLOSAR PN</t>
  </si>
  <si>
    <t>KPT</t>
  </si>
  <si>
    <t>LAXMI AUTOLM</t>
  </si>
  <si>
    <t>MANUGRAPH _T</t>
  </si>
  <si>
    <t>MONOTYPE IND</t>
  </si>
  <si>
    <t>NESCO LTD</t>
  </si>
  <si>
    <t>INTEGRA ENG</t>
  </si>
  <si>
    <t>WENDT(INDIA)</t>
  </si>
  <si>
    <t>RESPON IND</t>
  </si>
  <si>
    <t>SHYAMKAM INV</t>
  </si>
  <si>
    <t>MAHA CORP</t>
  </si>
  <si>
    <t>ZEE ENTER</t>
  </si>
  <si>
    <t>SKYL MILLAR</t>
  </si>
  <si>
    <t>BIMETAL BEAR</t>
  </si>
  <si>
    <t>BHARAT GEARS</t>
  </si>
  <si>
    <t>BRADY MORRIS</t>
  </si>
  <si>
    <t>LATIMMETAL</t>
  </si>
  <si>
    <t>ELECON ENG</t>
  </si>
  <si>
    <t>DECCAN BEAR.</t>
  </si>
  <si>
    <t>GRAUER&amp; WEIL</t>
  </si>
  <si>
    <t>HIMTEK</t>
  </si>
  <si>
    <t>GABRIEL(I)</t>
  </si>
  <si>
    <t>HERC.HOISTS</t>
  </si>
  <si>
    <t>AQFINTECH</t>
  </si>
  <si>
    <t>IFB IND.LTD.</t>
  </si>
  <si>
    <t>SINGER INDIA</t>
  </si>
  <si>
    <t>INTER.COMBUS</t>
  </si>
  <si>
    <t>FED MOG GOE</t>
  </si>
  <si>
    <t>JOSTS ENG.</t>
  </si>
  <si>
    <t>MIPCO SEAM.</t>
  </si>
  <si>
    <t>RANE HOLDIN</t>
  </si>
  <si>
    <t>ROLCON ENGG.</t>
  </si>
  <si>
    <t>SNL BEARINGS</t>
  </si>
  <si>
    <t>JAIPAN INDUS</t>
  </si>
  <si>
    <t>MANCREDIT</t>
  </si>
  <si>
    <t>TRF LTD.</t>
  </si>
  <si>
    <t>WPIL LTD.</t>
  </si>
  <si>
    <t>KENNAMETAL</t>
  </si>
  <si>
    <t>HINDHARD</t>
  </si>
  <si>
    <t>TRITON VALVE</t>
  </si>
  <si>
    <t>SUDAL INDUS</t>
  </si>
  <si>
    <t>PRAKASH IN_T</t>
  </si>
  <si>
    <t>GRIND NORTON</t>
  </si>
  <si>
    <t>STANROSE MAF</t>
  </si>
  <si>
    <t>GENESYS INT.</t>
  </si>
  <si>
    <t>PANKAJPIYUS</t>
  </si>
  <si>
    <t>PARNAXLAB</t>
  </si>
  <si>
    <t>INTELL CAP</t>
  </si>
  <si>
    <t>VISAGAR POL</t>
  </si>
  <si>
    <t>KANANI IND</t>
  </si>
  <si>
    <t>GCKL</t>
  </si>
  <si>
    <t>ARIH SUPER</t>
  </si>
  <si>
    <t>BLISSGVS PH</t>
  </si>
  <si>
    <t>ALEMBIC LTD.</t>
  </si>
  <si>
    <t>AMINES&amp;PLAST</t>
  </si>
  <si>
    <t>ANUH PHARMA</t>
  </si>
  <si>
    <t>BAYER CROP</t>
  </si>
  <si>
    <t>CHEMO PHARMA</t>
  </si>
  <si>
    <t>COROM INTER</t>
  </si>
  <si>
    <t>DEEPAK NITR.</t>
  </si>
  <si>
    <t>FERMENTA</t>
  </si>
  <si>
    <t>JAYSHRI CHEM</t>
  </si>
  <si>
    <t>KANORIA CHEM</t>
  </si>
  <si>
    <t>KELTECH EN.</t>
  </si>
  <si>
    <t>NITTA GELA</t>
  </si>
  <si>
    <t>M.P.AGRO IND</t>
  </si>
  <si>
    <t>ORIENT.CARB.</t>
  </si>
  <si>
    <t>AMAL PRODUCT</t>
  </si>
  <si>
    <t>POLYCHEM</t>
  </si>
  <si>
    <t>PUN.CHEM</t>
  </si>
  <si>
    <t>GUJCHEM DIST</t>
  </si>
  <si>
    <t>SADHANA NITR</t>
  </si>
  <si>
    <t>SUDARSH.CHEM</t>
  </si>
  <si>
    <t>TECIL CHEM_T</t>
  </si>
  <si>
    <t>ULTRAMARINE</t>
  </si>
  <si>
    <t>TRANSPEK</t>
  </si>
  <si>
    <t>UNICHEM LAB</t>
  </si>
  <si>
    <t>MYS PETRO</t>
  </si>
  <si>
    <t>ALKYL AMINES</t>
  </si>
  <si>
    <t>TUTIALKA</t>
  </si>
  <si>
    <t>ASTRAZEN.PH.</t>
  </si>
  <si>
    <t>PRIMO</t>
  </si>
  <si>
    <t>TANFAC IND.</t>
  </si>
  <si>
    <t>GUJ.PETRO</t>
  </si>
  <si>
    <t>GUJ.THEMIS.</t>
  </si>
  <si>
    <t>SCBL</t>
  </si>
  <si>
    <t>JAYSN DYEST</t>
  </si>
  <si>
    <t>MAKERS LAB.</t>
  </si>
  <si>
    <t>CONT.CHEM</t>
  </si>
  <si>
    <t>J.B.CHEMICAL</t>
  </si>
  <si>
    <t>ADV.PETROCH.</t>
  </si>
  <si>
    <t>RAJ.PETRO</t>
  </si>
  <si>
    <t>APT PACK</t>
  </si>
  <si>
    <t>BL.CHIP TEX</t>
  </si>
  <si>
    <t>JAGATJIT IND</t>
  </si>
  <si>
    <t>KESAR ENT.</t>
  </si>
  <si>
    <t>TILAKNAG IND</t>
  </si>
  <si>
    <t>RAVALGAON</t>
  </si>
  <si>
    <t>SAKTHI SUGAR</t>
  </si>
  <si>
    <t>WALCHANDNG_T</t>
  </si>
  <si>
    <t>IFB AGRO</t>
  </si>
  <si>
    <t>KOTHARI FERM</t>
  </si>
  <si>
    <t>CAPROLA.CHEM</t>
  </si>
  <si>
    <t>G.M.BREWERI</t>
  </si>
  <si>
    <t>RANA SUGARS</t>
  </si>
  <si>
    <t>PICCADILY SU</t>
  </si>
  <si>
    <t>SOM DISTILL.</t>
  </si>
  <si>
    <t>CJ GELATIN</t>
  </si>
  <si>
    <t>ASSO.ALCOHOL</t>
  </si>
  <si>
    <t>FOODS &amp; INNS</t>
  </si>
  <si>
    <t>IVP LIMITED</t>
  </si>
  <si>
    <t>KLRFM</t>
  </si>
  <si>
    <t>OLYMPIC OIL</t>
  </si>
  <si>
    <t>MILKFOOD</t>
  </si>
  <si>
    <t>POLSON LTD.</t>
  </si>
  <si>
    <t>WIPRO LTD.</t>
  </si>
  <si>
    <t>ORIENT BEVER</t>
  </si>
  <si>
    <t>DHAN AGRI</t>
  </si>
  <si>
    <t>TTK HEALTHCA</t>
  </si>
  <si>
    <t>TGVSL</t>
  </si>
  <si>
    <t>LIME CHEM.</t>
  </si>
  <si>
    <t>KANPUR PLAST</t>
  </si>
  <si>
    <t>TAINWALA CH.</t>
  </si>
  <si>
    <t>JAGSON PHAR</t>
  </si>
  <si>
    <t>KHAITAN CHEM</t>
  </si>
  <si>
    <t>UNITED LEA(N</t>
  </si>
  <si>
    <t>NATI. OXYGEN</t>
  </si>
  <si>
    <t>GILLETTE (I)</t>
  </si>
  <si>
    <t>WIRES FABRIK</t>
  </si>
  <si>
    <t>ANSALHSG</t>
  </si>
  <si>
    <t>COMPUTER PNT</t>
  </si>
  <si>
    <t>MAC CHARLES</t>
  </si>
  <si>
    <t>ADDI IND.</t>
  </si>
  <si>
    <t>PION INVEST</t>
  </si>
  <si>
    <t>ASHNOOR TEX.</t>
  </si>
  <si>
    <t>UNITECH LTD</t>
  </si>
  <si>
    <t>VIP INDUS.</t>
  </si>
  <si>
    <t>FIBERWB IN</t>
  </si>
  <si>
    <t>LKP FIN</t>
  </si>
  <si>
    <t>BAJAJ STEEL</t>
  </si>
  <si>
    <t>KIDUJA INDIA</t>
  </si>
  <si>
    <t>KEY CORP.LTD</t>
  </si>
  <si>
    <t>GUJ.HOTELS</t>
  </si>
  <si>
    <t>RAS RESORTS</t>
  </si>
  <si>
    <t>PARA. COSMET</t>
  </si>
  <si>
    <t>JINDAL HOTL</t>
  </si>
  <si>
    <t>SIMMONDS-MAR</t>
  </si>
  <si>
    <t>BNALTD</t>
  </si>
  <si>
    <t>HAWKINS COOK</t>
  </si>
  <si>
    <t>WARREN TEA</t>
  </si>
  <si>
    <t>COCHIN MALA</t>
  </si>
  <si>
    <t>BEST E.HOTEL</t>
  </si>
  <si>
    <t>NEELAMALAI</t>
  </si>
  <si>
    <t>IST LTD.</t>
  </si>
  <si>
    <t>NAN</t>
  </si>
  <si>
    <t>APOLLO HOSP.</t>
  </si>
  <si>
    <t>NITINCAST</t>
  </si>
  <si>
    <t>SMIFS CAPITA</t>
  </si>
  <si>
    <t>EVEREST INDS</t>
  </si>
  <si>
    <t>IRONWOOD</t>
  </si>
  <si>
    <t>MSR INDIA</t>
  </si>
  <si>
    <t>PANASON CAR</t>
  </si>
  <si>
    <t>FINKURVE</t>
  </si>
  <si>
    <t>HB LEAS.PUB</t>
  </si>
  <si>
    <t>SULABH ENG.</t>
  </si>
  <si>
    <t>FRONTCAP</t>
  </si>
  <si>
    <t>SATPROP LTD</t>
  </si>
  <si>
    <t>AUSOM ENT_T</t>
  </si>
  <si>
    <t>THAKRAL SER</t>
  </si>
  <si>
    <t>RUCHI INFR_T</t>
  </si>
  <si>
    <t>VJTFEDU</t>
  </si>
  <si>
    <t>VOLTAIR LEAS</t>
  </si>
  <si>
    <t>NETLINK SOLU</t>
  </si>
  <si>
    <t>LANCOR HOLDS</t>
  </si>
  <si>
    <t>INDIAN INFO.</t>
  </si>
  <si>
    <t>BANAS FIN.</t>
  </si>
  <si>
    <t>VISAKA IND.</t>
  </si>
  <si>
    <t>HATHWAY BHAW</t>
  </si>
  <si>
    <t>GUFIC BIO SC</t>
  </si>
  <si>
    <t>PHOTON CAP</t>
  </si>
  <si>
    <t>INDAG RUBBER</t>
  </si>
  <si>
    <t>M.M.RUBBER</t>
  </si>
  <si>
    <t>PTL LTD</t>
  </si>
  <si>
    <t>TVS SRICHAKR</t>
  </si>
  <si>
    <t>SEL</t>
  </si>
  <si>
    <t>BENARES HOT</t>
  </si>
  <si>
    <t>BHAGWATI OXY</t>
  </si>
  <si>
    <t>BOMOXY-B1</t>
  </si>
  <si>
    <t>CRAVATEX</t>
  </si>
  <si>
    <t>BERGE PAINT</t>
  </si>
  <si>
    <t>CAPRIHANS</t>
  </si>
  <si>
    <t>GRAPHITE IN.</t>
  </si>
  <si>
    <t>EMPIRE IND.</t>
  </si>
  <si>
    <t>GRAVISS HOSP</t>
  </si>
  <si>
    <t>GARWA.MARINE</t>
  </si>
  <si>
    <t>GOA CARBON</t>
  </si>
  <si>
    <t>HARDCASTLE</t>
  </si>
  <si>
    <t>HEG LIMITED</t>
  </si>
  <si>
    <t>HIND.COMPOSI</t>
  </si>
  <si>
    <t>IND.CARD</t>
  </si>
  <si>
    <t>INT.CONVEYOR</t>
  </si>
  <si>
    <t>JAYSHRE TEA</t>
  </si>
  <si>
    <t>MODERN SHARE</t>
  </si>
  <si>
    <t>PREMIER SYN.</t>
  </si>
  <si>
    <t>SHALIMAR PAI</t>
  </si>
  <si>
    <t>SINNAR BIDI</t>
  </si>
  <si>
    <t>HIND MILLS</t>
  </si>
  <si>
    <t>SUPREM IND</t>
  </si>
  <si>
    <t>THACKER</t>
  </si>
  <si>
    <t>U.P.HOTELS</t>
  </si>
  <si>
    <t>VST INDUS.</t>
  </si>
  <si>
    <t>SWASTI VINAY</t>
  </si>
  <si>
    <t>MADHUS.SEC</t>
  </si>
  <si>
    <t>YAMINI INVES</t>
  </si>
  <si>
    <t>PREMIER CAP.</t>
  </si>
  <si>
    <t>MILGREY FIN</t>
  </si>
  <si>
    <t>JINDAL DRILL</t>
  </si>
  <si>
    <t>SAKTHI FIN.</t>
  </si>
  <si>
    <t>SAT IND LTD</t>
  </si>
  <si>
    <t>JMDVL</t>
  </si>
  <si>
    <t>SHIVA TEXYAM</t>
  </si>
  <si>
    <t>V.B.DESAI</t>
  </si>
  <si>
    <t>QUADRANT</t>
  </si>
  <si>
    <t>FIRST CUSTO.</t>
  </si>
  <si>
    <t>KAMAN HSG</t>
  </si>
  <si>
    <t>WSFX</t>
  </si>
  <si>
    <t>ANJANIFOODS</t>
  </si>
  <si>
    <t>PARSHWANA</t>
  </si>
  <si>
    <t>MILLENNIUM</t>
  </si>
  <si>
    <t>I.C.D.S._T</t>
  </si>
  <si>
    <t>CANFIN HOMES</t>
  </si>
  <si>
    <t>MUNOTH CAP.</t>
  </si>
  <si>
    <t>IL &amp; FS INVE</t>
  </si>
  <si>
    <t>SHRIRAM TRAN</t>
  </si>
  <si>
    <t>BOMTALKIES</t>
  </si>
  <si>
    <t>VLS FINANCE</t>
  </si>
  <si>
    <t>IND CEM CAP</t>
  </si>
  <si>
    <t>AD-MANUM FIN</t>
  </si>
  <si>
    <t>MEHTA I.FIN</t>
  </si>
  <si>
    <t>INTER GLOB F</t>
  </si>
  <si>
    <t>MCLTD</t>
  </si>
  <si>
    <t>SHRISTINFRA</t>
  </si>
  <si>
    <t>GUJ.CREDIT</t>
  </si>
  <si>
    <t>SYLPH TECH</t>
  </si>
  <si>
    <t>DHARANI FIN.</t>
  </si>
  <si>
    <t>ALEXANDER</t>
  </si>
  <si>
    <t>IND.BANK M_T</t>
  </si>
  <si>
    <t>SHRYDUS</t>
  </si>
  <si>
    <t>BHARAT BHUSH</t>
  </si>
  <si>
    <t>CAPITAL TRUS</t>
  </si>
  <si>
    <t>USHAKIRAN FI</t>
  </si>
  <si>
    <t>VIVO BIO TEC</t>
  </si>
  <si>
    <t>VEERHEALTH</t>
  </si>
  <si>
    <t>PAN INDIA C</t>
  </si>
  <si>
    <t>SAHARA HOUSG</t>
  </si>
  <si>
    <t>NDA SECURIT.</t>
  </si>
  <si>
    <t>GSB FINANCE</t>
  </si>
  <si>
    <t>MORARKA FIN.</t>
  </si>
  <si>
    <t>PRO FIN CAP.</t>
  </si>
  <si>
    <t>TIMES GUARAN</t>
  </si>
  <si>
    <t>SANCHAY FIN.</t>
  </si>
  <si>
    <t>SOMDATT FIN</t>
  </si>
  <si>
    <t>REGENCY TRUS</t>
  </si>
  <si>
    <t>LIBORD FIN</t>
  </si>
  <si>
    <t>YASH MANAGE.</t>
  </si>
  <si>
    <t>ARIHANT CAP.</t>
  </si>
  <si>
    <t>ISL CONSULT</t>
  </si>
  <si>
    <t>DCM FINANC_T</t>
  </si>
  <si>
    <t>R R FINANCE.</t>
  </si>
  <si>
    <t>IMCAP</t>
  </si>
  <si>
    <t>SAMBHAAV M_T</t>
  </si>
  <si>
    <t>OMEGA INTERA</t>
  </si>
  <si>
    <t>SUGAL DAM</t>
  </si>
  <si>
    <t>NETTLINX LTD</t>
  </si>
  <si>
    <t>SCANSTL</t>
  </si>
  <si>
    <t>GIC HOUSING</t>
  </si>
  <si>
    <t>MATHEW EASOW</t>
  </si>
  <si>
    <t>AJCON GLOBAL</t>
  </si>
  <si>
    <t>CHARTERED CA</t>
  </si>
  <si>
    <t>STD.CAP.MRKT</t>
  </si>
  <si>
    <t>YOGI</t>
  </si>
  <si>
    <t>CUBICAL FIN.</t>
  </si>
  <si>
    <t>RELIC TECHNO</t>
  </si>
  <si>
    <t>NIMBSPROJ</t>
  </si>
  <si>
    <t>VIPUL LTD</t>
  </si>
  <si>
    <t>KZ LEAS FIN.</t>
  </si>
  <si>
    <t>USHDEV INTNL</t>
  </si>
  <si>
    <t>SHALIB.FINAN</t>
  </si>
  <si>
    <t>ABIRAMI FIN.</t>
  </si>
  <si>
    <t>MANSI FINANC</t>
  </si>
  <si>
    <t>SEVENHILL</t>
  </si>
  <si>
    <t>AASTAFIN</t>
  </si>
  <si>
    <t>MUTHOOT CAP</t>
  </si>
  <si>
    <t>MASTER TRUST</t>
  </si>
  <si>
    <t>EFCIL</t>
  </si>
  <si>
    <t>CNI RES LTD</t>
  </si>
  <si>
    <t>SARASW.COMM.</t>
  </si>
  <si>
    <t>N.D.METAL</t>
  </si>
  <si>
    <t>KAPIL COTEX</t>
  </si>
  <si>
    <t>TCC</t>
  </si>
  <si>
    <t>ROYAL IND</t>
  </si>
  <si>
    <t>LUHARUKA</t>
  </si>
  <si>
    <t>VISVEN</t>
  </si>
  <si>
    <t>DECCANGOLD</t>
  </si>
  <si>
    <t>CRANES SOFTW</t>
  </si>
  <si>
    <t>SAICOM</t>
  </si>
  <si>
    <t>NIDHI GRANIT</t>
  </si>
  <si>
    <t>SIGNET IND_T</t>
  </si>
  <si>
    <t>ADVANCE TECH</t>
  </si>
  <si>
    <t>ABANSENT</t>
  </si>
  <si>
    <t>VAMA INDS</t>
  </si>
  <si>
    <t>SUNTECK REAL</t>
  </si>
  <si>
    <t>STEPHANOTIS</t>
  </si>
  <si>
    <t>PRISM MEDI</t>
  </si>
  <si>
    <t>VERITAS</t>
  </si>
  <si>
    <t>JAI CORP LTD</t>
  </si>
  <si>
    <t>ASHIRWAD CAP</t>
  </si>
  <si>
    <t>SVARTCORP</t>
  </si>
  <si>
    <t>MEDIA MATRIX</t>
  </si>
  <si>
    <t>NNTL</t>
  </si>
  <si>
    <t>BHAGYA INL_T</t>
  </si>
  <si>
    <t>SHANTAI</t>
  </si>
  <si>
    <t>CHAMBAL BREW</t>
  </si>
  <si>
    <t>SGMART</t>
  </si>
  <si>
    <t>ARAVALI SEC.</t>
  </si>
  <si>
    <t>CRESSANDA SO</t>
  </si>
  <si>
    <t>SHARDUL SECU</t>
  </si>
  <si>
    <t>SERA</t>
  </si>
  <si>
    <t>NIRAV COMMER</t>
  </si>
  <si>
    <t>APOLLO FIN I</t>
  </si>
  <si>
    <t>ENBEE TRADG.</t>
  </si>
  <si>
    <t>GANONPRO</t>
  </si>
  <si>
    <t>SHRI JAGDAMB</t>
  </si>
  <si>
    <t>LLOYDS MET E</t>
  </si>
  <si>
    <t>LLOYDSENT_T</t>
  </si>
  <si>
    <t>BETEX INDIA</t>
  </si>
  <si>
    <t>POLYTEX(P)</t>
  </si>
  <si>
    <t>DHANAL.COTEX</t>
  </si>
  <si>
    <t>OASIS SECUR.</t>
  </si>
  <si>
    <t>GARNET INTL</t>
  </si>
  <si>
    <t>SHALIMAR PRO</t>
  </si>
  <si>
    <t>DONEAR IND.</t>
  </si>
  <si>
    <t>SUPER SAL IN</t>
  </si>
  <si>
    <t>STC INDIA</t>
  </si>
  <si>
    <t>ZENITH EXP.</t>
  </si>
  <si>
    <t>KOHINORFOODS</t>
  </si>
  <si>
    <t>NEELKANTH</t>
  </si>
  <si>
    <t>AVANTI FEEDS</t>
  </si>
  <si>
    <t>ZODIAC JRD</t>
  </si>
  <si>
    <t>SITA ENTER.</t>
  </si>
  <si>
    <t>PULSAR INTL.</t>
  </si>
  <si>
    <t>KEYFINSER_T</t>
  </si>
  <si>
    <t>ADANI ENTER</t>
  </si>
  <si>
    <t>HARIA EXPORT</t>
  </si>
  <si>
    <t>BHANDARI H_T</t>
  </si>
  <si>
    <t>RLF LIMITED.</t>
  </si>
  <si>
    <t>REGENTRP</t>
  </si>
  <si>
    <t>ORBIT EXPORT</t>
  </si>
  <si>
    <t>SAVERA IND</t>
  </si>
  <si>
    <t>VBC FERRO</t>
  </si>
  <si>
    <t>REMI EDEL</t>
  </si>
  <si>
    <t>G.S.AUTO INT</t>
  </si>
  <si>
    <t>TRANSFREIGHT</t>
  </si>
  <si>
    <t>SHIV.BIMETAL</t>
  </si>
  <si>
    <t>GANDHI SP.TU</t>
  </si>
  <si>
    <t>AMFORGE IND.</t>
  </si>
  <si>
    <t>ABC GAS INT</t>
  </si>
  <si>
    <t>ORICON ENT</t>
  </si>
  <si>
    <t>ACROW INDIA</t>
  </si>
  <si>
    <t>STL STR INF</t>
  </si>
  <si>
    <t>PENNAR STEEL</t>
  </si>
  <si>
    <t>JYOTI STRU_T</t>
  </si>
  <si>
    <t>JAY USHIN</t>
  </si>
  <si>
    <t>ST.STR.WHEEL</t>
  </si>
  <si>
    <t>MAN IND.(I)</t>
  </si>
  <si>
    <t>MODERN STEEL</t>
  </si>
  <si>
    <t>SYNTHIKO FOI</t>
  </si>
  <si>
    <t>GOLKONDA</t>
  </si>
  <si>
    <t>METALFORGE</t>
  </si>
  <si>
    <t>GUJ.TOOLROOM</t>
  </si>
  <si>
    <t>COCHIN MIN.</t>
  </si>
  <si>
    <t>ISW LTD</t>
  </si>
  <si>
    <t>KVFORGE</t>
  </si>
  <si>
    <t>CARBORUNDUM</t>
  </si>
  <si>
    <t>MINERAL&amp;METL</t>
  </si>
  <si>
    <t>VALLABH STEL</t>
  </si>
  <si>
    <t>ASHIANA ISP.</t>
  </si>
  <si>
    <t>PM TELELINN</t>
  </si>
  <si>
    <t>SMFIL</t>
  </si>
  <si>
    <t>BLOOM INDUST</t>
  </si>
  <si>
    <t>MAITRI</t>
  </si>
  <si>
    <t>TATA METALIK</t>
  </si>
  <si>
    <t>SHAH ALLOY_T</t>
  </si>
  <si>
    <t>ELANGO INDUS</t>
  </si>
  <si>
    <t>KANISHK ST.</t>
  </si>
  <si>
    <t>MAHALAXMI SM</t>
  </si>
  <si>
    <t>SIMPLEX CAST</t>
  </si>
  <si>
    <t>SH.STEEL WIR</t>
  </si>
  <si>
    <t>SOUTH.MAGNES</t>
  </si>
  <si>
    <t>BARODA EXTR.</t>
  </si>
  <si>
    <t>GUJ.CONTAIN.</t>
  </si>
  <si>
    <t>KALYANI FO_T</t>
  </si>
  <si>
    <t>PANCH.STEEL</t>
  </si>
  <si>
    <t>ADITYA ISPAT</t>
  </si>
  <si>
    <t>S.R.INDUS.</t>
  </si>
  <si>
    <t>STEELCAST</t>
  </si>
  <si>
    <t>GLITTEK GRAN</t>
  </si>
  <si>
    <t>PRADEEP MET.</t>
  </si>
  <si>
    <t>GNRL</t>
  </si>
  <si>
    <t>SHARDA ISPAT</t>
  </si>
  <si>
    <t>MAHA STEEL</t>
  </si>
  <si>
    <t>NOVA IRON&amp;ST</t>
  </si>
  <si>
    <t>STERPOW</t>
  </si>
  <si>
    <t>FOUNDRY FUEL</t>
  </si>
  <si>
    <t>HIND.COPPER</t>
  </si>
  <si>
    <t>TULSYAN NEC</t>
  </si>
  <si>
    <t>AXEL POLYMER</t>
  </si>
  <si>
    <t>SPECTRA IND.</t>
  </si>
  <si>
    <t>KIC METALIKS</t>
  </si>
  <si>
    <t>SOLID STONE</t>
  </si>
  <si>
    <t>SHILP GRAVUR</t>
  </si>
  <si>
    <t>WHITEORG</t>
  </si>
  <si>
    <t>MFSINTRCRP</t>
  </si>
  <si>
    <t>HGIND</t>
  </si>
  <si>
    <t>ARO GRANIT_T</t>
  </si>
  <si>
    <t>HIM.FIBRES</t>
  </si>
  <si>
    <t>RAJKAMAL SYN</t>
  </si>
  <si>
    <t>DEEPAK SPINN</t>
  </si>
  <si>
    <t>LOY.TEX MILL</t>
  </si>
  <si>
    <t>HIMAT.SEIDE</t>
  </si>
  <si>
    <t>BSL LTD.</t>
  </si>
  <si>
    <t>PBM POLYTEX</t>
  </si>
  <si>
    <t>ADHINATH TEX</t>
  </si>
  <si>
    <t>SURYALATA SP</t>
  </si>
  <si>
    <t>SURYAVA SPIN</t>
  </si>
  <si>
    <t>TT LTD.</t>
  </si>
  <si>
    <t>WELSPUN (I)</t>
  </si>
  <si>
    <t>IND.ACRYLICS</t>
  </si>
  <si>
    <t>GANESH ECOSP</t>
  </si>
  <si>
    <t>CEETA IND.</t>
  </si>
  <si>
    <t>VARDHMAN P_T</t>
  </si>
  <si>
    <t>BLACKROSE</t>
  </si>
  <si>
    <t>ST CORP</t>
  </si>
  <si>
    <t>SUMEET IND_T</t>
  </si>
  <si>
    <t>BINNY LTD.</t>
  </si>
  <si>
    <t>RAMGOPAL POL</t>
  </si>
  <si>
    <t>SANGAM INDIA</t>
  </si>
  <si>
    <t>MKVENTURES</t>
  </si>
  <si>
    <t>KUSHIND</t>
  </si>
  <si>
    <t>SREECHEM RES</t>
  </si>
  <si>
    <t>SEASONS TEXT</t>
  </si>
  <si>
    <t>ZENITH FIBRE</t>
  </si>
  <si>
    <t>BHILWARA SP.</t>
  </si>
  <si>
    <t>AARVEE DENIM</t>
  </si>
  <si>
    <t>SANRHEA TECH</t>
  </si>
  <si>
    <t>ASHIMA LTD.</t>
  </si>
  <si>
    <t>PIONEER EM_T</t>
  </si>
  <si>
    <t>VIPPY SPIN.</t>
  </si>
  <si>
    <t>JAY HIND SYN</t>
  </si>
  <si>
    <t>RAGHUVIR SYN</t>
  </si>
  <si>
    <t>JATTAINDUS</t>
  </si>
  <si>
    <t>KAMADGIRI</t>
  </si>
  <si>
    <t>PATSPIN INDI</t>
  </si>
  <si>
    <t>ONEGLOBAL</t>
  </si>
  <si>
    <t>NEOINFRA</t>
  </si>
  <si>
    <t>PREMIER PO_T</t>
  </si>
  <si>
    <t>EVERFIN</t>
  </si>
  <si>
    <t>KRRAIL</t>
  </si>
  <si>
    <t>YARN SYNDICA</t>
  </si>
  <si>
    <t>GUJ COTEX</t>
  </si>
  <si>
    <t>GARWARE SYN.</t>
  </si>
  <si>
    <t>HINDU.ADHESI</t>
  </si>
  <si>
    <t>SRI KPR IND</t>
  </si>
  <si>
    <t>JYOTI RESINS</t>
  </si>
  <si>
    <t>MAHA.RUBTECH</t>
  </si>
  <si>
    <t>SOUTH.LATEX</t>
  </si>
  <si>
    <t>WIMSOME TEXT</t>
  </si>
  <si>
    <t>MOD.INSUL.</t>
  </si>
  <si>
    <t>REG.CERAMI_T</t>
  </si>
  <si>
    <t>ASAHI IN.GLA</t>
  </si>
  <si>
    <t>MURD.CERAM_T</t>
  </si>
  <si>
    <t>SAINT-GOBAIN</t>
  </si>
  <si>
    <t>MADHUS.IND.</t>
  </si>
  <si>
    <t>RESTILE CER.</t>
  </si>
  <si>
    <t>MADHAV MARB.</t>
  </si>
  <si>
    <t>RAMASIGNS</t>
  </si>
  <si>
    <t>HALDYN GLASS</t>
  </si>
  <si>
    <t>DUROPLY</t>
  </si>
  <si>
    <t>SHREYANS I_T</t>
  </si>
  <si>
    <t>AGIO PAPER</t>
  </si>
  <si>
    <t>STAR PAPER</t>
  </si>
  <si>
    <t>VISHNU CHEM</t>
  </si>
  <si>
    <t>JUMBO BAG</t>
  </si>
  <si>
    <t>N.R.AGARWAL</t>
  </si>
  <si>
    <t>SANGAL PAPER</t>
  </si>
  <si>
    <t>SH.KARTHIK P</t>
  </si>
  <si>
    <t>S.I.PAPER</t>
  </si>
  <si>
    <t>FAMILYCARE</t>
  </si>
  <si>
    <t>VINDHYA TELE</t>
  </si>
  <si>
    <t>RIR</t>
  </si>
  <si>
    <t>ADORWELDING</t>
  </si>
  <si>
    <t>INT.DATA MAN</t>
  </si>
  <si>
    <t>SALZER ELEC</t>
  </si>
  <si>
    <t>JETINFOTRAN</t>
  </si>
  <si>
    <t>APLAB LTD.</t>
  </si>
  <si>
    <t>PCS TECH</t>
  </si>
  <si>
    <t>USHA MART.LT</t>
  </si>
  <si>
    <t>SPEL SEMICON</t>
  </si>
  <si>
    <t>SUBROS LTD.</t>
  </si>
  <si>
    <t>EDVENSWA</t>
  </si>
  <si>
    <t>HONEYWELL</t>
  </si>
  <si>
    <t>SWITCH.TECH.</t>
  </si>
  <si>
    <t>LUMAX IND</t>
  </si>
  <si>
    <t>CALCOM VISIO</t>
  </si>
  <si>
    <t>DYNAVISION</t>
  </si>
  <si>
    <t>BCC FUBA</t>
  </si>
  <si>
    <t>PRECISION EL</t>
  </si>
  <si>
    <t>FINELINE CI</t>
  </si>
  <si>
    <t>HBL P SYS</t>
  </si>
  <si>
    <t>S&amp;S POWER _T</t>
  </si>
  <si>
    <t>GUJARATPOLY</t>
  </si>
  <si>
    <t>GUJ.IND.POW.</t>
  </si>
  <si>
    <t>MINDTECK (I)</t>
  </si>
  <si>
    <t>HAVELLSINDIA</t>
  </si>
  <si>
    <t>ACI INFOCOM</t>
  </si>
  <si>
    <t>SBEC SYSTEMS</t>
  </si>
  <si>
    <t>INCAP LTD.</t>
  </si>
  <si>
    <t>GUJ.INTRUX</t>
  </si>
  <si>
    <t>IGARSHI MOT</t>
  </si>
  <si>
    <t>VINTRON INF.</t>
  </si>
  <si>
    <t>PAN ELECTR.</t>
  </si>
  <si>
    <t>VXL INSTRUM.</t>
  </si>
  <si>
    <t>SHYAM TELEC.</t>
  </si>
  <si>
    <t>LEE&amp;NEE SOFT</t>
  </si>
  <si>
    <t>PATEL AIRTEM</t>
  </si>
  <si>
    <t>BFLYGANDHI</t>
  </si>
  <si>
    <t>INTEG.SWITCH</t>
  </si>
  <si>
    <t>ATHENAGLO</t>
  </si>
  <si>
    <t>DUTRON POLY.</t>
  </si>
  <si>
    <t>R.S.SOFTWA_T</t>
  </si>
  <si>
    <t>MAGNA ELECTR</t>
  </si>
  <si>
    <t>MARSONS</t>
  </si>
  <si>
    <t>ELNET TECH.</t>
  </si>
  <si>
    <t>ACCEL</t>
  </si>
  <si>
    <t>ROTO PUMPS</t>
  </si>
  <si>
    <t>TTK PRESTIGE</t>
  </si>
  <si>
    <t>DHINDIA</t>
  </si>
  <si>
    <t>RAJ GLO WIR</t>
  </si>
  <si>
    <t>SURANATP</t>
  </si>
  <si>
    <t>ONWARD TECHN</t>
  </si>
  <si>
    <t>CENTUM ELE_T</t>
  </si>
  <si>
    <t>ALFA TRANSFO</t>
  </si>
  <si>
    <t>STARLITE COM</t>
  </si>
  <si>
    <t>NHCFOODS</t>
  </si>
  <si>
    <t>PVP VENT L_T</t>
  </si>
  <si>
    <t>TRIGYN TECH</t>
  </si>
  <si>
    <t>KEI INDUST.</t>
  </si>
  <si>
    <t>IMPPOWERS</t>
  </si>
  <si>
    <t>KEERTHI</t>
  </si>
  <si>
    <t>BHEEMA CEM</t>
  </si>
  <si>
    <t>SURAJ PRODUC</t>
  </si>
  <si>
    <t>ANJANI PORTL</t>
  </si>
  <si>
    <t>MODINATURAL</t>
  </si>
  <si>
    <t>SHAH FOOD(P)</t>
  </si>
  <si>
    <t>KHANDEL. EXT</t>
  </si>
  <si>
    <t>TASTY BITE</t>
  </si>
  <si>
    <t>RITESH INTER</t>
  </si>
  <si>
    <t>AVT NATURAL</t>
  </si>
  <si>
    <t>HIND.FOODS</t>
  </si>
  <si>
    <t>NAHAR INDUST</t>
  </si>
  <si>
    <t>VADILAL ENT</t>
  </si>
  <si>
    <t>VADILAL IND</t>
  </si>
  <si>
    <t>ASHIANA AGRO</t>
  </si>
  <si>
    <t>ADF FOODS LT</t>
  </si>
  <si>
    <t>RGRL</t>
  </si>
  <si>
    <t>WILLIAM.FIN.</t>
  </si>
  <si>
    <t>AJANTA SOYA</t>
  </si>
  <si>
    <t>WILLIAM.MAGO</t>
  </si>
  <si>
    <t>SIEL</t>
  </si>
  <si>
    <t>SAPTARISHI A</t>
  </si>
  <si>
    <t>SARDA PROT.</t>
  </si>
  <si>
    <t>PRIMA AGRO L</t>
  </si>
  <si>
    <t>MADHUR IND</t>
  </si>
  <si>
    <t>TARAI FOODS</t>
  </si>
  <si>
    <t>MODERN DAIRI</t>
  </si>
  <si>
    <t>BAMBINO AGRO</t>
  </si>
  <si>
    <t>PRIME INDS.</t>
  </si>
  <si>
    <t>VIKAS WSP</t>
  </si>
  <si>
    <t>VSF PROJ</t>
  </si>
  <si>
    <t>POONA DAL</t>
  </si>
  <si>
    <t>TRANSGL.FOOD</t>
  </si>
  <si>
    <t>SHARAT INDUS</t>
  </si>
  <si>
    <t>KSE LIMITED</t>
  </si>
  <si>
    <t>NARBADA</t>
  </si>
  <si>
    <t>VIRAT CRANE</t>
  </si>
  <si>
    <t>IB INFOTECH</t>
  </si>
  <si>
    <t>AMBARPIL</t>
  </si>
  <si>
    <t>CHORDIA FOOD</t>
  </si>
  <si>
    <t>CIANAGRO</t>
  </si>
  <si>
    <t>TAI INDUST.</t>
  </si>
  <si>
    <t>N K INDUST_T</t>
  </si>
  <si>
    <t>BKV INDUSTRS</t>
  </si>
  <si>
    <t>NCC BLUE WAT</t>
  </si>
  <si>
    <t>ASIAN TEA</t>
  </si>
  <si>
    <t>SIMRAN FARMS</t>
  </si>
  <si>
    <t>HIND.AGRIGEN</t>
  </si>
  <si>
    <t>CCL PRODUCTS</t>
  </si>
  <si>
    <t>SURYO FOODS</t>
  </si>
  <si>
    <t>INTEG.PROEIN</t>
  </si>
  <si>
    <t>MAHAAN FOODS</t>
  </si>
  <si>
    <t>RICO AUTO</t>
  </si>
  <si>
    <t>OMAX AUTOS.</t>
  </si>
  <si>
    <t>MUNJAL SHOWA</t>
  </si>
  <si>
    <t>JAMNA AUTO</t>
  </si>
  <si>
    <t>MUNAUTO</t>
  </si>
  <si>
    <t>JAYBH.MARUTI</t>
  </si>
  <si>
    <t>RACLGEAR</t>
  </si>
  <si>
    <t>SAMKRG PIST.</t>
  </si>
  <si>
    <t>RATNAMNI MET</t>
  </si>
  <si>
    <t>VESUVIUS IND</t>
  </si>
  <si>
    <t>AUTOMOTIVE S</t>
  </si>
  <si>
    <t>ARCEE INDUST</t>
  </si>
  <si>
    <t>ABC INDIA</t>
  </si>
  <si>
    <t>BALURGHAT TE</t>
  </si>
  <si>
    <t>SIBAR AUTO</t>
  </si>
  <si>
    <t>SHREY SH LOG</t>
  </si>
  <si>
    <t>STARLOG</t>
  </si>
  <si>
    <t>TITANIN</t>
  </si>
  <si>
    <t>INDO COUNT</t>
  </si>
  <si>
    <t>MARAL OVERS</t>
  </si>
  <si>
    <t>SOMA TEXTI_T</t>
  </si>
  <si>
    <t>ADV LIFESTY</t>
  </si>
  <si>
    <t>KAKATIYA TEX</t>
  </si>
  <si>
    <t>OCTAVE</t>
  </si>
  <si>
    <t>HISAR SPIN.</t>
  </si>
  <si>
    <t>ALOK INDS.</t>
  </si>
  <si>
    <t>PASARI SPIN</t>
  </si>
  <si>
    <t>SPENTEX INDS</t>
  </si>
  <si>
    <t>AMARJOTHI SP</t>
  </si>
  <si>
    <t>OLYMPIA IND.</t>
  </si>
  <si>
    <t>NAGREEKA EXP</t>
  </si>
  <si>
    <t>SUDITI IND.</t>
  </si>
  <si>
    <t>SBFL</t>
  </si>
  <si>
    <t>GEM SPINNERS</t>
  </si>
  <si>
    <t>EUREKA IND.</t>
  </si>
  <si>
    <t>ADITYA SPIN.</t>
  </si>
  <si>
    <t>PRIME URBAN</t>
  </si>
  <si>
    <t>DHANLXMI FAB</t>
  </si>
  <si>
    <t>SRI LAK.SAR.</t>
  </si>
  <si>
    <t>ZODIAC CLOTH</t>
  </si>
  <si>
    <t>SRI RAMK.MIL</t>
  </si>
  <si>
    <t>SUPER SPIN_T</t>
  </si>
  <si>
    <t>UNITED TEXT.</t>
  </si>
  <si>
    <t>SIL INVEST</t>
  </si>
  <si>
    <t>SURYLAK.COTT</t>
  </si>
  <si>
    <t>SAMTEX FASH.</t>
  </si>
  <si>
    <t>CITYMAN</t>
  </si>
  <si>
    <t>DHAN ROTO SP</t>
  </si>
  <si>
    <t>DAMOINDUS</t>
  </si>
  <si>
    <t>SANBLUE</t>
  </si>
  <si>
    <t>UNI ROYAL IN</t>
  </si>
  <si>
    <t>TATIA GLOB</t>
  </si>
  <si>
    <t>SUNIL INDUS.</t>
  </si>
  <si>
    <t>SRI NACHAMAI</t>
  </si>
  <si>
    <t>SAMBANDAM SP</t>
  </si>
  <si>
    <t>KANDAGIRI SP</t>
  </si>
  <si>
    <t>PARAS PETR_T</t>
  </si>
  <si>
    <t>KITEX GARMEN</t>
  </si>
  <si>
    <t>CRANEX LTD.</t>
  </si>
  <si>
    <t>BATLIBOI LTD</t>
  </si>
  <si>
    <t>AUSTIN ENGG.</t>
  </si>
  <si>
    <t>UNITED DRILL</t>
  </si>
  <si>
    <t>FLUIDOMAT</t>
  </si>
  <si>
    <t>EMA INDIA</t>
  </si>
  <si>
    <t>SHANTHI GEAR</t>
  </si>
  <si>
    <t>MIVEN MACHIN</t>
  </si>
  <si>
    <t>ELGI EQUIP</t>
  </si>
  <si>
    <t>UV DER HORST</t>
  </si>
  <si>
    <t>KILBURN ENGG</t>
  </si>
  <si>
    <t>BIRLA PRETEC</t>
  </si>
  <si>
    <t>YUKEN INDIA</t>
  </si>
  <si>
    <t>TIMKEN (I)</t>
  </si>
  <si>
    <t>VOITH PAPER</t>
  </si>
  <si>
    <t>ARTSON ENG</t>
  </si>
  <si>
    <t>SOLITAIR MC</t>
  </si>
  <si>
    <t>INDSIL HYD</t>
  </si>
  <si>
    <t>ITL INDUSTRS</t>
  </si>
  <si>
    <t>FRONTIER SPR</t>
  </si>
  <si>
    <t>PRAJ IND.LTD</t>
  </si>
  <si>
    <t>RASANDIK ENG</t>
  </si>
  <si>
    <t>YOGI SUNGWON</t>
  </si>
  <si>
    <t>TANEJA AERO.</t>
  </si>
  <si>
    <t>CONART ENG.</t>
  </si>
  <si>
    <t>MINAL IND</t>
  </si>
  <si>
    <t>SHIVAGRICO</t>
  </si>
  <si>
    <t>M.M.FORGINGS</t>
  </si>
  <si>
    <t>IYKOT HITEC</t>
  </si>
  <si>
    <t>MAYUR UNIQ.</t>
  </si>
  <si>
    <t>CENLUB INDUS</t>
  </si>
  <si>
    <t>RAJOO ENGIN.</t>
  </si>
  <si>
    <t>DOLPHIN OF_T</t>
  </si>
  <si>
    <t>VEEJAY LAKSH</t>
  </si>
  <si>
    <t>AHMED.STEEL</t>
  </si>
  <si>
    <t>RAM RAT.WIRE</t>
  </si>
  <si>
    <t>JAY NECO IND</t>
  </si>
  <si>
    <t>NMSRESRC</t>
  </si>
  <si>
    <t>CANDOUR</t>
  </si>
  <si>
    <t>T &amp; I GLOBAL</t>
  </si>
  <si>
    <t>CONTROL PRNT</t>
  </si>
  <si>
    <t>BEMCO HYDRAU</t>
  </si>
  <si>
    <t>ANSAL BUILD.</t>
  </si>
  <si>
    <t>B.N.RATHI SE</t>
  </si>
  <si>
    <t>RISHITECH</t>
  </si>
  <si>
    <t>SINCLAIR HOT</t>
  </si>
  <si>
    <t>SAFARI IND.</t>
  </si>
  <si>
    <t>JJ FINANCE</t>
  </si>
  <si>
    <t>COSMO FERR.</t>
  </si>
  <si>
    <t>FUTURA SEC.</t>
  </si>
  <si>
    <t>SANCO TRANS</t>
  </si>
  <si>
    <t>ADOR MULTI.</t>
  </si>
  <si>
    <t>EIH ASSO.HOT</t>
  </si>
  <si>
    <t>MEDI CAPS</t>
  </si>
  <si>
    <t>OTCO INTERN.</t>
  </si>
  <si>
    <t>MORGAN CRU</t>
  </si>
  <si>
    <t>BA PACK</t>
  </si>
  <si>
    <t>ABAN OFFSH_T</t>
  </si>
  <si>
    <t>SRM ENERGY</t>
  </si>
  <si>
    <t>BHARAT SEATS</t>
  </si>
  <si>
    <t>CONT.PETRO</t>
  </si>
  <si>
    <t>NB FOOT WEAR</t>
  </si>
  <si>
    <t>MACHINO PLAS</t>
  </si>
  <si>
    <t>PEARL POLYME</t>
  </si>
  <si>
    <t>VENKEY'S (I)</t>
  </si>
  <si>
    <t>ADVANI HOTEL</t>
  </si>
  <si>
    <t>G.V.FILMS</t>
  </si>
  <si>
    <t>SUPER HOUSE</t>
  </si>
  <si>
    <t>RAMA VISION</t>
  </si>
  <si>
    <t>TCPL PACK</t>
  </si>
  <si>
    <t>SHRIGANG IND</t>
  </si>
  <si>
    <t>BALMER LAWRI</t>
  </si>
  <si>
    <t>KOVAI MEDI.</t>
  </si>
  <si>
    <t>ELDECO HOUS.</t>
  </si>
  <si>
    <t>DCM SHR.IND</t>
  </si>
  <si>
    <t>MAWANA SUGAR</t>
  </si>
  <si>
    <t>MINI DIAMOND</t>
  </si>
  <si>
    <t>MAH.RAS.APEX</t>
  </si>
  <si>
    <t>NILKAMAL L</t>
  </si>
  <si>
    <t>NAHAR POLY</t>
  </si>
  <si>
    <t>3M INDIA LTD</t>
  </si>
  <si>
    <t>JM FINANCIAL</t>
  </si>
  <si>
    <t>ADCINDIA</t>
  </si>
  <si>
    <t>TAMIL.TELE_T</t>
  </si>
  <si>
    <t>SUNRAJ DIAM.</t>
  </si>
  <si>
    <t>REL INDL INF</t>
  </si>
  <si>
    <t>SHARP INDIA</t>
  </si>
  <si>
    <t>IND.BANK HSG</t>
  </si>
  <si>
    <t>JAIMATA GLAS</t>
  </si>
  <si>
    <t>LOTUS CHOC</t>
  </si>
  <si>
    <t>PACIFIC IND.</t>
  </si>
  <si>
    <t>CMM HOSPITAL</t>
  </si>
  <si>
    <t>UNI OFF AUTO</t>
  </si>
  <si>
    <t>APM INDUS.</t>
  </si>
  <si>
    <t>PRECISION WR</t>
  </si>
  <si>
    <t>KRYPTON IND</t>
  </si>
  <si>
    <t>SWISSMLTRY</t>
  </si>
  <si>
    <t>MARTIN BURN</t>
  </si>
  <si>
    <t>FEL</t>
  </si>
  <si>
    <t>IND.TONERS</t>
  </si>
  <si>
    <t>KUNSTSTOFFE</t>
  </si>
  <si>
    <t>SHIPP.CORPN</t>
  </si>
  <si>
    <t>SIKA INTER.</t>
  </si>
  <si>
    <t>ITI LTD.</t>
  </si>
  <si>
    <t>DREDGING COR</t>
  </si>
  <si>
    <t>PHARMASIA</t>
  </si>
  <si>
    <t>PODDAR</t>
  </si>
  <si>
    <t>NATIONAL FER</t>
  </si>
  <si>
    <t>IP RINGS LTD</t>
  </si>
  <si>
    <t>PI INDUS.LTD</t>
  </si>
  <si>
    <t>PLASTIBLEND</t>
  </si>
  <si>
    <t>YASHINNO</t>
  </si>
  <si>
    <t>KKPLASTICK</t>
  </si>
  <si>
    <t>FLEX FOODS</t>
  </si>
  <si>
    <t>GOLKUNDA DIA</t>
  </si>
  <si>
    <t>APCOTEX IND</t>
  </si>
  <si>
    <t>FORTIS MLR</t>
  </si>
  <si>
    <t>MASTEK LTD</t>
  </si>
  <si>
    <t>EIMCO ELECON</t>
  </si>
  <si>
    <t>SAYAJI HOTEL</t>
  </si>
  <si>
    <t>ASHIANA HOU</t>
  </si>
  <si>
    <t>ECO BOARD IN</t>
  </si>
  <si>
    <t>TIHIL</t>
  </si>
  <si>
    <t>MITSHI</t>
  </si>
  <si>
    <t>SHUKRA JEW</t>
  </si>
  <si>
    <t>MAZDA LTD</t>
  </si>
  <si>
    <t>SOVEREIGN DI</t>
  </si>
  <si>
    <t>MENON BEAR.</t>
  </si>
  <si>
    <t>MUKAT PIPES</t>
  </si>
  <si>
    <t>GUJ.RAFFIA_T</t>
  </si>
  <si>
    <t>SIMPLX INF_T</t>
  </si>
  <si>
    <t>INN.TECH.PAC</t>
  </si>
  <si>
    <t>SUPER TANNER</t>
  </si>
  <si>
    <t>CONSTRONIC</t>
  </si>
  <si>
    <t>AXTEL INDUS.</t>
  </si>
  <si>
    <t>PIFL</t>
  </si>
  <si>
    <t>PRECI CONTNR</t>
  </si>
  <si>
    <t>APIL</t>
  </si>
  <si>
    <t>PATIDAR</t>
  </si>
  <si>
    <t>RAMA PHOSPH</t>
  </si>
  <si>
    <t>VENLON ENTR</t>
  </si>
  <si>
    <t>ALBERT DAVID</t>
  </si>
  <si>
    <t>HAR.LEATHER</t>
  </si>
  <si>
    <t>KABRA EXTR</t>
  </si>
  <si>
    <t>VINYL CHEM</t>
  </si>
  <si>
    <t>PEE CEE COSM</t>
  </si>
  <si>
    <t>T C M LTD.</t>
  </si>
  <si>
    <t>IOL CHEM PH</t>
  </si>
  <si>
    <t>KESAR PETRO</t>
  </si>
  <si>
    <t>VINATI ORG.</t>
  </si>
  <si>
    <t>LACTOSE(I)</t>
  </si>
  <si>
    <t>TEESTA AGRO</t>
  </si>
  <si>
    <t>AARTI INDUST</t>
  </si>
  <si>
    <t>PENTOKEY ORG</t>
  </si>
  <si>
    <t>WANBURY LT_T</t>
  </si>
  <si>
    <t>RESONANCE</t>
  </si>
  <si>
    <t>GUJ AMB EXP</t>
  </si>
  <si>
    <t>RASHTR.CHEM.</t>
  </si>
  <si>
    <t>GUJINJK</t>
  </si>
  <si>
    <t>KOPRAN LTD.</t>
  </si>
  <si>
    <t>AIMCO PESTI.</t>
  </si>
  <si>
    <t>GUJ.TERC LAB</t>
  </si>
  <si>
    <t>JAYANT AGRO</t>
  </si>
  <si>
    <t>BCLIL</t>
  </si>
  <si>
    <t>SH.HARI CHEM</t>
  </si>
  <si>
    <t>AARTI DRUGS</t>
  </si>
  <si>
    <t>BODAL CHEM</t>
  </si>
  <si>
    <t>ORCHIDPHAR</t>
  </si>
  <si>
    <t>VIMTA LABS</t>
  </si>
  <si>
    <t>BIOFIL CHEM</t>
  </si>
  <si>
    <t>ISHITA DRUGS</t>
  </si>
  <si>
    <t>UNIV.STARCH</t>
  </si>
  <si>
    <t>AAREY DRUG_T</t>
  </si>
  <si>
    <t>NORRIS MEDI.</t>
  </si>
  <si>
    <t>ASIAN PETRO</t>
  </si>
  <si>
    <t>CAMEX LTD</t>
  </si>
  <si>
    <t>EVEXIA</t>
  </si>
  <si>
    <t>INDOEURO</t>
  </si>
  <si>
    <t>SYNCOM FORM.</t>
  </si>
  <si>
    <t>RIDHI SIDHI</t>
  </si>
  <si>
    <t>SVCIND</t>
  </si>
  <si>
    <t>IPCA LAB LTD</t>
  </si>
  <si>
    <t>KILITCH DR_T</t>
  </si>
  <si>
    <t>RAAJMEDISAFE</t>
  </si>
  <si>
    <t>CORAL LAB.</t>
  </si>
  <si>
    <t>TULASEE BIO-</t>
  </si>
  <si>
    <t>KREBS BIOCHM</t>
  </si>
  <si>
    <t>KMC SHIL</t>
  </si>
  <si>
    <t>LAFFANS PETR</t>
  </si>
  <si>
    <t>BHASKAR AGRO</t>
  </si>
  <si>
    <t>SUKJIT STRCH</t>
  </si>
  <si>
    <t>NEULAND LAB.</t>
  </si>
  <si>
    <t>GAYATRI BIO</t>
  </si>
  <si>
    <t>PODDAR PIGM.</t>
  </si>
  <si>
    <t>PHARMAIDS PH</t>
  </si>
  <si>
    <t>VIVID IND</t>
  </si>
  <si>
    <t>PRIYA LTD.</t>
  </si>
  <si>
    <t>TIRUPATI STA</t>
  </si>
  <si>
    <t>JD ORGOCHEM</t>
  </si>
  <si>
    <t>ASHOK-ALCO</t>
  </si>
  <si>
    <t>AKSHARCHEM I</t>
  </si>
  <si>
    <t>ADLINE</t>
  </si>
  <si>
    <t>BERYL DRUGS</t>
  </si>
  <si>
    <t>INDXTRA</t>
  </si>
  <si>
    <t>ISTRNETWK</t>
  </si>
  <si>
    <t>GAGAN GASES</t>
  </si>
  <si>
    <t>PARKER AGRO.</t>
  </si>
  <si>
    <t>SHUKRAPHAR</t>
  </si>
  <si>
    <t>ALU FLUORIDE</t>
  </si>
  <si>
    <t>OXYGENTAPH</t>
  </si>
  <si>
    <t>ARCHITORG</t>
  </si>
  <si>
    <t>SIKOZY REAL</t>
  </si>
  <si>
    <t>INDO AMINES</t>
  </si>
  <si>
    <t>IND.SWIFT _T</t>
  </si>
  <si>
    <t>NATURAL CAPS</t>
  </si>
  <si>
    <t>WELCURE DRUG</t>
  </si>
  <si>
    <t>BH.IMMUN&amp;BIO</t>
  </si>
  <si>
    <t>HESTER BISC</t>
  </si>
  <si>
    <t>KABSONS INDU</t>
  </si>
  <si>
    <t>BASANT AGRO</t>
  </si>
  <si>
    <t>SANDU PHARMA</t>
  </si>
  <si>
    <t>VISTA PHARMA</t>
  </si>
  <si>
    <t>SUN PHARMA.</t>
  </si>
  <si>
    <t>TITAN BIOTEC</t>
  </si>
  <si>
    <t>SDL</t>
  </si>
  <si>
    <t>JENBURKT PH.</t>
  </si>
  <si>
    <t>HIKAL LTD.</t>
  </si>
  <si>
    <t>CAPLIN POINT</t>
  </si>
  <si>
    <t>LINK PHARMA</t>
  </si>
  <si>
    <t>DECIPHER</t>
  </si>
  <si>
    <t>EMMESSAR BIO</t>
  </si>
  <si>
    <t>NGL FINE CHM</t>
  </si>
  <si>
    <t>EVEREST ORG.</t>
  </si>
  <si>
    <t>AUROB.PHARMA</t>
  </si>
  <si>
    <t>PHYTOCHEM I.</t>
  </si>
  <si>
    <t>NATCO PHARM</t>
  </si>
  <si>
    <t>DYNAMIC IND.</t>
  </si>
  <si>
    <t>PANAMA PETRO</t>
  </si>
  <si>
    <t>BAL PHARMA</t>
  </si>
  <si>
    <t>BDH INDUS.</t>
  </si>
  <si>
    <t>JAUS POLYMER</t>
  </si>
  <si>
    <t>GLOBUS CON</t>
  </si>
  <si>
    <t>POLYMECH.MCH</t>
  </si>
  <si>
    <t>GALAXY BEAR.</t>
  </si>
  <si>
    <t>SCAGRO</t>
  </si>
  <si>
    <t>RAVILEELA GR</t>
  </si>
  <si>
    <t>UNIROYAL MAR</t>
  </si>
  <si>
    <t>KARAN WOO-SN</t>
  </si>
  <si>
    <t>SHERVANI IND</t>
  </si>
  <si>
    <t>SUPERTEX IND</t>
  </si>
  <si>
    <t>SHETRON LTD</t>
  </si>
  <si>
    <t>TRANSGENE BI</t>
  </si>
  <si>
    <t>MPL</t>
  </si>
  <si>
    <t>NIKHIL ADHSV</t>
  </si>
  <si>
    <t>SPENTA INT.</t>
  </si>
  <si>
    <t>MULTIBASE I</t>
  </si>
  <si>
    <t>ANDREW YULE</t>
  </si>
  <si>
    <t>LUDOLOW JUTE</t>
  </si>
  <si>
    <t>ASHRAM ONLIN</t>
  </si>
  <si>
    <t>ROYAL CUSHIO</t>
  </si>
  <si>
    <t>SURAJ INDUS.</t>
  </si>
  <si>
    <t>BLOOM DEKOR</t>
  </si>
  <si>
    <t>FILATEX INDI</t>
  </si>
  <si>
    <t>STD.SURFACT.</t>
  </si>
  <si>
    <t>MORGAN VENT</t>
  </si>
  <si>
    <t>AMRAPALI IND</t>
  </si>
  <si>
    <t>MID EAST POR</t>
  </si>
  <si>
    <t>MOLD-TEK TEC</t>
  </si>
  <si>
    <t>CRESTCHEM LT</t>
  </si>
  <si>
    <t>MPHASIS LTD</t>
  </si>
  <si>
    <t>MEDINOVA DIA</t>
  </si>
  <si>
    <t>DIVSHKT</t>
  </si>
  <si>
    <t>SHREYAS INTE</t>
  </si>
  <si>
    <t>PANJON LTD.</t>
  </si>
  <si>
    <t>DURO PACK</t>
  </si>
  <si>
    <t>SWARNASA</t>
  </si>
  <si>
    <t>GANESH HSG.</t>
  </si>
  <si>
    <t>NMDC LTD</t>
  </si>
  <si>
    <t>CINDRELLA HT</t>
  </si>
  <si>
    <t>PAT INT LO_T</t>
  </si>
  <si>
    <t>ALPHAGEO (I)</t>
  </si>
  <si>
    <t>RIT PRO IND</t>
  </si>
  <si>
    <t>KKALPANAIND</t>
  </si>
  <si>
    <t>OK PLAY (I)</t>
  </si>
  <si>
    <t>KRITI INDUS.</t>
  </si>
  <si>
    <t>WELTERMAN I.</t>
  </si>
  <si>
    <t>ASM TECHNOLO</t>
  </si>
  <si>
    <t>PERFECTPAC</t>
  </si>
  <si>
    <t>AMBITIOUS PL</t>
  </si>
  <si>
    <t>VISIONCINE</t>
  </si>
  <si>
    <t>INDRAYANI BI</t>
  </si>
  <si>
    <t>EURO LEDAR F</t>
  </si>
  <si>
    <t>WINSOME BREW</t>
  </si>
  <si>
    <t>ELEGANT FLOR</t>
  </si>
  <si>
    <t>SKY INDUST.</t>
  </si>
  <si>
    <t>PHOENIX INT.</t>
  </si>
  <si>
    <t>RISHIROOP</t>
  </si>
  <si>
    <t>PROMACT</t>
  </si>
  <si>
    <t>STR GRE WOO</t>
  </si>
  <si>
    <t>SYSTAMATIX C</t>
  </si>
  <si>
    <t>ALPINE HSG.</t>
  </si>
  <si>
    <t>WWALUM</t>
  </si>
  <si>
    <t>SFPIL</t>
  </si>
  <si>
    <t>SCANP GEOM</t>
  </si>
  <si>
    <t>CHOKSI LABOR</t>
  </si>
  <si>
    <t>LONGVIEW TEA</t>
  </si>
  <si>
    <t>ENTERPR.INTE</t>
  </si>
  <si>
    <t>TPL PLAST</t>
  </si>
  <si>
    <t>WIM PLAST LT</t>
  </si>
  <si>
    <t>PHOTOQUIP(I)</t>
  </si>
  <si>
    <t>LIBERTY SHOE</t>
  </si>
  <si>
    <t>LIPPI SYSTEM</t>
  </si>
  <si>
    <t>ELECTROTHE_T</t>
  </si>
  <si>
    <t>BLUE DART EX</t>
  </si>
  <si>
    <t>EXPO GAS</t>
  </si>
  <si>
    <t>NAT.PLASTIC</t>
  </si>
  <si>
    <t>MFL INDIA</t>
  </si>
  <si>
    <t>AJWA FUN WOR</t>
  </si>
  <si>
    <t>TEXEL INDUS.</t>
  </si>
  <si>
    <t>ROYALE MANOR</t>
  </si>
  <si>
    <t>MIRZA INTER</t>
  </si>
  <si>
    <t>TOURISM FINA</t>
  </si>
  <si>
    <t>THAKKERS DEV</t>
  </si>
  <si>
    <t>RAJDARSHAN_T</t>
  </si>
  <si>
    <t>BHARTIYA INT</t>
  </si>
  <si>
    <t>KAMAT HOTELS</t>
  </si>
  <si>
    <t>TIRTH PLAST</t>
  </si>
  <si>
    <t>POLO HOTELS</t>
  </si>
  <si>
    <t>ECOPLAST LTD</t>
  </si>
  <si>
    <t>ELEGANT MARB</t>
  </si>
  <si>
    <t>BITS LTD.</t>
  </si>
  <si>
    <t>ADARSH PLANT</t>
  </si>
  <si>
    <t>HPBL</t>
  </si>
  <si>
    <t>NICCO PARKS</t>
  </si>
  <si>
    <t>NTC INDUST</t>
  </si>
  <si>
    <t>SANDESH LTD.</t>
  </si>
  <si>
    <t>GARNET CONST</t>
  </si>
  <si>
    <t>GOLDIAM INT.</t>
  </si>
  <si>
    <t>BRIGHT BROS.</t>
  </si>
  <si>
    <t>NARMADA GEL</t>
  </si>
  <si>
    <t>P.G.FOILS</t>
  </si>
  <si>
    <t>GRATEX INDS.</t>
  </si>
  <si>
    <t>VELAN HOTELS</t>
  </si>
  <si>
    <t>HOWARD HOTEL</t>
  </si>
  <si>
    <t>PRESSURE SEN</t>
  </si>
  <si>
    <t>VALIANT COMM</t>
  </si>
  <si>
    <t>DR.AGAR.EYE</t>
  </si>
  <si>
    <t>GREENPLY IND</t>
  </si>
  <si>
    <t>UNION QUALIT</t>
  </si>
  <si>
    <t>SEAMEC LTD</t>
  </si>
  <si>
    <t>RAGHUNATH IN</t>
  </si>
  <si>
    <t>CHEVIOT CO.</t>
  </si>
  <si>
    <t>DAI-ICHI KAR</t>
  </si>
  <si>
    <t>RAJINFRA</t>
  </si>
  <si>
    <t>SPICE ISLAND</t>
  </si>
  <si>
    <t>CONFI PETRO</t>
  </si>
  <si>
    <t>SHELTER</t>
  </si>
  <si>
    <t>ASHIRWAD STL</t>
  </si>
  <si>
    <t>BANARAS BEAD</t>
  </si>
  <si>
    <t>AREX IND.</t>
  </si>
  <si>
    <t>BILCARE LTD.</t>
  </si>
  <si>
    <t>INTER ST.FIN</t>
  </si>
  <si>
    <t>RISHI LASER</t>
  </si>
  <si>
    <t>JAINCO PROJ.</t>
  </si>
  <si>
    <t>KUMBHAT FIN.</t>
  </si>
  <si>
    <t>INTEC CAP</t>
  </si>
  <si>
    <t>RAJ.GASES LT</t>
  </si>
  <si>
    <t>SIDDHESW.GAR</t>
  </si>
  <si>
    <t>SARLA PER F</t>
  </si>
  <si>
    <t>MARKET CREAT</t>
  </si>
  <si>
    <t>HFIL</t>
  </si>
  <si>
    <t>SONAL ADHESI</t>
  </si>
  <si>
    <t>PADMAIND</t>
  </si>
  <si>
    <t>21ST CEN.MGM</t>
  </si>
  <si>
    <t>HARIYANA SH.</t>
  </si>
  <si>
    <t>ARUNIS</t>
  </si>
  <si>
    <t>TYROON TEA</t>
  </si>
  <si>
    <t>LA-OPALA RG</t>
  </si>
  <si>
    <t>GOLDEN LAMIN</t>
  </si>
  <si>
    <t>VENUS REMEDI</t>
  </si>
  <si>
    <t>LASTMILE</t>
  </si>
  <si>
    <t>GUJ.CRAFT IN</t>
  </si>
  <si>
    <t>HEERA ISPAT</t>
  </si>
  <si>
    <t>DHOOT I.FIN.</t>
  </si>
  <si>
    <t>SHBAJRG</t>
  </si>
  <si>
    <t>URJA GLOBAL</t>
  </si>
  <si>
    <t>ASHAPURA L_T</t>
  </si>
  <si>
    <t>SH.PACETRON.</t>
  </si>
  <si>
    <t>GUJ.ALKALI</t>
  </si>
  <si>
    <t>INDIA CEM.</t>
  </si>
  <si>
    <t>JK TYRE IND</t>
  </si>
  <si>
    <t>MANGLR.CHEM</t>
  </si>
  <si>
    <t>STD.INDUST_T</t>
  </si>
  <si>
    <t>SAMYAK INT</t>
  </si>
  <si>
    <t>AADI INDUS L</t>
  </si>
  <si>
    <t>SANTOSH FINE</t>
  </si>
  <si>
    <t>ACKNIT IND</t>
  </si>
  <si>
    <t>TITAN SECUR.</t>
  </si>
  <si>
    <t>REALECO</t>
  </si>
  <si>
    <t>HARMONY CAP.</t>
  </si>
  <si>
    <t>VIVANZA</t>
  </si>
  <si>
    <t>YASRAJ CONT.</t>
  </si>
  <si>
    <t>LORDSHOTL</t>
  </si>
  <si>
    <t>SANGHVI MOVE</t>
  </si>
  <si>
    <t>SELAN EXPLOR</t>
  </si>
  <si>
    <t>FRESHTROP FR</t>
  </si>
  <si>
    <t>FAZE THREE L</t>
  </si>
  <si>
    <t>ANUPAM</t>
  </si>
  <si>
    <t>RAJ PACKAGIN</t>
  </si>
  <si>
    <t>NATRAJ PROTE</t>
  </si>
  <si>
    <t>SAMRAT PHARM</t>
  </si>
  <si>
    <t>NPR FINANCE</t>
  </si>
  <si>
    <t>NILE LTD.</t>
  </si>
  <si>
    <t>UDAIPUR CEME</t>
  </si>
  <si>
    <t>AMCO INDIA L</t>
  </si>
  <si>
    <t>KREON FIN</t>
  </si>
  <si>
    <t>KISAN MOULD.</t>
  </si>
  <si>
    <t>VIJAY TEXTIL</t>
  </si>
  <si>
    <t>KERALA AYUR</t>
  </si>
  <si>
    <t>MOONGIPA CAP</t>
  </si>
  <si>
    <t>MOHIT PAPER</t>
  </si>
  <si>
    <t>DAULAT SEC.</t>
  </si>
  <si>
    <t>ODYSSEY TECH</t>
  </si>
  <si>
    <t>RSC INT</t>
  </si>
  <si>
    <t>SURATRAML</t>
  </si>
  <si>
    <t>ATHARV ENT</t>
  </si>
  <si>
    <t>FUNDVISER</t>
  </si>
  <si>
    <t>THEMIS MEDIC</t>
  </si>
  <si>
    <t>KALLAM</t>
  </si>
  <si>
    <t>BRAWN BIO</t>
  </si>
  <si>
    <t>FORTUNE INT.</t>
  </si>
  <si>
    <t>KINGSINFRA</t>
  </si>
  <si>
    <t>SWOJAS ENRGY</t>
  </si>
  <si>
    <t>SUBHASH SILK</t>
  </si>
  <si>
    <t>AURO LAB.</t>
  </si>
  <si>
    <t>KJMC FIN.</t>
  </si>
  <si>
    <t>SUVEN LIFE S</t>
  </si>
  <si>
    <t>ARYAMAN FIN.</t>
  </si>
  <si>
    <t>BRIDGE SECUR</t>
  </si>
  <si>
    <t>RISA INTL</t>
  </si>
  <si>
    <t>RAJ.TUBE MFG</t>
  </si>
  <si>
    <t>KAY POW PAP</t>
  </si>
  <si>
    <t>INTER ST.OIL</t>
  </si>
  <si>
    <t>GLOBAL CAP.</t>
  </si>
  <si>
    <t>SAINIK FIN.</t>
  </si>
  <si>
    <t>SABOO BROS.</t>
  </si>
  <si>
    <t>RICH UNV</t>
  </si>
  <si>
    <t>QUANTUM DIG.</t>
  </si>
  <si>
    <t>SP CAPITAL</t>
  </si>
  <si>
    <t>PAOS</t>
  </si>
  <si>
    <t>KOTHARI PROD</t>
  </si>
  <si>
    <t>PICCADILY AG</t>
  </si>
  <si>
    <t>CHAMANLAL SE</t>
  </si>
  <si>
    <t>CHANDRA PRAB</t>
  </si>
  <si>
    <t>KIMIABL</t>
  </si>
  <si>
    <t>HIND.TIN WRK</t>
  </si>
  <si>
    <t>GODAVARI DRU</t>
  </si>
  <si>
    <t>PREMCO GLOB.</t>
  </si>
  <si>
    <t>MUKESH BABU</t>
  </si>
  <si>
    <t>GENUS POWER</t>
  </si>
  <si>
    <t>KBS INDIA</t>
  </si>
  <si>
    <t>PRABHHANS</t>
  </si>
  <si>
    <t>UGAR SUGAR</t>
  </si>
  <si>
    <t>NRB BEARINGS</t>
  </si>
  <si>
    <t>VAMSHI RUBB.</t>
  </si>
  <si>
    <t>NILA INFRA_T</t>
  </si>
  <si>
    <t>DB INT.ST._T</t>
  </si>
  <si>
    <t>VINYOFLEX LT</t>
  </si>
  <si>
    <t>JINDAL CAP.</t>
  </si>
  <si>
    <t>EPIC ENERGY</t>
  </si>
  <si>
    <t>SUMEDHA FISC</t>
  </si>
  <si>
    <t>KUWER INDS.</t>
  </si>
  <si>
    <t>CHOKSI IMAG</t>
  </si>
  <si>
    <t>ASHISH POLY.</t>
  </si>
  <si>
    <t>ADOR FONTECH</t>
  </si>
  <si>
    <t>SHIVA FERT.</t>
  </si>
  <si>
    <t>SIDDHA VEN</t>
  </si>
  <si>
    <t>KIRAN SYNTEX</t>
  </si>
  <si>
    <t>SUMERU IND</t>
  </si>
  <si>
    <t>RUNGTA IRRIG</t>
  </si>
  <si>
    <t>CINERAD COMM</t>
  </si>
  <si>
    <t>VALSON INDUS</t>
  </si>
  <si>
    <t>SABOO SODIUM</t>
  </si>
  <si>
    <t>GSL SECUR.</t>
  </si>
  <si>
    <t>TINNARUBR</t>
  </si>
  <si>
    <t>VIKRAM THERM</t>
  </si>
  <si>
    <t>STRATMONT</t>
  </si>
  <si>
    <t>A.K.CAPITAL</t>
  </si>
  <si>
    <t>RELAXO FOOT.</t>
  </si>
  <si>
    <t>VIRAT INDUS.</t>
  </si>
  <si>
    <t>SHEETAL DIAM</t>
  </si>
  <si>
    <t>TERAI TEA CO</t>
  </si>
  <si>
    <t>MANRAJ HSG.F</t>
  </si>
  <si>
    <t>COSCO INDIA</t>
  </si>
  <si>
    <t>KEN FIN.SER.</t>
  </si>
  <si>
    <t>SHILPA MEDIC</t>
  </si>
  <si>
    <t>PARAMOUNT _T</t>
  </si>
  <si>
    <t>NCL RESEARCH</t>
  </si>
  <si>
    <t>ARCHANA SOFT</t>
  </si>
  <si>
    <t>EXPLICIT FIN</t>
  </si>
  <si>
    <t>LADDERUP FIN</t>
  </si>
  <si>
    <t>UYFINCORP</t>
  </si>
  <si>
    <t>EKAM LEASING</t>
  </si>
  <si>
    <t>SWASTIK INV</t>
  </si>
  <si>
    <t>PRIMA PLASTI</t>
  </si>
  <si>
    <t>JAGSON FIN.</t>
  </si>
  <si>
    <t>CARNATION IN</t>
  </si>
  <si>
    <t>STURDY INDS</t>
  </si>
  <si>
    <t>GARG FURNACE</t>
  </si>
  <si>
    <t>SAMPRE NUTRI</t>
  </si>
  <si>
    <t>AAIL</t>
  </si>
  <si>
    <t>VIPULORG</t>
  </si>
  <si>
    <t>ECORECO</t>
  </si>
  <si>
    <t>GOYAL ASSO.</t>
  </si>
  <si>
    <t>ZENITH HEALT</t>
  </si>
  <si>
    <t>ACEENGITEC</t>
  </si>
  <si>
    <t>YORK EXPORTS</t>
  </si>
  <si>
    <t>SUPREME HO</t>
  </si>
  <si>
    <t>LYKISLTD</t>
  </si>
  <si>
    <t>PRIME PROP</t>
  </si>
  <si>
    <t>ZENLABS</t>
  </si>
  <si>
    <t>RAJRAYON_T</t>
  </si>
  <si>
    <t>GOWRA LEASNG</t>
  </si>
  <si>
    <t>JAGAN LAMPS</t>
  </si>
  <si>
    <t>AJEL</t>
  </si>
  <si>
    <t>ASIT C FIN</t>
  </si>
  <si>
    <t>ENCODE</t>
  </si>
  <si>
    <t>SUPER BAKERS</t>
  </si>
  <si>
    <t>OVOBEL FOODS</t>
  </si>
  <si>
    <t>INDO ASN.FIN</t>
  </si>
  <si>
    <t>CORAL NEWSPR</t>
  </si>
  <si>
    <t>STERL.TOOLS</t>
  </si>
  <si>
    <t>AGARWAL</t>
  </si>
  <si>
    <t>DYNAMIC PORT</t>
  </si>
  <si>
    <t>CEEJAY FINAN</t>
  </si>
  <si>
    <t>SUNCITY SYNT</t>
  </si>
  <si>
    <t>SHREE GANES.</t>
  </si>
  <si>
    <t>ANNA INFRA</t>
  </si>
  <si>
    <t>BHAGIL</t>
  </si>
  <si>
    <t>OIVL</t>
  </si>
  <si>
    <t>BNR UDYOG</t>
  </si>
  <si>
    <t>KRBL LTD.</t>
  </si>
  <si>
    <t>SSPDL LTD</t>
  </si>
  <si>
    <t>DAIKAFFIL CH</t>
  </si>
  <si>
    <t>CIL SECURITS</t>
  </si>
  <si>
    <t>CLIO INFOTEC</t>
  </si>
  <si>
    <t>CUPID LTD</t>
  </si>
  <si>
    <t>SUNSHIELD CH</t>
  </si>
  <si>
    <t>HIPOLIN LTD.</t>
  </si>
  <si>
    <t>CHEMBOND CHM</t>
  </si>
  <si>
    <t>CIFL</t>
  </si>
  <si>
    <t>ABVL</t>
  </si>
  <si>
    <t>SUPER CROP.</t>
  </si>
  <si>
    <t>N.G.IND.LTD.</t>
  </si>
  <si>
    <t>ASIA PACK</t>
  </si>
  <si>
    <t>S.I.CAPITAL</t>
  </si>
  <si>
    <t>ERP SOFT SYS</t>
  </si>
  <si>
    <t>REMSONS IN_T</t>
  </si>
  <si>
    <t>RAMSONS PROJ</t>
  </si>
  <si>
    <t>STANPACKS(I)</t>
  </si>
  <si>
    <t>RAMINFO</t>
  </si>
  <si>
    <t>SUNIL AGRO F</t>
  </si>
  <si>
    <t>DIANA TEA CO</t>
  </si>
  <si>
    <t>INDIAN OIL</t>
  </si>
  <si>
    <t>ALFA ICA (I)</t>
  </si>
  <si>
    <t>SKCIL</t>
  </si>
  <si>
    <t>INDIA HOME</t>
  </si>
  <si>
    <t>ROOPA INDUS</t>
  </si>
  <si>
    <t>UNIQUE ORGAN</t>
  </si>
  <si>
    <t>BALAJI AMINE</t>
  </si>
  <si>
    <t>SWARNA SECUR</t>
  </si>
  <si>
    <t>ARIHANT SEC.</t>
  </si>
  <si>
    <t>VISAGAR FIN</t>
  </si>
  <si>
    <t>LIBORD SEC</t>
  </si>
  <si>
    <t>JRELTD</t>
  </si>
  <si>
    <t>COMPETENT AU</t>
  </si>
  <si>
    <t>DHAN JEEVAN</t>
  </si>
  <si>
    <t>NEELKANTH RO</t>
  </si>
  <si>
    <t>CONTIL I LTD</t>
  </si>
  <si>
    <t>VIJAY SOLVEX</t>
  </si>
  <si>
    <t>SHRI KRISH</t>
  </si>
  <si>
    <t>NIHAR INFO</t>
  </si>
  <si>
    <t>UNITED CRED.</t>
  </si>
  <si>
    <t>ISHAN DYES</t>
  </si>
  <si>
    <t>GOTHI PLASCO</t>
  </si>
  <si>
    <t>BALUFORGE</t>
  </si>
  <si>
    <t>CEENIK EXPO.</t>
  </si>
  <si>
    <t>PATEL ENGG.</t>
  </si>
  <si>
    <t>MENAMANI</t>
  </si>
  <si>
    <t>INANI MARBLE</t>
  </si>
  <si>
    <t>GEMSTONE INV</t>
  </si>
  <si>
    <t>EL FORGE LTD</t>
  </si>
  <si>
    <t>MEDICAMEN BI</t>
  </si>
  <si>
    <t>DILIGENT</t>
  </si>
  <si>
    <t>EPSOM PRO</t>
  </si>
  <si>
    <t>ALFAVISON.OV</t>
  </si>
  <si>
    <t>ORGANIC COAT</t>
  </si>
  <si>
    <t>CATVISION</t>
  </si>
  <si>
    <t>ABM KNOWLEDG</t>
  </si>
  <si>
    <t>EMAMI LTD.</t>
  </si>
  <si>
    <t>KEMISTAR</t>
  </si>
  <si>
    <t>ASSOC.CERAMI</t>
  </si>
  <si>
    <t>SKP SECURE.</t>
  </si>
  <si>
    <t>SYSCHEM (I)</t>
  </si>
  <si>
    <t>BLS INFOTE</t>
  </si>
  <si>
    <t>MEFCOM CAPIT</t>
  </si>
  <si>
    <t>HEMANG</t>
  </si>
  <si>
    <t>ARMAN FIN</t>
  </si>
  <si>
    <t>GLANCE FIN.</t>
  </si>
  <si>
    <t>SHILCHAR TEC</t>
  </si>
  <si>
    <t>TINEAGRO</t>
  </si>
  <si>
    <t>NUCLE.SOFT_T</t>
  </si>
  <si>
    <t>COLINZ LABOR</t>
  </si>
  <si>
    <t>NLFL</t>
  </si>
  <si>
    <t>MANAP FIN</t>
  </si>
  <si>
    <t>RTS POWER CO</t>
  </si>
  <si>
    <t>COMFORT INTE</t>
  </si>
  <si>
    <t>SHYAMAINFO</t>
  </si>
  <si>
    <t>MAYUR FLOOR.</t>
  </si>
  <si>
    <t>ANJANI SYNT.</t>
  </si>
  <si>
    <t>XTGLOBAL</t>
  </si>
  <si>
    <t>DECO-MICA</t>
  </si>
  <si>
    <t>RANDER CORP.</t>
  </si>
  <si>
    <t>RASI ELECTRO</t>
  </si>
  <si>
    <t>SCOOBEEDAY</t>
  </si>
  <si>
    <t>CITI PORT FN</t>
  </si>
  <si>
    <t>DHRUVA CAP.</t>
  </si>
  <si>
    <t>SHAMROCK IND</t>
  </si>
  <si>
    <t>PRIMA IND.</t>
  </si>
  <si>
    <t>INDIA GELAT.</t>
  </si>
  <si>
    <t>OPTIFIN</t>
  </si>
  <si>
    <t>PARAGON FIN.</t>
  </si>
  <si>
    <t>PRATIKSHA CH</t>
  </si>
  <si>
    <t>ESHAMEDIA</t>
  </si>
  <si>
    <t>REFEXRENEW</t>
  </si>
  <si>
    <t>VST TILLERS</t>
  </si>
  <si>
    <t>B2B SOFT.</t>
  </si>
  <si>
    <t>NIKKI GLOBAL</t>
  </si>
  <si>
    <t>RADHE DEVLOP</t>
  </si>
  <si>
    <t>ELIXIR</t>
  </si>
  <si>
    <t>TRISHAKTI EL</t>
  </si>
  <si>
    <t>PANKAJ POLY.</t>
  </si>
  <si>
    <t>MARBLE</t>
  </si>
  <si>
    <t>CINDRELLA FI</t>
  </si>
  <si>
    <t>NAT PLASTIC</t>
  </si>
  <si>
    <t>LEAD FINANC</t>
  </si>
  <si>
    <t>NATFIT</t>
  </si>
  <si>
    <t>ARTEFACT PR</t>
  </si>
  <si>
    <t>AMIT INTNL.</t>
  </si>
  <si>
    <t>NUTECH GLOBA</t>
  </si>
  <si>
    <t>DHP INDIA LT</t>
  </si>
  <si>
    <t>RRIL</t>
  </si>
  <si>
    <t>AVAILABLE FI</t>
  </si>
  <si>
    <t>JAYIND</t>
  </si>
  <si>
    <t>ROSELABS FIN</t>
  </si>
  <si>
    <t>CHARMS INDUS</t>
  </si>
  <si>
    <t>KRETTOSYS</t>
  </si>
  <si>
    <t>VIKALP SEC.</t>
  </si>
  <si>
    <t>ZYDUS WELL</t>
  </si>
  <si>
    <t>WINPRO</t>
  </si>
  <si>
    <t>MILE GLOBAL</t>
  </si>
  <si>
    <t>BERVIN INV.</t>
  </si>
  <si>
    <t>GUJ.INVESTA</t>
  </si>
  <si>
    <t>CONTAIN.CORP</t>
  </si>
  <si>
    <t>EASTERN TRED</t>
  </si>
  <si>
    <t>PANACEA BIOT</t>
  </si>
  <si>
    <t>PEETI SECURT</t>
  </si>
  <si>
    <t>MERCURYEV</t>
  </si>
  <si>
    <t>CHOICE INT.</t>
  </si>
  <si>
    <t>SHRIRAM ASSE</t>
  </si>
  <si>
    <t>GOLECHA GLOB</t>
  </si>
  <si>
    <t>EKANSH</t>
  </si>
  <si>
    <t>SPAR</t>
  </si>
  <si>
    <t>CENTENIAL SU</t>
  </si>
  <si>
    <t>ARIHANT FOUN</t>
  </si>
  <si>
    <t>HASTI FINANC</t>
  </si>
  <si>
    <t>UPSURGE INV.</t>
  </si>
  <si>
    <t>PADAM COTTON</t>
  </si>
  <si>
    <t>WOMEN NETWOR</t>
  </si>
  <si>
    <t>SOURCENTRL</t>
  </si>
  <si>
    <t>G.G.AUTOMATI</t>
  </si>
  <si>
    <t>ALMONDZ GLO</t>
  </si>
  <si>
    <t>LWS KNITWEAR</t>
  </si>
  <si>
    <t>ANS LTD</t>
  </si>
  <si>
    <t>ALCH CORP</t>
  </si>
  <si>
    <t>TUNI TEXTILE</t>
  </si>
  <si>
    <t>RADIX IND</t>
  </si>
  <si>
    <t>KIRAN PRINT</t>
  </si>
  <si>
    <t>NARENDRA PRO</t>
  </si>
  <si>
    <t>MEGA CORPN.</t>
  </si>
  <si>
    <t>TAMIL.NEWSPR</t>
  </si>
  <si>
    <t>SHAKTI PUMPS</t>
  </si>
  <si>
    <t>SYSTEMATIX</t>
  </si>
  <si>
    <t>SUNGOLD CAP.</t>
  </si>
  <si>
    <t>SAFFRON IND</t>
  </si>
  <si>
    <t>PWASML</t>
  </si>
  <si>
    <t>GOLDSTONE _T</t>
  </si>
  <si>
    <t>VARDHMAN</t>
  </si>
  <si>
    <t>GRM OVERSEAS</t>
  </si>
  <si>
    <t>POLYLINK POL</t>
  </si>
  <si>
    <t>MINAXI TEXT.</t>
  </si>
  <si>
    <t>CONTI.CONTRL</t>
  </si>
  <si>
    <t>NOUVEAU</t>
  </si>
  <si>
    <t>DUKE OFFSHOR</t>
  </si>
  <si>
    <t>CYBELE IND</t>
  </si>
  <si>
    <t>CG-VAK SOFTW</t>
  </si>
  <si>
    <t>NAVKAR</t>
  </si>
  <si>
    <t>MADHUCON PRJ</t>
  </si>
  <si>
    <t>SYBLY INDS.</t>
  </si>
  <si>
    <t>RAJESH EXPO.</t>
  </si>
  <si>
    <t>ESAAR (I)LTD</t>
  </si>
  <si>
    <t>MARIS SPIN.</t>
  </si>
  <si>
    <t>INDERGIRI FN</t>
  </si>
  <si>
    <t>SHUKR BULL</t>
  </si>
  <si>
    <t>EVEREADY (I)</t>
  </si>
  <si>
    <t>STEP TWO COR</t>
  </si>
  <si>
    <t>ORIENT TRADE</t>
  </si>
  <si>
    <t>VIKASPROP</t>
  </si>
  <si>
    <t>ACE SOFTWARE</t>
  </si>
  <si>
    <t>SOFTRAK VENT</t>
  </si>
  <si>
    <t>HATSUN AGRO</t>
  </si>
  <si>
    <t>ACCEDERE</t>
  </si>
  <si>
    <t>RISHABH DIGH</t>
  </si>
  <si>
    <t>MARUTI INFRA</t>
  </si>
  <si>
    <t>KOBO</t>
  </si>
  <si>
    <t>JINDAL WORLD</t>
  </si>
  <si>
    <t>SOMANY CRAM</t>
  </si>
  <si>
    <t>JHAVERI CRED</t>
  </si>
  <si>
    <t>RAGHUNATH TO</t>
  </si>
  <si>
    <t>DRL</t>
  </si>
  <si>
    <t>CORAL (I)FIN</t>
  </si>
  <si>
    <t>SANJIVANI PA</t>
  </si>
  <si>
    <t>VAS INFRA</t>
  </si>
  <si>
    <t>KMF BUILDERS</t>
  </si>
  <si>
    <t>BERYL SECUR.</t>
  </si>
  <si>
    <t>RAP MEDIA</t>
  </si>
  <si>
    <t>DEVINE IMPE</t>
  </si>
  <si>
    <t>BAMPSL SECUR</t>
  </si>
  <si>
    <t>GENPHARMA</t>
  </si>
  <si>
    <t>INCON ENGG.</t>
  </si>
  <si>
    <t>FDC LIMITED</t>
  </si>
  <si>
    <t>GOGIA CAP</t>
  </si>
  <si>
    <t>GORANI INDUS</t>
  </si>
  <si>
    <t>KG PETROCHEM</t>
  </si>
  <si>
    <t>COUNTRY COND</t>
  </si>
  <si>
    <t>OROSMITHS</t>
  </si>
  <si>
    <t>TEJASSVI</t>
  </si>
  <si>
    <t>LINCOLN PHAR</t>
  </si>
  <si>
    <t>PRAVEG</t>
  </si>
  <si>
    <t>SURAJ LTD</t>
  </si>
  <si>
    <t>MARICOLTD</t>
  </si>
  <si>
    <t>TOKYO FINANC</t>
  </si>
  <si>
    <t>NATIONAL GEN</t>
  </si>
  <si>
    <t>HITTCO TOOLS</t>
  </si>
  <si>
    <t>RRMETAL</t>
  </si>
  <si>
    <t>VISION CORPO</t>
  </si>
  <si>
    <t>BISIL PLAST</t>
  </si>
  <si>
    <t>INANI SEC.</t>
  </si>
  <si>
    <t>ANKA INDIA</t>
  </si>
  <si>
    <t>AMERISE</t>
  </si>
  <si>
    <t>PRITHVIEXCH</t>
  </si>
  <si>
    <t>RAINBOW FOUN</t>
  </si>
  <si>
    <t>TRICOMFRU</t>
  </si>
  <si>
    <t>BHAGIRA.CHEM</t>
  </si>
  <si>
    <t>PANCHSHEEL O</t>
  </si>
  <si>
    <t>MENON PISTON</t>
  </si>
  <si>
    <t>GREENCREST</t>
  </si>
  <si>
    <t>GENNEX LAB</t>
  </si>
  <si>
    <t>GINI SILK MI</t>
  </si>
  <si>
    <t>PRAJAY ENG_T</t>
  </si>
  <si>
    <t>BIOGEN</t>
  </si>
  <si>
    <t>G.K.CONSULT.</t>
  </si>
  <si>
    <t>APOLLOPIPES</t>
  </si>
  <si>
    <t>UNJHA FORMUL</t>
  </si>
  <si>
    <t>POLY MEDICUR</t>
  </si>
  <si>
    <t>SHRADDHA</t>
  </si>
  <si>
    <t>KACHCHHMIN</t>
  </si>
  <si>
    <t>PADMANABH AL</t>
  </si>
  <si>
    <t>KACL</t>
  </si>
  <si>
    <t>KCLINFRA</t>
  </si>
  <si>
    <t>ATUL AUTO</t>
  </si>
  <si>
    <t>PRERNA INFR</t>
  </si>
  <si>
    <t>METAL COATIN</t>
  </si>
  <si>
    <t>GANGAPAPERS</t>
  </si>
  <si>
    <t>TIRUPATI SAR</t>
  </si>
  <si>
    <t>MUNOTH FIN.</t>
  </si>
  <si>
    <t>RODIUM</t>
  </si>
  <si>
    <t>NAGAR.AGRITE</t>
  </si>
  <si>
    <t>NATURA HUE C</t>
  </si>
  <si>
    <t>INDUSFINL</t>
  </si>
  <si>
    <t>LAHOTI OVER.</t>
  </si>
  <si>
    <t>TRINITYLEA</t>
  </si>
  <si>
    <t>ASIAN STAR</t>
  </si>
  <si>
    <t>ORIRAIL</t>
  </si>
  <si>
    <t>JOINDRE CAPI</t>
  </si>
  <si>
    <t>BHARATAGRI</t>
  </si>
  <si>
    <t>UNITECH INTE</t>
  </si>
  <si>
    <t>SACHETA MET.</t>
  </si>
  <si>
    <t>POPULAR EST</t>
  </si>
  <si>
    <t>ANJANI FINL</t>
  </si>
  <si>
    <t>GMETCOAL</t>
  </si>
  <si>
    <t>REXNORD ELE.</t>
  </si>
  <si>
    <t>IIL</t>
  </si>
  <si>
    <t>KHANDWALA SE</t>
  </si>
  <si>
    <t>SAWACA BUSI</t>
  </si>
  <si>
    <t>CCL INTER</t>
  </si>
  <si>
    <t>GALLOPENT</t>
  </si>
  <si>
    <t>CROISSANCE</t>
  </si>
  <si>
    <t>MADHUVEER</t>
  </si>
  <si>
    <t>GALAXY AGRIC</t>
  </si>
  <si>
    <t>GOPAL IRON S</t>
  </si>
  <si>
    <t>HIND.APPLIAN</t>
  </si>
  <si>
    <t>AGAR IND COR</t>
  </si>
  <si>
    <t>DHAMPURE SGR</t>
  </si>
  <si>
    <t>SHANTANU SHE</t>
  </si>
  <si>
    <t>INNOCORP L</t>
  </si>
  <si>
    <t>SARTHAK INDU</t>
  </si>
  <si>
    <t>SAI CAPITAL</t>
  </si>
  <si>
    <t>BLUE CHIP(_T</t>
  </si>
  <si>
    <t>SERVOTEACH</t>
  </si>
  <si>
    <t>VERTEX SEC.</t>
  </si>
  <si>
    <t>RIBA TEXTILS</t>
  </si>
  <si>
    <t>NEWINFRA</t>
  </si>
  <si>
    <t>KASHYAP</t>
  </si>
  <si>
    <t>SHREMETAL</t>
  </si>
  <si>
    <t>IITL PROJ</t>
  </si>
  <si>
    <t>CHARTERLOGIS</t>
  </si>
  <si>
    <t>AMBIKA COTTO</t>
  </si>
  <si>
    <t>HIND ALUMIN</t>
  </si>
  <si>
    <t>SENTHILINFO</t>
  </si>
  <si>
    <t>SPECTR FOOD</t>
  </si>
  <si>
    <t>AMRAWOR AGRI</t>
  </si>
  <si>
    <t>AUTO PINS(I)</t>
  </si>
  <si>
    <t>ODYSSEY CORP</t>
  </si>
  <si>
    <t>INDUCTO STL.</t>
  </si>
  <si>
    <t>SAM INDUS.</t>
  </si>
  <si>
    <t>SHREEVAT.FIN</t>
  </si>
  <si>
    <t>POOJA ENT</t>
  </si>
  <si>
    <t>GRAVITY (I)</t>
  </si>
  <si>
    <t>ESPIRE</t>
  </si>
  <si>
    <t>FILAT FASH</t>
  </si>
  <si>
    <t>UNISTAR MULT</t>
  </si>
  <si>
    <t>ZENOTECH</t>
  </si>
  <si>
    <t>HINDUSTN BIO</t>
  </si>
  <si>
    <t>FRONTL CORP</t>
  </si>
  <si>
    <t>SWELECT</t>
  </si>
  <si>
    <t>WALLFORT FIN</t>
  </si>
  <si>
    <t>KDDL LTD</t>
  </si>
  <si>
    <t>ADINATH EXIM</t>
  </si>
  <si>
    <t>ABHINAV CAP</t>
  </si>
  <si>
    <t>KILPEST (I)</t>
  </si>
  <si>
    <t>SUMUKA</t>
  </si>
  <si>
    <t>SAGARPROD</t>
  </si>
  <si>
    <t>INDO-CITY IN</t>
  </si>
  <si>
    <t>SBEC SUGAR</t>
  </si>
  <si>
    <t>BRIJLAXMI LE</t>
  </si>
  <si>
    <t>BSE  INFRA</t>
  </si>
  <si>
    <t>RELIAB VEN</t>
  </si>
  <si>
    <t>MOHITE</t>
  </si>
  <si>
    <t>SKM EGG PROD</t>
  </si>
  <si>
    <t>H.S.(I) LTD.</t>
  </si>
  <si>
    <t>BNK OF INDIA</t>
  </si>
  <si>
    <t>INDRAPRAST_T</t>
  </si>
  <si>
    <t>JOHNPHARMA</t>
  </si>
  <si>
    <t>GAIL (I) LTD</t>
  </si>
  <si>
    <t>TRESCON</t>
  </si>
  <si>
    <t>GUJ.STAT.F_T</t>
  </si>
  <si>
    <t>JK PAPER</t>
  </si>
  <si>
    <t>SAREGAMA (I)</t>
  </si>
  <si>
    <t>ICICI BANK</t>
  </si>
  <si>
    <t>ENGINRS.(I)</t>
  </si>
  <si>
    <t>DHANALAK.BNK</t>
  </si>
  <si>
    <t>GUJ.MINERAL</t>
  </si>
  <si>
    <t>GAYATRI SUGR</t>
  </si>
  <si>
    <t>INDUSIND BNK</t>
  </si>
  <si>
    <t>INDIA TOURIS</t>
  </si>
  <si>
    <t>J &amp; K BANK</t>
  </si>
  <si>
    <t>CITY UNION</t>
  </si>
  <si>
    <t>ARCHIES LTD</t>
  </si>
  <si>
    <t>AXIS BANK</t>
  </si>
  <si>
    <t>HB STOCKHOL.</t>
  </si>
  <si>
    <t>SIEL FINANCL</t>
  </si>
  <si>
    <t>SOUTH IND.BK</t>
  </si>
  <si>
    <t>ENERGY DEV.</t>
  </si>
  <si>
    <t>SONATA SOFT.</t>
  </si>
  <si>
    <t>BENGAL TEA &amp;</t>
  </si>
  <si>
    <t>NAT.ALUM</t>
  </si>
  <si>
    <t>INDIA NIPPON</t>
  </si>
  <si>
    <t>NALWA SONS</t>
  </si>
  <si>
    <t>APAR INDUS.</t>
  </si>
  <si>
    <t>TCI INDUS.</t>
  </si>
  <si>
    <t>ORCHASP</t>
  </si>
  <si>
    <t>HCL TECHNO</t>
  </si>
  <si>
    <t>TCFC FINANCE</t>
  </si>
  <si>
    <t>JINDAL STE</t>
  </si>
  <si>
    <t>BLB LTD.</t>
  </si>
  <si>
    <t>GLENMARK PHA</t>
  </si>
  <si>
    <t>WOCKHARDT</t>
  </si>
  <si>
    <t>TATA COFFEE</t>
  </si>
  <si>
    <t>KJMCCORP</t>
  </si>
  <si>
    <t>IND-SWIFT LA</t>
  </si>
  <si>
    <t>MELSTAR INFO</t>
  </si>
  <si>
    <t>SHREE RAMA_T</t>
  </si>
  <si>
    <t>MAHINDRALIFE</t>
  </si>
  <si>
    <t>TELESYS SOFT</t>
  </si>
  <si>
    <t>VAARAD</t>
  </si>
  <si>
    <t>SHIVA CEMENT</t>
  </si>
  <si>
    <t>INTENS TECH</t>
  </si>
  <si>
    <t>DANLAW TECH.</t>
  </si>
  <si>
    <t>AJANTA PHARM</t>
  </si>
  <si>
    <t>HB PORTFOLIO</t>
  </si>
  <si>
    <t>HB ESTATE DE</t>
  </si>
  <si>
    <t>AMBICA AGA_T</t>
  </si>
  <si>
    <t>COMPUCOM SOF</t>
  </si>
  <si>
    <t>OMNI AX'S SO</t>
  </si>
  <si>
    <t>TVS MOTOR L</t>
  </si>
  <si>
    <t>SOFTSOL (I)</t>
  </si>
  <si>
    <t>GATI LTD.</t>
  </si>
  <si>
    <t>SUBEX LTX</t>
  </si>
  <si>
    <t>TRANSPORT CO</t>
  </si>
  <si>
    <t>PADMALAYA TE</t>
  </si>
  <si>
    <t>AKSH OPTIF_T</t>
  </si>
  <si>
    <t>VIRGOGLOB</t>
  </si>
  <si>
    <t>PICTURHOUSE</t>
  </si>
  <si>
    <t>TRIVENI ENGG</t>
  </si>
  <si>
    <t>MUKTA ARTS_T</t>
  </si>
  <si>
    <t>HITKIT GLOB</t>
  </si>
  <si>
    <t>NAGPUR POWER</t>
  </si>
  <si>
    <t>DYNACONS SYS</t>
  </si>
  <si>
    <t>PNB GILTS</t>
  </si>
  <si>
    <t>RAMCO INDS.</t>
  </si>
  <si>
    <t>RAMCO  SYSTM</t>
  </si>
  <si>
    <t>TATA TELESER</t>
  </si>
  <si>
    <t>WEPSOLN</t>
  </si>
  <si>
    <t>STER TECH</t>
  </si>
  <si>
    <t>TIPSINDUSTR</t>
  </si>
  <si>
    <t>FIRSTFIN</t>
  </si>
  <si>
    <t>BABA ARTS</t>
  </si>
  <si>
    <t>BALAJI TELE.</t>
  </si>
  <si>
    <t>TYCHE INDS</t>
  </si>
  <si>
    <t>CALIFORN.SOF</t>
  </si>
  <si>
    <t>PRITISHN COM</t>
  </si>
  <si>
    <t>INDIAN OVER.</t>
  </si>
  <si>
    <t>TAJ GVK HOTL</t>
  </si>
  <si>
    <t>CREATIVE EYE</t>
  </si>
  <si>
    <t>KONNDOR</t>
  </si>
  <si>
    <t>UMESL_T</t>
  </si>
  <si>
    <t>USGTECH</t>
  </si>
  <si>
    <t>SAVEN TECHNO</t>
  </si>
  <si>
    <t>AVANTEL LTD</t>
  </si>
  <si>
    <t>MOSCHIP</t>
  </si>
  <si>
    <t>MEGASOFT L_T</t>
  </si>
  <si>
    <t>TRANSCORP IN</t>
  </si>
  <si>
    <t>VISESH INF_T</t>
  </si>
  <si>
    <t>CEREBRA IN_T</t>
  </si>
  <si>
    <t>MID-DAY MU_T</t>
  </si>
  <si>
    <t>GODREJ CONS</t>
  </si>
  <si>
    <t>GENUSPRIME</t>
  </si>
  <si>
    <t>BF UTILI</t>
  </si>
  <si>
    <t>UNITD SPR</t>
  </si>
  <si>
    <t>SANINFRA</t>
  </si>
  <si>
    <t>MPS LTD</t>
  </si>
  <si>
    <t>CERA SANITAR</t>
  </si>
  <si>
    <t>T. SPIRITUAL</t>
  </si>
  <si>
    <t>BHARTI ARTL</t>
  </si>
  <si>
    <t>SHALIMAR WIR</t>
  </si>
  <si>
    <t>COMPUAGE INF</t>
  </si>
  <si>
    <t>GULSHAN POLY</t>
  </si>
  <si>
    <t>PONNI SUG(ER</t>
  </si>
  <si>
    <t>PUNJAB NATIO</t>
  </si>
  <si>
    <t>ORACLE FIN</t>
  </si>
  <si>
    <t>HAZ MUL PRO</t>
  </si>
  <si>
    <t>KAMAHOLDING</t>
  </si>
  <si>
    <t>APTECH LTD</t>
  </si>
  <si>
    <t>UNION BANK L</t>
  </si>
  <si>
    <t>UNITED BREWA</t>
  </si>
  <si>
    <t>ISMT LTD</t>
  </si>
  <si>
    <t>GRANULES (I)</t>
  </si>
  <si>
    <t>CANARA BANK</t>
  </si>
  <si>
    <t>BALMER LA.IN</t>
  </si>
  <si>
    <t>POKARNA LTD</t>
  </si>
  <si>
    <t>DIVI'S LAB.</t>
  </si>
  <si>
    <t>ASTRA MICRO</t>
  </si>
  <si>
    <t>RADICOKHAIT</t>
  </si>
  <si>
    <t>MARUTISUZUK</t>
  </si>
  <si>
    <t>RAJAPAMILLS</t>
  </si>
  <si>
    <t>NAVIN FLUORI</t>
  </si>
  <si>
    <t>BAG FIL ME_T</t>
  </si>
  <si>
    <t>SUPRAJIT ENG</t>
  </si>
  <si>
    <t>TVSELE</t>
  </si>
  <si>
    <t>INDRA GAS</t>
  </si>
  <si>
    <t>TV TODAY</t>
  </si>
  <si>
    <t>PALRED</t>
  </si>
  <si>
    <t>PETRONET LNG</t>
  </si>
  <si>
    <t>BIOCON LTD.</t>
  </si>
  <si>
    <t>PTC INDIA</t>
  </si>
  <si>
    <t>BANK MAHA</t>
  </si>
  <si>
    <t>RK FORGINGS</t>
  </si>
  <si>
    <t>DATAM GLOB</t>
  </si>
  <si>
    <t>JAIPRA</t>
  </si>
  <si>
    <t>ULTRATECH CM</t>
  </si>
  <si>
    <t>TCS LTD.</t>
  </si>
  <si>
    <t>NTPC LTD</t>
  </si>
  <si>
    <t>JBM AUTO_T</t>
  </si>
  <si>
    <t>DWAR SUGAR</t>
  </si>
  <si>
    <t>INDOCO REM</t>
  </si>
  <si>
    <t>IMPEX_T</t>
  </si>
  <si>
    <t>JETAIRWAYS</t>
  </si>
  <si>
    <t>MORARJETEX</t>
  </si>
  <si>
    <t>JINDALPH</t>
  </si>
  <si>
    <t>3I INFOTECH</t>
  </si>
  <si>
    <t>GOKALDAS</t>
  </si>
  <si>
    <t>ALLSEC TECH</t>
  </si>
  <si>
    <t>MAN DRUGORG</t>
  </si>
  <si>
    <t>SHOPPER STOP</t>
  </si>
  <si>
    <t>CYBER MEDI_T</t>
  </si>
  <si>
    <t>JK CEMENT</t>
  </si>
  <si>
    <t>BEEYU OVERSE</t>
  </si>
  <si>
    <t>YES BANK</t>
  </si>
  <si>
    <t>NECTAR LIFE</t>
  </si>
  <si>
    <t>MSP STEEL_T</t>
  </si>
  <si>
    <t>SPL INDS</t>
  </si>
  <si>
    <t>KARNATAKA BK</t>
  </si>
  <si>
    <t>FACOR ALLOYS</t>
  </si>
  <si>
    <t>RANE MADRAS</t>
  </si>
  <si>
    <t>HT MEDIA</t>
  </si>
  <si>
    <t>FCS SOFTWARE</t>
  </si>
  <si>
    <t>SUZLONENER_T</t>
  </si>
  <si>
    <t>AURIONPRO _T</t>
  </si>
  <si>
    <t>RENUKA SUGAR</t>
  </si>
  <si>
    <t>KM SUGARMILL</t>
  </si>
  <si>
    <t>BANNARI AMMA</t>
  </si>
  <si>
    <t>AIAENGINEER</t>
  </si>
  <si>
    <t>EVEREST KANT</t>
  </si>
  <si>
    <t>KERNEX MIC_T</t>
  </si>
  <si>
    <t>REPRO INDIA</t>
  </si>
  <si>
    <t>RADHA MADHAV</t>
  </si>
  <si>
    <t>BARTRONICS_T</t>
  </si>
  <si>
    <t>CELEBRITYF_T</t>
  </si>
  <si>
    <t>EDUCOMP SOLN</t>
  </si>
  <si>
    <t>NITINSPINNER</t>
  </si>
  <si>
    <t>ROYALORCH</t>
  </si>
  <si>
    <t>ENT NETWORK</t>
  </si>
  <si>
    <t>CELLA</t>
  </si>
  <si>
    <t>GUJ PETRONET</t>
  </si>
  <si>
    <t>JAGRAN PRAK</t>
  </si>
  <si>
    <t>DYNEMIC PRO</t>
  </si>
  <si>
    <t>GVK POWERI_T</t>
  </si>
  <si>
    <t>SADBHAV EN_T</t>
  </si>
  <si>
    <t>REL COM LT_T</t>
  </si>
  <si>
    <t>SAKUMA EXP_T</t>
  </si>
  <si>
    <t>KEC INTERN</t>
  </si>
  <si>
    <t>INDOTECHTR_T</t>
  </si>
  <si>
    <t>BL KASHYAP</t>
  </si>
  <si>
    <t>M&amp;M FINANSER</t>
  </si>
  <si>
    <t>MPDL</t>
  </si>
  <si>
    <t>SOLAR IND</t>
  </si>
  <si>
    <t>MALU PAPER</t>
  </si>
  <si>
    <t>UTTAM SUGAR</t>
  </si>
  <si>
    <t>STL GLOBAL_T</t>
  </si>
  <si>
    <t>KEWAL KIRAN</t>
  </si>
  <si>
    <t>SUN TVNET</t>
  </si>
  <si>
    <t>GODAWARI POW</t>
  </si>
  <si>
    <t>RSYSTEMINT</t>
  </si>
  <si>
    <t>EMKAY GLOB F</t>
  </si>
  <si>
    <t>LOKESH MACH</t>
  </si>
  <si>
    <t>PAUSHAKLTD</t>
  </si>
  <si>
    <t>GTN TEXTILE</t>
  </si>
  <si>
    <t>INDICAP</t>
  </si>
  <si>
    <t>PRIME FOCUS</t>
  </si>
  <si>
    <t>TECH MAH</t>
  </si>
  <si>
    <t>VOLTAMP TRAN</t>
  </si>
  <si>
    <t>HOV SERVICES</t>
  </si>
  <si>
    <t>ACTION CONST</t>
  </si>
  <si>
    <t>RICHA IND</t>
  </si>
  <si>
    <t>GAYATRI PROJ</t>
  </si>
  <si>
    <t>FIEM INDS</t>
  </si>
  <si>
    <t>JHS SVEN</t>
  </si>
  <si>
    <t>GLOBAL VECT</t>
  </si>
  <si>
    <t>GTL INFRAST</t>
  </si>
  <si>
    <t>SHIVAM AUT_T</t>
  </si>
  <si>
    <t>INFO EDGE</t>
  </si>
  <si>
    <t>TORNT POWER</t>
  </si>
  <si>
    <t>SUTLEJ TEXT</t>
  </si>
  <si>
    <t>RUCHIRA PAP</t>
  </si>
  <si>
    <t>LUMAX TECH</t>
  </si>
  <si>
    <t>NTWK MED INV</t>
  </si>
  <si>
    <t>CAMBRIDGE</t>
  </si>
  <si>
    <t>TECHNOCRAFT</t>
  </si>
  <si>
    <t>AI CHAMPDNY</t>
  </si>
  <si>
    <t>POWER FINAN</t>
  </si>
  <si>
    <t>AHLUWALIA CO</t>
  </si>
  <si>
    <t>TRANSWARRANT</t>
  </si>
  <si>
    <t>INDIAN BANK</t>
  </si>
  <si>
    <t>SMS PHARMACE</t>
  </si>
  <si>
    <t>ORIENTAL</t>
  </si>
  <si>
    <t>ELAND</t>
  </si>
  <si>
    <t>JAGJANANI</t>
  </si>
  <si>
    <t>RAJ TELE</t>
  </si>
  <si>
    <t>PAGE INDUSTR</t>
  </si>
  <si>
    <t>AMD INDUS</t>
  </si>
  <si>
    <t>LEHAR</t>
  </si>
  <si>
    <t>INDBUL REAL</t>
  </si>
  <si>
    <t>DISH TV</t>
  </si>
  <si>
    <t>SAHYA INDU</t>
  </si>
  <si>
    <t>SREE RAYALA</t>
  </si>
  <si>
    <t>HILTON MET</t>
  </si>
  <si>
    <t>DELTA CORP</t>
  </si>
  <si>
    <t>INSECTCID</t>
  </si>
  <si>
    <t>ASAHI SONG</t>
  </si>
  <si>
    <t>HARYA CAPFIN</t>
  </si>
  <si>
    <t>TIME TECHNO</t>
  </si>
  <si>
    <t>HGSL</t>
  </si>
  <si>
    <t>DLF LIMITED</t>
  </si>
  <si>
    <t>ANKIT META_T</t>
  </si>
  <si>
    <t>SUNPHA ADV</t>
  </si>
  <si>
    <t>ALLIED DIGIT</t>
  </si>
  <si>
    <t>ALPA LAB</t>
  </si>
  <si>
    <t>SIR SHADI LA</t>
  </si>
  <si>
    <t>OMAXE LTD</t>
  </si>
  <si>
    <t>CENTRAL BK</t>
  </si>
  <si>
    <t>SEL MANUF_T</t>
  </si>
  <si>
    <t>ASIAN GRANIT</t>
  </si>
  <si>
    <t>K.P.R. MILL</t>
  </si>
  <si>
    <t>PURAVANKARA</t>
  </si>
  <si>
    <t>VTM LTD</t>
  </si>
  <si>
    <t>IWIND ENER_T</t>
  </si>
  <si>
    <t>MAGNUM VEN_T</t>
  </si>
  <si>
    <t>POWER GRID</t>
  </si>
  <si>
    <t>KAVERI SEED</t>
  </si>
  <si>
    <t>SUPREME INFR</t>
  </si>
  <si>
    <t>ILFSENGG</t>
  </si>
  <si>
    <t>PARLEIND</t>
  </si>
  <si>
    <t>RELIGARE ENT</t>
  </si>
  <si>
    <t>BARAK VALL_T</t>
  </si>
  <si>
    <t>RATHI BARS</t>
  </si>
  <si>
    <t>ADANI PORTS</t>
  </si>
  <si>
    <t>KAUSHAL IN_T</t>
  </si>
  <si>
    <t>BGR ENERGY</t>
  </si>
  <si>
    <t>MANAKSIA LTD</t>
  </si>
  <si>
    <t>PORWAL AUTO</t>
  </si>
  <si>
    <t>ARIES AGRO</t>
  </si>
  <si>
    <t>J KUMAR INFR</t>
  </si>
  <si>
    <t>CORDS CABLE</t>
  </si>
  <si>
    <t>KNR CONST</t>
  </si>
  <si>
    <t>IRB INFRA</t>
  </si>
  <si>
    <t>GSS INFOTECH</t>
  </si>
  <si>
    <t>NAHAR CAP</t>
  </si>
  <si>
    <t>V GUARD IND</t>
  </si>
  <si>
    <t>GOKAK TEXTI</t>
  </si>
  <si>
    <t>KIRI DYES</t>
  </si>
  <si>
    <t>ABML</t>
  </si>
  <si>
    <t>BAJAJ AUTO</t>
  </si>
  <si>
    <t>BAJAJ FINSE</t>
  </si>
  <si>
    <t>GOKUL REFOIL</t>
  </si>
  <si>
    <t>RPG LIFESCI</t>
  </si>
  <si>
    <t>KOTAK SENSEX</t>
  </si>
  <si>
    <t>NIRAJ CEME_T</t>
  </si>
  <si>
    <t>RANE BRAKE</t>
  </si>
  <si>
    <t>RANE ENGVL</t>
  </si>
  <si>
    <t>BAFNA PHAR_T</t>
  </si>
  <si>
    <t>CHL LTD</t>
  </si>
  <si>
    <t>SEJAL_T</t>
  </si>
  <si>
    <t>LEHIL</t>
  </si>
  <si>
    <t>LGB FORGE</t>
  </si>
  <si>
    <t>LANDMRK PR_T</t>
  </si>
  <si>
    <t>SICAGEN IND</t>
  </si>
  <si>
    <t>SIMPLEX MIL</t>
  </si>
  <si>
    <t>SIMPLEX PAP</t>
  </si>
  <si>
    <t>20 MICRONS_T</t>
  </si>
  <si>
    <t>INDIAN MET</t>
  </si>
  <si>
    <t>VEDAVAAG</t>
  </si>
  <si>
    <t>MANJEERA</t>
  </si>
  <si>
    <t>MOLDTKPACK</t>
  </si>
  <si>
    <t>MAH HOLIDAY</t>
  </si>
  <si>
    <t>RAJ OIL</t>
  </si>
  <si>
    <t>BENGLA&amp; ASM</t>
  </si>
  <si>
    <t>ADANI POWER</t>
  </si>
  <si>
    <t>SURYAMBA SP</t>
  </si>
  <si>
    <t>GLOBUS SPR</t>
  </si>
  <si>
    <t>OIL INDIA</t>
  </si>
  <si>
    <t>BHILWRA TEC</t>
  </si>
  <si>
    <t>SH PRECOTED</t>
  </si>
  <si>
    <t>DEN NETWORK</t>
  </si>
  <si>
    <t>ASTEC LIFE</t>
  </si>
  <si>
    <t>DLINK IND</t>
  </si>
  <si>
    <t>JSW ENERGY</t>
  </si>
  <si>
    <t>ESSAR SECU</t>
  </si>
  <si>
    <t>GODREJ PROP</t>
  </si>
  <si>
    <t>D B CORP</t>
  </si>
  <si>
    <t>JUBL FOOD</t>
  </si>
  <si>
    <t>VASCON ENG</t>
  </si>
  <si>
    <t>THANGAMAYIL</t>
  </si>
  <si>
    <t>D B REALTY</t>
  </si>
  <si>
    <t>HATHWAY CAB</t>
  </si>
  <si>
    <t>ARSS INFRA_T</t>
  </si>
  <si>
    <t>SUNDARAMMU_T</t>
  </si>
  <si>
    <t>ROSSELL IND</t>
  </si>
  <si>
    <t>MAN INFRA</t>
  </si>
  <si>
    <t>TAMBOLIIN</t>
  </si>
  <si>
    <t>IL&amp;FS TRANS</t>
  </si>
  <si>
    <t>INTRASOFT</t>
  </si>
  <si>
    <t>GOENKA DIAM</t>
  </si>
  <si>
    <t>KCP SUGAR _T</t>
  </si>
  <si>
    <t>KIRLOSKAR EL</t>
  </si>
  <si>
    <t>SATCH</t>
  </si>
  <si>
    <t>TARAPUR TR_T</t>
  </si>
  <si>
    <t>EMAMI PAPER</t>
  </si>
  <si>
    <t>KRITI NUTR_T</t>
  </si>
  <si>
    <t>GKB OPHTHA</t>
  </si>
  <si>
    <t>ASIAN HTL E</t>
  </si>
  <si>
    <t>EROS MEDIA</t>
  </si>
  <si>
    <t>RAMKY INFRA</t>
  </si>
  <si>
    <t>SEATV</t>
  </si>
  <si>
    <t>VATECH WABA</t>
  </si>
  <si>
    <t>BEDMUTHA I_T</t>
  </si>
  <si>
    <t>OBEROI REAL</t>
  </si>
  <si>
    <t>COAL INDIA</t>
  </si>
  <si>
    <t>RPP INFRA_T</t>
  </si>
  <si>
    <t>RDB REALTY</t>
  </si>
  <si>
    <t>MOIL LTD</t>
  </si>
  <si>
    <t>ZEE LEARN_T</t>
  </si>
  <si>
    <t>KESAR TERMI</t>
  </si>
  <si>
    <t>KIRLOIL ENG</t>
  </si>
  <si>
    <t>RAVI KUMAR_T</t>
  </si>
  <si>
    <t>PUNJABNSIND</t>
  </si>
  <si>
    <t>KALYANI INV</t>
  </si>
  <si>
    <t>BF INVEST</t>
  </si>
  <si>
    <t>SUMMIT SECU</t>
  </si>
  <si>
    <t>INNO INVEST</t>
  </si>
  <si>
    <t>OMKAR SPC</t>
  </si>
  <si>
    <t>JUBILNT IND</t>
  </si>
  <si>
    <t>TEXMACO RAIL</t>
  </si>
  <si>
    <t>IND TERRAIN</t>
  </si>
  <si>
    <t>FINEOTEX  CH</t>
  </si>
  <si>
    <t>ZEN TECH_T</t>
  </si>
  <si>
    <t>PTCFIN SER</t>
  </si>
  <si>
    <t>MUTHOOT FIN</t>
  </si>
  <si>
    <t>CIL NOVA</t>
  </si>
  <si>
    <t>VMS INDUSTR</t>
  </si>
  <si>
    <t>RUSHIL DECOR</t>
  </si>
  <si>
    <t>ENKEI WHEEL</t>
  </si>
  <si>
    <t>KRIINFRA_T</t>
  </si>
  <si>
    <t>LNT FH</t>
  </si>
  <si>
    <t>TREE HOUSE</t>
  </si>
  <si>
    <t>BROOKS LAB_T</t>
  </si>
  <si>
    <t>RUPA &amp; CO</t>
  </si>
  <si>
    <t>TD POWER</t>
  </si>
  <si>
    <t>ALEM PHARMA</t>
  </si>
  <si>
    <t>VASWANI IN_T</t>
  </si>
  <si>
    <t>PG ELECTRO</t>
  </si>
  <si>
    <t>LESHAIND</t>
  </si>
  <si>
    <t>RDB RASAYAN</t>
  </si>
  <si>
    <t>TIJARIA PPL</t>
  </si>
  <si>
    <t>ONELIFE CAP</t>
  </si>
  <si>
    <t>TRIVENITURB</t>
  </si>
  <si>
    <t>INDO THAI</t>
  </si>
  <si>
    <t>ESSAR SHIP_T</t>
  </si>
  <si>
    <t>APL APOLLO</t>
  </si>
  <si>
    <t>GPT INFRA_T</t>
  </si>
  <si>
    <t>FERVENTSYN</t>
  </si>
  <si>
    <t>TSIL_T</t>
  </si>
  <si>
    <t>TERASOFTWARE</t>
  </si>
  <si>
    <t>PMCFIN</t>
  </si>
  <si>
    <t>FUT SOL</t>
  </si>
  <si>
    <t>AIML</t>
  </si>
  <si>
    <t>MCX LTD</t>
  </si>
  <si>
    <t>OLYMPIC</t>
  </si>
  <si>
    <t>MT EDUCARE_T</t>
  </si>
  <si>
    <t>MAXHEIGHTS</t>
  </si>
  <si>
    <t>TBZ LTD</t>
  </si>
  <si>
    <t>LOOKS</t>
  </si>
  <si>
    <t>SPECIALITY R</t>
  </si>
  <si>
    <t>MAX ALERT</t>
  </si>
  <si>
    <t>AMTL</t>
  </si>
  <si>
    <t>NECC LTD</t>
  </si>
  <si>
    <t>WAAREERTL</t>
  </si>
  <si>
    <t>JUPITER INFO</t>
  </si>
  <si>
    <t>VINAYAK POL</t>
  </si>
  <si>
    <t>SRG HFL</t>
  </si>
  <si>
    <t>COMFORT COM</t>
  </si>
  <si>
    <t>SHANTIGURU</t>
  </si>
  <si>
    <t>CASPIAN</t>
  </si>
  <si>
    <t>AERPACE</t>
  </si>
  <si>
    <t>VIRTUAL GLO</t>
  </si>
  <si>
    <t>ZUARI AGRO</t>
  </si>
  <si>
    <t>STEEL EXCH</t>
  </si>
  <si>
    <t>TRIO MERCAN</t>
  </si>
  <si>
    <t>CIGNITI TECH</t>
  </si>
  <si>
    <t>CDG</t>
  </si>
  <si>
    <t>PC JEWELLER</t>
  </si>
  <si>
    <t>NIBE</t>
  </si>
  <si>
    <t>MUKTA</t>
  </si>
  <si>
    <t>MYSTICELE</t>
  </si>
  <si>
    <t>COM FINCAP</t>
  </si>
  <si>
    <t>SBISENSEX</t>
  </si>
  <si>
    <t>REPCO HOME</t>
  </si>
  <si>
    <t>LAKHOTIA POL</t>
  </si>
  <si>
    <t>GCM SECU_T</t>
  </si>
  <si>
    <t>NRB IND BEA</t>
  </si>
  <si>
    <t>KIFS FSL</t>
  </si>
  <si>
    <t>SREELEATHER</t>
  </si>
  <si>
    <t>SHARDA MOTOR</t>
  </si>
  <si>
    <t>SV GLOBAL</t>
  </si>
  <si>
    <t>OONE</t>
  </si>
  <si>
    <t>IFINSEC</t>
  </si>
  <si>
    <t>BRAHM INFRA</t>
  </si>
  <si>
    <t>QUEST SOFTEC</t>
  </si>
  <si>
    <t>KHOOBSURAT</t>
  </si>
  <si>
    <t>ORIENT CEM</t>
  </si>
  <si>
    <t>IBUL HSG FIN</t>
  </si>
  <si>
    <t>ALSL</t>
  </si>
  <si>
    <t>GCMCOMM</t>
  </si>
  <si>
    <t>JULIEN</t>
  </si>
  <si>
    <t>TIGER LOGS</t>
  </si>
  <si>
    <t>JKAGRI GEN</t>
  </si>
  <si>
    <t>FUTLIF FAS</t>
  </si>
  <si>
    <t>TRIMURTHI</t>
  </si>
  <si>
    <t>PVVINFRA</t>
  </si>
  <si>
    <t>VCU DATA</t>
  </si>
  <si>
    <t>INDRENEW</t>
  </si>
  <si>
    <t>STELLAR CAP</t>
  </si>
  <si>
    <t>JIN POLY INV</t>
  </si>
  <si>
    <t>INTEGRA TELE</t>
  </si>
  <si>
    <t>CAPTAIN POLY</t>
  </si>
  <si>
    <t>ARNOLD HOLD</t>
  </si>
  <si>
    <t>SUNIL HEALTH</t>
  </si>
  <si>
    <t>RCI IND</t>
  </si>
  <si>
    <t>SUYOG TELE</t>
  </si>
  <si>
    <t>NATH BIOGEN</t>
  </si>
  <si>
    <t>AGRI TECH_T</t>
  </si>
  <si>
    <t>CHEMTECH IND</t>
  </si>
  <si>
    <t>TAAZAINT</t>
  </si>
  <si>
    <t>VIAANINDUS</t>
  </si>
  <si>
    <t>DENIS CHEM</t>
  </si>
  <si>
    <t>POLYMAC</t>
  </si>
  <si>
    <t>UNISHIRE</t>
  </si>
  <si>
    <t>ETT LTD</t>
  </si>
  <si>
    <t>HANSUGAR</t>
  </si>
  <si>
    <t>KIRAN VYPAR</t>
  </si>
  <si>
    <t>BCP LTD</t>
  </si>
  <si>
    <t>MANGALAM IND</t>
  </si>
  <si>
    <t>VFL_T</t>
  </si>
  <si>
    <t>PHOENIX TN</t>
  </si>
  <si>
    <t>INFRONICS SY</t>
  </si>
  <si>
    <t>CPSE ETF</t>
  </si>
  <si>
    <t>HARIA APL</t>
  </si>
  <si>
    <t>VASUPRADA</t>
  </si>
  <si>
    <t>RNB DENIMS</t>
  </si>
  <si>
    <t>GOLD LINE</t>
  </si>
  <si>
    <t>SHARP INV</t>
  </si>
  <si>
    <t>GCM CAPI</t>
  </si>
  <si>
    <t>AFEL</t>
  </si>
  <si>
    <t>WEST LEIRES</t>
  </si>
  <si>
    <t>NAM SEC</t>
  </si>
  <si>
    <t>MAESTROS ELE</t>
  </si>
  <si>
    <t>SPS_T</t>
  </si>
  <si>
    <t>JACKSON</t>
  </si>
  <si>
    <t>MONEYBOXX</t>
  </si>
  <si>
    <t>WORTH INV</t>
  </si>
  <si>
    <t>QUASAR</t>
  </si>
  <si>
    <t>TPROJECT</t>
  </si>
  <si>
    <t>AMARSEC</t>
  </si>
  <si>
    <t>CTL</t>
  </si>
  <si>
    <t>TARINI</t>
  </si>
  <si>
    <t>YAANENT</t>
  </si>
  <si>
    <t>JTAPARIA</t>
  </si>
  <si>
    <t>RLFL</t>
  </si>
  <si>
    <t>GOLDCOINHF</t>
  </si>
  <si>
    <t>ARMAN</t>
  </si>
  <si>
    <t>JAMESWARREN</t>
  </si>
  <si>
    <t>VISTARAMAR</t>
  </si>
  <si>
    <t>GULFOIL LUB</t>
  </si>
  <si>
    <t>TRIVENI ENT</t>
  </si>
  <si>
    <t>QUANTBUILD</t>
  </si>
  <si>
    <t>TTIENT</t>
  </si>
  <si>
    <t>TOYAMSL</t>
  </si>
  <si>
    <t>GAJANANSEC</t>
  </si>
  <si>
    <t>UNISON</t>
  </si>
  <si>
    <t>RTFL</t>
  </si>
  <si>
    <t>VRL</t>
  </si>
  <si>
    <t>QGO</t>
  </si>
  <si>
    <t>PURSHOTTAM</t>
  </si>
  <si>
    <t>NAYSAA</t>
  </si>
  <si>
    <t>CITYONLINE</t>
  </si>
  <si>
    <t>SENSEXBEES</t>
  </si>
  <si>
    <t>ULTRACAB</t>
  </si>
  <si>
    <t>RCCL</t>
  </si>
  <si>
    <t>ETIL</t>
  </si>
  <si>
    <t>ATISHAY</t>
  </si>
  <si>
    <t>SANGAMFIN</t>
  </si>
  <si>
    <t>DHABRIYA</t>
  </si>
  <si>
    <t>VGCL</t>
  </si>
  <si>
    <t>STARLIT</t>
  </si>
  <si>
    <t>CEINSYSTECH</t>
  </si>
  <si>
    <t>PANABYTE</t>
  </si>
  <si>
    <t>CRANE INFRA</t>
  </si>
  <si>
    <t>NIYOGIN</t>
  </si>
  <si>
    <t>KALYANCAP</t>
  </si>
  <si>
    <t>CIL</t>
  </si>
  <si>
    <t>GBFL</t>
  </si>
  <si>
    <t>GILADAFINS</t>
  </si>
  <si>
    <t>JETINFRA</t>
  </si>
  <si>
    <t>SAPPL</t>
  </si>
  <si>
    <t>AANCHALISP</t>
  </si>
  <si>
    <t>CAPPIPES</t>
  </si>
  <si>
    <t>KAIZENAGRO</t>
  </si>
  <si>
    <t>JMJFIN</t>
  </si>
  <si>
    <t>JSTL</t>
  </si>
  <si>
    <t>ICL</t>
  </si>
  <si>
    <t>SCC</t>
  </si>
  <si>
    <t>PANAFIC</t>
  </si>
  <si>
    <t>CSL</t>
  </si>
  <si>
    <t>NEXUSSURGL</t>
  </si>
  <si>
    <t>SELLWIN</t>
  </si>
  <si>
    <t>GALADAFIN</t>
  </si>
  <si>
    <t>EMERALD</t>
  </si>
  <si>
    <t>MKEXIM</t>
  </si>
  <si>
    <t>MCLOUD</t>
  </si>
  <si>
    <t>OCTAL</t>
  </si>
  <si>
    <t>MIHIKA</t>
  </si>
  <si>
    <t>KANCHI</t>
  </si>
  <si>
    <t>DHUN TEAIND</t>
  </si>
  <si>
    <t>VANICOM</t>
  </si>
  <si>
    <t>VINCOFE</t>
  </si>
  <si>
    <t>RAFL</t>
  </si>
  <si>
    <t>COSYN</t>
  </si>
  <si>
    <t>SOFCOM</t>
  </si>
  <si>
    <t>NAPL</t>
  </si>
  <si>
    <t>KARNAVATI</t>
  </si>
  <si>
    <t>MERCANTILE</t>
  </si>
  <si>
    <t>SONAL</t>
  </si>
  <si>
    <t>ALFL</t>
  </si>
  <si>
    <t>MERCURYLAB</t>
  </si>
  <si>
    <t>CONCORD</t>
  </si>
  <si>
    <t>WARDINMOBI</t>
  </si>
  <si>
    <t>SHREESEC</t>
  </si>
  <si>
    <t>GRNLAM IND</t>
  </si>
  <si>
    <t>TALBROSENG</t>
  </si>
  <si>
    <t>SAPL</t>
  </si>
  <si>
    <t>PUROHITCON</t>
  </si>
  <si>
    <t>CHENFERRO</t>
  </si>
  <si>
    <t>MEGRISOFT</t>
  </si>
  <si>
    <t>GITARENEW</t>
  </si>
  <si>
    <t>ORTEL</t>
  </si>
  <si>
    <t>NEIL</t>
  </si>
  <si>
    <t>STARHFL</t>
  </si>
  <si>
    <t>BEEKAY</t>
  </si>
  <si>
    <t>SSPNFIN</t>
  </si>
  <si>
    <t>SETFBSE100</t>
  </si>
  <si>
    <t>FRASER</t>
  </si>
  <si>
    <t>TTIL</t>
  </si>
  <si>
    <t>GANVERSE</t>
  </si>
  <si>
    <t>AGIIL</t>
  </si>
  <si>
    <t>BKMINDST</t>
  </si>
  <si>
    <t>MANAKSTELTD</t>
  </si>
  <si>
    <t>MNKALCOLTD</t>
  </si>
  <si>
    <t>MNKCMILTD_T</t>
  </si>
  <si>
    <t>RAJPUTANA</t>
  </si>
  <si>
    <t>AANANDALAK</t>
  </si>
  <si>
    <t>URSUGAR</t>
  </si>
  <si>
    <t>FILTRA</t>
  </si>
  <si>
    <t>SHESHAINDS</t>
  </si>
  <si>
    <t>SAB</t>
  </si>
  <si>
    <t>PML</t>
  </si>
  <si>
    <t>ALAN SCOTT</t>
  </si>
  <si>
    <t>SUJALA</t>
  </si>
  <si>
    <t>BFFL</t>
  </si>
  <si>
    <t>PALCO</t>
  </si>
  <si>
    <t>BODHTREE</t>
  </si>
  <si>
    <t>VBIND</t>
  </si>
  <si>
    <t>SARVOTTAM</t>
  </si>
  <si>
    <t>WARDWIZFBL</t>
  </si>
  <si>
    <t>PANTH</t>
  </si>
  <si>
    <t>ICSL</t>
  </si>
  <si>
    <t>ARFIN</t>
  </si>
  <si>
    <t>HELPAGE</t>
  </si>
  <si>
    <t>INDRAIND</t>
  </si>
  <si>
    <t>HAWAENG</t>
  </si>
  <si>
    <t>ADHBHUTIN</t>
  </si>
  <si>
    <t>DFL</t>
  </si>
  <si>
    <t>POEL</t>
  </si>
  <si>
    <t>AEL</t>
  </si>
  <si>
    <t>CAPFIN</t>
  </si>
  <si>
    <t>SGFIN</t>
  </si>
  <si>
    <t>GVBL</t>
  </si>
  <si>
    <t>GARMNTMNTR</t>
  </si>
  <si>
    <t>SRESTHA</t>
  </si>
  <si>
    <t>SAUMYA</t>
  </si>
  <si>
    <t>MUL</t>
  </si>
  <si>
    <t>MISHKA</t>
  </si>
  <si>
    <t>GROWINGTON</t>
  </si>
  <si>
    <t>RUDRA</t>
  </si>
  <si>
    <t>LOYAL</t>
  </si>
  <si>
    <t>GGPL</t>
  </si>
  <si>
    <t>SCFL</t>
  </si>
  <si>
    <t>STARDELTA</t>
  </si>
  <si>
    <t>SAMSRITA</t>
  </si>
  <si>
    <t>PECOS</t>
  </si>
  <si>
    <t>MSL</t>
  </si>
  <si>
    <t>ALSTONE</t>
  </si>
  <si>
    <t>SYMBIOX</t>
  </si>
  <si>
    <t>ORTINLAABS</t>
  </si>
  <si>
    <t>AVI</t>
  </si>
  <si>
    <t>VASUDHAGAM</t>
  </si>
  <si>
    <t>AKSPINTEX</t>
  </si>
  <si>
    <t>CANOPYFIN</t>
  </si>
  <si>
    <t>THINKINK</t>
  </si>
  <si>
    <t>UNIAUTO_T</t>
  </si>
  <si>
    <t>GUJGAS</t>
  </si>
  <si>
    <t>WAAREE</t>
  </si>
  <si>
    <t>SALAUTO</t>
  </si>
  <si>
    <t>POLYSPIN</t>
  </si>
  <si>
    <t>SML</t>
  </si>
  <si>
    <t>MINFY</t>
  </si>
  <si>
    <t>ACME</t>
  </si>
  <si>
    <t>VISHALBL_T</t>
  </si>
  <si>
    <t>BELLACASA</t>
  </si>
  <si>
    <t>NAKSH</t>
  </si>
  <si>
    <t>DITCO</t>
  </si>
  <si>
    <t>SWAGTAM</t>
  </si>
  <si>
    <t>KUBERJI</t>
  </si>
  <si>
    <t>NEERAJ</t>
  </si>
  <si>
    <t>TEJNAKSH</t>
  </si>
  <si>
    <t>PANORAMA</t>
  </si>
  <si>
    <t>SHREEGANES</t>
  </si>
  <si>
    <t>GTV</t>
  </si>
  <si>
    <t>GARBIFIN</t>
  </si>
  <si>
    <t>SMARTFIN</t>
  </si>
  <si>
    <t>RAJKOTINV</t>
  </si>
  <si>
    <t>ADCON</t>
  </si>
  <si>
    <t>QUINT</t>
  </si>
  <si>
    <t>UDAYJEW</t>
  </si>
  <si>
    <t>MAYUKH</t>
  </si>
  <si>
    <t>GROVY</t>
  </si>
  <si>
    <t>SCTL_T</t>
  </si>
  <si>
    <t>AAYUSH</t>
  </si>
  <si>
    <t>ABHIINFRA</t>
  </si>
  <si>
    <t>APOORVA</t>
  </si>
  <si>
    <t>BNL</t>
  </si>
  <si>
    <t>FMEC</t>
  </si>
  <si>
    <t>DDIL</t>
  </si>
  <si>
    <t>REMLIFE</t>
  </si>
  <si>
    <t>AARNAV</t>
  </si>
  <si>
    <t>SCL</t>
  </si>
  <si>
    <t>SIPTL</t>
  </si>
  <si>
    <t>SHIVA</t>
  </si>
  <si>
    <t>MISHTANN</t>
  </si>
  <si>
    <t>DELTA</t>
  </si>
  <si>
    <t>CGFL</t>
  </si>
  <si>
    <t>BLUECLOUDS</t>
  </si>
  <si>
    <t>KEIL</t>
  </si>
  <si>
    <t>BCLENTERPR</t>
  </si>
  <si>
    <t>VIDLI</t>
  </si>
  <si>
    <t>BESTAGRO</t>
  </si>
  <si>
    <t>ACEMEN</t>
  </si>
  <si>
    <t>BFLAFL</t>
  </si>
  <si>
    <t>RCL</t>
  </si>
  <si>
    <t>KAPILRAJ</t>
  </si>
  <si>
    <t>IFINSER</t>
  </si>
  <si>
    <t>HILIKS</t>
  </si>
  <si>
    <t>HYPERSOFT</t>
  </si>
  <si>
    <t>FREDUN</t>
  </si>
  <si>
    <t>RELICAB</t>
  </si>
  <si>
    <t>VKAL</t>
  </si>
  <si>
    <t>MNIL</t>
  </si>
  <si>
    <t>ADVIKCA</t>
  </si>
  <si>
    <t>UMIYA</t>
  </si>
  <si>
    <t>CHDCHEM</t>
  </si>
  <si>
    <t>LELAVOIR</t>
  </si>
  <si>
    <t>BALGOPAL</t>
  </si>
  <si>
    <t>SUPERIOR</t>
  </si>
  <si>
    <t>RPEL</t>
  </si>
  <si>
    <t>FRANKLIN</t>
  </si>
  <si>
    <t>LANCER</t>
  </si>
  <si>
    <t>HALDER</t>
  </si>
  <si>
    <t>RSDFIN</t>
  </si>
  <si>
    <t>DARSHANORN_T</t>
  </si>
  <si>
    <t>MADHAVIPL</t>
  </si>
  <si>
    <t>KOCL</t>
  </si>
  <si>
    <t>SNIM</t>
  </si>
  <si>
    <t>NAGARFERT</t>
  </si>
  <si>
    <t>SEIL</t>
  </si>
  <si>
    <t>MIL</t>
  </si>
  <si>
    <t>YASHCHEM</t>
  </si>
  <si>
    <t>BAZELINTER</t>
  </si>
  <si>
    <t>JLL</t>
  </si>
  <si>
    <t>TAALENT</t>
  </si>
  <si>
    <t>ZEAL</t>
  </si>
  <si>
    <t>DIGJAMLTD_T</t>
  </si>
  <si>
    <t>HUIL</t>
  </si>
  <si>
    <t>TITAANIUM</t>
  </si>
  <si>
    <t>COMSYN</t>
  </si>
  <si>
    <t>CFEL</t>
  </si>
  <si>
    <t>KPL</t>
  </si>
  <si>
    <t>EASTWEST</t>
  </si>
  <si>
    <t>COLORCHIPS</t>
  </si>
  <si>
    <t>LAHL</t>
  </si>
  <si>
    <t>PTIL_T</t>
  </si>
  <si>
    <t>ECS</t>
  </si>
  <si>
    <t>FRETAIL</t>
  </si>
  <si>
    <t>SHIVAEXPO</t>
  </si>
  <si>
    <t>MITSU</t>
  </si>
  <si>
    <t>SPRAYKING</t>
  </si>
  <si>
    <t>DHATRE_T</t>
  </si>
  <si>
    <t>GOVNOW_T</t>
  </si>
  <si>
    <t>RSTL</t>
  </si>
  <si>
    <t>VISCO</t>
  </si>
  <si>
    <t>TIAANC</t>
  </si>
  <si>
    <t>IISL</t>
  </si>
  <si>
    <t>ARCFIN</t>
  </si>
  <si>
    <t>SAGARSOFT</t>
  </si>
  <si>
    <t>DRA</t>
  </si>
  <si>
    <t>ACML</t>
  </si>
  <si>
    <t>SHASHIJIT</t>
  </si>
  <si>
    <t>IDFSENSEXE</t>
  </si>
  <si>
    <t>PURPLE</t>
  </si>
  <si>
    <t>SUPRAPFSL</t>
  </si>
  <si>
    <t>SOUTHERNIN</t>
  </si>
  <si>
    <t>REGENCY</t>
  </si>
  <si>
    <t>SALEM</t>
  </si>
  <si>
    <t>FRANKLININD</t>
  </si>
  <si>
    <t>LKPSEC</t>
  </si>
  <si>
    <t>OSIAJEE</t>
  </si>
  <si>
    <t>EIKO</t>
  </si>
  <si>
    <t>AVL</t>
  </si>
  <si>
    <t>NEWLIGHT</t>
  </si>
  <si>
    <t>VSL</t>
  </si>
  <si>
    <t>MTPL</t>
  </si>
  <si>
    <t>SHANGAR</t>
  </si>
  <si>
    <t>GLCL</t>
  </si>
  <si>
    <t>FLORACORP</t>
  </si>
  <si>
    <t>CFL</t>
  </si>
  <si>
    <t>TANVI</t>
  </si>
  <si>
    <t>RMC</t>
  </si>
  <si>
    <t>PARMAX</t>
  </si>
  <si>
    <t>LLFICL</t>
  </si>
  <si>
    <t>DANUBE</t>
  </si>
  <si>
    <t>IFL_T</t>
  </si>
  <si>
    <t>ONTIC</t>
  </si>
  <si>
    <t>CHEMCRUX</t>
  </si>
  <si>
    <t>MAXIMUS</t>
  </si>
  <si>
    <t>PRIMEFRESH</t>
  </si>
  <si>
    <t>CLFL</t>
  </si>
  <si>
    <t>STARLENT</t>
  </si>
  <si>
    <t>KANUNGO</t>
  </si>
  <si>
    <t>MEERA</t>
  </si>
  <si>
    <t>IRBINVIT</t>
  </si>
  <si>
    <t>BGJL</t>
  </si>
  <si>
    <t>YUG</t>
  </si>
  <si>
    <t>INDIGRID</t>
  </si>
  <si>
    <t>VARIMAN</t>
  </si>
  <si>
    <t>RIDDHICORP_T</t>
  </si>
  <si>
    <t>GGENG_T</t>
  </si>
  <si>
    <t>GANGESSEC</t>
  </si>
  <si>
    <t>MAGADHSUGAR</t>
  </si>
  <si>
    <t>JIGAR</t>
  </si>
  <si>
    <t>CTCL</t>
  </si>
  <si>
    <t>SINTEXPLAS_T</t>
  </si>
  <si>
    <t>GSTL</t>
  </si>
  <si>
    <t>CHOTHANI</t>
  </si>
  <si>
    <t>SMRUTHIORG</t>
  </si>
  <si>
    <t>SHISHIND</t>
  </si>
  <si>
    <t>ANG</t>
  </si>
  <si>
    <t>KCDGROUP</t>
  </si>
  <si>
    <t>PROCLB</t>
  </si>
  <si>
    <t>RELHOME_T</t>
  </si>
  <si>
    <t>SAGAR</t>
  </si>
  <si>
    <t>AKM</t>
  </si>
  <si>
    <t>SISL</t>
  </si>
  <si>
    <t>TTFL</t>
  </si>
  <si>
    <t>POOJA</t>
  </si>
  <si>
    <t>SAYAJIIND</t>
  </si>
  <si>
    <t>VANTABIO</t>
  </si>
  <si>
    <t>MEHAI</t>
  </si>
  <si>
    <t>SGRL</t>
  </si>
  <si>
    <t>STL</t>
  </si>
  <si>
    <t>KAARYAFSL</t>
  </si>
  <si>
    <t>SHARIKA</t>
  </si>
  <si>
    <t>ASPIRA</t>
  </si>
  <si>
    <t>RATNABHUMI_T</t>
  </si>
  <si>
    <t>FSC</t>
  </si>
  <si>
    <t>MRCAGRO_T</t>
  </si>
  <si>
    <t>DML</t>
  </si>
  <si>
    <t>SADHNA</t>
  </si>
  <si>
    <t>VITESSE</t>
  </si>
  <si>
    <t>CHANDRIMA</t>
  </si>
  <si>
    <t>7SEAS</t>
  </si>
  <si>
    <t>TIRUFOAM</t>
  </si>
  <si>
    <t>SRUSTEELS</t>
  </si>
  <si>
    <t>GGL</t>
  </si>
  <si>
    <t>KENVI</t>
  </si>
  <si>
    <t>IWP</t>
  </si>
  <si>
    <t>TDSL</t>
  </si>
  <si>
    <t>BHATIA_T</t>
  </si>
  <si>
    <t>YSL</t>
  </si>
  <si>
    <t>KANCOTEA</t>
  </si>
  <si>
    <t>ANGEL</t>
  </si>
  <si>
    <t>INFLAME</t>
  </si>
  <si>
    <t>BPLPHARMA</t>
  </si>
  <si>
    <t>BENARA</t>
  </si>
  <si>
    <t>TRL</t>
  </si>
  <si>
    <t>CHEMFABALKA</t>
  </si>
  <si>
    <t>DLCL</t>
  </si>
  <si>
    <t>INDOUS</t>
  </si>
  <si>
    <t>MILEFUR</t>
  </si>
  <si>
    <t>PARVATI</t>
  </si>
  <si>
    <t>INNOVATORS</t>
  </si>
  <si>
    <t>UCIL</t>
  </si>
  <si>
    <t>AFFORDABLE</t>
  </si>
  <si>
    <t>PALMJEWELS</t>
  </si>
  <si>
    <t>WAA</t>
  </si>
  <si>
    <t>UNICK</t>
  </si>
  <si>
    <t>RAJNISH</t>
  </si>
  <si>
    <t>RAWEDGE</t>
  </si>
  <si>
    <t>SUPERSHAKT</t>
  </si>
  <si>
    <t>ASHNI</t>
  </si>
  <si>
    <t>GFIL</t>
  </si>
  <si>
    <t>VIVANTA</t>
  </si>
  <si>
    <t>TINNATFL</t>
  </si>
  <si>
    <t>AMINTAN</t>
  </si>
  <si>
    <t>DEEP</t>
  </si>
  <si>
    <t>ASRL</t>
  </si>
  <si>
    <t>SPACEINCUBA</t>
  </si>
  <si>
    <t>SETFSN50</t>
  </si>
  <si>
    <t>MACH</t>
  </si>
  <si>
    <t>INNOVATIVE</t>
  </si>
  <si>
    <t>AAL</t>
  </si>
  <si>
    <t>DOLFIN</t>
  </si>
  <si>
    <t>SHUBHAM</t>
  </si>
  <si>
    <t>SUNRETAIL</t>
  </si>
  <si>
    <t>SMGOLD</t>
  </si>
  <si>
    <t>VIVIDM_T</t>
  </si>
  <si>
    <t>BCPL</t>
  </si>
  <si>
    <t>PHOSPHATE</t>
  </si>
  <si>
    <t>DGL</t>
  </si>
  <si>
    <t>ARYAN</t>
  </si>
  <si>
    <t>NIVAKA</t>
  </si>
  <si>
    <t>SRD</t>
  </si>
  <si>
    <t>DECCAN</t>
  </si>
  <si>
    <t>SPENCER</t>
  </si>
  <si>
    <t>GLOSTERLTD</t>
  </si>
  <si>
    <t>JONJUA</t>
  </si>
  <si>
    <t>KRANTI</t>
  </si>
  <si>
    <t>AGOL</t>
  </si>
  <si>
    <t>MSTC</t>
  </si>
  <si>
    <t>EMBASSY</t>
  </si>
  <si>
    <t>CHANDNIMACH</t>
  </si>
  <si>
    <t>NSL</t>
  </si>
  <si>
    <t>VRFILMS</t>
  </si>
  <si>
    <t>GKP</t>
  </si>
  <si>
    <t>WORL_T</t>
  </si>
  <si>
    <t>EVANS</t>
  </si>
  <si>
    <t>BMW</t>
  </si>
  <si>
    <t>AEPL</t>
  </si>
  <si>
    <t>MAHESH</t>
  </si>
  <si>
    <t>CHCL</t>
  </si>
  <si>
    <t>DEL</t>
  </si>
  <si>
    <t>HARISH</t>
  </si>
  <si>
    <t>PARSHVA</t>
  </si>
  <si>
    <t>ARL</t>
  </si>
  <si>
    <t>EARUM_T</t>
  </si>
  <si>
    <t>SNXT50BEES</t>
  </si>
  <si>
    <t>SEACOAST</t>
  </si>
  <si>
    <t>TRANSPACT_T</t>
  </si>
  <si>
    <t>ALPHALOGIC_T</t>
  </si>
  <si>
    <t>NOVATEOR</t>
  </si>
  <si>
    <t>MUFIN</t>
  </si>
  <si>
    <t>MISQUITA</t>
  </si>
  <si>
    <t>GALACTICO</t>
  </si>
  <si>
    <t>VEL</t>
  </si>
  <si>
    <t>NIESSPJ</t>
  </si>
  <si>
    <t>NIESSPC</t>
  </si>
  <si>
    <t>NIESSPA</t>
  </si>
  <si>
    <t>NIEHSPD</t>
  </si>
  <si>
    <t>NIEHSPE</t>
  </si>
  <si>
    <t>NIESSPK</t>
  </si>
  <si>
    <t>NIEHSPG</t>
  </si>
  <si>
    <t>NIEHSPH</t>
  </si>
  <si>
    <t>NIEHSPL</t>
  </si>
  <si>
    <t>NIESSPL</t>
  </si>
  <si>
    <t>NIESSPM</t>
  </si>
  <si>
    <t>GOBLIN</t>
  </si>
  <si>
    <t>SHAHLON</t>
  </si>
  <si>
    <t>ANUROOP_T</t>
  </si>
  <si>
    <t>COLABCLOUD</t>
  </si>
  <si>
    <t>TRANWAY</t>
  </si>
  <si>
    <t>JANUSCORP</t>
  </si>
  <si>
    <t>CBPL</t>
  </si>
  <si>
    <t>ICLORGANIC</t>
  </si>
  <si>
    <t>OCTAVIUSPL</t>
  </si>
  <si>
    <t>SMAUTO</t>
  </si>
  <si>
    <t>07AGG</t>
  </si>
  <si>
    <t>07GPG</t>
  </si>
  <si>
    <t>09AGG</t>
  </si>
  <si>
    <t>09GPG</t>
  </si>
  <si>
    <t>UTCRFS2DGR</t>
  </si>
  <si>
    <t>UTCRFS2DMP</t>
  </si>
  <si>
    <t>08MPD</t>
  </si>
  <si>
    <t>08GPG</t>
  </si>
  <si>
    <t>10AGG</t>
  </si>
  <si>
    <t>10ARD</t>
  </si>
  <si>
    <t>10GPG</t>
  </si>
  <si>
    <t>ROJL</t>
  </si>
  <si>
    <t>COSPOWER</t>
  </si>
  <si>
    <t>11DPR</t>
  </si>
  <si>
    <t>11GPG</t>
  </si>
  <si>
    <t>11MPD</t>
  </si>
  <si>
    <t>11MPR</t>
  </si>
  <si>
    <t>11QPD</t>
  </si>
  <si>
    <t>11AGG</t>
  </si>
  <si>
    <t>11AMD</t>
  </si>
  <si>
    <t>11DPD</t>
  </si>
  <si>
    <t>NATURAL</t>
  </si>
  <si>
    <t>REGIS</t>
  </si>
  <si>
    <t>BILLWIN</t>
  </si>
  <si>
    <t>BONLON</t>
  </si>
  <si>
    <t>MINDSPACE</t>
  </si>
  <si>
    <t>MAXINDIA</t>
  </si>
  <si>
    <t>SAMRATFORG</t>
  </si>
  <si>
    <t>ADVAIT</t>
  </si>
  <si>
    <t>GMPL</t>
  </si>
  <si>
    <t>VGIL</t>
  </si>
  <si>
    <t>SHINEFASH</t>
  </si>
  <si>
    <t>RFLL</t>
  </si>
  <si>
    <t>BIRET</t>
  </si>
  <si>
    <t>MRP</t>
  </si>
  <si>
    <t>DAVANGERE</t>
  </si>
  <si>
    <t>KMEW</t>
  </si>
  <si>
    <t>SUUMAYA</t>
  </si>
  <si>
    <t>NIKSTECH_T</t>
  </si>
  <si>
    <t>EKI</t>
  </si>
  <si>
    <t>JETMALL</t>
  </si>
  <si>
    <t>DEEPIND</t>
  </si>
  <si>
    <t>PGINVIT</t>
  </si>
  <si>
    <t>NAVODAYENT</t>
  </si>
  <si>
    <t>ADESHWAR</t>
  </si>
  <si>
    <t>TIMESGREEN</t>
  </si>
  <si>
    <t>AAPLUSTRAD</t>
  </si>
  <si>
    <t>GCSL</t>
  </si>
  <si>
    <t>SHARPLINE</t>
  </si>
  <si>
    <t>AASHKA</t>
  </si>
  <si>
    <t>AXISHETF</t>
  </si>
  <si>
    <t>NBL</t>
  </si>
  <si>
    <t>POBS</t>
  </si>
  <si>
    <t>PREVEST</t>
  </si>
  <si>
    <t>MARKOLINES</t>
  </si>
  <si>
    <t>SBLI</t>
  </si>
  <si>
    <t>SVRL</t>
  </si>
  <si>
    <t>CWD</t>
  </si>
  <si>
    <t>SGFRL</t>
  </si>
  <si>
    <t>OMNIPOTENT</t>
  </si>
  <si>
    <t>DMR</t>
  </si>
  <si>
    <t>CLARA</t>
  </si>
  <si>
    <t>BRANDBUCKT</t>
  </si>
  <si>
    <t>ALKOSIGN</t>
  </si>
  <si>
    <t>QRIL</t>
  </si>
  <si>
    <t>SSTL</t>
  </si>
  <si>
    <t>SPITZE</t>
  </si>
  <si>
    <t>EKENNIS</t>
  </si>
  <si>
    <t>EUREKAFORBE</t>
  </si>
  <si>
    <t>BCCL</t>
  </si>
  <si>
    <t>ACHYUT</t>
  </si>
  <si>
    <t>EVOQ</t>
  </si>
  <si>
    <t>SEML</t>
  </si>
  <si>
    <t>DHYAANI</t>
  </si>
  <si>
    <t>EIGHTY</t>
  </si>
  <si>
    <t>GLHRL</t>
  </si>
  <si>
    <t>FONE4</t>
  </si>
  <si>
    <t>TIERRA</t>
  </si>
  <si>
    <t>SILVERPRL</t>
  </si>
  <si>
    <t>GOEL</t>
  </si>
  <si>
    <t>MODIS</t>
  </si>
  <si>
    <t>PGCRL</t>
  </si>
  <si>
    <t>SAILANI</t>
  </si>
  <si>
    <t>KESAR</t>
  </si>
  <si>
    <t>BRRL</t>
  </si>
  <si>
    <t>JAYANT</t>
  </si>
  <si>
    <t>VEERKRUPA</t>
  </si>
  <si>
    <t>HEALTHYLIFE</t>
  </si>
  <si>
    <t>DDEVPLASTIK</t>
  </si>
  <si>
    <t>OLATECH</t>
  </si>
  <si>
    <t>NATURO</t>
  </si>
  <si>
    <t>RHETAN</t>
  </si>
  <si>
    <t>DPL</t>
  </si>
  <si>
    <t>EPBIO</t>
  </si>
  <si>
    <t>VOEPL</t>
  </si>
  <si>
    <t>CONTAINE</t>
  </si>
  <si>
    <t>MAFIA</t>
  </si>
  <si>
    <t>SRSOLTD</t>
  </si>
  <si>
    <t>TLL</t>
  </si>
  <si>
    <t>REETECH</t>
  </si>
  <si>
    <t>CARGOTRANS</t>
  </si>
  <si>
    <t>CNCRD</t>
  </si>
  <si>
    <t>INA</t>
  </si>
  <si>
    <t>CARGOSOL</t>
  </si>
  <si>
    <t>STML</t>
  </si>
  <si>
    <t>PACE</t>
  </si>
  <si>
    <t>DAPS</t>
  </si>
  <si>
    <t>TECHNOPACK</t>
  </si>
  <si>
    <t>AMBOAGRI</t>
  </si>
  <si>
    <t>GARGI</t>
  </si>
  <si>
    <t>DRONACHRYA</t>
  </si>
  <si>
    <t>AVEER</t>
  </si>
  <si>
    <t>REXSEAL</t>
  </si>
  <si>
    <t>SVS</t>
  </si>
  <si>
    <t>ELIL</t>
  </si>
  <si>
    <t>TRANSVOY</t>
  </si>
  <si>
    <t>EARTH</t>
  </si>
  <si>
    <t>ASHIKA</t>
  </si>
  <si>
    <t>SEALMATIC</t>
  </si>
  <si>
    <t>ROBU</t>
  </si>
  <si>
    <t>PATRON</t>
  </si>
  <si>
    <t>SVJ</t>
  </si>
  <si>
    <t>AMANAYA</t>
  </si>
  <si>
    <t>RESGEN</t>
  </si>
  <si>
    <t>ITCONS</t>
  </si>
  <si>
    <t>PCL</t>
  </si>
  <si>
    <t>SUDARSHAN</t>
  </si>
  <si>
    <t>LABELKRAFT</t>
  </si>
  <si>
    <t>BRIGHT</t>
  </si>
  <si>
    <t>DEVLAB</t>
  </si>
  <si>
    <t>AXISPEGP</t>
  </si>
  <si>
    <t>JAFINANCE</t>
  </si>
  <si>
    <t>MAIDEN</t>
  </si>
  <si>
    <t>EXHICON</t>
  </si>
  <si>
    <t>SANCODE</t>
  </si>
  <si>
    <t>RETINA</t>
  </si>
  <si>
    <t>INNOKAIZ</t>
  </si>
  <si>
    <t>NXST</t>
  </si>
  <si>
    <t>HSIL</t>
  </si>
  <si>
    <t>CFF</t>
  </si>
  <si>
    <t>COMRADE</t>
  </si>
  <si>
    <t>BIZOTIC</t>
  </si>
  <si>
    <t>ASIAN_T</t>
  </si>
  <si>
    <t>COSMICCRF</t>
  </si>
  <si>
    <t>VEEFIN</t>
  </si>
  <si>
    <t>ALPHAIND</t>
  </si>
  <si>
    <t>ACCELERATE</t>
  </si>
  <si>
    <t>KAKA</t>
  </si>
  <si>
    <t>AHASOLAR</t>
  </si>
  <si>
    <t>ASARFI</t>
  </si>
  <si>
    <t>INNOVATUS</t>
  </si>
  <si>
    <t>KHAZANCHI</t>
  </si>
  <si>
    <t>CLEDUCATE7_T</t>
  </si>
  <si>
    <t>SHOORA</t>
  </si>
  <si>
    <t>BONDADA</t>
  </si>
  <si>
    <t>SHRAAITECH</t>
  </si>
  <si>
    <t>KAHAN</t>
  </si>
  <si>
    <t>MESON</t>
  </si>
  <si>
    <t>TECHKGREEN</t>
  </si>
  <si>
    <t>ORGANICREC</t>
  </si>
  <si>
    <t>CCAL</t>
  </si>
  <si>
    <t>SUNITATOOL</t>
  </si>
  <si>
    <t>VIVAA</t>
  </si>
  <si>
    <t>TATAMTRTDVR</t>
  </si>
  <si>
    <t>JISLBNDVR_T</t>
  </si>
  <si>
    <t>KARUR VY(PS</t>
  </si>
  <si>
    <t>TIDE WATE(PS</t>
  </si>
  <si>
    <t>XPRO INDI(PS</t>
  </si>
  <si>
    <t>BHARAT RA(PS</t>
  </si>
  <si>
    <t>EASTER SI(_T</t>
  </si>
  <si>
    <t>FERT CHE(PS</t>
  </si>
  <si>
    <t>GINNI FIL(PS</t>
  </si>
  <si>
    <t>SOUTH PET(PS</t>
  </si>
  <si>
    <t>DE NORA</t>
  </si>
  <si>
    <t>KAVERI TELE</t>
  </si>
  <si>
    <t>SALONA COTSP</t>
  </si>
  <si>
    <t>ANDHRA SUGAR</t>
  </si>
  <si>
    <t>INDIA MOTOR</t>
  </si>
  <si>
    <t>KCP LTD</t>
  </si>
  <si>
    <t>SUNDARAM FIN</t>
  </si>
  <si>
    <t>SUNDARAM B_T</t>
  </si>
  <si>
    <t>WHEELS INDIA</t>
  </si>
  <si>
    <t>LAMBODHARA T</t>
  </si>
  <si>
    <t>MAITHAN ALL</t>
  </si>
  <si>
    <t>ORISSA MINE</t>
  </si>
  <si>
    <t>KOTAKGOLDETF</t>
  </si>
  <si>
    <t>SBI GOLD ETS</t>
  </si>
  <si>
    <t>QUANTUM GOLD</t>
  </si>
  <si>
    <t>UTI GOLD ETF</t>
  </si>
  <si>
    <t>KOTAK PSU BK</t>
  </si>
  <si>
    <t>MBLNCRPS</t>
  </si>
  <si>
    <t>TVSHLNCRPS</t>
  </si>
  <si>
    <t>SGB20151</t>
  </si>
  <si>
    <t>SGB2016I</t>
  </si>
  <si>
    <t>SGB2016II</t>
  </si>
  <si>
    <t>SGBAUG24</t>
  </si>
  <si>
    <t>SGB2016IIIA</t>
  </si>
  <si>
    <t>SGB2016IV</t>
  </si>
  <si>
    <t>SGBJULY25</t>
  </si>
  <si>
    <t>SGBOCT26</t>
  </si>
  <si>
    <t>SGBNOV26</t>
  </si>
  <si>
    <t>SGBJAN27</t>
  </si>
  <si>
    <t>SGBJUNE27</t>
  </si>
  <si>
    <t>SGBJULY27</t>
  </si>
  <si>
    <t>SGBAUG27</t>
  </si>
  <si>
    <t>SGBOCT27A</t>
  </si>
  <si>
    <t>SGBDEC27</t>
  </si>
  <si>
    <t>SGBMAR28</t>
  </si>
  <si>
    <t>SGBAPR28</t>
  </si>
  <si>
    <t>SGBMAY28</t>
  </si>
  <si>
    <t>SGBJUN28</t>
  </si>
  <si>
    <t>SGBJULY28</t>
  </si>
  <si>
    <t>SGBAUG28</t>
  </si>
  <si>
    <t>SGBSEP28</t>
  </si>
  <si>
    <t>SGBOCT28</t>
  </si>
  <si>
    <t>SGBNOV28</t>
  </si>
  <si>
    <t>SGBJAN29</t>
  </si>
  <si>
    <t>SGBJAN29A</t>
  </si>
  <si>
    <t>SGBFEB29</t>
  </si>
  <si>
    <t>SGBMAR29</t>
  </si>
  <si>
    <t>SGBMAY29</t>
  </si>
  <si>
    <t>SGBJUNE29</t>
  </si>
  <si>
    <t>SGBJUN29A</t>
  </si>
  <si>
    <t>SGBJULY29</t>
  </si>
  <si>
    <t>SGBAUG29</t>
  </si>
  <si>
    <t>SGBSEP29</t>
  </si>
  <si>
    <t>SGBNOV29</t>
  </si>
  <si>
    <t>695GOI2061</t>
  </si>
  <si>
    <t>SGBDEC29</t>
  </si>
  <si>
    <t>SGBJAN30</t>
  </si>
  <si>
    <t>SGBMARCH30</t>
  </si>
  <si>
    <t>754GOI2036</t>
  </si>
  <si>
    <t>738GOI2027</t>
  </si>
  <si>
    <t>SGBJUNE30</t>
  </si>
  <si>
    <t>736GOI2052</t>
  </si>
  <si>
    <t>SGBAUG30</t>
  </si>
  <si>
    <t>SGBDEC30</t>
  </si>
  <si>
    <t>741GOI36</t>
  </si>
  <si>
    <t>SGBMAR31</t>
  </si>
  <si>
    <t>699GOI26</t>
  </si>
  <si>
    <t>SGBJUNE31</t>
  </si>
  <si>
    <t>706GS28M23</t>
  </si>
  <si>
    <t>SGBSEP31</t>
  </si>
  <si>
    <t>AIRTELPP</t>
  </si>
  <si>
    <t>AURUMPP</t>
  </si>
  <si>
    <t>ADCONPP</t>
  </si>
  <si>
    <t>AARTIPP</t>
  </si>
  <si>
    <t>CRESSANPP</t>
  </si>
  <si>
    <t>ALANPP</t>
  </si>
  <si>
    <t>EIKOPP</t>
  </si>
  <si>
    <t>990IFCI24F</t>
  </si>
  <si>
    <t>940IFCI25</t>
  </si>
  <si>
    <t>849NTPC25</t>
  </si>
  <si>
    <t>736PFC25</t>
  </si>
  <si>
    <t>752PFC30</t>
  </si>
  <si>
    <t>760PFC35</t>
  </si>
  <si>
    <t>714REC25</t>
  </si>
  <si>
    <t>743REC35</t>
  </si>
  <si>
    <t>753IRFC30</t>
  </si>
  <si>
    <t>739NHAI26</t>
  </si>
  <si>
    <t>76NHAI31</t>
  </si>
  <si>
    <t>753IREDA26</t>
  </si>
  <si>
    <t>774IREDA31</t>
  </si>
  <si>
    <t>768IREDA36</t>
  </si>
  <si>
    <t>727HUDCO26</t>
  </si>
  <si>
    <t>764HUDCO31</t>
  </si>
  <si>
    <t>739NHAI31A</t>
  </si>
  <si>
    <t>769NHAI31</t>
  </si>
  <si>
    <t>769HUDCO31</t>
  </si>
  <si>
    <t>764IRFC31</t>
  </si>
  <si>
    <t>729NABARD26</t>
  </si>
  <si>
    <t>764NABARD31</t>
  </si>
  <si>
    <t>9MMFSL26</t>
  </si>
  <si>
    <t>10NIDO26</t>
  </si>
  <si>
    <t>9IBHFL26B</t>
  </si>
  <si>
    <t>915IBHFL26B</t>
  </si>
  <si>
    <t>975JMFCSL28</t>
  </si>
  <si>
    <t>94STFCL28</t>
  </si>
  <si>
    <t>943EFL28</t>
  </si>
  <si>
    <t>985EFL28</t>
  </si>
  <si>
    <t>884ICCL28</t>
  </si>
  <si>
    <t>910TCFSL28</t>
  </si>
  <si>
    <t>935AHFL28</t>
  </si>
  <si>
    <t>1040MFL23</t>
  </si>
  <si>
    <t>MFL29NOV18C</t>
  </si>
  <si>
    <t>MFL29NOV18D</t>
  </si>
  <si>
    <t>101JMFCSL23</t>
  </si>
  <si>
    <t>967JMFCSL23</t>
  </si>
  <si>
    <t>981JMFCSL28</t>
  </si>
  <si>
    <t>995EFL24</t>
  </si>
  <si>
    <t>1040EFL24</t>
  </si>
  <si>
    <t>EFL4JAN19A</t>
  </si>
  <si>
    <t>1015EFL29</t>
  </si>
  <si>
    <t>1060EFL29</t>
  </si>
  <si>
    <t>915MMFSL24</t>
  </si>
  <si>
    <t>93MMFSL27</t>
  </si>
  <si>
    <t>95MMFSL29</t>
  </si>
  <si>
    <t>912STFCL24</t>
  </si>
  <si>
    <t>95STFCL24</t>
  </si>
  <si>
    <t>0STFCL24</t>
  </si>
  <si>
    <t>11DLSL24</t>
  </si>
  <si>
    <t>0DLSL24</t>
  </si>
  <si>
    <t>925LTFL24</t>
  </si>
  <si>
    <t>889LTFL24</t>
  </si>
  <si>
    <t>10MFL24</t>
  </si>
  <si>
    <t>9LTFL24</t>
  </si>
  <si>
    <t>0LTFL24A</t>
  </si>
  <si>
    <t>87LTFL27</t>
  </si>
  <si>
    <t>935SFL24</t>
  </si>
  <si>
    <t>0SFL024</t>
  </si>
  <si>
    <t>975MHIL24</t>
  </si>
  <si>
    <t>10MHIL24</t>
  </si>
  <si>
    <t>995EFL24A</t>
  </si>
  <si>
    <t>104EFL24</t>
  </si>
  <si>
    <t>0EFL24</t>
  </si>
  <si>
    <t>995EFL29</t>
  </si>
  <si>
    <t>104EFL29</t>
  </si>
  <si>
    <t>975MFL24AA</t>
  </si>
  <si>
    <t>10MFL24A</t>
  </si>
  <si>
    <t>96STF24</t>
  </si>
  <si>
    <t>97STF26</t>
  </si>
  <si>
    <t>85TCFS24</t>
  </si>
  <si>
    <t>865TCFS27</t>
  </si>
  <si>
    <t>885TCFS29</t>
  </si>
  <si>
    <t>0IFL25</t>
  </si>
  <si>
    <t>0JMFPL26</t>
  </si>
  <si>
    <t>975MFL24B</t>
  </si>
  <si>
    <t>10MFL24B</t>
  </si>
  <si>
    <t>104ECL24</t>
  </si>
  <si>
    <t>995ECL29</t>
  </si>
  <si>
    <t>86LTFL24</t>
  </si>
  <si>
    <t>829LTFL24</t>
  </si>
  <si>
    <t>975MFL24BB</t>
  </si>
  <si>
    <t>801TCH25</t>
  </si>
  <si>
    <t>83TCHF25</t>
  </si>
  <si>
    <t>0STFCL25</t>
  </si>
  <si>
    <t>98NWFL25</t>
  </si>
  <si>
    <t>1025NWFL25</t>
  </si>
  <si>
    <t>98NWFL30</t>
  </si>
  <si>
    <t>95MFL25</t>
  </si>
  <si>
    <t>9MFL23B</t>
  </si>
  <si>
    <t>945MFL23</t>
  </si>
  <si>
    <t>0MFL23D</t>
  </si>
  <si>
    <t>0MFL25D</t>
  </si>
  <si>
    <t>MFLOIII24</t>
  </si>
  <si>
    <t>MFLOV24</t>
  </si>
  <si>
    <t>935EFSL24</t>
  </si>
  <si>
    <t>0EFSL24</t>
  </si>
  <si>
    <t>939EFSL26</t>
  </si>
  <si>
    <t>98EFSL26</t>
  </si>
  <si>
    <t>MFLI24</t>
  </si>
  <si>
    <t>MFLIII24</t>
  </si>
  <si>
    <t>MFLV24</t>
  </si>
  <si>
    <t>7PFCL31</t>
  </si>
  <si>
    <t>697PFCL36</t>
  </si>
  <si>
    <t>715PFCL36</t>
  </si>
  <si>
    <t>9MFL27</t>
  </si>
  <si>
    <t>0MFL24D</t>
  </si>
  <si>
    <t>0MFL27B</t>
  </si>
  <si>
    <t>0MFL24VII</t>
  </si>
  <si>
    <t>10IFL28</t>
  </si>
  <si>
    <t>96IFL28</t>
  </si>
  <si>
    <t>0IFL28</t>
  </si>
  <si>
    <t>0KFL28A</t>
  </si>
  <si>
    <t>910EFSL24</t>
  </si>
  <si>
    <t>0EFSL24A</t>
  </si>
  <si>
    <t>916EFSL26</t>
  </si>
  <si>
    <t>930EFSL31</t>
  </si>
  <si>
    <t>1025MMFL26A</t>
  </si>
  <si>
    <t>82IGT31</t>
  </si>
  <si>
    <t>950MFCL27D</t>
  </si>
  <si>
    <t>BILNCD2021</t>
  </si>
  <si>
    <t>85PCHFL24</t>
  </si>
  <si>
    <t>9PCHFL31A</t>
  </si>
  <si>
    <t>875EFSL24</t>
  </si>
  <si>
    <t>EFSL10SEP21</t>
  </si>
  <si>
    <t>955EFSL26A</t>
  </si>
  <si>
    <t>EFS10SEP21</t>
  </si>
  <si>
    <t>93EFSL31</t>
  </si>
  <si>
    <t>97EFSL31</t>
  </si>
  <si>
    <t>925IHFL26</t>
  </si>
  <si>
    <t>10KSFL25</t>
  </si>
  <si>
    <t>820JMFPL26</t>
  </si>
  <si>
    <t>791JMFPL26</t>
  </si>
  <si>
    <t>825MFL24</t>
  </si>
  <si>
    <t>850MFL24</t>
  </si>
  <si>
    <t>975MFL29</t>
  </si>
  <si>
    <t>MFL291021</t>
  </si>
  <si>
    <t>MFL291021A</t>
  </si>
  <si>
    <t>875EFSL23</t>
  </si>
  <si>
    <t>EFSL281221</t>
  </si>
  <si>
    <t>875EFSL24A</t>
  </si>
  <si>
    <t>91EFSL24A</t>
  </si>
  <si>
    <t>915EFSL26A</t>
  </si>
  <si>
    <t>955EFSL26B</t>
  </si>
  <si>
    <t>93EFSL31A</t>
  </si>
  <si>
    <t>97EFSL31A</t>
  </si>
  <si>
    <t>ZCMMFL27</t>
  </si>
  <si>
    <t>825IHFL25</t>
  </si>
  <si>
    <t>820IHFL27</t>
  </si>
  <si>
    <t>843IHFL29</t>
  </si>
  <si>
    <t>8MFL24</t>
  </si>
  <si>
    <t>11KAFL27</t>
  </si>
  <si>
    <t>10KFIL27</t>
  </si>
  <si>
    <t>850NIDO24</t>
  </si>
  <si>
    <t>NIDO29422</t>
  </si>
  <si>
    <t>905NIDO25</t>
  </si>
  <si>
    <t>NIDO290422</t>
  </si>
  <si>
    <t>915NIDO27</t>
  </si>
  <si>
    <t>NIDO29APR22</t>
  </si>
  <si>
    <t>930NIDO32</t>
  </si>
  <si>
    <t>MFLII27B</t>
  </si>
  <si>
    <t>MFLIII25C</t>
  </si>
  <si>
    <t>1040UCL25</t>
  </si>
  <si>
    <t>MFLVII25G</t>
  </si>
  <si>
    <t>MMFL23522</t>
  </si>
  <si>
    <t>MFLI25</t>
  </si>
  <si>
    <t>MFLII27</t>
  </si>
  <si>
    <t>875NWIL24</t>
  </si>
  <si>
    <t>NWIL150722</t>
  </si>
  <si>
    <t>915NWIL25</t>
  </si>
  <si>
    <t>NWIL150722A</t>
  </si>
  <si>
    <t>953NWIL32</t>
  </si>
  <si>
    <t>995NWIL32</t>
  </si>
  <si>
    <t>8MFL24A</t>
  </si>
  <si>
    <t>MFL060922</t>
  </si>
  <si>
    <t>MFL060922C</t>
  </si>
  <si>
    <t>IHFL280922B</t>
  </si>
  <si>
    <t>1050KLM27</t>
  </si>
  <si>
    <t>885EFSL24</t>
  </si>
  <si>
    <t>89EFSL25</t>
  </si>
  <si>
    <t>925EFSL25</t>
  </si>
  <si>
    <t>EFSL201022A</t>
  </si>
  <si>
    <t>935EFSL27</t>
  </si>
  <si>
    <t>79NHIT35</t>
  </si>
  <si>
    <t>79NHIT40</t>
  </si>
  <si>
    <t>79NHIT47</t>
  </si>
  <si>
    <t>MFLTDI25</t>
  </si>
  <si>
    <t>MFLTDII27</t>
  </si>
  <si>
    <t>MFLTDIII24</t>
  </si>
  <si>
    <t>MFLTDVI25</t>
  </si>
  <si>
    <t>960CAGL25</t>
  </si>
  <si>
    <t>10CAGL27</t>
  </si>
  <si>
    <t>95KFL27</t>
  </si>
  <si>
    <t>9EFSL25</t>
  </si>
  <si>
    <t>ZCEFSL25</t>
  </si>
  <si>
    <t>920EFSL26</t>
  </si>
  <si>
    <t>960EFSL26</t>
  </si>
  <si>
    <t>967EFSL28</t>
  </si>
  <si>
    <t>1010EFSL28</t>
  </si>
  <si>
    <t>ZCEFSL28</t>
  </si>
  <si>
    <t>10EFSL33</t>
  </si>
  <si>
    <t>865IIFL28</t>
  </si>
  <si>
    <t>0IIFL28</t>
  </si>
  <si>
    <t>945IFSL25</t>
  </si>
  <si>
    <t>810MFL25</t>
  </si>
  <si>
    <t>880MFL28</t>
  </si>
  <si>
    <t>MFL020223</t>
  </si>
  <si>
    <t>925IBHFL25</t>
  </si>
  <si>
    <t>965IBHFL25</t>
  </si>
  <si>
    <t>990IBHFL26</t>
  </si>
  <si>
    <t>895EFSL25</t>
  </si>
  <si>
    <t>920EFSL2026</t>
  </si>
  <si>
    <t>10EFSL2033</t>
  </si>
  <si>
    <t>775MFL2025</t>
  </si>
  <si>
    <t>84MFL25</t>
  </si>
  <si>
    <t>9MFL30A</t>
  </si>
  <si>
    <t>MFL020523</t>
  </si>
  <si>
    <t>825CIFCL25</t>
  </si>
  <si>
    <t>1150IML28</t>
  </si>
  <si>
    <t>IML2362023</t>
  </si>
  <si>
    <t>865IFL28</t>
  </si>
  <si>
    <t>975NFL25</t>
  </si>
  <si>
    <t>895EFS25</t>
  </si>
  <si>
    <t>92EFSL26</t>
  </si>
  <si>
    <t>967EFS28</t>
  </si>
  <si>
    <t>10EFS33</t>
  </si>
  <si>
    <t>1045EFS33</t>
  </si>
  <si>
    <t>948IHFL26I</t>
  </si>
  <si>
    <t>750PFC26</t>
  </si>
  <si>
    <t>755PFC38</t>
  </si>
  <si>
    <t>1003VCL25</t>
  </si>
  <si>
    <t>1050VCL25</t>
  </si>
  <si>
    <t>910CAGL25</t>
  </si>
  <si>
    <t>970CAGL28</t>
  </si>
  <si>
    <t>9KAFL24</t>
  </si>
  <si>
    <t>865MFL25A</t>
  </si>
  <si>
    <t>905MFL28A</t>
  </si>
  <si>
    <t>MFL200923A</t>
  </si>
  <si>
    <t>971IHFL28A</t>
  </si>
  <si>
    <t>775MFLTD26</t>
  </si>
  <si>
    <t>78ABFL33</t>
  </si>
  <si>
    <t>ABFL091023B</t>
  </si>
  <si>
    <t>895EFSL25A</t>
  </si>
  <si>
    <t>920EFSL26A</t>
  </si>
  <si>
    <t>967EFSL28A</t>
  </si>
  <si>
    <t>10EFSL33A</t>
  </si>
  <si>
    <t>1045EFSL33B</t>
  </si>
  <si>
    <t>711NHAI25</t>
  </si>
  <si>
    <t>975UPPCL26</t>
  </si>
  <si>
    <t>1015UPPCL24</t>
  </si>
  <si>
    <t>1015UPPCL25</t>
  </si>
  <si>
    <t>1015UPPCL26</t>
  </si>
  <si>
    <t>1015UPPCL27</t>
  </si>
  <si>
    <t>1032APCRD26</t>
  </si>
  <si>
    <t>1088CIFCPER</t>
  </si>
  <si>
    <t>85BOBPERP</t>
  </si>
  <si>
    <t>IIFCLBDIS4</t>
  </si>
  <si>
    <t>PFCBS4</t>
  </si>
  <si>
    <t>830NHAI27</t>
  </si>
  <si>
    <t>810IRFC2327</t>
  </si>
  <si>
    <t>HUDCO050327</t>
  </si>
  <si>
    <t>812REC27</t>
  </si>
  <si>
    <t>871REC28</t>
  </si>
  <si>
    <t>876HUDCO28</t>
  </si>
  <si>
    <t>874HUDCO33</t>
  </si>
  <si>
    <t>863IIFCL28</t>
  </si>
  <si>
    <t>875IIFCL33</t>
  </si>
  <si>
    <t>879PFC28</t>
  </si>
  <si>
    <t>892PFC33</t>
  </si>
  <si>
    <t>891NTPC33</t>
  </si>
  <si>
    <t>876HUDCO24</t>
  </si>
  <si>
    <t>883HUDCO29</t>
  </si>
  <si>
    <t>901HUDCO34</t>
  </si>
  <si>
    <t>866IIFCL24C</t>
  </si>
  <si>
    <t>891IIFCL34</t>
  </si>
  <si>
    <t>875NHAI29</t>
  </si>
  <si>
    <t>848IRFC24</t>
  </si>
  <si>
    <t>865IRFC29</t>
  </si>
  <si>
    <t>880IREDA29</t>
  </si>
  <si>
    <t>880IREDA34</t>
  </si>
  <si>
    <t>900KPL29</t>
  </si>
  <si>
    <t>898HUDCO29</t>
  </si>
  <si>
    <t>888IRFC29</t>
  </si>
  <si>
    <t>841IIFCL24B</t>
  </si>
  <si>
    <t>880IIFCL29</t>
  </si>
  <si>
    <t>880IIFCL34</t>
  </si>
  <si>
    <t>SHAREINWARR</t>
  </si>
  <si>
    <t>IFCI010811B</t>
  </si>
  <si>
    <t>IFCI010811D</t>
  </si>
  <si>
    <t>IFCI311026D</t>
  </si>
  <si>
    <t>IFCI150212C</t>
  </si>
  <si>
    <t>IFCI310312A</t>
  </si>
  <si>
    <t>IFCI310312C</t>
  </si>
  <si>
    <t>915PTCIF27A</t>
  </si>
  <si>
    <t>675PCHFL31</t>
  </si>
  <si>
    <t>MSFL31022</t>
  </si>
  <si>
    <t>995UPPCL32</t>
  </si>
  <si>
    <t>962ASB32</t>
  </si>
  <si>
    <t>OFSPL060123</t>
  </si>
  <si>
    <t>11MML26</t>
  </si>
  <si>
    <t>0EEL27</t>
  </si>
  <si>
    <t>1075MFSL28</t>
  </si>
  <si>
    <t>1075MSFSL28</t>
  </si>
  <si>
    <t>1055MECL33</t>
  </si>
  <si>
    <t>1110SSFL25</t>
  </si>
  <si>
    <t>11MML26A</t>
  </si>
  <si>
    <t>0GIPL26</t>
  </si>
  <si>
    <t>1075MMF26</t>
  </si>
  <si>
    <t>0MSFL25</t>
  </si>
  <si>
    <t>1240AFPL29</t>
  </si>
  <si>
    <t>IFSL110823</t>
  </si>
  <si>
    <t>1125ESFBL29</t>
  </si>
  <si>
    <t>1115LFL25</t>
  </si>
  <si>
    <t>0MSFL25A</t>
  </si>
  <si>
    <t>11SCNL26</t>
  </si>
  <si>
    <t>BSE SENSEX</t>
  </si>
  <si>
    <t>BSE 100</t>
  </si>
  <si>
    <t>BSE 200</t>
  </si>
  <si>
    <t>BSE 500</t>
  </si>
  <si>
    <t>BSE CAP GOOD</t>
  </si>
  <si>
    <t>BSE CONS DUR</t>
  </si>
  <si>
    <t>BSE PSU</t>
  </si>
  <si>
    <t>BSE TECK</t>
  </si>
  <si>
    <t>BSE BANKEX</t>
  </si>
  <si>
    <t>BSE AUTO</t>
  </si>
  <si>
    <t>BSE METAL</t>
  </si>
  <si>
    <t>BSE OIL&amp;GAS</t>
  </si>
  <si>
    <t>DOLLEX-30</t>
  </si>
  <si>
    <t>DOLLEX-100</t>
  </si>
  <si>
    <t>DOLLEX-200</t>
  </si>
  <si>
    <t>BSE REALTY I</t>
  </si>
  <si>
    <t>BSE POWER IN</t>
  </si>
  <si>
    <t>BSE IPO INDE</t>
  </si>
  <si>
    <t>BSE-GREENEX</t>
  </si>
  <si>
    <t>BSE-CARBONEX</t>
  </si>
  <si>
    <t>BSE SME IPO</t>
  </si>
  <si>
    <t>S&amp;P BSE Indi</t>
  </si>
  <si>
    <t>S&amp;P BSE CPSE</t>
  </si>
  <si>
    <t>S&amp;P BSE MidC</t>
  </si>
  <si>
    <t>S&amp;P BSE Smal</t>
  </si>
  <si>
    <t>S&amp;P BSE Fast</t>
  </si>
  <si>
    <t>S&amp;P BSE Heal</t>
  </si>
  <si>
    <t>S&amp;P BSE Info</t>
  </si>
  <si>
    <t>S&amp;P BSE AllC</t>
  </si>
  <si>
    <t>S&amp;P BSE Basi</t>
  </si>
  <si>
    <t>S&amp;P BSE Cons</t>
  </si>
  <si>
    <t>S&amp;P BSE Ener</t>
  </si>
  <si>
    <t>S&amp;P BSE Fina</t>
  </si>
  <si>
    <t>S&amp;P BSE Indu</t>
  </si>
  <si>
    <t>S&amp;P BSE Larg</t>
  </si>
  <si>
    <t>S&amp;P BSE Tele</t>
  </si>
  <si>
    <t>S&amp;P BSE Util</t>
  </si>
  <si>
    <t>S&amp;P BSE SENS</t>
  </si>
  <si>
    <t>S&amp;P BSE Bhar</t>
  </si>
  <si>
    <t xml:space="preserve">S&amp;P BSE 100 </t>
  </si>
  <si>
    <t xml:space="preserve">S&amp;P BSE 150 </t>
  </si>
  <si>
    <t xml:space="preserve">S&amp;P BSE 250 </t>
  </si>
  <si>
    <t xml:space="preserve">S&amp;P BSE 400 </t>
  </si>
  <si>
    <t>S&amp;P BSE Divi</t>
  </si>
  <si>
    <t>S&amp;P BSE Enha</t>
  </si>
  <si>
    <t xml:space="preserve">S&amp;P BSE Low </t>
  </si>
  <si>
    <t>S&amp;P BSE Mome</t>
  </si>
  <si>
    <t>S&amp;P BSE Qual</t>
  </si>
  <si>
    <t>S&amp;P BSE Dive</t>
  </si>
  <si>
    <t>S&amp;P BSE Priv</t>
  </si>
  <si>
    <t>S&amp;P BSE Serv</t>
  </si>
  <si>
    <t>NSESymbol</t>
  </si>
  <si>
    <t>BSECode</t>
  </si>
  <si>
    <t>Wires and Cables</t>
  </si>
  <si>
    <t>Sector</t>
  </si>
  <si>
    <t>FMEG</t>
  </si>
  <si>
    <t>CapitalGoods</t>
  </si>
  <si>
    <t>CNC Machines</t>
  </si>
  <si>
    <t>MSFT Code</t>
  </si>
  <si>
    <t>Fill3</t>
  </si>
  <si>
    <t>ema5</t>
  </si>
  <si>
    <t>ema10</t>
  </si>
  <si>
    <t>ema20</t>
  </si>
  <si>
    <t>ema50</t>
  </si>
  <si>
    <t>ema200</t>
  </si>
  <si>
    <t>NEWGEN_T</t>
  </si>
  <si>
    <t>SOMICONVEY_T</t>
  </si>
  <si>
    <t>LIQUIDSBI</t>
  </si>
  <si>
    <t>N</t>
  </si>
  <si>
    <t>Exchange</t>
  </si>
  <si>
    <t>Fabrics</t>
  </si>
  <si>
    <t>Garments</t>
  </si>
  <si>
    <t>Home Textiles</t>
  </si>
  <si>
    <t>Technical Textiles</t>
  </si>
  <si>
    <t>Textile Exports</t>
  </si>
  <si>
    <t>NIFTY</t>
  </si>
  <si>
    <t>NIFTY500</t>
  </si>
  <si>
    <t>NIFTY100</t>
  </si>
  <si>
    <t>NIFTYNEXT5</t>
  </si>
  <si>
    <t>BANKNIFTY</t>
  </si>
  <si>
    <t>NIFTYMIDCA</t>
  </si>
  <si>
    <t>NIFTYMID50</t>
  </si>
  <si>
    <t>INDIAVIX</t>
  </si>
  <si>
    <t>NIFTYREALT</t>
  </si>
  <si>
    <t>NIFTYINFRA</t>
  </si>
  <si>
    <t>NIFTYIT</t>
  </si>
  <si>
    <t>NIFTYENERG</t>
  </si>
  <si>
    <t>NIFTYFMCG</t>
  </si>
  <si>
    <t>NIFTYMNC</t>
  </si>
  <si>
    <t>NIFTYPHARM</t>
  </si>
  <si>
    <t>NIFTYPSE</t>
  </si>
  <si>
    <t>NIFTYPSUBA</t>
  </si>
  <si>
    <t>NIFTYSERVS</t>
  </si>
  <si>
    <t>NIFTYAUTO</t>
  </si>
  <si>
    <t>NIFTYMETAL</t>
  </si>
  <si>
    <t>NIFTYMEDIA</t>
  </si>
  <si>
    <t>NIFTYSMLCA</t>
  </si>
  <si>
    <t>NIFTY200</t>
  </si>
  <si>
    <t>NIFTYDIVOP</t>
  </si>
  <si>
    <t>NIFTYCOMMO</t>
  </si>
  <si>
    <t>NIFTYCONSU</t>
  </si>
  <si>
    <t>FINNIFTY</t>
  </si>
  <si>
    <t>NIFTY50DIV</t>
  </si>
  <si>
    <t>NIFTY100LI</t>
  </si>
  <si>
    <t>NIFTYCPSE</t>
  </si>
  <si>
    <t>NIFTYGROWS</t>
  </si>
  <si>
    <t>NIFTY50PR2</t>
  </si>
  <si>
    <t>NIFTY50PR1</t>
  </si>
  <si>
    <t>NIFTY50TR2</t>
  </si>
  <si>
    <t>NIFTY50TR1</t>
  </si>
  <si>
    <t>NIFTY50VAL</t>
  </si>
  <si>
    <t>NIFTYMIDLI</t>
  </si>
  <si>
    <t>NIFTYPVTBA</t>
  </si>
  <si>
    <t>NIFTY50EQL</t>
  </si>
  <si>
    <t>NIFTYGS813</t>
  </si>
  <si>
    <t>NF-GS10Y</t>
  </si>
  <si>
    <t>NF-GS10Y-C</t>
  </si>
  <si>
    <t>NIFTYGS48Y</t>
  </si>
  <si>
    <t>NIFTYGS111</t>
  </si>
  <si>
    <t>NIFTYGS15Y</t>
  </si>
  <si>
    <t>NIFTYGSCOM</t>
  </si>
  <si>
    <t>NIFTY100EQ</t>
  </si>
  <si>
    <t>NIFTY100LO</t>
  </si>
  <si>
    <t>NIFTYALPHA</t>
  </si>
  <si>
    <t>NIFTY100QU</t>
  </si>
  <si>
    <t>NIMID150</t>
  </si>
  <si>
    <t>NISML50</t>
  </si>
  <si>
    <t>NISML250</t>
  </si>
  <si>
    <t>NIMS400</t>
  </si>
  <si>
    <t>NI200QU30</t>
  </si>
  <si>
    <t>NIFTYFINSR</t>
  </si>
  <si>
    <t>NIFTYALLOW</t>
  </si>
  <si>
    <t>NIFTY200MO</t>
  </si>
  <si>
    <t>NIFTY100ES</t>
  </si>
  <si>
    <t>NIFTYHEALT</t>
  </si>
  <si>
    <t>NIFTYCONSR</t>
  </si>
  <si>
    <t>NIFTYOILAN</t>
  </si>
  <si>
    <t>NIFTY500MU</t>
  </si>
  <si>
    <t>NIFTYLARGE</t>
  </si>
  <si>
    <t>NIFTYM150Q</t>
  </si>
  <si>
    <t>NIFTYINDIA</t>
  </si>
  <si>
    <t>MIDCPNIFTY</t>
  </si>
  <si>
    <t>NIFTYTOTAL</t>
  </si>
  <si>
    <t>NIFTYMICRO</t>
  </si>
  <si>
    <t>NIFTYINDDI</t>
  </si>
  <si>
    <t>LAKSHMI PREC</t>
  </si>
  <si>
    <t>PROGREXV</t>
  </si>
  <si>
    <t>INTCAPL</t>
  </si>
  <si>
    <t>SOMI CONVE_T</t>
  </si>
  <si>
    <t>JFL</t>
  </si>
  <si>
    <t>CPML</t>
  </si>
  <si>
    <t>NIEHSPI</t>
  </si>
  <si>
    <t>GETALONG</t>
  </si>
  <si>
    <t>FABINO</t>
  </si>
  <si>
    <t>SGBDEC25</t>
  </si>
  <si>
    <t>SGBJAN28</t>
  </si>
  <si>
    <t>676GOI2061</t>
  </si>
  <si>
    <t>654GOI2032</t>
  </si>
  <si>
    <t>71GOI2029</t>
  </si>
  <si>
    <t>930STFCL28</t>
  </si>
  <si>
    <t>0MFL24</t>
  </si>
  <si>
    <t>1065MHFL24</t>
  </si>
  <si>
    <t>0MFL27A</t>
  </si>
  <si>
    <t>915MFL25</t>
  </si>
  <si>
    <t>MFLOI24</t>
  </si>
  <si>
    <t>953EFSL31</t>
  </si>
  <si>
    <t>MFLII26</t>
  </si>
  <si>
    <t>MFLVI31F</t>
  </si>
  <si>
    <t>875MFCL26C</t>
  </si>
  <si>
    <t>975SFL024</t>
  </si>
  <si>
    <t>ZCMMFL025</t>
  </si>
  <si>
    <t>825MFL25</t>
  </si>
  <si>
    <t>9MFL30</t>
  </si>
  <si>
    <t>MFLIV27</t>
  </si>
  <si>
    <t>948IHFL26</t>
  </si>
  <si>
    <t>810MFL2028</t>
  </si>
  <si>
    <t>840CIFCL28</t>
  </si>
  <si>
    <t>96EFSL26</t>
  </si>
  <si>
    <t>965IHFL25I</t>
  </si>
  <si>
    <t>CIFC090823A</t>
  </si>
  <si>
    <t>957VCL25</t>
  </si>
  <si>
    <t>10VCL25</t>
  </si>
  <si>
    <t>IFCI121211D</t>
  </si>
  <si>
    <t>1032APCRD25</t>
  </si>
  <si>
    <t>1025STFL24</t>
  </si>
  <si>
    <t>740IIFCL33</t>
  </si>
  <si>
    <t>IFCI150212D</t>
  </si>
  <si>
    <t>985ICFL26</t>
  </si>
  <si>
    <t>1095SCNL25</t>
  </si>
  <si>
    <t>ANSAL INFRAS</t>
  </si>
  <si>
    <t>HCL INFOSYS</t>
  </si>
  <si>
    <t>PUN.COMMUNI.</t>
  </si>
  <si>
    <t>WELSPLSOL</t>
  </si>
  <si>
    <t>ROLTA (I)</t>
  </si>
  <si>
    <t>REL INFRA</t>
  </si>
  <si>
    <t>THOMAS COOK</t>
  </si>
  <si>
    <t>TIMEX GROU_T</t>
  </si>
  <si>
    <t>BBOX_T</t>
  </si>
  <si>
    <t>UCAL</t>
  </si>
  <si>
    <t>PREMIER LT_T</t>
  </si>
  <si>
    <t>TCI FINANC_T</t>
  </si>
  <si>
    <t>INDUS.INV._T</t>
  </si>
  <si>
    <t>JAYBH.CREDIT</t>
  </si>
  <si>
    <t>DHENUBUILD</t>
  </si>
  <si>
    <t>RAASI REFRAC</t>
  </si>
  <si>
    <t>DCM LTD.</t>
  </si>
  <si>
    <t>KESORAM IND</t>
  </si>
  <si>
    <t>SHREE RAJSYN</t>
  </si>
  <si>
    <t>ARSHIYA</t>
  </si>
  <si>
    <t>MODISONLTD</t>
  </si>
  <si>
    <t>KEMP &amp; CO.</t>
  </si>
  <si>
    <t>SWADESHI IND</t>
  </si>
  <si>
    <t>EMERALL</t>
  </si>
  <si>
    <t>KHOD.INDIA</t>
  </si>
  <si>
    <t>EASTBUILD</t>
  </si>
  <si>
    <t>DIAMANT</t>
  </si>
  <si>
    <t>R.J.SHAH</t>
  </si>
  <si>
    <t>SUPRATRE</t>
  </si>
  <si>
    <t>SAVANI FIN.</t>
  </si>
  <si>
    <t>AVONMORE</t>
  </si>
  <si>
    <t>INVIGO</t>
  </si>
  <si>
    <t>ROSE MERC LT</t>
  </si>
  <si>
    <t>SWORDEDGE</t>
  </si>
  <si>
    <t>VIRYA</t>
  </si>
  <si>
    <t>MACINTR</t>
  </si>
  <si>
    <t>GRAND FOUN_T</t>
  </si>
  <si>
    <t>EVERTEX</t>
  </si>
  <si>
    <t>KONARK SYN.</t>
  </si>
  <si>
    <t>UNIWORTH LTD</t>
  </si>
  <si>
    <t>RISHABH YARN</t>
  </si>
  <si>
    <t>KLIFESTYLE</t>
  </si>
  <si>
    <t>ECOHOTELS</t>
  </si>
  <si>
    <t>SARUPINDUS</t>
  </si>
  <si>
    <t>HIND.NAT.G_T</t>
  </si>
  <si>
    <t>VENTURA TEXL</t>
  </si>
  <si>
    <t>INDAGIV COMM</t>
  </si>
  <si>
    <t>DIGISPICE</t>
  </si>
  <si>
    <t>PREM.AU.ELEC</t>
  </si>
  <si>
    <t>CMI LTD.</t>
  </si>
  <si>
    <t>RICHIRICH</t>
  </si>
  <si>
    <t>SANWARIA</t>
  </si>
  <si>
    <t>ANIK INDS</t>
  </si>
  <si>
    <t>SHIV.SUIT</t>
  </si>
  <si>
    <t>EUROTEX IN_T</t>
  </si>
  <si>
    <t>GANGOTRI TEX</t>
  </si>
  <si>
    <t>GUJ APOIND</t>
  </si>
  <si>
    <t>KOKUYOCMLN</t>
  </si>
  <si>
    <t>STD SHOE</t>
  </si>
  <si>
    <t>TRITON CORP.</t>
  </si>
  <si>
    <t>SVAM SOFTWAR</t>
  </si>
  <si>
    <t>HIND.FLUROCA</t>
  </si>
  <si>
    <t>KABRA DRUGS</t>
  </si>
  <si>
    <t>INDOBORAXC</t>
  </si>
  <si>
    <t>BACIL PHARMA</t>
  </si>
  <si>
    <t>HEMORGANIC</t>
  </si>
  <si>
    <t>FISCHER</t>
  </si>
  <si>
    <t>NEOGEM INDIA</t>
  </si>
  <si>
    <t>PREMIER EXPL</t>
  </si>
  <si>
    <t>ORIENT PRESS</t>
  </si>
  <si>
    <t>PRATIK PANEL</t>
  </si>
  <si>
    <t>DOLPHIN MEDI</t>
  </si>
  <si>
    <t>SHAHISHIP</t>
  </si>
  <si>
    <t>SANGHI IND.</t>
  </si>
  <si>
    <t>CORPOR COUR</t>
  </si>
  <si>
    <t>MAHASAGAR TR</t>
  </si>
  <si>
    <t>PRADHIN</t>
  </si>
  <si>
    <t>ALPS INDS.</t>
  </si>
  <si>
    <t>KLG CAPITAL</t>
  </si>
  <si>
    <t>INLAND PRINT</t>
  </si>
  <si>
    <t>EURO ASIA</t>
  </si>
  <si>
    <t>SRI ADHIKA_T</t>
  </si>
  <si>
    <t>JPT SECUR.</t>
  </si>
  <si>
    <t>DHANADACOL</t>
  </si>
  <si>
    <t>ANERI</t>
  </si>
  <si>
    <t>BYKE HOSP</t>
  </si>
  <si>
    <t>POLYCON INT.</t>
  </si>
  <si>
    <t>BMB MUSIC</t>
  </si>
  <si>
    <t>MOHIT INDUS.</t>
  </si>
  <si>
    <t>BLUECOAST_T</t>
  </si>
  <si>
    <t>OMKAR OVERSE</t>
  </si>
  <si>
    <t>MAHAN IND.</t>
  </si>
  <si>
    <t>ASHUTOSH PAP</t>
  </si>
  <si>
    <t>STARCOM</t>
  </si>
  <si>
    <t>SILVER OAK</t>
  </si>
  <si>
    <t>SICL</t>
  </si>
  <si>
    <t>VAX HSG.FIN.</t>
  </si>
  <si>
    <t>THIRDWAVE FI</t>
  </si>
  <si>
    <t>ABATEAS</t>
  </si>
  <si>
    <t>YUVRAAJHPL</t>
  </si>
  <si>
    <t>MAYUR LEATHR</t>
  </si>
  <si>
    <t>KHYATI MULTI</t>
  </si>
  <si>
    <t>GATECH_T</t>
  </si>
  <si>
    <t>PFL INFOTECH</t>
  </si>
  <si>
    <t>TWINSTAR SOF</t>
  </si>
  <si>
    <t>VUENOW</t>
  </si>
  <si>
    <t>LCC INFOTECH</t>
  </si>
  <si>
    <t>SINDHU TRADE</t>
  </si>
  <si>
    <t>INTER DIGI</t>
  </si>
  <si>
    <t>VANDANA</t>
  </si>
  <si>
    <t>MINOLTA FIN.</t>
  </si>
  <si>
    <t>LANDMARC LEI</t>
  </si>
  <si>
    <t>BARON INFO.</t>
  </si>
  <si>
    <t>UNIVERSAL A</t>
  </si>
  <si>
    <t>MATHER &amp; PLA</t>
  </si>
  <si>
    <t>NOIDA-TOLL_T</t>
  </si>
  <si>
    <t>SALSTEEL</t>
  </si>
  <si>
    <t>MCNALLYB_T</t>
  </si>
  <si>
    <t>MCLEOD RUSSE</t>
  </si>
  <si>
    <t>GILLA ARBUT</t>
  </si>
  <si>
    <t>VISA STEEL_T</t>
  </si>
  <si>
    <t>TCLCONS_T</t>
  </si>
  <si>
    <t>DEEPENR</t>
  </si>
  <si>
    <t>INSPIRISYS</t>
  </si>
  <si>
    <t>LTFOODS</t>
  </si>
  <si>
    <t>MIC ELECTR_T</t>
  </si>
  <si>
    <t>QUINTEGRA _T</t>
  </si>
  <si>
    <t>HOUSING DEV</t>
  </si>
  <si>
    <t>TAKE SOLUT</t>
  </si>
  <si>
    <t>DHANI</t>
  </si>
  <si>
    <t>AISHWARYA</t>
  </si>
  <si>
    <t>ARCHIDPLY _T</t>
  </si>
  <si>
    <t>TEXMO PIPES</t>
  </si>
  <si>
    <t>CORO ENGG</t>
  </si>
  <si>
    <t>WELSPUN IN_T</t>
  </si>
  <si>
    <t>GREENPOWER</t>
  </si>
  <si>
    <t>STEL</t>
  </si>
  <si>
    <t>KARMA ENERG</t>
  </si>
  <si>
    <t>SETUINFRA</t>
  </si>
  <si>
    <t>LYPSA GEMS</t>
  </si>
  <si>
    <t>JOINTECA ED</t>
  </si>
  <si>
    <t>BRONZE INFRA</t>
  </si>
  <si>
    <t>ECO FRIENDLY</t>
  </si>
  <si>
    <t>COVIDH</t>
  </si>
  <si>
    <t>BOTHRA MET</t>
  </si>
  <si>
    <t>BINNY MILLS</t>
  </si>
  <si>
    <t>SDC</t>
  </si>
  <si>
    <t>EDSL</t>
  </si>
  <si>
    <t>VKJINFRA</t>
  </si>
  <si>
    <t>YURANUS INFR</t>
  </si>
  <si>
    <t>BP CAPITAL</t>
  </si>
  <si>
    <t>LAXMIPATI</t>
  </si>
  <si>
    <t>RAUNAQEPC</t>
  </si>
  <si>
    <t>RESPONS INF</t>
  </si>
  <si>
    <t>CLASSIC</t>
  </si>
  <si>
    <t>OMANSH</t>
  </si>
  <si>
    <t>FRUTION</t>
  </si>
  <si>
    <t>MUDUNURU</t>
  </si>
  <si>
    <t>PACT</t>
  </si>
  <si>
    <t>CITL</t>
  </si>
  <si>
    <t>ATHCON</t>
  </si>
  <si>
    <t>AIIL_T</t>
  </si>
  <si>
    <t>AMBITION</t>
  </si>
  <si>
    <t>HCKKVENTURE</t>
  </si>
  <si>
    <t>CONCRETE</t>
  </si>
  <si>
    <t>KRISHNACAP</t>
  </si>
  <si>
    <t>GENCON_T</t>
  </si>
  <si>
    <t>MUZALI</t>
  </si>
  <si>
    <t>RFSL</t>
  </si>
  <si>
    <t>ARYAVAN</t>
  </si>
  <si>
    <t>GEETANJ</t>
  </si>
  <si>
    <t>NAVIGANT</t>
  </si>
  <si>
    <t>KEL</t>
  </si>
  <si>
    <t>DARJEELING</t>
  </si>
  <si>
    <t>SKIL_T</t>
  </si>
  <si>
    <t>SAGL</t>
  </si>
  <si>
    <t>ASYL_T</t>
  </si>
  <si>
    <t>KDLL</t>
  </si>
  <si>
    <t>CONTAINER</t>
  </si>
  <si>
    <t>LASA</t>
  </si>
  <si>
    <t>PQIF_T</t>
  </si>
  <si>
    <t>IRIS</t>
  </si>
  <si>
    <t>KHADIM_T</t>
  </si>
  <si>
    <t>SBRANDS</t>
  </si>
  <si>
    <t>SHREESHAY</t>
  </si>
  <si>
    <t>ACTIVE</t>
  </si>
  <si>
    <t>UHZAVERI_T</t>
  </si>
  <si>
    <t>GAYAHWS</t>
  </si>
  <si>
    <t>HITECHWIND</t>
  </si>
  <si>
    <t>RITCO</t>
  </si>
  <si>
    <t>AIHL</t>
  </si>
  <si>
    <t>SWSOLAR</t>
  </si>
  <si>
    <t>NIESSPE</t>
  </si>
  <si>
    <t>GENSOL_T</t>
  </si>
  <si>
    <t>GIANLIFE</t>
  </si>
  <si>
    <t>NIRMITEE_T</t>
  </si>
  <si>
    <t>NETPIX_T</t>
  </si>
  <si>
    <t>ADJIA</t>
  </si>
  <si>
    <t>SUVIDHAA</t>
  </si>
  <si>
    <t>RCAN</t>
  </si>
  <si>
    <t>KGES_T</t>
  </si>
  <si>
    <t>PROMAX</t>
  </si>
  <si>
    <t>ADISHAKTI</t>
  </si>
  <si>
    <t>ZODIAC_T</t>
  </si>
  <si>
    <t>ASCENSIVE</t>
  </si>
  <si>
    <t>VEDANTASSET</t>
  </si>
  <si>
    <t>MAAGHADV</t>
  </si>
  <si>
    <t>KAMOPAINTS</t>
  </si>
  <si>
    <t>INDONG</t>
  </si>
  <si>
    <t>COMMAND</t>
  </si>
  <si>
    <t>SONALIS</t>
  </si>
  <si>
    <t>SOUTHWEST_T</t>
  </si>
  <si>
    <t>VPL</t>
  </si>
  <si>
    <t>CELLO</t>
  </si>
  <si>
    <t>KKSHL</t>
  </si>
  <si>
    <t>HONASA</t>
  </si>
  <si>
    <t>MISHDESIGN</t>
  </si>
  <si>
    <t>KHAITAN INDI</t>
  </si>
  <si>
    <t>SGBMAY25</t>
  </si>
  <si>
    <t>SGBOCT25B</t>
  </si>
  <si>
    <t>SGBNOV25C</t>
  </si>
  <si>
    <t>SGBSEP27</t>
  </si>
  <si>
    <t>SGBOCT27</t>
  </si>
  <si>
    <t>SGBFEB28</t>
  </si>
  <si>
    <t>182TB070324</t>
  </si>
  <si>
    <t>732IRFC25</t>
  </si>
  <si>
    <t>865IBHFL26</t>
  </si>
  <si>
    <t>805MMFSL32</t>
  </si>
  <si>
    <t>888ERFL28</t>
  </si>
  <si>
    <t>925ERFL28</t>
  </si>
  <si>
    <t>934JMFCS28</t>
  </si>
  <si>
    <t>92ICCL28</t>
  </si>
  <si>
    <t>975AHFL28</t>
  </si>
  <si>
    <t>10MFL23</t>
  </si>
  <si>
    <t>975MFL24</t>
  </si>
  <si>
    <t>0MFL26</t>
  </si>
  <si>
    <t>975MFL24A</t>
  </si>
  <si>
    <t>0MFL24A</t>
  </si>
  <si>
    <t>0MFL26A</t>
  </si>
  <si>
    <t>922STF24</t>
  </si>
  <si>
    <t>0SFL24A</t>
  </si>
  <si>
    <t>1025MHFL24</t>
  </si>
  <si>
    <t>995ECL24</t>
  </si>
  <si>
    <t>0ECL24</t>
  </si>
  <si>
    <t>1025KFL26B</t>
  </si>
  <si>
    <t>845LTFL24</t>
  </si>
  <si>
    <t>0MFL24BB</t>
  </si>
  <si>
    <t>1025NWFL30</t>
  </si>
  <si>
    <t>KFL29MAY20C</t>
  </si>
  <si>
    <t>MFLOII25</t>
  </si>
  <si>
    <t>10KFL24C</t>
  </si>
  <si>
    <t>875MFL26</t>
  </si>
  <si>
    <t>0MFL26B</t>
  </si>
  <si>
    <t>0MFL27IX</t>
  </si>
  <si>
    <t>MFLII26B</t>
  </si>
  <si>
    <t>10KFL24D</t>
  </si>
  <si>
    <t>955EFSL26</t>
  </si>
  <si>
    <t>0EFSL26B</t>
  </si>
  <si>
    <t>975MMFL24</t>
  </si>
  <si>
    <t>797IGT31</t>
  </si>
  <si>
    <t>0IHFL28</t>
  </si>
  <si>
    <t>91EFSL24</t>
  </si>
  <si>
    <t>915EFSL26</t>
  </si>
  <si>
    <t>0KSFL24</t>
  </si>
  <si>
    <t>12IML26</t>
  </si>
  <si>
    <t>1050KLM24</t>
  </si>
  <si>
    <t>MFL291021B</t>
  </si>
  <si>
    <t>EFSL281221A</t>
  </si>
  <si>
    <t>ZCMMFL24</t>
  </si>
  <si>
    <t>ZCMFL30</t>
  </si>
  <si>
    <t>913IFSL24</t>
  </si>
  <si>
    <t>925IBHL27</t>
  </si>
  <si>
    <t>889IBHL27</t>
  </si>
  <si>
    <t>870NIDO25</t>
  </si>
  <si>
    <t>MFLI25A</t>
  </si>
  <si>
    <t>MMFL230522</t>
  </si>
  <si>
    <t>88NWIL25</t>
  </si>
  <si>
    <t>916NWIL27</t>
  </si>
  <si>
    <t>NWIL150722B</t>
  </si>
  <si>
    <t>85KFL25</t>
  </si>
  <si>
    <t>835MFL26</t>
  </si>
  <si>
    <t>MFL060922A</t>
  </si>
  <si>
    <t>1015UCL24A</t>
  </si>
  <si>
    <t>1050UCL25</t>
  </si>
  <si>
    <t>1010EFSL32</t>
  </si>
  <si>
    <t>IHF031122</t>
  </si>
  <si>
    <t>MFLTDVII27</t>
  </si>
  <si>
    <t>894IHFL24</t>
  </si>
  <si>
    <t>IHFL281222</t>
  </si>
  <si>
    <t>955IHFL25</t>
  </si>
  <si>
    <t>98IHFL27</t>
  </si>
  <si>
    <t>115CCIL28</t>
  </si>
  <si>
    <t>0CCIL25</t>
  </si>
  <si>
    <t>1045EFSL33</t>
  </si>
  <si>
    <t>775MFL26</t>
  </si>
  <si>
    <t>MFL100323</t>
  </si>
  <si>
    <t>EFSL270423</t>
  </si>
  <si>
    <t>960EFSL2026</t>
  </si>
  <si>
    <t>1050IML25</t>
  </si>
  <si>
    <t>835IFL25</t>
  </si>
  <si>
    <t>85IFL26</t>
  </si>
  <si>
    <t>EFSL210723</t>
  </si>
  <si>
    <t>965VCL25</t>
  </si>
  <si>
    <t>1010NHFL28</t>
  </si>
  <si>
    <t>MFL20923A</t>
  </si>
  <si>
    <t>8MFLTD26</t>
  </si>
  <si>
    <t>MFL041023</t>
  </si>
  <si>
    <t>0EFSL25</t>
  </si>
  <si>
    <t>960EFSLA</t>
  </si>
  <si>
    <t>865MF25</t>
  </si>
  <si>
    <t>89MFL26</t>
  </si>
  <si>
    <t>905MFL28</t>
  </si>
  <si>
    <t>9MFL25</t>
  </si>
  <si>
    <t>944MFL28</t>
  </si>
  <si>
    <t>MFL011123</t>
  </si>
  <si>
    <t>MFL011123B</t>
  </si>
  <si>
    <t>MFL011123C</t>
  </si>
  <si>
    <t>920PEL28</t>
  </si>
  <si>
    <t>975UPPCL25</t>
  </si>
  <si>
    <t>975UPPCL27</t>
  </si>
  <si>
    <t>1015UPPCL28</t>
  </si>
  <si>
    <t>1175SIBL29</t>
  </si>
  <si>
    <t>850SBIPER</t>
  </si>
  <si>
    <t>899BOBPERP</t>
  </si>
  <si>
    <t>774SBIPER</t>
  </si>
  <si>
    <t>751HUDCO28</t>
  </si>
  <si>
    <t>866NTPC33</t>
  </si>
  <si>
    <t>852NHAI24</t>
  </si>
  <si>
    <t>823IRFC24</t>
  </si>
  <si>
    <t>861KPL24</t>
  </si>
  <si>
    <t>753NTPC30E</t>
  </si>
  <si>
    <t>990IFCI32C</t>
  </si>
  <si>
    <t>990IFCI37D</t>
  </si>
  <si>
    <t>8BOBPERP</t>
  </si>
  <si>
    <t>970UPPC30</t>
  </si>
  <si>
    <t>970UPCL31</t>
  </si>
  <si>
    <t>JMFAR300822</t>
  </si>
  <si>
    <t>995UPPCL31</t>
  </si>
  <si>
    <t>797HDFCB33</t>
  </si>
  <si>
    <t>0EEL26</t>
  </si>
  <si>
    <t>9FFSL30</t>
  </si>
  <si>
    <t>75d high</t>
  </si>
  <si>
    <t>75d low</t>
  </si>
  <si>
    <t>ANSALAPI_Z</t>
  </si>
  <si>
    <t>RELINFRA</t>
  </si>
  <si>
    <t>DCM</t>
  </si>
  <si>
    <t>HCL-INSYS</t>
  </si>
  <si>
    <t>KESORAMIND</t>
  </si>
  <si>
    <t>WEALTH_T</t>
  </si>
  <si>
    <t>ROLTA_Z</t>
  </si>
  <si>
    <t>SANGHIIND</t>
  </si>
  <si>
    <t>THOMASCOOK</t>
  </si>
  <si>
    <t>KHAITANLTD</t>
  </si>
  <si>
    <t>UNIVAFOODS_T</t>
  </si>
  <si>
    <t>ALPSINDUS</t>
  </si>
  <si>
    <t>TCIFINANCE_T</t>
  </si>
  <si>
    <t>ABMINTLLTD_T</t>
  </si>
  <si>
    <t>MICEL_T</t>
  </si>
  <si>
    <t>LCCINFOTEC</t>
  </si>
  <si>
    <t>BYKE</t>
  </si>
  <si>
    <t>INDOBORAX</t>
  </si>
  <si>
    <t>QUINTEGRA_T</t>
  </si>
  <si>
    <t>NOIDATOLL_T</t>
  </si>
  <si>
    <t>RADAAN_T</t>
  </si>
  <si>
    <t>GFSTEELS_T</t>
  </si>
  <si>
    <t>MCLEODRUSS</t>
  </si>
  <si>
    <t>VISASTEEL_T</t>
  </si>
  <si>
    <t>SANWARIA_Z</t>
  </si>
  <si>
    <t>LAKPRE_Z</t>
  </si>
  <si>
    <t>MBECL_T</t>
  </si>
  <si>
    <t>GUJAPOLLO</t>
  </si>
  <si>
    <t>HDIL_Z</t>
  </si>
  <si>
    <t>TAKE</t>
  </si>
  <si>
    <t>SABTN_T</t>
  </si>
  <si>
    <t>ANIKINDS</t>
  </si>
  <si>
    <t>ARCHIDPLY_T</t>
  </si>
  <si>
    <t>SINDHUTRAD</t>
  </si>
  <si>
    <t>TOUCHWOOD_T</t>
  </si>
  <si>
    <t>HINDNATGLS_T</t>
  </si>
  <si>
    <t>SHRIPISTON</t>
  </si>
  <si>
    <t>GKWLIMITED_T</t>
  </si>
  <si>
    <t>PREMEXPLN</t>
  </si>
  <si>
    <t>GILLANDERS</t>
  </si>
  <si>
    <t>ORIENTLTD</t>
  </si>
  <si>
    <t>TEXMOPIPES</t>
  </si>
  <si>
    <t>UNIVASTU_T</t>
  </si>
  <si>
    <t>CMICABLES_Z</t>
  </si>
  <si>
    <t>IITL_T</t>
  </si>
  <si>
    <t>WELINV_T</t>
  </si>
  <si>
    <t>MCL</t>
  </si>
  <si>
    <t>KARMAENG</t>
  </si>
  <si>
    <t>BGLOBAL_Z</t>
  </si>
  <si>
    <t>SETUINFRA_Z</t>
  </si>
  <si>
    <t>MOHITIND</t>
  </si>
  <si>
    <t>LYPSAGEMS</t>
  </si>
  <si>
    <t>JAIBALAJI_T</t>
  </si>
  <si>
    <t>SAKSOFT_T</t>
  </si>
  <si>
    <t>NITCO_T</t>
  </si>
  <si>
    <t>NAGREEKCAP_T</t>
  </si>
  <si>
    <t>KAPSTON_T</t>
  </si>
  <si>
    <t>AMNPLST</t>
  </si>
  <si>
    <t>LGHL_T</t>
  </si>
  <si>
    <t>ESAFSFB</t>
  </si>
  <si>
    <t>EGOLD</t>
  </si>
  <si>
    <t>DYNAMIC</t>
  </si>
  <si>
    <t>KDL</t>
  </si>
  <si>
    <t>MAL</t>
  </si>
  <si>
    <t>KARTIK INV</t>
  </si>
  <si>
    <t>ELCID INV</t>
  </si>
  <si>
    <t>SHRICON IND.</t>
  </si>
  <si>
    <t>BGIL FL TEC</t>
  </si>
  <si>
    <t>MEHTA HOUSIN</t>
  </si>
  <si>
    <t>CAPRICORN</t>
  </si>
  <si>
    <t>NAT.PLYWOOD</t>
  </si>
  <si>
    <t>NORBEN TEA_T</t>
  </si>
  <si>
    <t>BIN.TEX.PR(P</t>
  </si>
  <si>
    <t>PRISM FINANC</t>
  </si>
  <si>
    <t>NITCO TILE_T</t>
  </si>
  <si>
    <t>NAGREKA CA_T</t>
  </si>
  <si>
    <t>JAIBALA IN_T</t>
  </si>
  <si>
    <t>KCS LTD</t>
  </si>
  <si>
    <t>NCAPBULADD</t>
  </si>
  <si>
    <t>RITHWIKFMS</t>
  </si>
  <si>
    <t>GUJHYSPIN</t>
  </si>
  <si>
    <t>NIEHSPJ</t>
  </si>
  <si>
    <t>SAMOR</t>
  </si>
  <si>
    <t>SFSL</t>
  </si>
  <si>
    <t>NVENTURES</t>
  </si>
  <si>
    <t>DHARNI</t>
  </si>
  <si>
    <t>SAKSOFT LT_T</t>
  </si>
  <si>
    <t>SGB2016IIA</t>
  </si>
  <si>
    <t>SGBOCT25A</t>
  </si>
  <si>
    <t>SGBNOV25</t>
  </si>
  <si>
    <t>SGBMAY26</t>
  </si>
  <si>
    <t>SGBFEB27</t>
  </si>
  <si>
    <t>364TB180724</t>
  </si>
  <si>
    <t>729HUDCO26</t>
  </si>
  <si>
    <t>704NABARD26</t>
  </si>
  <si>
    <t>0MFL25</t>
  </si>
  <si>
    <t>10KFL25</t>
  </si>
  <si>
    <t>903STFCL28</t>
  </si>
  <si>
    <t>1025KFL25</t>
  </si>
  <si>
    <t>1041KFSVIII</t>
  </si>
  <si>
    <t>10IFL29</t>
  </si>
  <si>
    <t>898LTFL29</t>
  </si>
  <si>
    <t>866LTFL24</t>
  </si>
  <si>
    <t>0STF26</t>
  </si>
  <si>
    <t>10IFL25</t>
  </si>
  <si>
    <t>0MHFL26</t>
  </si>
  <si>
    <t>10MFL24AA</t>
  </si>
  <si>
    <t>10MVAFL25</t>
  </si>
  <si>
    <t>0MVAFL27</t>
  </si>
  <si>
    <t>MFLIV26</t>
  </si>
  <si>
    <t>682PFCL31</t>
  </si>
  <si>
    <t>0MFCL26VIII</t>
  </si>
  <si>
    <t>ZCMFL24</t>
  </si>
  <si>
    <t>920NFL23</t>
  </si>
  <si>
    <t>EFSL201022</t>
  </si>
  <si>
    <t>725MFL24</t>
  </si>
  <si>
    <t>939IHFL27</t>
  </si>
  <si>
    <t>1050CCIL24</t>
  </si>
  <si>
    <t>ZCEFSL26</t>
  </si>
  <si>
    <t>850MFL28</t>
  </si>
  <si>
    <t>910KLMAF24</t>
  </si>
  <si>
    <t>ICCL250423B</t>
  </si>
  <si>
    <t>967EFSL2028</t>
  </si>
  <si>
    <t>8MFL2026</t>
  </si>
  <si>
    <t>MFL020523A</t>
  </si>
  <si>
    <t>967NHFL28</t>
  </si>
  <si>
    <t>MFL20923B</t>
  </si>
  <si>
    <t>927MFL26</t>
  </si>
  <si>
    <t>950CCIL24</t>
  </si>
  <si>
    <t>905PEL26</t>
  </si>
  <si>
    <t>935PEL33</t>
  </si>
  <si>
    <t>95SIBL28</t>
  </si>
  <si>
    <t>975UPPCL24</t>
  </si>
  <si>
    <t>975TMFLPERP</t>
  </si>
  <si>
    <t>11HFL23A</t>
  </si>
  <si>
    <t>736IIFCL28</t>
  </si>
  <si>
    <t>873IIFCL29D</t>
  </si>
  <si>
    <t>841IREDA24</t>
  </si>
  <si>
    <t>IFCI310312B</t>
  </si>
  <si>
    <t>990IFCI27B</t>
  </si>
  <si>
    <t>970UPC29</t>
  </si>
  <si>
    <t>97UPPCL25</t>
  </si>
  <si>
    <t>97UPPCL26</t>
  </si>
  <si>
    <t>995UPPCL26</t>
  </si>
  <si>
    <t>995UPPCL27</t>
  </si>
  <si>
    <t>995UPPCL29</t>
  </si>
  <si>
    <t>1050UCL26</t>
  </si>
  <si>
    <t>Conglomerate</t>
  </si>
  <si>
    <t>Banking and Finance</t>
  </si>
  <si>
    <t>Bank PSU</t>
  </si>
  <si>
    <t>NBFC</t>
  </si>
  <si>
    <t>Bank Pvt</t>
  </si>
  <si>
    <t>Bank Old Pvt</t>
  </si>
  <si>
    <t>Credit Card</t>
  </si>
  <si>
    <t>Gold Loan</t>
  </si>
  <si>
    <t>Power Sector</t>
  </si>
  <si>
    <t>Housing Finance</t>
  </si>
  <si>
    <t>AMC</t>
  </si>
  <si>
    <t>Miscellaneous</t>
  </si>
  <si>
    <t>Insurance Life</t>
  </si>
  <si>
    <t>Insurance General</t>
  </si>
  <si>
    <t>Consumer</t>
  </si>
  <si>
    <t>Staples</t>
  </si>
  <si>
    <t>Food</t>
  </si>
  <si>
    <t>QSR</t>
  </si>
  <si>
    <t>Alcobev</t>
  </si>
  <si>
    <t>Discretionary</t>
  </si>
  <si>
    <t>Retail</t>
  </si>
  <si>
    <t>Clothing</t>
  </si>
  <si>
    <t>Shoes</t>
  </si>
  <si>
    <t>Paints</t>
  </si>
  <si>
    <t>Home Décor</t>
  </si>
  <si>
    <t>Entertainment</t>
  </si>
  <si>
    <t>Hotels</t>
  </si>
  <si>
    <t>Movie Theatres</t>
  </si>
  <si>
    <t>Casinos</t>
  </si>
  <si>
    <t>Plastic Pipes</t>
  </si>
  <si>
    <t>Durables</t>
  </si>
  <si>
    <t>Building Products</t>
  </si>
  <si>
    <t>Adhesives</t>
  </si>
  <si>
    <t>Software</t>
  </si>
  <si>
    <t>Large</t>
  </si>
  <si>
    <t>Midsize</t>
  </si>
  <si>
    <t>BPO</t>
  </si>
  <si>
    <t>SmallSize</t>
  </si>
  <si>
    <t>Internet</t>
  </si>
  <si>
    <t>eCom</t>
  </si>
  <si>
    <t>biz</t>
  </si>
  <si>
    <t>TV Broadcast</t>
  </si>
  <si>
    <t>Telecom</t>
  </si>
  <si>
    <t>Asset Owner</t>
  </si>
  <si>
    <t>Hospitals</t>
  </si>
  <si>
    <t>Healthcare</t>
  </si>
  <si>
    <t>Chemicals</t>
  </si>
  <si>
    <t>Diagnostics</t>
  </si>
  <si>
    <t>Generics</t>
  </si>
  <si>
    <t>Domestic</t>
  </si>
  <si>
    <t>MNC Pharma</t>
  </si>
  <si>
    <t>Research</t>
  </si>
  <si>
    <t>API</t>
  </si>
  <si>
    <t>Fluorochem</t>
  </si>
  <si>
    <t>Agrochem</t>
  </si>
  <si>
    <t>Fertilisers</t>
  </si>
  <si>
    <t>Auto 4 wheeler</t>
  </si>
  <si>
    <t>Auto 2 wheeler</t>
  </si>
  <si>
    <t>Tractors</t>
  </si>
  <si>
    <t>CVs</t>
  </si>
  <si>
    <t>Automobiles</t>
  </si>
  <si>
    <t>Batteries</t>
  </si>
  <si>
    <t>Tyres</t>
  </si>
  <si>
    <t>Auto Ancillary</t>
  </si>
  <si>
    <t>Forgings</t>
  </si>
  <si>
    <t>EPC</t>
  </si>
  <si>
    <t>Electricals</t>
  </si>
  <si>
    <t>Aircrafts</t>
  </si>
  <si>
    <t>Electronics</t>
  </si>
  <si>
    <t>Manufacturing</t>
  </si>
  <si>
    <t>Contract Mfg</t>
  </si>
  <si>
    <t>Metals</t>
  </si>
  <si>
    <t>Steel Integrated</t>
  </si>
  <si>
    <t>Aluminium</t>
  </si>
  <si>
    <t>Zinc</t>
  </si>
  <si>
    <t>Copper</t>
  </si>
  <si>
    <t>Cement</t>
  </si>
  <si>
    <t>Holding Company</t>
  </si>
  <si>
    <t>Holdco</t>
  </si>
  <si>
    <t>Real Estate</t>
  </si>
  <si>
    <t>Developer</t>
  </si>
  <si>
    <t>Logistics</t>
  </si>
  <si>
    <t>Trading</t>
  </si>
  <si>
    <t>Transmission</t>
  </si>
  <si>
    <t>Ports</t>
  </si>
  <si>
    <t>Railways</t>
  </si>
  <si>
    <t>Airports</t>
  </si>
  <si>
    <t>Power</t>
  </si>
  <si>
    <t>Pipelines</t>
  </si>
  <si>
    <t>Oil and Gas</t>
  </si>
  <si>
    <t>Gas distribution</t>
  </si>
  <si>
    <t>LNG Terminals</t>
  </si>
  <si>
    <t>Sugar</t>
  </si>
  <si>
    <t>Oil Exploration</t>
  </si>
  <si>
    <t>Refining and Marketing</t>
  </si>
  <si>
    <t>Mining Coal</t>
  </si>
  <si>
    <t>Mining Iron Ore</t>
  </si>
  <si>
    <t>Generation</t>
  </si>
  <si>
    <t>Distribution</t>
  </si>
  <si>
    <t>xnse:esafsfb</t>
  </si>
  <si>
    <t>Bank SFB</t>
  </si>
  <si>
    <t>Bank Payment</t>
  </si>
  <si>
    <t>Microfinance</t>
  </si>
  <si>
    <t>ACCURACY_T</t>
  </si>
  <si>
    <t>PREMIER_T</t>
  </si>
  <si>
    <t>WEIZMANIND_T</t>
  </si>
  <si>
    <t>CUBEXTUB_T</t>
  </si>
  <si>
    <t>SONAMLTD_T</t>
  </si>
  <si>
    <t>DYCL</t>
  </si>
  <si>
    <t>TIPSFILMS_T</t>
  </si>
  <si>
    <t>GANGOTRI_Z</t>
  </si>
  <si>
    <t>INFOMEDIA</t>
  </si>
  <si>
    <t>BURNPUR_T</t>
  </si>
  <si>
    <t>LLOYDSENGG</t>
  </si>
  <si>
    <t>ASIANHOTNR_T</t>
  </si>
  <si>
    <t>HISARMETAL</t>
  </si>
  <si>
    <t>MAXESTATES</t>
  </si>
  <si>
    <t>ASKAUTOLTD</t>
  </si>
  <si>
    <t>SPYL</t>
  </si>
  <si>
    <t>PALASHSECU_T</t>
  </si>
  <si>
    <t>WINDMACHIN</t>
  </si>
  <si>
    <t>WINSOME_T</t>
  </si>
  <si>
    <t>DUCON_T</t>
  </si>
  <si>
    <t>ESSENTIA</t>
  </si>
  <si>
    <t>AATMAJ    SM</t>
  </si>
  <si>
    <t>ABCOTS    SM</t>
  </si>
  <si>
    <t>ABINFRA   SM</t>
  </si>
  <si>
    <t>ACSAL     SM</t>
  </si>
  <si>
    <t>AGARWALFT SM</t>
  </si>
  <si>
    <t>AGNI      SM</t>
  </si>
  <si>
    <t>AGUL      SM</t>
  </si>
  <si>
    <t>AILIMITED SM</t>
  </si>
  <si>
    <t>AISL      SM</t>
  </si>
  <si>
    <t>ALLETEC   SM</t>
  </si>
  <si>
    <t>AMBANIORG SM</t>
  </si>
  <si>
    <t>AMEYA     SM</t>
  </si>
  <si>
    <t>AMIABLE   SM</t>
  </si>
  <si>
    <t>ANLON     SM</t>
  </si>
  <si>
    <t>ANNAPURNA SM</t>
  </si>
  <si>
    <t>ARABIAN   SM</t>
  </si>
  <si>
    <t>ARHAM     SM</t>
  </si>
  <si>
    <t>ARIHANTACASM</t>
  </si>
  <si>
    <t>ARISTO    SM</t>
  </si>
  <si>
    <t>AURDIS    SM</t>
  </si>
  <si>
    <t>AUROIMPEX SM</t>
  </si>
  <si>
    <t>BABAFP    ST</t>
  </si>
  <si>
    <t>BAHETI    SM</t>
  </si>
  <si>
    <t>BASILIC   SM</t>
  </si>
  <si>
    <t>BETA      SM</t>
  </si>
  <si>
    <t>BEWLTD    SM</t>
  </si>
  <si>
    <t>BMETRICS  SM</t>
  </si>
  <si>
    <t>BRIGHT    SM</t>
  </si>
  <si>
    <t>CADSYS    SM</t>
  </si>
  <si>
    <t>CANARYS   SM</t>
  </si>
  <si>
    <t>CELLECOR  SM</t>
  </si>
  <si>
    <t>CELLPOINT SM</t>
  </si>
  <si>
    <t>CHAVDA    SM</t>
  </si>
  <si>
    <t>CLOUD     SM</t>
  </si>
  <si>
    <t>CLSL      SM</t>
  </si>
  <si>
    <t>CMNL      SM</t>
  </si>
  <si>
    <t>CMRSL     SM</t>
  </si>
  <si>
    <t>COMMITTED SM</t>
  </si>
  <si>
    <t>CONTI     SM</t>
  </si>
  <si>
    <t>COOLCAPS  SM</t>
  </si>
  <si>
    <t>CPS       SM</t>
  </si>
  <si>
    <t>CRAYONS   SM</t>
  </si>
  <si>
    <t>DENEERS   SM</t>
  </si>
  <si>
    <t>DENTALKARTSM</t>
  </si>
  <si>
    <t>DESTINY   SM</t>
  </si>
  <si>
    <t>DIGIKORE  SM</t>
  </si>
  <si>
    <t>DKEGL     SM</t>
  </si>
  <si>
    <t>DOLLEX    SM</t>
  </si>
  <si>
    <t>DRL       SM</t>
  </si>
  <si>
    <t>DRONE     SM</t>
  </si>
  <si>
    <t>DUCOL     SM</t>
  </si>
  <si>
    <t>DUGLOBAL  SM</t>
  </si>
  <si>
    <t>DYNAMIC   SM</t>
  </si>
  <si>
    <t>EFACTOR   SM</t>
  </si>
  <si>
    <t>EMKAYTOOLSSM</t>
  </si>
  <si>
    <t>ESFL      SM</t>
  </si>
  <si>
    <t>EUROBOND  SM</t>
  </si>
  <si>
    <t>FELIX     SM</t>
  </si>
  <si>
    <t>FIDEL     SM</t>
  </si>
  <si>
    <t>FOCE      SM</t>
  </si>
  <si>
    <t>FROG      SM</t>
  </si>
  <si>
    <t>GICL      SM</t>
  </si>
  <si>
    <t>GLOBALPET SM</t>
  </si>
  <si>
    <t>GOYALSALT SM</t>
  </si>
  <si>
    <t>GRCL      SM</t>
  </si>
  <si>
    <t>GREENCHEF SM</t>
  </si>
  <si>
    <t>GSTL      SM</t>
  </si>
  <si>
    <t>HIGREEN   SM</t>
  </si>
  <si>
    <t>HOLMARC   SM</t>
  </si>
  <si>
    <t>HOMESFY   SM</t>
  </si>
  <si>
    <t>INFINIUM  SM</t>
  </si>
  <si>
    <t>INFOLLION SM</t>
  </si>
  <si>
    <t>INNOVANA  SM</t>
  </si>
  <si>
    <t>INNOVATIVESM</t>
  </si>
  <si>
    <t>INSPIRE   SM</t>
  </si>
  <si>
    <t>IPSL      SM</t>
  </si>
  <si>
    <t>JAINAM    SM</t>
  </si>
  <si>
    <t>JALAN     SM</t>
  </si>
  <si>
    <t>JFLLIFE   SM</t>
  </si>
  <si>
    <t>JIWANRAM  SM</t>
  </si>
  <si>
    <t>KANDARP   SM</t>
  </si>
  <si>
    <t>KARNIKA   SM</t>
  </si>
  <si>
    <t>KCK       SM</t>
  </si>
  <si>
    <t>KDL       SM</t>
  </si>
  <si>
    <t>KEL       SM</t>
  </si>
  <si>
    <t>KHFM      SM</t>
  </si>
  <si>
    <t>KNAGRI    SM</t>
  </si>
  <si>
    <t>KODYTECH  SM</t>
  </si>
  <si>
    <t>KONTOR    SM</t>
  </si>
  <si>
    <t>KORE      SM</t>
  </si>
  <si>
    <t>KOTYARK   SM</t>
  </si>
  <si>
    <t>KRISHCA   SM</t>
  </si>
  <si>
    <t>KRISHIVAL SM</t>
  </si>
  <si>
    <t>KRISHNADEFSM</t>
  </si>
  <si>
    <t>LEMERITE  SM</t>
  </si>
  <si>
    <t>LLOYDS    SM</t>
  </si>
  <si>
    <t>LRRPL     SM</t>
  </si>
  <si>
    <t>MADHAVBAUGSM</t>
  </si>
  <si>
    <t>MADHUSUDANSM</t>
  </si>
  <si>
    <t>MAGSON    SM</t>
  </si>
  <si>
    <t>MAHICKRA  SM</t>
  </si>
  <si>
    <t>MAITREYA  ST</t>
  </si>
  <si>
    <t>MAL       SM</t>
  </si>
  <si>
    <t>MARCO     SM</t>
  </si>
  <si>
    <t>MASTER    SM</t>
  </si>
  <si>
    <t>MCON      SM</t>
  </si>
  <si>
    <t>MDL       SM</t>
  </si>
  <si>
    <t>MEGAFLEX  SM</t>
  </si>
  <si>
    <t>MHHL      SM</t>
  </si>
  <si>
    <t>MICROPRO  ST</t>
  </si>
  <si>
    <t>MILTON    SM</t>
  </si>
  <si>
    <t>MONOPHARMASM</t>
  </si>
  <si>
    <t>MOS       SM</t>
  </si>
  <si>
    <t>MOXSH     SM</t>
  </si>
  <si>
    <t>MWL       SM</t>
  </si>
  <si>
    <t>NEWJAISA  SM</t>
  </si>
  <si>
    <t>NIDAN     SM</t>
  </si>
  <si>
    <t>NIRMAN    SM</t>
  </si>
  <si>
    <t>OLIL      SM</t>
  </si>
  <si>
    <t>OMFURN    SM</t>
  </si>
  <si>
    <t>ORIANA    SM</t>
  </si>
  <si>
    <t>PARAGON   ST</t>
  </si>
  <si>
    <t>PARIN     SM</t>
  </si>
  <si>
    <t>PARTYCRUS SM</t>
  </si>
  <si>
    <t>PATTECH   SM</t>
  </si>
  <si>
    <t>PENTAGON  SM</t>
  </si>
  <si>
    <t>PERFECT   SM</t>
  </si>
  <si>
    <t>PHANTOMFX SM</t>
  </si>
  <si>
    <t>PLADAINFO SM</t>
  </si>
  <si>
    <t>PRAMARA   SM</t>
  </si>
  <si>
    <t>PRECISION SM</t>
  </si>
  <si>
    <t>PRITIKA   SM</t>
  </si>
  <si>
    <t>PROLIFE   SM</t>
  </si>
  <si>
    <t>PROPEQUITYSM</t>
  </si>
  <si>
    <t>PROV      SM</t>
  </si>
  <si>
    <t>PULZ      SM</t>
  </si>
  <si>
    <t>QFIL      SM</t>
  </si>
  <si>
    <t>QMSMEDI   SM</t>
  </si>
  <si>
    <t>QUADPRO   SM</t>
  </si>
  <si>
    <t>QUICKTOUCHSM</t>
  </si>
  <si>
    <t>RBMINFRA  SM</t>
  </si>
  <si>
    <t>RCDL      SM</t>
  </si>
  <si>
    <t>RCDL      ST</t>
  </si>
  <si>
    <t>RELIABLE  SM</t>
  </si>
  <si>
    <t>REMUS     SM</t>
  </si>
  <si>
    <t>REXPIPES  SM</t>
  </si>
  <si>
    <t>RICHA     SM</t>
  </si>
  <si>
    <t>RILINFRA  SM</t>
  </si>
  <si>
    <t>RITEZONE  SM</t>
  </si>
  <si>
    <t>RMDRIP    SM</t>
  </si>
  <si>
    <t>ROXHITECH ST</t>
  </si>
  <si>
    <t>SAAKSHI   SM</t>
  </si>
  <si>
    <t>SABAR     SM</t>
  </si>
  <si>
    <t>SAHAJ     SM</t>
  </si>
  <si>
    <t>SAHANA    SM</t>
  </si>
  <si>
    <t>SANGANI   SM</t>
  </si>
  <si>
    <t>SAROJA    SM</t>
  </si>
  <si>
    <t>SCML      SM</t>
  </si>
  <si>
    <t>SECL      SM</t>
  </si>
  <si>
    <t>SEL       SM</t>
  </si>
  <si>
    <t>SERVICE   SM</t>
  </si>
  <si>
    <t>SHERA     SM</t>
  </si>
  <si>
    <t>SHIGAN    SM</t>
  </si>
  <si>
    <t>SHRITECH  SM</t>
  </si>
  <si>
    <t>SHUBHLAXMISM</t>
  </si>
  <si>
    <t>SIDDHIKA  SM</t>
  </si>
  <si>
    <t>SKP       SM</t>
  </si>
  <si>
    <t>SMVD      SM</t>
  </si>
  <si>
    <t>SOLEX     SM</t>
  </si>
  <si>
    <t>SONUINFRA SM</t>
  </si>
  <si>
    <t>SOTAC     SM</t>
  </si>
  <si>
    <t>SPECTRUM  SM</t>
  </si>
  <si>
    <t>SPECTSTM  SM</t>
  </si>
  <si>
    <t>SRIVASAVI SM</t>
  </si>
  <si>
    <t>SSFL      SM</t>
  </si>
  <si>
    <t>SURANI    SM</t>
  </si>
  <si>
    <t>SWARAJ    SM</t>
  </si>
  <si>
    <t>SWASTIK   SM</t>
  </si>
  <si>
    <t>SYNOPTICS SM</t>
  </si>
  <si>
    <t>SYSTANGO  SM</t>
  </si>
  <si>
    <t>TAPIFRUIT SM</t>
  </si>
  <si>
    <t>TARACHAND SM</t>
  </si>
  <si>
    <t>TIMESCAN  SM</t>
  </si>
  <si>
    <t>TIRUPATI  SM</t>
  </si>
  <si>
    <t>TRANSTEEL ST</t>
  </si>
  <si>
    <t>TRANSWIND SM</t>
  </si>
  <si>
    <t>TRIDHYA   SM</t>
  </si>
  <si>
    <t>UCL       SM</t>
  </si>
  <si>
    <t>UMA       SM</t>
  </si>
  <si>
    <t>UNIHEALTH SM</t>
  </si>
  <si>
    <t>URBAN     SM</t>
  </si>
  <si>
    <t>USASEEDS  SM</t>
  </si>
  <si>
    <t>UWCSL     SM</t>
  </si>
  <si>
    <t>VASA      SM</t>
  </si>
  <si>
    <t>VEEKAYEM  SM</t>
  </si>
  <si>
    <t>VELS      SM</t>
  </si>
  <si>
    <t>VERTEXPLUSSM</t>
  </si>
  <si>
    <t>VIAZ      SM</t>
  </si>
  <si>
    <t>VILINBIO  SM</t>
  </si>
  <si>
    <t>VINSYS    SM</t>
  </si>
  <si>
    <t>VINYAS    SM</t>
  </si>
  <si>
    <t>VISHNUINFRSM</t>
  </si>
  <si>
    <t>VITAL     SM</t>
  </si>
  <si>
    <t>VIVIANA   SM</t>
  </si>
  <si>
    <t>VIVO      SM</t>
  </si>
  <si>
    <t>VMARCIND  SM</t>
  </si>
  <si>
    <t>VSCL      SM</t>
  </si>
  <si>
    <t>WALPAR    SM</t>
  </si>
  <si>
    <t>WOMANCART SM</t>
  </si>
  <si>
    <t>YCCL      SM</t>
  </si>
  <si>
    <t>YUDIZ     SM</t>
  </si>
  <si>
    <t>ZEAL      SM</t>
  </si>
  <si>
    <t>RAJATH FINAN</t>
  </si>
  <si>
    <t>STERL.GUARA.</t>
  </si>
  <si>
    <t>EY</t>
  </si>
  <si>
    <t>MANBRO</t>
  </si>
  <si>
    <t>OMNITEX IND.</t>
  </si>
  <si>
    <t>WINSOME YR_T</t>
  </si>
  <si>
    <t>BPTEX</t>
  </si>
  <si>
    <t>THAMBI MOD.</t>
  </si>
  <si>
    <t>NARMADA MACP</t>
  </si>
  <si>
    <t>LINAKS MICRO</t>
  </si>
  <si>
    <t>PRASANT IND.</t>
  </si>
  <si>
    <t>EAST C.STEEL</t>
  </si>
  <si>
    <t>COASTAL ROAD</t>
  </si>
  <si>
    <t>CHITRA.SPIN.</t>
  </si>
  <si>
    <t>WINDSOR MACH</t>
  </si>
  <si>
    <t>WEIZMANN L_T</t>
  </si>
  <si>
    <t>JMG CORP LTD</t>
  </si>
  <si>
    <t>BANDARAM</t>
  </si>
  <si>
    <t>CUBEX TUBI_T</t>
  </si>
  <si>
    <t>BNHOLDINGS</t>
  </si>
  <si>
    <t>S.A.ENTERPR.</t>
  </si>
  <si>
    <t>BHUDEVI</t>
  </si>
  <si>
    <t>SALGUTI IND</t>
  </si>
  <si>
    <t>MIDWEST GOLD</t>
  </si>
  <si>
    <t>INDO CREDIT</t>
  </si>
  <si>
    <t>ASHOKA REFIN</t>
  </si>
  <si>
    <t>OSCAR GLOBAL</t>
  </si>
  <si>
    <t>SPS INTL.</t>
  </si>
  <si>
    <t>NUTRICIRCLE</t>
  </si>
  <si>
    <t>VINTAGE SECU</t>
  </si>
  <si>
    <t>CHECKPOINT</t>
  </si>
  <si>
    <t>KINETIC TRUS</t>
  </si>
  <si>
    <t>MARUTI SEC.</t>
  </si>
  <si>
    <t>DESH RAKSHAK</t>
  </si>
  <si>
    <t>ADVIK LABORS</t>
  </si>
  <si>
    <t>SGN TELECOMS</t>
  </si>
  <si>
    <t>GOLDEN CARPE</t>
  </si>
  <si>
    <t>DECCAN POLYP</t>
  </si>
  <si>
    <t>MONIND</t>
  </si>
  <si>
    <t>G-TECH INFO.</t>
  </si>
  <si>
    <t>FOURTH GEN.</t>
  </si>
  <si>
    <t>PBA INFRAS_T</t>
  </si>
  <si>
    <t>SHEKHAWATI</t>
  </si>
  <si>
    <t>MMLF</t>
  </si>
  <si>
    <t>RJ BIOTECH</t>
  </si>
  <si>
    <t>BANSAL ROOF</t>
  </si>
  <si>
    <t>HANMAN</t>
  </si>
  <si>
    <t>JSHL</t>
  </si>
  <si>
    <t>RGF</t>
  </si>
  <si>
    <t>KPEL_T</t>
  </si>
  <si>
    <t>SIIL</t>
  </si>
  <si>
    <t>SKL</t>
  </si>
  <si>
    <t>ESCORP</t>
  </si>
  <si>
    <t>KMSMEDI</t>
  </si>
  <si>
    <t>7NR</t>
  </si>
  <si>
    <t>PALASHSEC_T</t>
  </si>
  <si>
    <t>RONI</t>
  </si>
  <si>
    <t>HBEL</t>
  </si>
  <si>
    <t>ASSAMENT</t>
  </si>
  <si>
    <t>UTCRFS2RQP</t>
  </si>
  <si>
    <t>NIMFHGDP</t>
  </si>
  <si>
    <t>WITS_T</t>
  </si>
  <si>
    <t>MACIND_T</t>
  </si>
  <si>
    <t>PROTEAN</t>
  </si>
  <si>
    <t>KALYANI</t>
  </si>
  <si>
    <t>HISARMET(PS</t>
  </si>
  <si>
    <t>RADAAN MED_T</t>
  </si>
  <si>
    <t>GSTL-RE</t>
  </si>
  <si>
    <t>SGBOCT25</t>
  </si>
  <si>
    <t>SGBNOV25B</t>
  </si>
  <si>
    <t>SGBDEC25A</t>
  </si>
  <si>
    <t>SGBJAN26</t>
  </si>
  <si>
    <t>726GOI2032</t>
  </si>
  <si>
    <t>726GOI2033</t>
  </si>
  <si>
    <t>574GS2026</t>
  </si>
  <si>
    <t>73GOI2053</t>
  </si>
  <si>
    <t>725GOI2063</t>
  </si>
  <si>
    <t>747MHSDL34</t>
  </si>
  <si>
    <t>SGRLPP</t>
  </si>
  <si>
    <t>734REC30</t>
  </si>
  <si>
    <t>750IRFC35</t>
  </si>
  <si>
    <t>MMFSL26A</t>
  </si>
  <si>
    <t>885IBHFL26A</t>
  </si>
  <si>
    <t>0IBHFL26</t>
  </si>
  <si>
    <t>800MMFSL27</t>
  </si>
  <si>
    <t>0KAFL24</t>
  </si>
  <si>
    <t>93STFCL29</t>
  </si>
  <si>
    <t>905LTFL27</t>
  </si>
  <si>
    <t>0KFL26</t>
  </si>
  <si>
    <t>0MHIL24</t>
  </si>
  <si>
    <t>1013DLSL24</t>
  </si>
  <si>
    <t>1041KFL26</t>
  </si>
  <si>
    <t>865LTFL26</t>
  </si>
  <si>
    <t>SVITCH30</t>
  </si>
  <si>
    <t>866STFCL25</t>
  </si>
  <si>
    <t>0MFL25B</t>
  </si>
  <si>
    <t>105MMFL25</t>
  </si>
  <si>
    <t>975MVAFL25</t>
  </si>
  <si>
    <t>0MVAFL25</t>
  </si>
  <si>
    <t>10SFL24</t>
  </si>
  <si>
    <t>0KLM26</t>
  </si>
  <si>
    <t>925MFL25</t>
  </si>
  <si>
    <t>105MMFL25C</t>
  </si>
  <si>
    <t>48PFCL24</t>
  </si>
  <si>
    <t>10MMFL24A</t>
  </si>
  <si>
    <t>MFLI24A</t>
  </si>
  <si>
    <t>MFLVII24G</t>
  </si>
  <si>
    <t>MFLVIII26H</t>
  </si>
  <si>
    <t>925KFL24</t>
  </si>
  <si>
    <t>950MMFL25</t>
  </si>
  <si>
    <t>11KLM26</t>
  </si>
  <si>
    <t>EFSL281221B</t>
  </si>
  <si>
    <t>850IHFL27</t>
  </si>
  <si>
    <t>842IHFL24</t>
  </si>
  <si>
    <t>IHFL60122</t>
  </si>
  <si>
    <t>1003DLSL24</t>
  </si>
  <si>
    <t>10KAFL24</t>
  </si>
  <si>
    <t>875KFL25</t>
  </si>
  <si>
    <t>925KFIL25</t>
  </si>
  <si>
    <t>875IBHL24</t>
  </si>
  <si>
    <t>0IBHFL25</t>
  </si>
  <si>
    <t>955NIDO27</t>
  </si>
  <si>
    <t>970NIDO32</t>
  </si>
  <si>
    <t>11DLSL22</t>
  </si>
  <si>
    <t>950NFL23</t>
  </si>
  <si>
    <t>975NFL24</t>
  </si>
  <si>
    <t>MFLVII27</t>
  </si>
  <si>
    <t>IML280622B</t>
  </si>
  <si>
    <t>11IML27</t>
  </si>
  <si>
    <t>825MFL25A</t>
  </si>
  <si>
    <t>1035UCL24</t>
  </si>
  <si>
    <t>915IHFL27A</t>
  </si>
  <si>
    <t>MFLV27</t>
  </si>
  <si>
    <t>750MFL27</t>
  </si>
  <si>
    <t>760MFL25</t>
  </si>
  <si>
    <t>KFL160123B</t>
  </si>
  <si>
    <t>ICCL2223B</t>
  </si>
  <si>
    <t>ICCL2223C</t>
  </si>
  <si>
    <t>MFL02022023</t>
  </si>
  <si>
    <t>8MFL26</t>
  </si>
  <si>
    <t>81MFL28</t>
  </si>
  <si>
    <t>875KLMAF24</t>
  </si>
  <si>
    <t>950KLMF26</t>
  </si>
  <si>
    <t>1050KLMA28</t>
  </si>
  <si>
    <t>1075KLMAF28</t>
  </si>
  <si>
    <t>965IHFL25</t>
  </si>
  <si>
    <t>957ICCL25</t>
  </si>
  <si>
    <t>1045EFSL33A</t>
  </si>
  <si>
    <t>875KFL25A</t>
  </si>
  <si>
    <t>95KFL27A</t>
  </si>
  <si>
    <t>775MFL2026</t>
  </si>
  <si>
    <t>825CIFCL25A</t>
  </si>
  <si>
    <t>960NHFL26</t>
  </si>
  <si>
    <t>10NHFL33</t>
  </si>
  <si>
    <t>1025IHFL33B</t>
  </si>
  <si>
    <t>8MFLTD28</t>
  </si>
  <si>
    <t>0EFSL28A</t>
  </si>
  <si>
    <t>MFL011123A</t>
  </si>
  <si>
    <t>0CCIL30</t>
  </si>
  <si>
    <t>1015IHFL281</t>
  </si>
  <si>
    <t>948IFSL25</t>
  </si>
  <si>
    <t>PNB13FEB15</t>
  </si>
  <si>
    <t>835NICL27</t>
  </si>
  <si>
    <t>92HLFL24</t>
  </si>
  <si>
    <t>1032APCRD24</t>
  </si>
  <si>
    <t>1032APCRD28</t>
  </si>
  <si>
    <t>1025SFL24B</t>
  </si>
  <si>
    <t>PFCBT1S3</t>
  </si>
  <si>
    <t>719HUDCO28</t>
  </si>
  <si>
    <t>708IIFCL33</t>
  </si>
  <si>
    <t>704PFC2028</t>
  </si>
  <si>
    <t>854PFC28</t>
  </si>
  <si>
    <t>827NHAI24</t>
  </si>
  <si>
    <t>888REC29</t>
  </si>
  <si>
    <t>819IRFC24</t>
  </si>
  <si>
    <t>736NTPC25D</t>
  </si>
  <si>
    <t>762NTPC35F</t>
  </si>
  <si>
    <t>119AML26</t>
  </si>
  <si>
    <t>91TMFLPERP</t>
  </si>
  <si>
    <t>1025UCL25</t>
  </si>
  <si>
    <t>970UPCL32</t>
  </si>
  <si>
    <t>11HFL28</t>
  </si>
  <si>
    <t>1050HFL27A</t>
  </si>
  <si>
    <t>962APSB30</t>
  </si>
  <si>
    <t>1105ACAPL24</t>
  </si>
  <si>
    <t>1075FSBL29</t>
  </si>
  <si>
    <t>1075SSFL25A</t>
  </si>
  <si>
    <t>Dist50D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</si>
</sst>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00_ ;_ * \-#,##0.00_ ;_ * &quot;-&quot;??_ ;_ @_ "/>
    <numFmt numFmtId="165" formatCode="0.0%"/>
    <numFmt numFmtId="166" formatCode="_ * #,##0_ ;_ * \-#,##0_ ;_ * &quot;-&quot;??_ ;_ @_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rgb="FFCC99FF"/>
        <bgColor indexed="64"/>
      </patternFill>
    </fill>
    <fill>
      <patternFill patternType="solid">
        <fgColor rgb="FFFF9999"/>
        <bgColor indexed="64"/>
      </patternFill>
    </fill>
    <fill>
      <patternFill patternType="solid">
        <fgColor rgb="FF92D050"/>
        <bgColor indexed="64"/>
      </patternFill>
    </fill>
    <fill>
      <patternFill patternType="solid">
        <fgColor rgb="FF33CC33"/>
        <bgColor indexed="64"/>
      </patternFill>
    </fill>
  </fills>
  <borders count="1">
    <border>
      <left/>
      <right/>
      <top/>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0" fontId="0" fillId="0" borderId="0" xfId="0" applyAlignment="1">
      <alignment wrapText="1"/>
    </xf>
    <xf numFmtId="0" fontId="0" fillId="2" borderId="0" xfId="0" applyFill="1"/>
    <xf numFmtId="15" fontId="0" fillId="2" borderId="0" xfId="0" applyNumberFormat="1" applyFill="1"/>
    <xf numFmtId="0" fontId="0" fillId="3" borderId="0" xfId="0" applyFill="1"/>
    <xf numFmtId="164" fontId="0" fillId="3" borderId="0" xfId="1" applyFont="1" applyFill="1"/>
    <xf numFmtId="164" fontId="0" fillId="4" borderId="0" xfId="1" applyFont="1" applyFill="1"/>
    <xf numFmtId="10" fontId="0" fillId="4" borderId="0" xfId="0" applyNumberFormat="1" applyFill="1"/>
    <xf numFmtId="0" fontId="0" fillId="4" borderId="0" xfId="0" applyFill="1"/>
    <xf numFmtId="0" fontId="0" fillId="5" borderId="0" xfId="0" applyFill="1"/>
    <xf numFmtId="0" fontId="0" fillId="0" borderId="0" xfId="0" applyAlignment="1">
      <alignment horizontal="center"/>
    </xf>
    <xf numFmtId="0" fontId="2" fillId="2" borderId="0" xfId="0" applyFont="1" applyFill="1"/>
    <xf numFmtId="0" fontId="2" fillId="3" borderId="0" xfId="0" applyFont="1" applyFill="1"/>
    <xf numFmtId="164" fontId="2" fillId="3" borderId="0" xfId="1" applyFont="1" applyFill="1" applyAlignment="1">
      <alignment horizontal="right"/>
    </xf>
    <xf numFmtId="164" fontId="2" fillId="4" borderId="0" xfId="1" applyFont="1" applyFill="1" applyAlignment="1">
      <alignment horizontal="right"/>
    </xf>
    <xf numFmtId="0" fontId="2" fillId="4" borderId="0" xfId="0" applyFont="1" applyFill="1" applyAlignment="1">
      <alignment horizontal="right"/>
    </xf>
    <xf numFmtId="164" fontId="2" fillId="5" borderId="0" xfId="1" applyFont="1" applyFill="1" applyAlignment="1">
      <alignment horizontal="right"/>
    </xf>
    <xf numFmtId="164" fontId="2" fillId="0" borderId="0" xfId="1" applyFont="1" applyAlignment="1">
      <alignment horizontal="center"/>
    </xf>
    <xf numFmtId="164" fontId="2" fillId="0" borderId="0" xfId="1" applyFont="1"/>
    <xf numFmtId="164" fontId="2" fillId="0" borderId="0" xfId="1" applyFont="1" applyAlignment="1">
      <alignment horizontal="left"/>
    </xf>
    <xf numFmtId="0" fontId="2" fillId="0" borderId="0" xfId="0" applyFont="1"/>
    <xf numFmtId="164" fontId="2" fillId="6" borderId="0" xfId="1" applyFont="1" applyFill="1"/>
    <xf numFmtId="164" fontId="2" fillId="6" borderId="0" xfId="1" applyFont="1" applyFill="1" applyAlignment="1">
      <alignment horizontal="center" vertical="center"/>
    </xf>
    <xf numFmtId="165" fontId="0" fillId="6" borderId="0" xfId="2" applyNumberFormat="1" applyFont="1" applyFill="1"/>
    <xf numFmtId="166" fontId="0" fillId="6" borderId="0" xfId="1" applyNumberFormat="1" applyFont="1" applyFill="1" applyAlignment="1">
      <alignment horizontal="center" vertical="center"/>
    </xf>
    <xf numFmtId="0" fontId="0" fillId="6" borderId="0" xfId="0" applyFill="1"/>
    <xf numFmtId="0" fontId="0" fillId="6" borderId="0" xfId="0" applyFill="1" applyAlignment="1">
      <alignment horizontal="center" vertical="center"/>
    </xf>
    <xf numFmtId="164" fontId="2" fillId="7" borderId="0" xfId="1" applyFont="1" applyFill="1" applyAlignment="1">
      <alignment horizontal="right"/>
    </xf>
    <xf numFmtId="164" fontId="0" fillId="7" borderId="0" xfId="1" applyFont="1" applyFill="1"/>
    <xf numFmtId="164" fontId="2" fillId="8" borderId="0" xfId="1" applyFont="1" applyFill="1" applyAlignment="1">
      <alignment horizontal="right"/>
    </xf>
    <xf numFmtId="3" fontId="0" fillId="8" borderId="0" xfId="0" applyNumberFormat="1" applyFill="1"/>
    <xf numFmtId="0" fontId="0" fillId="8" borderId="0" xfId="0" applyFill="1"/>
    <xf numFmtId="164" fontId="2" fillId="6" borderId="0" xfId="1" applyFont="1" applyFill="1" applyAlignment="1">
      <alignment horizontal="right"/>
    </xf>
    <xf numFmtId="164" fontId="0" fillId="0" borderId="0" xfId="1" applyFont="1"/>
    <xf numFmtId="166" fontId="0" fillId="0" borderId="0" xfId="1" applyNumberFormat="1" applyFont="1"/>
    <xf numFmtId="0" fontId="0" fillId="0" borderId="0" xfId="0" applyAlignment="1">
      <alignment horizontal="right"/>
    </xf>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CC99FF"/>
      <color rgb="FF9999FF"/>
      <color rgb="FF33CC33"/>
      <color rgb="FFFF9999"/>
      <color rgb="FFFF7C80"/>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ichStyles" Target="richData/richStyl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 Target="richData/rdsupportingpropertybag.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SupportingPropertyBagStructure" Target="richData/rdsupportingpropertybagstructure.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ropbox\SQL%20Stock%20Market%20Data\Python%20Code%20from%20ChatGPT\Input%20File\NSE%20BSE%20Averages.xlsx" TargetMode="External"/><Relationship Id="rId1" Type="http://schemas.openxmlformats.org/officeDocument/2006/relationships/externalLinkPath" Target="NSE%20BSE%20Averag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SE Averages"/>
      <sheetName val="BSE Averages"/>
    </sheetNames>
    <sheetDataSet>
      <sheetData sheetId="0">
        <row r="1">
          <cell r="C1" t="str">
            <v>Name</v>
          </cell>
          <cell r="D1" t="str">
            <v>Close</v>
          </cell>
          <cell r="E1" t="str">
            <v>ema5</v>
          </cell>
          <cell r="F1" t="str">
            <v>ema10</v>
          </cell>
          <cell r="G1" t="str">
            <v>ema20</v>
          </cell>
          <cell r="H1" t="str">
            <v>ema50</v>
          </cell>
          <cell r="I1" t="str">
            <v>ema200</v>
          </cell>
          <cell r="J1" t="str">
            <v>75d high</v>
          </cell>
          <cell r="K1" t="str">
            <v>75d low</v>
          </cell>
        </row>
        <row r="2">
          <cell r="C2" t="str">
            <v>21STCENMGM</v>
          </cell>
          <cell r="D2">
            <v>20.9</v>
          </cell>
          <cell r="E2">
            <v>20.170000000000002</v>
          </cell>
          <cell r="F2">
            <v>19.600000000000001</v>
          </cell>
          <cell r="G2">
            <v>19.190000000000001</v>
          </cell>
          <cell r="H2">
            <v>19.170000000000002</v>
          </cell>
          <cell r="I2">
            <v>20.23</v>
          </cell>
          <cell r="J2">
            <v>21.05</v>
          </cell>
          <cell r="K2">
            <v>17.7</v>
          </cell>
        </row>
        <row r="3">
          <cell r="C3" t="str">
            <v>AARTIIND</v>
          </cell>
          <cell r="D3">
            <v>517.1</v>
          </cell>
          <cell r="E3">
            <v>519.92999999999995</v>
          </cell>
          <cell r="F3">
            <v>512.66999999999996</v>
          </cell>
          <cell r="G3">
            <v>501.15</v>
          </cell>
          <cell r="H3">
            <v>491.81</v>
          </cell>
          <cell r="I3">
            <v>522.84</v>
          </cell>
          <cell r="J3">
            <v>534.9</v>
          </cell>
          <cell r="K3">
            <v>438</v>
          </cell>
        </row>
        <row r="4">
          <cell r="C4" t="str">
            <v>ABAN</v>
          </cell>
          <cell r="D4">
            <v>51.65</v>
          </cell>
          <cell r="E4">
            <v>52.26</v>
          </cell>
          <cell r="F4">
            <v>52.21</v>
          </cell>
          <cell r="G4">
            <v>51.79</v>
          </cell>
          <cell r="H4">
            <v>49.69</v>
          </cell>
          <cell r="I4">
            <v>45.46</v>
          </cell>
          <cell r="J4">
            <v>66.95</v>
          </cell>
          <cell r="K4">
            <v>39.4</v>
          </cell>
        </row>
        <row r="5">
          <cell r="C5" t="str">
            <v>ABB</v>
          </cell>
          <cell r="D5">
            <v>4347</v>
          </cell>
          <cell r="E5">
            <v>4287.42</v>
          </cell>
          <cell r="F5">
            <v>4253.88</v>
          </cell>
          <cell r="G5">
            <v>4213.07</v>
          </cell>
          <cell r="H5">
            <v>4207.71</v>
          </cell>
          <cell r="I5">
            <v>3921.96</v>
          </cell>
          <cell r="J5">
            <v>4678</v>
          </cell>
          <cell r="K5">
            <v>3850</v>
          </cell>
        </row>
        <row r="6">
          <cell r="C6" t="str">
            <v>GATECHDVR</v>
          </cell>
          <cell r="D6">
            <v>10.4</v>
          </cell>
          <cell r="E6">
            <v>10.74</v>
          </cell>
          <cell r="F6">
            <v>10.95</v>
          </cell>
          <cell r="G6">
            <v>11.05</v>
          </cell>
          <cell r="H6">
            <v>11.02</v>
          </cell>
          <cell r="I6">
            <v>12.24</v>
          </cell>
          <cell r="J6">
            <v>12.4</v>
          </cell>
          <cell r="K6">
            <v>9</v>
          </cell>
        </row>
        <row r="7">
          <cell r="C7" t="str">
            <v>STYRENIX</v>
          </cell>
          <cell r="D7">
            <v>1356.35</v>
          </cell>
          <cell r="E7">
            <v>1354.3</v>
          </cell>
          <cell r="F7">
            <v>1349.97</v>
          </cell>
          <cell r="G7">
            <v>1327.26</v>
          </cell>
          <cell r="H7">
            <v>1247.7</v>
          </cell>
          <cell r="I7">
            <v>1068.77</v>
          </cell>
          <cell r="J7">
            <v>1468.3</v>
          </cell>
          <cell r="K7">
            <v>991.25</v>
          </cell>
        </row>
        <row r="8">
          <cell r="C8" t="str">
            <v>ACC</v>
          </cell>
          <cell r="D8">
            <v>1828.45</v>
          </cell>
          <cell r="E8">
            <v>1838.48</v>
          </cell>
          <cell r="F8">
            <v>1846</v>
          </cell>
          <cell r="G8">
            <v>1870.99</v>
          </cell>
          <cell r="H8">
            <v>1915.15</v>
          </cell>
          <cell r="I8">
            <v>1956.68</v>
          </cell>
          <cell r="J8">
            <v>2104</v>
          </cell>
          <cell r="K8">
            <v>1815</v>
          </cell>
        </row>
        <row r="9">
          <cell r="C9" t="str">
            <v>ADANIENT</v>
          </cell>
          <cell r="D9">
            <v>2149.85</v>
          </cell>
          <cell r="E9">
            <v>2192.2800000000002</v>
          </cell>
          <cell r="F9">
            <v>2210.9299999999998</v>
          </cell>
          <cell r="G9">
            <v>2249.86</v>
          </cell>
          <cell r="H9">
            <v>2332.0300000000002</v>
          </cell>
          <cell r="I9">
            <v>2419.27</v>
          </cell>
          <cell r="J9">
            <v>2722.4</v>
          </cell>
          <cell r="K9">
            <v>2142</v>
          </cell>
        </row>
        <row r="10">
          <cell r="C10" t="str">
            <v>ADORWELD</v>
          </cell>
          <cell r="D10">
            <v>1537.95</v>
          </cell>
          <cell r="E10">
            <v>1522.36</v>
          </cell>
          <cell r="F10">
            <v>1469.61</v>
          </cell>
          <cell r="G10">
            <v>1382.99</v>
          </cell>
          <cell r="H10">
            <v>1270.52</v>
          </cell>
          <cell r="I10">
            <v>1114.24</v>
          </cell>
          <cell r="J10">
            <v>1620</v>
          </cell>
          <cell r="K10">
            <v>1022</v>
          </cell>
        </row>
        <row r="11">
          <cell r="C11" t="str">
            <v>AEGISCHEM</v>
          </cell>
          <cell r="D11">
            <v>316.14999999999998</v>
          </cell>
          <cell r="E11">
            <v>314.64999999999998</v>
          </cell>
          <cell r="F11">
            <v>311</v>
          </cell>
          <cell r="G11">
            <v>309.2</v>
          </cell>
          <cell r="H11">
            <v>319</v>
          </cell>
          <cell r="I11">
            <v>335.48</v>
          </cell>
          <cell r="J11">
            <v>387</v>
          </cell>
          <cell r="K11">
            <v>280</v>
          </cell>
        </row>
        <row r="12">
          <cell r="C12" t="str">
            <v>HAPPSTMNDS</v>
          </cell>
          <cell r="D12">
            <v>848.65</v>
          </cell>
          <cell r="E12">
            <v>845.43</v>
          </cell>
          <cell r="F12">
            <v>840.38</v>
          </cell>
          <cell r="G12">
            <v>838.93</v>
          </cell>
          <cell r="H12">
            <v>856.65</v>
          </cell>
          <cell r="I12">
            <v>891.46</v>
          </cell>
          <cell r="J12">
            <v>970</v>
          </cell>
          <cell r="K12">
            <v>798.2</v>
          </cell>
        </row>
        <row r="13">
          <cell r="C13" t="str">
            <v>ALEMBICLTD</v>
          </cell>
          <cell r="D13">
            <v>80.25</v>
          </cell>
          <cell r="E13">
            <v>80.78</v>
          </cell>
          <cell r="F13">
            <v>80.540000000000006</v>
          </cell>
          <cell r="G13">
            <v>80.400000000000006</v>
          </cell>
          <cell r="H13">
            <v>79.94</v>
          </cell>
          <cell r="I13">
            <v>75.73</v>
          </cell>
          <cell r="J13">
            <v>90.55</v>
          </cell>
          <cell r="K13">
            <v>74.150000000000006</v>
          </cell>
        </row>
        <row r="14">
          <cell r="C14" t="str">
            <v>ARE&amp;M</v>
          </cell>
          <cell r="D14">
            <v>640.75</v>
          </cell>
          <cell r="E14">
            <v>639.63</v>
          </cell>
          <cell r="F14">
            <v>636.69000000000005</v>
          </cell>
          <cell r="G14">
            <v>633.95000000000005</v>
          </cell>
          <cell r="H14">
            <v>634.19000000000005</v>
          </cell>
          <cell r="I14">
            <v>621.25</v>
          </cell>
          <cell r="J14">
            <v>674</v>
          </cell>
          <cell r="K14">
            <v>599</v>
          </cell>
        </row>
        <row r="15">
          <cell r="C15" t="str">
            <v>SHAREINDIA</v>
          </cell>
          <cell r="D15">
            <v>1720.05</v>
          </cell>
          <cell r="E15">
            <v>1728.33</v>
          </cell>
          <cell r="F15">
            <v>1675.75</v>
          </cell>
          <cell r="G15">
            <v>1601.35</v>
          </cell>
          <cell r="H15">
            <v>1488.29</v>
          </cell>
          <cell r="I15">
            <v>1318.83</v>
          </cell>
          <cell r="J15">
            <v>1847</v>
          </cell>
          <cell r="K15">
            <v>1175</v>
          </cell>
        </row>
        <row r="16">
          <cell r="C16" t="str">
            <v>ROUTE</v>
          </cell>
          <cell r="D16">
            <v>1550</v>
          </cell>
          <cell r="E16">
            <v>1554.91</v>
          </cell>
          <cell r="F16">
            <v>1556.55</v>
          </cell>
          <cell r="G16">
            <v>1559.13</v>
          </cell>
          <cell r="H16">
            <v>1557.83</v>
          </cell>
          <cell r="I16">
            <v>1488.37</v>
          </cell>
          <cell r="J16">
            <v>1614.85</v>
          </cell>
          <cell r="K16">
            <v>1466.4</v>
          </cell>
        </row>
        <row r="17">
          <cell r="C17" t="str">
            <v>ANDHRSUGAR</v>
          </cell>
          <cell r="D17">
            <v>110.15</v>
          </cell>
          <cell r="E17">
            <v>109.28</v>
          </cell>
          <cell r="F17">
            <v>109.22</v>
          </cell>
          <cell r="G17">
            <v>110.18</v>
          </cell>
          <cell r="H17">
            <v>112.43</v>
          </cell>
          <cell r="I17">
            <v>116.63</v>
          </cell>
          <cell r="J17">
            <v>128.65</v>
          </cell>
          <cell r="K17">
            <v>104.55</v>
          </cell>
        </row>
        <row r="18">
          <cell r="C18" t="str">
            <v>SRPL</v>
          </cell>
          <cell r="D18">
            <v>1</v>
          </cell>
          <cell r="E18">
            <v>1.01</v>
          </cell>
          <cell r="F18">
            <v>1.02</v>
          </cell>
          <cell r="G18">
            <v>1.06</v>
          </cell>
          <cell r="H18">
            <v>1.33</v>
          </cell>
          <cell r="I18">
            <v>2.95</v>
          </cell>
          <cell r="J18">
            <v>2.8</v>
          </cell>
          <cell r="K18">
            <v>0.95</v>
          </cell>
        </row>
        <row r="19">
          <cell r="C19" t="str">
            <v>GODREJAGRO</v>
          </cell>
          <cell r="D19">
            <v>485.15</v>
          </cell>
          <cell r="E19">
            <v>481.04</v>
          </cell>
          <cell r="F19">
            <v>478.97</v>
          </cell>
          <cell r="G19">
            <v>477.71</v>
          </cell>
          <cell r="H19">
            <v>478.18</v>
          </cell>
          <cell r="I19">
            <v>471.72</v>
          </cell>
          <cell r="J19">
            <v>522</v>
          </cell>
          <cell r="K19">
            <v>446.35</v>
          </cell>
        </row>
        <row r="20">
          <cell r="C20" t="str">
            <v>ANSALAPI</v>
          </cell>
          <cell r="D20">
            <v>10.6</v>
          </cell>
          <cell r="E20">
            <v>11.64</v>
          </cell>
          <cell r="F20">
            <v>12.12</v>
          </cell>
          <cell r="G20">
            <v>11.87</v>
          </cell>
          <cell r="H20">
            <v>10.82</v>
          </cell>
          <cell r="I20">
            <v>11.89</v>
          </cell>
          <cell r="J20">
            <v>15.05</v>
          </cell>
          <cell r="K20">
            <v>8</v>
          </cell>
        </row>
        <row r="21">
          <cell r="C21" t="str">
            <v>APCOTEXIND</v>
          </cell>
          <cell r="D21">
            <v>552.04999999999995</v>
          </cell>
          <cell r="E21">
            <v>532.52</v>
          </cell>
          <cell r="F21">
            <v>518.77</v>
          </cell>
          <cell r="G21">
            <v>509.95</v>
          </cell>
          <cell r="H21">
            <v>508.96</v>
          </cell>
          <cell r="I21">
            <v>506.06</v>
          </cell>
          <cell r="J21">
            <v>563.35</v>
          </cell>
          <cell r="K21">
            <v>475.6</v>
          </cell>
        </row>
        <row r="22">
          <cell r="C22" t="str">
            <v>APOLLOHOSP</v>
          </cell>
          <cell r="D22">
            <v>5473.95</v>
          </cell>
          <cell r="E22">
            <v>5380.4</v>
          </cell>
          <cell r="F22">
            <v>5289.91</v>
          </cell>
          <cell r="G22">
            <v>5185.17</v>
          </cell>
          <cell r="H22">
            <v>5085.3500000000004</v>
          </cell>
          <cell r="I22">
            <v>4855.3</v>
          </cell>
          <cell r="J22">
            <v>5595</v>
          </cell>
          <cell r="K22">
            <v>4726</v>
          </cell>
        </row>
        <row r="23">
          <cell r="C23" t="str">
            <v>APOLLOTYRE</v>
          </cell>
          <cell r="D23">
            <v>425.85</v>
          </cell>
          <cell r="E23">
            <v>424.94</v>
          </cell>
          <cell r="F23">
            <v>417.48</v>
          </cell>
          <cell r="G23">
            <v>406.04</v>
          </cell>
          <cell r="H23">
            <v>395.2</v>
          </cell>
          <cell r="I23">
            <v>370</v>
          </cell>
          <cell r="J23">
            <v>440.9</v>
          </cell>
          <cell r="K23">
            <v>365</v>
          </cell>
        </row>
        <row r="24">
          <cell r="C24" t="str">
            <v>ANDHRAPAP</v>
          </cell>
          <cell r="D24">
            <v>571</v>
          </cell>
          <cell r="E24">
            <v>567.91999999999996</v>
          </cell>
          <cell r="F24">
            <v>564.9</v>
          </cell>
          <cell r="G24">
            <v>566.58000000000004</v>
          </cell>
          <cell r="H24">
            <v>556.79999999999995</v>
          </cell>
          <cell r="I24">
            <v>486.71</v>
          </cell>
          <cell r="J24">
            <v>674.9</v>
          </cell>
          <cell r="K24">
            <v>407.05</v>
          </cell>
        </row>
        <row r="25">
          <cell r="C25" t="str">
            <v>ARENTERP</v>
          </cell>
          <cell r="D25">
            <v>37.65</v>
          </cell>
          <cell r="E25">
            <v>36.76</v>
          </cell>
          <cell r="F25">
            <v>36.49</v>
          </cell>
          <cell r="G25">
            <v>36.909999999999997</v>
          </cell>
          <cell r="H25">
            <v>37.700000000000003</v>
          </cell>
          <cell r="I25">
            <v>36.46</v>
          </cell>
          <cell r="J25">
            <v>64.400000000000006</v>
          </cell>
          <cell r="K25">
            <v>30.5</v>
          </cell>
        </row>
        <row r="26">
          <cell r="C26" t="str">
            <v>TCPLPACK</v>
          </cell>
          <cell r="D26">
            <v>2230.15</v>
          </cell>
          <cell r="E26">
            <v>2217.69</v>
          </cell>
          <cell r="F26">
            <v>2191.1</v>
          </cell>
          <cell r="G26">
            <v>2163.48</v>
          </cell>
          <cell r="H26">
            <v>2087.84</v>
          </cell>
          <cell r="I26">
            <v>1743.66</v>
          </cell>
          <cell r="J26">
            <v>2365</v>
          </cell>
          <cell r="K26">
            <v>1581.55</v>
          </cell>
        </row>
        <row r="27">
          <cell r="C27" t="str">
            <v>ARVIND</v>
          </cell>
          <cell r="D27">
            <v>226.95</v>
          </cell>
          <cell r="E27">
            <v>219.2</v>
          </cell>
          <cell r="F27">
            <v>213.26</v>
          </cell>
          <cell r="G27">
            <v>204.24</v>
          </cell>
          <cell r="H27">
            <v>187.98</v>
          </cell>
          <cell r="I27">
            <v>147.03</v>
          </cell>
          <cell r="J27">
            <v>228.7</v>
          </cell>
          <cell r="K27">
            <v>133.25</v>
          </cell>
        </row>
        <row r="28">
          <cell r="C28" t="str">
            <v>MASFIN</v>
          </cell>
          <cell r="D28">
            <v>912.15</v>
          </cell>
          <cell r="E28">
            <v>912.65</v>
          </cell>
          <cell r="F28">
            <v>910.11</v>
          </cell>
          <cell r="G28">
            <v>907.07</v>
          </cell>
          <cell r="H28">
            <v>891.11</v>
          </cell>
          <cell r="I28">
            <v>823.05</v>
          </cell>
          <cell r="J28">
            <v>964</v>
          </cell>
          <cell r="K28">
            <v>740</v>
          </cell>
        </row>
        <row r="29">
          <cell r="C29" t="str">
            <v>UNIDT</v>
          </cell>
          <cell r="D29">
            <v>236.1</v>
          </cell>
          <cell r="E29">
            <v>241.89</v>
          </cell>
          <cell r="F29">
            <v>237.4</v>
          </cell>
          <cell r="G29">
            <v>231.58</v>
          </cell>
          <cell r="H29">
            <v>229.14</v>
          </cell>
          <cell r="I29">
            <v>239.2</v>
          </cell>
          <cell r="J29">
            <v>267.89999999999998</v>
          </cell>
          <cell r="K29">
            <v>196</v>
          </cell>
        </row>
        <row r="30">
          <cell r="C30" t="str">
            <v>ASHAPURMIN</v>
          </cell>
          <cell r="D30">
            <v>316.85000000000002</v>
          </cell>
          <cell r="E30">
            <v>321.32</v>
          </cell>
          <cell r="F30">
            <v>319.58999999999997</v>
          </cell>
          <cell r="G30">
            <v>315.08</v>
          </cell>
          <cell r="H30">
            <v>295.52</v>
          </cell>
          <cell r="I30">
            <v>208.51</v>
          </cell>
          <cell r="J30">
            <v>344.7</v>
          </cell>
          <cell r="K30">
            <v>165.4</v>
          </cell>
        </row>
        <row r="31">
          <cell r="C31" t="str">
            <v>ASHIMASYN</v>
          </cell>
          <cell r="D31">
            <v>17</v>
          </cell>
          <cell r="E31">
            <v>16.489999999999998</v>
          </cell>
          <cell r="F31">
            <v>16.010000000000002</v>
          </cell>
          <cell r="G31">
            <v>15.65</v>
          </cell>
          <cell r="H31">
            <v>15.1</v>
          </cell>
          <cell r="I31">
            <v>14.51</v>
          </cell>
          <cell r="J31">
            <v>18</v>
          </cell>
          <cell r="K31">
            <v>12.5</v>
          </cell>
        </row>
        <row r="32">
          <cell r="C32" t="str">
            <v>ASHOKLEY</v>
          </cell>
          <cell r="D32">
            <v>172.15</v>
          </cell>
          <cell r="E32">
            <v>173.43</v>
          </cell>
          <cell r="F32">
            <v>172.94</v>
          </cell>
          <cell r="G32">
            <v>172.56</v>
          </cell>
          <cell r="H32">
            <v>173.95</v>
          </cell>
          <cell r="I32">
            <v>165.36</v>
          </cell>
          <cell r="J32">
            <v>191.5</v>
          </cell>
          <cell r="K32">
            <v>164.75</v>
          </cell>
        </row>
        <row r="33">
          <cell r="C33" t="str">
            <v>IEX</v>
          </cell>
          <cell r="D33">
            <v>138</v>
          </cell>
          <cell r="E33">
            <v>136.26</v>
          </cell>
          <cell r="F33">
            <v>134.36000000000001</v>
          </cell>
          <cell r="G33">
            <v>132.63999999999999</v>
          </cell>
          <cell r="H33">
            <v>131.63</v>
          </cell>
          <cell r="I33">
            <v>137.49</v>
          </cell>
          <cell r="J33">
            <v>143.44999999999999</v>
          </cell>
          <cell r="K33">
            <v>121.35</v>
          </cell>
        </row>
        <row r="34">
          <cell r="C34" t="str">
            <v>AAKASH</v>
          </cell>
          <cell r="D34">
            <v>7.05</v>
          </cell>
          <cell r="E34">
            <v>7.09</v>
          </cell>
          <cell r="F34">
            <v>7.03</v>
          </cell>
          <cell r="G34">
            <v>6.86</v>
          </cell>
          <cell r="H34">
            <v>6.55</v>
          </cell>
          <cell r="I34">
            <v>7.22</v>
          </cell>
          <cell r="J34">
            <v>7.55</v>
          </cell>
          <cell r="K34">
            <v>5.7</v>
          </cell>
        </row>
        <row r="35">
          <cell r="C35" t="str">
            <v>ASIANPAINT</v>
          </cell>
          <cell r="D35">
            <v>3140.35</v>
          </cell>
          <cell r="E35">
            <v>3130.22</v>
          </cell>
          <cell r="F35">
            <v>3104.52</v>
          </cell>
          <cell r="G35">
            <v>3089.3</v>
          </cell>
          <cell r="H35">
            <v>3125.6</v>
          </cell>
          <cell r="I35">
            <v>3139.96</v>
          </cell>
          <cell r="J35">
            <v>3379.95</v>
          </cell>
          <cell r="K35">
            <v>2930</v>
          </cell>
        </row>
        <row r="36">
          <cell r="C36" t="str">
            <v>ADL</v>
          </cell>
          <cell r="D36">
            <v>93.4</v>
          </cell>
          <cell r="E36">
            <v>90.21</v>
          </cell>
          <cell r="F36">
            <v>88.65</v>
          </cell>
          <cell r="G36">
            <v>86.99</v>
          </cell>
          <cell r="H36">
            <v>83.35</v>
          </cell>
          <cell r="I36">
            <v>74.790000000000006</v>
          </cell>
          <cell r="J36">
            <v>93.9</v>
          </cell>
          <cell r="K36">
            <v>69.05</v>
          </cell>
        </row>
        <row r="37">
          <cell r="C37" t="str">
            <v>NIRAJ</v>
          </cell>
          <cell r="D37">
            <v>45.75</v>
          </cell>
          <cell r="E37">
            <v>41.57</v>
          </cell>
          <cell r="F37">
            <v>39.67</v>
          </cell>
          <cell r="G37">
            <v>38.380000000000003</v>
          </cell>
          <cell r="H37">
            <v>37.22</v>
          </cell>
          <cell r="I37">
            <v>33.94</v>
          </cell>
          <cell r="J37">
            <v>47.65</v>
          </cell>
          <cell r="K37">
            <v>32.1</v>
          </cell>
        </row>
        <row r="38">
          <cell r="C38" t="str">
            <v>ATUL</v>
          </cell>
          <cell r="D38">
            <v>6552.15</v>
          </cell>
          <cell r="E38">
            <v>6633.95</v>
          </cell>
          <cell r="F38">
            <v>6615</v>
          </cell>
          <cell r="G38">
            <v>6611.02</v>
          </cell>
          <cell r="H38">
            <v>6728.34</v>
          </cell>
          <cell r="I38">
            <v>7077.16</v>
          </cell>
          <cell r="J38">
            <v>7589.9</v>
          </cell>
          <cell r="K38">
            <v>6122.05</v>
          </cell>
        </row>
        <row r="39">
          <cell r="C39" t="str">
            <v>CHEMCON</v>
          </cell>
          <cell r="D39">
            <v>263.89999999999998</v>
          </cell>
          <cell r="E39">
            <v>265.48</v>
          </cell>
          <cell r="F39">
            <v>266.33</v>
          </cell>
          <cell r="G39">
            <v>267.82</v>
          </cell>
          <cell r="H39">
            <v>271.57</v>
          </cell>
          <cell r="I39">
            <v>281.17</v>
          </cell>
          <cell r="J39">
            <v>319.45</v>
          </cell>
          <cell r="K39">
            <v>245</v>
          </cell>
        </row>
        <row r="40">
          <cell r="C40" t="str">
            <v>AUROPHARMA</v>
          </cell>
          <cell r="D40">
            <v>998.1</v>
          </cell>
          <cell r="E40">
            <v>986.4</v>
          </cell>
          <cell r="F40">
            <v>964.85</v>
          </cell>
          <cell r="G40">
            <v>936.66</v>
          </cell>
          <cell r="H40">
            <v>898.06</v>
          </cell>
          <cell r="I40">
            <v>754.1</v>
          </cell>
          <cell r="J40">
            <v>1024.95</v>
          </cell>
          <cell r="K40">
            <v>805.65</v>
          </cell>
        </row>
        <row r="41">
          <cell r="C41" t="str">
            <v>GICRE</v>
          </cell>
          <cell r="D41">
            <v>263.05</v>
          </cell>
          <cell r="E41">
            <v>247.86</v>
          </cell>
          <cell r="F41">
            <v>239.37</v>
          </cell>
          <cell r="G41">
            <v>232.94</v>
          </cell>
          <cell r="H41">
            <v>225.04</v>
          </cell>
          <cell r="I41">
            <v>194.85</v>
          </cell>
          <cell r="J41">
            <v>265.5</v>
          </cell>
          <cell r="K41">
            <v>194.5</v>
          </cell>
        </row>
        <row r="42">
          <cell r="C42" t="str">
            <v>AUTOAXLES</v>
          </cell>
          <cell r="D42">
            <v>2395.75</v>
          </cell>
          <cell r="E42">
            <v>2395.6999999999998</v>
          </cell>
          <cell r="F42">
            <v>2374.67</v>
          </cell>
          <cell r="G42">
            <v>2336.2800000000002</v>
          </cell>
          <cell r="H42">
            <v>2281.64</v>
          </cell>
          <cell r="I42">
            <v>2213.73</v>
          </cell>
          <cell r="J42">
            <v>2460</v>
          </cell>
          <cell r="K42">
            <v>2040</v>
          </cell>
        </row>
        <row r="43">
          <cell r="C43" t="str">
            <v>BAJAJHLDNG</v>
          </cell>
          <cell r="D43">
            <v>7272</v>
          </cell>
          <cell r="E43">
            <v>7226.19</v>
          </cell>
          <cell r="F43">
            <v>7155.94</v>
          </cell>
          <cell r="G43">
            <v>7075.93</v>
          </cell>
          <cell r="H43">
            <v>7052.28</v>
          </cell>
          <cell r="I43">
            <v>6803.35</v>
          </cell>
          <cell r="J43">
            <v>7550</v>
          </cell>
          <cell r="K43">
            <v>6627.9</v>
          </cell>
        </row>
        <row r="44">
          <cell r="C44" t="str">
            <v>BAJAJHIND</v>
          </cell>
          <cell r="D44">
            <v>32.9</v>
          </cell>
          <cell r="E44">
            <v>32.83</v>
          </cell>
          <cell r="F44">
            <v>32.31</v>
          </cell>
          <cell r="G44">
            <v>30.85</v>
          </cell>
          <cell r="H44">
            <v>27.93</v>
          </cell>
          <cell r="I44">
            <v>20.95</v>
          </cell>
          <cell r="J44">
            <v>35.85</v>
          </cell>
          <cell r="K44">
            <v>16</v>
          </cell>
        </row>
        <row r="45">
          <cell r="C45" t="str">
            <v>TIINDIA</v>
          </cell>
          <cell r="D45">
            <v>3170.25</v>
          </cell>
          <cell r="E45">
            <v>3177.39</v>
          </cell>
          <cell r="F45">
            <v>3170.75</v>
          </cell>
          <cell r="G45">
            <v>3141.39</v>
          </cell>
          <cell r="H45">
            <v>3100.37</v>
          </cell>
          <cell r="I45">
            <v>2909</v>
          </cell>
          <cell r="J45">
            <v>3736.4</v>
          </cell>
          <cell r="K45">
            <v>2758</v>
          </cell>
        </row>
        <row r="46">
          <cell r="C46" t="str">
            <v>BAJFINANCE</v>
          </cell>
          <cell r="D46">
            <v>7068.6</v>
          </cell>
          <cell r="E46">
            <v>7231.17</v>
          </cell>
          <cell r="F46">
            <v>7319.84</v>
          </cell>
          <cell r="G46">
            <v>7435.47</v>
          </cell>
          <cell r="H46">
            <v>7512.14</v>
          </cell>
          <cell r="I46">
            <v>7139.91</v>
          </cell>
          <cell r="J46">
            <v>8192</v>
          </cell>
          <cell r="K46">
            <v>6801</v>
          </cell>
        </row>
        <row r="47">
          <cell r="C47" t="str">
            <v>ANGELONE</v>
          </cell>
          <cell r="D47">
            <v>2996.1</v>
          </cell>
          <cell r="E47">
            <v>2927.65</v>
          </cell>
          <cell r="F47">
            <v>2838.8</v>
          </cell>
          <cell r="G47">
            <v>2677.13</v>
          </cell>
          <cell r="H47">
            <v>2349.98</v>
          </cell>
          <cell r="I47">
            <v>1794.89</v>
          </cell>
          <cell r="J47">
            <v>3090</v>
          </cell>
          <cell r="K47">
            <v>1462</v>
          </cell>
        </row>
        <row r="48">
          <cell r="C48" t="str">
            <v>VALIANTORG</v>
          </cell>
          <cell r="D48">
            <v>425.35</v>
          </cell>
          <cell r="E48">
            <v>431.15</v>
          </cell>
          <cell r="F48">
            <v>435.76</v>
          </cell>
          <cell r="G48">
            <v>443.02</v>
          </cell>
          <cell r="H48">
            <v>460.91</v>
          </cell>
          <cell r="I48">
            <v>515.05999999999995</v>
          </cell>
          <cell r="J48">
            <v>556</v>
          </cell>
          <cell r="K48">
            <v>424</v>
          </cell>
        </row>
        <row r="49">
          <cell r="C49" t="str">
            <v>BALKRISIND</v>
          </cell>
          <cell r="D49">
            <v>2496.6999999999998</v>
          </cell>
          <cell r="E49">
            <v>2581.36</v>
          </cell>
          <cell r="F49">
            <v>2584.84</v>
          </cell>
          <cell r="G49">
            <v>2578.41</v>
          </cell>
          <cell r="H49">
            <v>2541.73</v>
          </cell>
          <cell r="I49">
            <v>2367.08</v>
          </cell>
          <cell r="J49">
            <v>2682.75</v>
          </cell>
          <cell r="K49">
            <v>2302.6</v>
          </cell>
        </row>
        <row r="50">
          <cell r="C50" t="str">
            <v>BALMLAWRIE</v>
          </cell>
          <cell r="D50">
            <v>156.69999999999999</v>
          </cell>
          <cell r="E50">
            <v>155.79</v>
          </cell>
          <cell r="F50">
            <v>152.61000000000001</v>
          </cell>
          <cell r="G50">
            <v>149.59</v>
          </cell>
          <cell r="H50">
            <v>148.72</v>
          </cell>
          <cell r="I50">
            <v>138.88</v>
          </cell>
          <cell r="J50">
            <v>178.7</v>
          </cell>
          <cell r="K50">
            <v>129.4</v>
          </cell>
        </row>
        <row r="51">
          <cell r="C51" t="str">
            <v>BALRAMCHIN</v>
          </cell>
          <cell r="D51">
            <v>445.15</v>
          </cell>
          <cell r="E51">
            <v>438.37</v>
          </cell>
          <cell r="F51">
            <v>434.48</v>
          </cell>
          <cell r="G51">
            <v>429.69</v>
          </cell>
          <cell r="H51">
            <v>422.33</v>
          </cell>
          <cell r="I51">
            <v>402.99</v>
          </cell>
          <cell r="J51">
            <v>462</v>
          </cell>
          <cell r="K51">
            <v>382.05</v>
          </cell>
        </row>
        <row r="52">
          <cell r="C52" t="str">
            <v>CAMS</v>
          </cell>
          <cell r="D52">
            <v>2854.75</v>
          </cell>
          <cell r="E52">
            <v>2775.12</v>
          </cell>
          <cell r="F52">
            <v>2665.19</v>
          </cell>
          <cell r="G52">
            <v>2565.0100000000002</v>
          </cell>
          <cell r="H52">
            <v>2489.3000000000002</v>
          </cell>
          <cell r="I52">
            <v>2371.79</v>
          </cell>
          <cell r="J52">
            <v>2935</v>
          </cell>
          <cell r="K52">
            <v>2230</v>
          </cell>
        </row>
        <row r="53">
          <cell r="C53" t="str">
            <v>BANARBEADS</v>
          </cell>
          <cell r="D53">
            <v>92.9</v>
          </cell>
          <cell r="E53">
            <v>92.75</v>
          </cell>
          <cell r="F53">
            <v>92.13</v>
          </cell>
          <cell r="G53">
            <v>91.71</v>
          </cell>
          <cell r="H53">
            <v>90.78</v>
          </cell>
          <cell r="I53">
            <v>86.23</v>
          </cell>
          <cell r="J53">
            <v>101.25</v>
          </cell>
          <cell r="K53">
            <v>83.85</v>
          </cell>
        </row>
        <row r="54">
          <cell r="C54" t="str">
            <v>BANARISUG</v>
          </cell>
          <cell r="D54">
            <v>2571.65</v>
          </cell>
          <cell r="E54">
            <v>2583.79</v>
          </cell>
          <cell r="F54">
            <v>2583.79</v>
          </cell>
          <cell r="G54">
            <v>2588.2399999999998</v>
          </cell>
          <cell r="H54">
            <v>2625.29</v>
          </cell>
          <cell r="I54">
            <v>2701.57</v>
          </cell>
          <cell r="J54">
            <v>2930.3</v>
          </cell>
          <cell r="K54">
            <v>2490.0500000000002</v>
          </cell>
        </row>
        <row r="55">
          <cell r="C55" t="str">
            <v>NAM-INDIA</v>
          </cell>
          <cell r="D55">
            <v>417.7</v>
          </cell>
          <cell r="E55">
            <v>413.76</v>
          </cell>
          <cell r="F55">
            <v>407.22</v>
          </cell>
          <cell r="G55">
            <v>395.51</v>
          </cell>
          <cell r="H55">
            <v>368.99</v>
          </cell>
          <cell r="I55">
            <v>310.64999999999998</v>
          </cell>
          <cell r="J55">
            <v>425.25</v>
          </cell>
          <cell r="K55">
            <v>306.05</v>
          </cell>
        </row>
        <row r="56">
          <cell r="C56" t="str">
            <v>ROML</v>
          </cell>
          <cell r="D56">
            <v>48.8</v>
          </cell>
          <cell r="E56">
            <v>48.87</v>
          </cell>
          <cell r="F56">
            <v>48.47</v>
          </cell>
          <cell r="G56">
            <v>47.85</v>
          </cell>
          <cell r="H56">
            <v>46.6</v>
          </cell>
          <cell r="I56">
            <v>44.9</v>
          </cell>
          <cell r="J56">
            <v>50.75</v>
          </cell>
          <cell r="K56">
            <v>39.15</v>
          </cell>
        </row>
        <row r="57">
          <cell r="C57" t="str">
            <v>BASF</v>
          </cell>
          <cell r="D57">
            <v>2941.55</v>
          </cell>
          <cell r="E57">
            <v>2911.11</v>
          </cell>
          <cell r="F57">
            <v>2843.83</v>
          </cell>
          <cell r="G57">
            <v>2752.61</v>
          </cell>
          <cell r="H57">
            <v>2667.32</v>
          </cell>
          <cell r="I57">
            <v>2606.85</v>
          </cell>
          <cell r="J57">
            <v>2978.55</v>
          </cell>
          <cell r="K57">
            <v>2430</v>
          </cell>
        </row>
        <row r="58">
          <cell r="C58" t="str">
            <v>BATAINDIA</v>
          </cell>
          <cell r="D58">
            <v>1581.3</v>
          </cell>
          <cell r="E58">
            <v>1586.24</v>
          </cell>
          <cell r="F58">
            <v>1581.35</v>
          </cell>
          <cell r="G58">
            <v>1583.17</v>
          </cell>
          <cell r="H58">
            <v>1606.93</v>
          </cell>
          <cell r="I58">
            <v>1625.87</v>
          </cell>
          <cell r="J58">
            <v>1771.45</v>
          </cell>
          <cell r="K58">
            <v>1530</v>
          </cell>
        </row>
        <row r="59">
          <cell r="C59" t="str">
            <v>BBTC</v>
          </cell>
          <cell r="D59">
            <v>1480.3</v>
          </cell>
          <cell r="E59">
            <v>1473.37</v>
          </cell>
          <cell r="F59">
            <v>1458.57</v>
          </cell>
          <cell r="G59">
            <v>1420.87</v>
          </cell>
          <cell r="H59">
            <v>1319.62</v>
          </cell>
          <cell r="I59">
            <v>1118.32</v>
          </cell>
          <cell r="J59">
            <v>1546</v>
          </cell>
          <cell r="K59">
            <v>970.05</v>
          </cell>
        </row>
        <row r="60">
          <cell r="C60" t="str">
            <v>SINTERCOM</v>
          </cell>
          <cell r="D60">
            <v>128.05000000000001</v>
          </cell>
          <cell r="E60">
            <v>128.87</v>
          </cell>
          <cell r="F60">
            <v>129.12</v>
          </cell>
          <cell r="G60">
            <v>129.08000000000001</v>
          </cell>
          <cell r="H60">
            <v>128.25</v>
          </cell>
          <cell r="I60">
            <v>117.92</v>
          </cell>
          <cell r="J60">
            <v>136</v>
          </cell>
          <cell r="K60">
            <v>121.65</v>
          </cell>
        </row>
        <row r="61">
          <cell r="C61" t="str">
            <v>BEL</v>
          </cell>
          <cell r="D61">
            <v>143.85</v>
          </cell>
          <cell r="E61">
            <v>143.36000000000001</v>
          </cell>
          <cell r="F61">
            <v>141.55000000000001</v>
          </cell>
          <cell r="G61">
            <v>139.44</v>
          </cell>
          <cell r="H61">
            <v>136.79</v>
          </cell>
          <cell r="I61">
            <v>122.44</v>
          </cell>
          <cell r="J61">
            <v>147.15</v>
          </cell>
          <cell r="K61">
            <v>123.5</v>
          </cell>
        </row>
        <row r="62">
          <cell r="C62" t="str">
            <v>MAHLOG</v>
          </cell>
          <cell r="D62">
            <v>366.8</v>
          </cell>
          <cell r="E62">
            <v>365.44</v>
          </cell>
          <cell r="F62">
            <v>364.1</v>
          </cell>
          <cell r="G62">
            <v>364.68</v>
          </cell>
          <cell r="H62">
            <v>371.07</v>
          </cell>
          <cell r="I62">
            <v>393.79</v>
          </cell>
          <cell r="J62">
            <v>427.7</v>
          </cell>
          <cell r="K62">
            <v>348.05</v>
          </cell>
        </row>
        <row r="63">
          <cell r="C63" t="str">
            <v>GLOBE</v>
          </cell>
          <cell r="D63">
            <v>4</v>
          </cell>
          <cell r="E63">
            <v>4.03</v>
          </cell>
          <cell r="F63">
            <v>4.05</v>
          </cell>
          <cell r="G63">
            <v>4.0999999999999996</v>
          </cell>
          <cell r="H63">
            <v>4.03</v>
          </cell>
          <cell r="I63">
            <v>4.0199999999999996</v>
          </cell>
          <cell r="J63">
            <v>6</v>
          </cell>
          <cell r="K63">
            <v>2.2999999999999998</v>
          </cell>
        </row>
        <row r="64">
          <cell r="C64" t="str">
            <v>BEML</v>
          </cell>
          <cell r="D64">
            <v>2272.4499999999998</v>
          </cell>
          <cell r="E64">
            <v>2256.66</v>
          </cell>
          <cell r="F64">
            <v>2215.5300000000002</v>
          </cell>
          <cell r="G64">
            <v>2191.73</v>
          </cell>
          <cell r="H64">
            <v>2183.5100000000002</v>
          </cell>
          <cell r="I64">
            <v>1863.12</v>
          </cell>
          <cell r="J64">
            <v>2720.5</v>
          </cell>
          <cell r="K64">
            <v>1905.05</v>
          </cell>
        </row>
        <row r="65">
          <cell r="C65" t="str">
            <v>NIACL</v>
          </cell>
          <cell r="D65">
            <v>155</v>
          </cell>
          <cell r="E65">
            <v>149.38</v>
          </cell>
          <cell r="F65">
            <v>146</v>
          </cell>
          <cell r="G65">
            <v>143.19</v>
          </cell>
          <cell r="H65">
            <v>138.93</v>
          </cell>
          <cell r="I65">
            <v>125.25</v>
          </cell>
          <cell r="J65">
            <v>156</v>
          </cell>
          <cell r="K65">
            <v>121.1</v>
          </cell>
        </row>
        <row r="66">
          <cell r="C66" t="str">
            <v>BERGEPAINT</v>
          </cell>
          <cell r="D66">
            <v>582.70000000000005</v>
          </cell>
          <cell r="E66">
            <v>581.13</v>
          </cell>
          <cell r="F66">
            <v>577.34</v>
          </cell>
          <cell r="G66">
            <v>573.53</v>
          </cell>
          <cell r="H66">
            <v>574.38</v>
          </cell>
          <cell r="I66">
            <v>554.82000000000005</v>
          </cell>
          <cell r="J66">
            <v>679.75</v>
          </cell>
          <cell r="K66">
            <v>533.1</v>
          </cell>
        </row>
        <row r="67">
          <cell r="C67" t="str">
            <v>BEPL</v>
          </cell>
          <cell r="D67">
            <v>92.7</v>
          </cell>
          <cell r="E67">
            <v>91.43</v>
          </cell>
          <cell r="F67">
            <v>90.27</v>
          </cell>
          <cell r="G67">
            <v>89.72</v>
          </cell>
          <cell r="H67">
            <v>89.89</v>
          </cell>
          <cell r="I67">
            <v>88.48</v>
          </cell>
          <cell r="J67">
            <v>98.5</v>
          </cell>
          <cell r="K67">
            <v>83.15</v>
          </cell>
        </row>
        <row r="68">
          <cell r="C68" t="str">
            <v>BHARATFORG</v>
          </cell>
          <cell r="D68">
            <v>1067.25</v>
          </cell>
          <cell r="E68">
            <v>1058.02</v>
          </cell>
          <cell r="F68">
            <v>1052.75</v>
          </cell>
          <cell r="G68">
            <v>1053.6199999999999</v>
          </cell>
          <cell r="H68">
            <v>1048.8499999999999</v>
          </cell>
          <cell r="I68">
            <v>939.59</v>
          </cell>
          <cell r="J68">
            <v>1148.05</v>
          </cell>
          <cell r="K68">
            <v>887.2</v>
          </cell>
        </row>
        <row r="69">
          <cell r="C69" t="str">
            <v>KHADIM</v>
          </cell>
          <cell r="D69">
            <v>364</v>
          </cell>
          <cell r="E69">
            <v>366.41</v>
          </cell>
          <cell r="F69">
            <v>371.22</v>
          </cell>
          <cell r="G69">
            <v>370.84</v>
          </cell>
          <cell r="H69">
            <v>343.81</v>
          </cell>
          <cell r="I69">
            <v>278.27999999999997</v>
          </cell>
          <cell r="J69">
            <v>424.85</v>
          </cell>
          <cell r="K69">
            <v>222.5</v>
          </cell>
        </row>
        <row r="70">
          <cell r="C70" t="str">
            <v>BHARATGEAR</v>
          </cell>
          <cell r="D70">
            <v>113.65</v>
          </cell>
          <cell r="E70">
            <v>114.33</v>
          </cell>
          <cell r="F70">
            <v>114.85</v>
          </cell>
          <cell r="G70">
            <v>115.85</v>
          </cell>
          <cell r="H70">
            <v>118.57</v>
          </cell>
          <cell r="I70">
            <v>121.29</v>
          </cell>
          <cell r="J70">
            <v>134.75</v>
          </cell>
          <cell r="K70">
            <v>110</v>
          </cell>
        </row>
        <row r="71">
          <cell r="C71" t="str">
            <v>IFGLEXPOR</v>
          </cell>
          <cell r="D71">
            <v>766.15</v>
          </cell>
          <cell r="E71">
            <v>717.53</v>
          </cell>
          <cell r="F71">
            <v>674.9</v>
          </cell>
          <cell r="G71">
            <v>617.84</v>
          </cell>
          <cell r="H71">
            <v>545.41</v>
          </cell>
          <cell r="I71">
            <v>411.9</v>
          </cell>
          <cell r="J71">
            <v>800</v>
          </cell>
          <cell r="K71">
            <v>427.6</v>
          </cell>
        </row>
        <row r="72">
          <cell r="C72" t="str">
            <v>BHEL</v>
          </cell>
          <cell r="D72">
            <v>140.94999999999999</v>
          </cell>
          <cell r="E72">
            <v>138.44</v>
          </cell>
          <cell r="F72">
            <v>134.91</v>
          </cell>
          <cell r="G72">
            <v>131.33000000000001</v>
          </cell>
          <cell r="H72">
            <v>125.96</v>
          </cell>
          <cell r="I72">
            <v>102.76</v>
          </cell>
          <cell r="J72">
            <v>148.9</v>
          </cell>
          <cell r="K72">
            <v>94.8</v>
          </cell>
        </row>
        <row r="73">
          <cell r="C73" t="str">
            <v>5PAISA</v>
          </cell>
          <cell r="D73">
            <v>449.95</v>
          </cell>
          <cell r="E73">
            <v>447.89</v>
          </cell>
          <cell r="F73">
            <v>446</v>
          </cell>
          <cell r="G73">
            <v>444.47</v>
          </cell>
          <cell r="H73">
            <v>440.85</v>
          </cell>
          <cell r="I73">
            <v>395.5</v>
          </cell>
          <cell r="J73">
            <v>495.25</v>
          </cell>
          <cell r="K73">
            <v>404</v>
          </cell>
        </row>
        <row r="74">
          <cell r="C74" t="str">
            <v>HDFCLIFE</v>
          </cell>
          <cell r="D74">
            <v>652.4</v>
          </cell>
          <cell r="E74">
            <v>642.28</v>
          </cell>
          <cell r="F74">
            <v>635.11</v>
          </cell>
          <cell r="G74">
            <v>630.49</v>
          </cell>
          <cell r="H74">
            <v>630.73</v>
          </cell>
          <cell r="I74">
            <v>607.80999999999995</v>
          </cell>
          <cell r="J74">
            <v>677.55</v>
          </cell>
          <cell r="K74">
            <v>600.75</v>
          </cell>
        </row>
        <row r="75">
          <cell r="C75" t="str">
            <v>OSWALGREEN</v>
          </cell>
          <cell r="D75">
            <v>25.6</v>
          </cell>
          <cell r="E75">
            <v>25.72</v>
          </cell>
          <cell r="F75">
            <v>25.77</v>
          </cell>
          <cell r="G75">
            <v>25.86</v>
          </cell>
          <cell r="H75">
            <v>25.73</v>
          </cell>
          <cell r="I75">
            <v>24.55</v>
          </cell>
          <cell r="J75">
            <v>30.15</v>
          </cell>
          <cell r="K75">
            <v>22.6</v>
          </cell>
        </row>
        <row r="76">
          <cell r="C76" t="str">
            <v>3MINDIA</v>
          </cell>
          <cell r="D76">
            <v>30729.599999999999</v>
          </cell>
          <cell r="E76">
            <v>30824.11</v>
          </cell>
          <cell r="F76">
            <v>30936.84</v>
          </cell>
          <cell r="G76">
            <v>30881.62</v>
          </cell>
          <cell r="H76">
            <v>30590.66</v>
          </cell>
          <cell r="I76">
            <v>27766.94</v>
          </cell>
          <cell r="J76">
            <v>33250</v>
          </cell>
          <cell r="K76">
            <v>26628</v>
          </cell>
        </row>
        <row r="77">
          <cell r="C77" t="str">
            <v>BIRLACABLE</v>
          </cell>
          <cell r="D77">
            <v>278.45</v>
          </cell>
          <cell r="E77">
            <v>277.16000000000003</v>
          </cell>
          <cell r="F77">
            <v>279.63</v>
          </cell>
          <cell r="G77">
            <v>287.89</v>
          </cell>
          <cell r="H77">
            <v>294.33</v>
          </cell>
          <cell r="I77">
            <v>232.05</v>
          </cell>
          <cell r="J77">
            <v>429.7</v>
          </cell>
          <cell r="K77">
            <v>183.1</v>
          </cell>
        </row>
        <row r="78">
          <cell r="C78" t="str">
            <v>BIRLACORPN</v>
          </cell>
          <cell r="D78">
            <v>1298.05</v>
          </cell>
          <cell r="E78">
            <v>1292.3499999999999</v>
          </cell>
          <cell r="F78">
            <v>1285.9100000000001</v>
          </cell>
          <cell r="G78">
            <v>1275.2</v>
          </cell>
          <cell r="H78">
            <v>1250.27</v>
          </cell>
          <cell r="I78">
            <v>1147.54</v>
          </cell>
          <cell r="J78">
            <v>1339.8</v>
          </cell>
          <cell r="K78">
            <v>1060.55</v>
          </cell>
        </row>
        <row r="79">
          <cell r="C79" t="str">
            <v>ICEMAKE</v>
          </cell>
          <cell r="D79">
            <v>597.15</v>
          </cell>
          <cell r="E79">
            <v>594.71</v>
          </cell>
          <cell r="F79">
            <v>602.77</v>
          </cell>
          <cell r="G79">
            <v>613.75</v>
          </cell>
          <cell r="H79">
            <v>595.49</v>
          </cell>
          <cell r="I79">
            <v>456.71</v>
          </cell>
          <cell r="J79">
            <v>747.45</v>
          </cell>
          <cell r="K79">
            <v>480</v>
          </cell>
        </row>
        <row r="80">
          <cell r="C80" t="str">
            <v>BLUEDART</v>
          </cell>
          <cell r="D80">
            <v>6773.55</v>
          </cell>
          <cell r="E80">
            <v>6802.4</v>
          </cell>
          <cell r="F80">
            <v>6760.76</v>
          </cell>
          <cell r="G80">
            <v>6707.26</v>
          </cell>
          <cell r="H80">
            <v>6663.06</v>
          </cell>
          <cell r="I80">
            <v>6705.33</v>
          </cell>
          <cell r="J80">
            <v>7065</v>
          </cell>
          <cell r="K80">
            <v>6150</v>
          </cell>
        </row>
        <row r="81">
          <cell r="C81" t="str">
            <v>MAZDOCK</v>
          </cell>
          <cell r="D81">
            <v>1979.15</v>
          </cell>
          <cell r="E81">
            <v>1979.65</v>
          </cell>
          <cell r="F81">
            <v>1980.15</v>
          </cell>
          <cell r="G81">
            <v>1993.5</v>
          </cell>
          <cell r="H81">
            <v>1989.47</v>
          </cell>
          <cell r="I81">
            <v>1503.78</v>
          </cell>
          <cell r="J81">
            <v>2484.6999999999998</v>
          </cell>
          <cell r="K81">
            <v>1714.05</v>
          </cell>
        </row>
        <row r="82">
          <cell r="C82" t="str">
            <v>BOMDYEING</v>
          </cell>
          <cell r="D82">
            <v>161.65</v>
          </cell>
          <cell r="E82">
            <v>160.5</v>
          </cell>
          <cell r="F82">
            <v>159.06</v>
          </cell>
          <cell r="G82">
            <v>157.1</v>
          </cell>
          <cell r="H82">
            <v>149.96</v>
          </cell>
          <cell r="I82">
            <v>120.05</v>
          </cell>
          <cell r="J82">
            <v>176.9</v>
          </cell>
          <cell r="K82">
            <v>108.3</v>
          </cell>
        </row>
        <row r="83">
          <cell r="C83" t="str">
            <v>ICICIB22</v>
          </cell>
          <cell r="D83">
            <v>78.05</v>
          </cell>
          <cell r="E83">
            <v>78.02</v>
          </cell>
          <cell r="F83">
            <v>77.38</v>
          </cell>
          <cell r="G83">
            <v>76.489999999999995</v>
          </cell>
          <cell r="H83">
            <v>74.91</v>
          </cell>
          <cell r="I83">
            <v>67.83</v>
          </cell>
          <cell r="J83">
            <v>80.099999999999994</v>
          </cell>
          <cell r="K83">
            <v>68.510000000000005</v>
          </cell>
        </row>
        <row r="84">
          <cell r="C84" t="str">
            <v>BPCL</v>
          </cell>
          <cell r="D84">
            <v>392</v>
          </cell>
          <cell r="E84">
            <v>390.75</v>
          </cell>
          <cell r="F84">
            <v>384.91</v>
          </cell>
          <cell r="G84">
            <v>374.64</v>
          </cell>
          <cell r="H84">
            <v>363.67</v>
          </cell>
          <cell r="I84">
            <v>355.98</v>
          </cell>
          <cell r="J84">
            <v>407.1</v>
          </cell>
          <cell r="K84">
            <v>331.45</v>
          </cell>
        </row>
        <row r="85">
          <cell r="C85" t="str">
            <v>UTIAMC</v>
          </cell>
          <cell r="D85">
            <v>788.25</v>
          </cell>
          <cell r="E85">
            <v>782.76</v>
          </cell>
          <cell r="F85">
            <v>779.23</v>
          </cell>
          <cell r="G85">
            <v>776.89</v>
          </cell>
          <cell r="H85">
            <v>775.93</v>
          </cell>
          <cell r="I85">
            <v>756.65</v>
          </cell>
          <cell r="J85">
            <v>829</v>
          </cell>
          <cell r="K85">
            <v>731.2</v>
          </cell>
        </row>
        <row r="86">
          <cell r="C86" t="str">
            <v>BPL</v>
          </cell>
          <cell r="D86">
            <v>92.75</v>
          </cell>
          <cell r="E86">
            <v>93.41</v>
          </cell>
          <cell r="F86">
            <v>91.08</v>
          </cell>
          <cell r="G86">
            <v>88.26</v>
          </cell>
          <cell r="H86">
            <v>83.01</v>
          </cell>
          <cell r="I86">
            <v>71.61</v>
          </cell>
          <cell r="J86">
            <v>102.6</v>
          </cell>
          <cell r="K86">
            <v>62.55</v>
          </cell>
        </row>
        <row r="87">
          <cell r="C87" t="str">
            <v>BRITANNIA</v>
          </cell>
          <cell r="D87">
            <v>4712</v>
          </cell>
          <cell r="E87">
            <v>4703.17</v>
          </cell>
          <cell r="F87">
            <v>4675.55</v>
          </cell>
          <cell r="G87">
            <v>4634.2</v>
          </cell>
          <cell r="H87">
            <v>4607.91</v>
          </cell>
          <cell r="I87">
            <v>4532.22</v>
          </cell>
          <cell r="J87">
            <v>4839</v>
          </cell>
          <cell r="K87">
            <v>4347.7</v>
          </cell>
        </row>
        <row r="88">
          <cell r="C88" t="str">
            <v>RELINFRA</v>
          </cell>
          <cell r="D88">
            <v>182.75</v>
          </cell>
          <cell r="E88">
            <v>182.63</v>
          </cell>
          <cell r="F88">
            <v>180.92</v>
          </cell>
          <cell r="G88">
            <v>178.29</v>
          </cell>
          <cell r="H88">
            <v>175.15</v>
          </cell>
          <cell r="I88">
            <v>160</v>
          </cell>
          <cell r="J88">
            <v>215.5</v>
          </cell>
          <cell r="K88">
            <v>154.75</v>
          </cell>
        </row>
        <row r="89">
          <cell r="C89" t="str">
            <v>BSL</v>
          </cell>
          <cell r="D89">
            <v>178.65</v>
          </cell>
          <cell r="E89">
            <v>178.1</v>
          </cell>
          <cell r="F89">
            <v>178.31</v>
          </cell>
          <cell r="G89">
            <v>178.79</v>
          </cell>
          <cell r="H89">
            <v>178.11</v>
          </cell>
          <cell r="I89">
            <v>173.48</v>
          </cell>
          <cell r="J89">
            <v>210</v>
          </cell>
          <cell r="K89">
            <v>155.94999999999999</v>
          </cell>
        </row>
        <row r="90">
          <cell r="C90" t="str">
            <v>LIKHITHA</v>
          </cell>
          <cell r="D90">
            <v>293.3</v>
          </cell>
          <cell r="E90">
            <v>294.7</v>
          </cell>
          <cell r="F90">
            <v>296.74</v>
          </cell>
          <cell r="G90">
            <v>300.58</v>
          </cell>
          <cell r="H90">
            <v>303.73</v>
          </cell>
          <cell r="I90">
            <v>276.70999999999998</v>
          </cell>
          <cell r="J90">
            <v>343</v>
          </cell>
          <cell r="K90">
            <v>267.10000000000002</v>
          </cell>
        </row>
        <row r="91">
          <cell r="C91" t="str">
            <v>CANFINHOME</v>
          </cell>
          <cell r="D91">
            <v>773.35</v>
          </cell>
          <cell r="E91">
            <v>762.34</v>
          </cell>
          <cell r="F91">
            <v>759.31</v>
          </cell>
          <cell r="G91">
            <v>757.62</v>
          </cell>
          <cell r="H91">
            <v>756.57</v>
          </cell>
          <cell r="I91">
            <v>702.61</v>
          </cell>
          <cell r="J91">
            <v>797</v>
          </cell>
          <cell r="K91">
            <v>692.05</v>
          </cell>
        </row>
        <row r="92">
          <cell r="C92" t="str">
            <v>GRAPHITE</v>
          </cell>
          <cell r="D92">
            <v>475.3</v>
          </cell>
          <cell r="E92">
            <v>473.59</v>
          </cell>
          <cell r="F92">
            <v>470.22</v>
          </cell>
          <cell r="G92">
            <v>470.2</v>
          </cell>
          <cell r="H92">
            <v>469.84</v>
          </cell>
          <cell r="I92">
            <v>424.19</v>
          </cell>
          <cell r="J92">
            <v>547</v>
          </cell>
          <cell r="K92">
            <v>412.25</v>
          </cell>
        </row>
        <row r="93">
          <cell r="C93" t="str">
            <v>CARBORUNIV</v>
          </cell>
          <cell r="D93">
            <v>1091.5999999999999</v>
          </cell>
          <cell r="E93">
            <v>1092.1500000000001</v>
          </cell>
          <cell r="F93">
            <v>1087.71</v>
          </cell>
          <cell r="G93">
            <v>1093.69</v>
          </cell>
          <cell r="H93">
            <v>1119.44</v>
          </cell>
          <cell r="I93">
            <v>1090.07</v>
          </cell>
          <cell r="J93">
            <v>1304.9000000000001</v>
          </cell>
          <cell r="K93">
            <v>1028</v>
          </cell>
        </row>
        <row r="94">
          <cell r="C94" t="str">
            <v>CENTENKA</v>
          </cell>
          <cell r="D94">
            <v>414.3</v>
          </cell>
          <cell r="E94">
            <v>415.9</v>
          </cell>
          <cell r="F94">
            <v>418.28</v>
          </cell>
          <cell r="G94">
            <v>423.78</v>
          </cell>
          <cell r="H94">
            <v>428.54</v>
          </cell>
          <cell r="I94">
            <v>422.31</v>
          </cell>
          <cell r="J94">
            <v>484.4</v>
          </cell>
          <cell r="K94">
            <v>408.05</v>
          </cell>
        </row>
        <row r="95">
          <cell r="C95" t="str">
            <v>CENTURYTEX</v>
          </cell>
          <cell r="D95">
            <v>1227.3499999999999</v>
          </cell>
          <cell r="E95">
            <v>1219.19</v>
          </cell>
          <cell r="F95">
            <v>1195.6600000000001</v>
          </cell>
          <cell r="G95">
            <v>1165.96</v>
          </cell>
          <cell r="H95">
            <v>1117.21</v>
          </cell>
          <cell r="I95">
            <v>952.02</v>
          </cell>
          <cell r="J95">
            <v>1249.9000000000001</v>
          </cell>
          <cell r="K95">
            <v>963.35</v>
          </cell>
        </row>
        <row r="96">
          <cell r="C96" t="str">
            <v>CESC</v>
          </cell>
          <cell r="D96">
            <v>97.5</v>
          </cell>
          <cell r="E96">
            <v>94.99</v>
          </cell>
          <cell r="F96">
            <v>92.62</v>
          </cell>
          <cell r="G96">
            <v>90.53</v>
          </cell>
          <cell r="H96">
            <v>88.04</v>
          </cell>
          <cell r="I96">
            <v>80.709999999999994</v>
          </cell>
          <cell r="J96">
            <v>101</v>
          </cell>
          <cell r="K96">
            <v>76.3</v>
          </cell>
        </row>
        <row r="97">
          <cell r="C97" t="str">
            <v>IGARASHI</v>
          </cell>
          <cell r="D97">
            <v>538.79999999999995</v>
          </cell>
          <cell r="E97">
            <v>544.19000000000005</v>
          </cell>
          <cell r="F97">
            <v>555.28</v>
          </cell>
          <cell r="G97">
            <v>570.72</v>
          </cell>
          <cell r="H97">
            <v>581</v>
          </cell>
          <cell r="I97">
            <v>512.17999999999995</v>
          </cell>
          <cell r="J97">
            <v>692.5</v>
          </cell>
          <cell r="K97">
            <v>501.1</v>
          </cell>
        </row>
        <row r="98">
          <cell r="C98" t="str">
            <v>CHAMBLFERT</v>
          </cell>
          <cell r="D98">
            <v>304.64999999999998</v>
          </cell>
          <cell r="E98">
            <v>305.44</v>
          </cell>
          <cell r="F98">
            <v>302.69</v>
          </cell>
          <cell r="G98">
            <v>297.33</v>
          </cell>
          <cell r="H98">
            <v>289.08999999999997</v>
          </cell>
          <cell r="I98">
            <v>288.12</v>
          </cell>
          <cell r="J98">
            <v>317.8</v>
          </cell>
          <cell r="K98">
            <v>250.05</v>
          </cell>
        </row>
        <row r="99">
          <cell r="C99" t="str">
            <v>SUULD</v>
          </cell>
          <cell r="D99">
            <v>7.05</v>
          </cell>
          <cell r="E99">
            <v>7.23</v>
          </cell>
          <cell r="F99">
            <v>7.33</v>
          </cell>
          <cell r="G99">
            <v>7.45</v>
          </cell>
          <cell r="H99">
            <v>7.72</v>
          </cell>
          <cell r="I99">
            <v>16.579999999999998</v>
          </cell>
          <cell r="J99">
            <v>8.9</v>
          </cell>
          <cell r="K99">
            <v>7</v>
          </cell>
        </row>
        <row r="100">
          <cell r="C100" t="str">
            <v>DNAMEDIA</v>
          </cell>
          <cell r="D100">
            <v>4.4000000000000004</v>
          </cell>
          <cell r="E100">
            <v>4.51</v>
          </cell>
          <cell r="F100">
            <v>4.62</v>
          </cell>
          <cell r="G100">
            <v>4.68</v>
          </cell>
          <cell r="H100">
            <v>4.3600000000000003</v>
          </cell>
          <cell r="I100">
            <v>3.53</v>
          </cell>
          <cell r="J100">
            <v>6.3</v>
          </cell>
          <cell r="K100">
            <v>2.75</v>
          </cell>
        </row>
        <row r="101">
          <cell r="C101" t="str">
            <v>EXIDEIND</v>
          </cell>
          <cell r="D101">
            <v>281.95</v>
          </cell>
          <cell r="E101">
            <v>276.77999999999997</v>
          </cell>
          <cell r="F101">
            <v>272.45</v>
          </cell>
          <cell r="G101">
            <v>267.77999999999997</v>
          </cell>
          <cell r="H101">
            <v>262.93</v>
          </cell>
          <cell r="I101">
            <v>233.51</v>
          </cell>
          <cell r="J101">
            <v>286.3</v>
          </cell>
          <cell r="K101">
            <v>241.7</v>
          </cell>
        </row>
        <row r="102">
          <cell r="C102" t="str">
            <v>CHOLAFIN</v>
          </cell>
          <cell r="D102">
            <v>1126.6500000000001</v>
          </cell>
          <cell r="E102">
            <v>1140.76</v>
          </cell>
          <cell r="F102">
            <v>1146.76</v>
          </cell>
          <cell r="G102">
            <v>1156.6500000000001</v>
          </cell>
          <cell r="H102">
            <v>1161.08</v>
          </cell>
          <cell r="I102">
            <v>1039.0899999999999</v>
          </cell>
          <cell r="J102">
            <v>1272.9000000000001</v>
          </cell>
          <cell r="K102">
            <v>997.25</v>
          </cell>
        </row>
        <row r="103">
          <cell r="C103" t="str">
            <v>CIPLA</v>
          </cell>
          <cell r="D103">
            <v>1247.0999999999999</v>
          </cell>
          <cell r="E103">
            <v>1243.17</v>
          </cell>
          <cell r="F103">
            <v>1235.76</v>
          </cell>
          <cell r="G103">
            <v>1222.3499999999999</v>
          </cell>
          <cell r="H103">
            <v>1202.0999999999999</v>
          </cell>
          <cell r="I103">
            <v>1110.76</v>
          </cell>
          <cell r="J103">
            <v>1277.9000000000001</v>
          </cell>
          <cell r="K103">
            <v>1132</v>
          </cell>
        </row>
        <row r="104">
          <cell r="C104" t="str">
            <v>HEMIPROP</v>
          </cell>
          <cell r="D104">
            <v>140.94999999999999</v>
          </cell>
          <cell r="E104">
            <v>140.47</v>
          </cell>
          <cell r="F104">
            <v>139.38999999999999</v>
          </cell>
          <cell r="G104">
            <v>136.51</v>
          </cell>
          <cell r="H104">
            <v>128.94</v>
          </cell>
          <cell r="I104">
            <v>113.35</v>
          </cell>
          <cell r="J104">
            <v>146.4</v>
          </cell>
          <cell r="K104">
            <v>107.2</v>
          </cell>
        </row>
        <row r="105">
          <cell r="C105" t="str">
            <v>DICIND</v>
          </cell>
          <cell r="D105">
            <v>422.8</v>
          </cell>
          <cell r="E105">
            <v>426.24</v>
          </cell>
          <cell r="F105">
            <v>427.17</v>
          </cell>
          <cell r="G105">
            <v>428.87</v>
          </cell>
          <cell r="H105">
            <v>434.66</v>
          </cell>
          <cell r="I105">
            <v>426.3</v>
          </cell>
          <cell r="J105">
            <v>499.35</v>
          </cell>
          <cell r="K105">
            <v>410.5</v>
          </cell>
        </row>
        <row r="106">
          <cell r="C106" t="str">
            <v>SHRADHA</v>
          </cell>
          <cell r="D106">
            <v>48.4</v>
          </cell>
          <cell r="E106">
            <v>49.44</v>
          </cell>
          <cell r="F106">
            <v>49.45</v>
          </cell>
          <cell r="G106">
            <v>48.86</v>
          </cell>
          <cell r="H106">
            <v>47.56</v>
          </cell>
          <cell r="I106">
            <v>44.53</v>
          </cell>
          <cell r="J106">
            <v>56.5</v>
          </cell>
          <cell r="K106">
            <v>41.05</v>
          </cell>
        </row>
        <row r="107">
          <cell r="C107" t="str">
            <v>SHALBY</v>
          </cell>
          <cell r="D107">
            <v>293.10000000000002</v>
          </cell>
          <cell r="E107">
            <v>291.35000000000002</v>
          </cell>
          <cell r="F107">
            <v>288.77</v>
          </cell>
          <cell r="G107">
            <v>281.36</v>
          </cell>
          <cell r="H107">
            <v>260.89</v>
          </cell>
          <cell r="I107">
            <v>202.59</v>
          </cell>
          <cell r="J107">
            <v>304.10000000000002</v>
          </cell>
          <cell r="K107">
            <v>185.1</v>
          </cell>
        </row>
        <row r="108">
          <cell r="C108" t="str">
            <v>HEUBACHIND</v>
          </cell>
          <cell r="D108">
            <v>517.15</v>
          </cell>
          <cell r="E108">
            <v>509.68</v>
          </cell>
          <cell r="F108">
            <v>496.76</v>
          </cell>
          <cell r="G108">
            <v>480.11</v>
          </cell>
          <cell r="H108">
            <v>461.52</v>
          </cell>
          <cell r="I108">
            <v>412.37</v>
          </cell>
          <cell r="J108">
            <v>538.9</v>
          </cell>
          <cell r="K108">
            <v>405.1</v>
          </cell>
        </row>
        <row r="109">
          <cell r="C109" t="str">
            <v>SBIETFPB</v>
          </cell>
          <cell r="D109">
            <v>229.1</v>
          </cell>
          <cell r="E109">
            <v>230.16</v>
          </cell>
          <cell r="F109">
            <v>229.95</v>
          </cell>
          <cell r="G109">
            <v>229.62</v>
          </cell>
          <cell r="H109">
            <v>230.34</v>
          </cell>
          <cell r="I109">
            <v>224.42</v>
          </cell>
          <cell r="J109">
            <v>242.54</v>
          </cell>
          <cell r="K109">
            <v>221</v>
          </cell>
        </row>
        <row r="110">
          <cell r="C110" t="str">
            <v>TATACOFFEE</v>
          </cell>
          <cell r="D110">
            <v>276</v>
          </cell>
          <cell r="E110">
            <v>274.33999999999997</v>
          </cell>
          <cell r="F110">
            <v>271.87</v>
          </cell>
          <cell r="G110">
            <v>268.3</v>
          </cell>
          <cell r="H110">
            <v>262.02</v>
          </cell>
          <cell r="I110">
            <v>243.17</v>
          </cell>
          <cell r="J110">
            <v>278.8</v>
          </cell>
          <cell r="K110">
            <v>236.05</v>
          </cell>
        </row>
        <row r="111">
          <cell r="C111" t="str">
            <v>COROMANDEL</v>
          </cell>
          <cell r="D111">
            <v>1112.5999999999999</v>
          </cell>
          <cell r="E111">
            <v>1114.31</v>
          </cell>
          <cell r="F111">
            <v>1109.5999999999999</v>
          </cell>
          <cell r="G111">
            <v>1107.6500000000001</v>
          </cell>
          <cell r="H111">
            <v>1102.82</v>
          </cell>
          <cell r="I111">
            <v>1026.3599999999999</v>
          </cell>
          <cell r="J111">
            <v>1184.7</v>
          </cell>
          <cell r="K111">
            <v>1017.05</v>
          </cell>
        </row>
        <row r="112">
          <cell r="C112" t="str">
            <v>SBIETFIT</v>
          </cell>
          <cell r="D112">
            <v>341.08</v>
          </cell>
          <cell r="E112">
            <v>336.31</v>
          </cell>
          <cell r="F112">
            <v>332.54</v>
          </cell>
          <cell r="G112">
            <v>330.54</v>
          </cell>
          <cell r="H112">
            <v>330.05</v>
          </cell>
          <cell r="I112">
            <v>318.95</v>
          </cell>
          <cell r="J112">
            <v>353</v>
          </cell>
          <cell r="K112">
            <v>310.26</v>
          </cell>
        </row>
        <row r="113">
          <cell r="C113" t="str">
            <v>COSMOFIRST</v>
          </cell>
          <cell r="D113">
            <v>630.70000000000005</v>
          </cell>
          <cell r="E113">
            <v>633.29</v>
          </cell>
          <cell r="F113">
            <v>635.80999999999995</v>
          </cell>
          <cell r="G113">
            <v>641.44000000000005</v>
          </cell>
          <cell r="H113">
            <v>653.12</v>
          </cell>
          <cell r="I113">
            <v>682.38</v>
          </cell>
          <cell r="J113">
            <v>773.05</v>
          </cell>
          <cell r="K113">
            <v>612.20000000000005</v>
          </cell>
        </row>
        <row r="114">
          <cell r="C114" t="str">
            <v>FSC</v>
          </cell>
          <cell r="D114">
            <v>12.3</v>
          </cell>
          <cell r="E114">
            <v>11.7</v>
          </cell>
          <cell r="F114">
            <v>11.19</v>
          </cell>
          <cell r="G114">
            <v>10.82</v>
          </cell>
          <cell r="H114">
            <v>10.88</v>
          </cell>
          <cell r="I114">
            <v>18.239999999999998</v>
          </cell>
          <cell r="J114">
            <v>13.85</v>
          </cell>
          <cell r="K114">
            <v>9.0500000000000007</v>
          </cell>
        </row>
        <row r="115">
          <cell r="C115" t="str">
            <v>CRISIL</v>
          </cell>
          <cell r="D115">
            <v>4232.7</v>
          </cell>
          <cell r="E115">
            <v>4212.38</v>
          </cell>
          <cell r="F115">
            <v>4193.97</v>
          </cell>
          <cell r="G115">
            <v>4147.5200000000004</v>
          </cell>
          <cell r="H115">
            <v>4045.38</v>
          </cell>
          <cell r="I115">
            <v>3736.61</v>
          </cell>
          <cell r="J115">
            <v>4454.95</v>
          </cell>
          <cell r="K115">
            <v>3716.05</v>
          </cell>
        </row>
        <row r="116">
          <cell r="C116" t="str">
            <v>CGPOWER</v>
          </cell>
          <cell r="D116">
            <v>394.25</v>
          </cell>
          <cell r="E116">
            <v>391.85</v>
          </cell>
          <cell r="F116">
            <v>389.82</v>
          </cell>
          <cell r="G116">
            <v>390.57</v>
          </cell>
          <cell r="H116">
            <v>398.69</v>
          </cell>
          <cell r="I116">
            <v>366.51</v>
          </cell>
          <cell r="J116">
            <v>459.7</v>
          </cell>
          <cell r="K116">
            <v>359.2</v>
          </cell>
        </row>
        <row r="117">
          <cell r="C117" t="str">
            <v>DABUR</v>
          </cell>
          <cell r="D117">
            <v>543.20000000000005</v>
          </cell>
          <cell r="E117">
            <v>537.75</v>
          </cell>
          <cell r="F117">
            <v>535.41</v>
          </cell>
          <cell r="G117">
            <v>534.61</v>
          </cell>
          <cell r="H117">
            <v>540.85</v>
          </cell>
          <cell r="I117">
            <v>549.73</v>
          </cell>
          <cell r="J117">
            <v>593.75</v>
          </cell>
          <cell r="K117">
            <v>504.1</v>
          </cell>
        </row>
        <row r="118">
          <cell r="C118" t="str">
            <v>KEEPLEARN</v>
          </cell>
          <cell r="D118">
            <v>4.7</v>
          </cell>
          <cell r="E118">
            <v>4.33</v>
          </cell>
          <cell r="F118">
            <v>4.01</v>
          </cell>
          <cell r="G118">
            <v>3.67</v>
          </cell>
          <cell r="H118">
            <v>3.41</v>
          </cell>
          <cell r="I118">
            <v>3.47</v>
          </cell>
          <cell r="J118">
            <v>4.7</v>
          </cell>
          <cell r="K118">
            <v>2.75</v>
          </cell>
        </row>
        <row r="119">
          <cell r="C119" t="str">
            <v>DALMIASUG</v>
          </cell>
          <cell r="D119">
            <v>437.4</v>
          </cell>
          <cell r="E119">
            <v>441.2</v>
          </cell>
          <cell r="F119">
            <v>445.19</v>
          </cell>
          <cell r="G119">
            <v>446.6</v>
          </cell>
          <cell r="H119">
            <v>436.69</v>
          </cell>
          <cell r="I119">
            <v>396.04</v>
          </cell>
          <cell r="J119">
            <v>490</v>
          </cell>
          <cell r="K119">
            <v>342</v>
          </cell>
        </row>
        <row r="120">
          <cell r="C120" t="str">
            <v>SHIVATEX</v>
          </cell>
          <cell r="D120">
            <v>128.9</v>
          </cell>
          <cell r="E120">
            <v>128.18</v>
          </cell>
          <cell r="F120">
            <v>128.47999999999999</v>
          </cell>
          <cell r="G120">
            <v>130.1</v>
          </cell>
          <cell r="H120">
            <v>134.27000000000001</v>
          </cell>
          <cell r="I120">
            <v>135.88</v>
          </cell>
          <cell r="J120">
            <v>168.45</v>
          </cell>
          <cell r="K120">
            <v>121.95</v>
          </cell>
        </row>
        <row r="121">
          <cell r="C121" t="str">
            <v>DCM</v>
          </cell>
          <cell r="D121">
            <v>72.099999999999994</v>
          </cell>
          <cell r="E121">
            <v>72.72</v>
          </cell>
          <cell r="F121">
            <v>73.290000000000006</v>
          </cell>
          <cell r="G121">
            <v>74.45</v>
          </cell>
          <cell r="H121">
            <v>75.84</v>
          </cell>
          <cell r="I121">
            <v>75.19</v>
          </cell>
          <cell r="J121">
            <v>100.5</v>
          </cell>
          <cell r="K121">
            <v>70.05</v>
          </cell>
        </row>
        <row r="122">
          <cell r="C122" t="str">
            <v>BSHSL</v>
          </cell>
          <cell r="D122">
            <v>225.1</v>
          </cell>
          <cell r="E122">
            <v>232.68</v>
          </cell>
          <cell r="F122">
            <v>234.26</v>
          </cell>
          <cell r="G122">
            <v>233.72</v>
          </cell>
          <cell r="H122">
            <v>239.25</v>
          </cell>
          <cell r="I122">
            <v>256.77</v>
          </cell>
          <cell r="J122">
            <v>288.85000000000002</v>
          </cell>
          <cell r="K122">
            <v>214.1</v>
          </cell>
        </row>
        <row r="123">
          <cell r="C123" t="str">
            <v>DCMSHRIRAM</v>
          </cell>
          <cell r="D123">
            <v>888</v>
          </cell>
          <cell r="E123">
            <v>895.59</v>
          </cell>
          <cell r="F123">
            <v>898.2</v>
          </cell>
          <cell r="G123">
            <v>917.19</v>
          </cell>
          <cell r="H123">
            <v>947.02</v>
          </cell>
          <cell r="I123">
            <v>925.61</v>
          </cell>
          <cell r="J123">
            <v>1118.5</v>
          </cell>
          <cell r="K123">
            <v>834</v>
          </cell>
        </row>
        <row r="124">
          <cell r="C124" t="str">
            <v>DCW</v>
          </cell>
          <cell r="D124">
            <v>51.95</v>
          </cell>
          <cell r="E124">
            <v>53.1</v>
          </cell>
          <cell r="F124">
            <v>53.29</v>
          </cell>
          <cell r="G124">
            <v>53.82</v>
          </cell>
          <cell r="H124">
            <v>53.93</v>
          </cell>
          <cell r="I124">
            <v>50.43</v>
          </cell>
          <cell r="J124">
            <v>63.4</v>
          </cell>
          <cell r="K124">
            <v>43.85</v>
          </cell>
        </row>
        <row r="125">
          <cell r="C125" t="str">
            <v>BANKA</v>
          </cell>
          <cell r="D125">
            <v>70.55</v>
          </cell>
          <cell r="E125">
            <v>71.86</v>
          </cell>
          <cell r="F125">
            <v>71.77</v>
          </cell>
          <cell r="G125">
            <v>71.34</v>
          </cell>
          <cell r="H125">
            <v>71.13</v>
          </cell>
          <cell r="I125">
            <v>72.13</v>
          </cell>
          <cell r="J125">
            <v>82.6</v>
          </cell>
          <cell r="K125">
            <v>66.55</v>
          </cell>
        </row>
        <row r="126">
          <cell r="C126" t="str">
            <v>DEEPAKFERT</v>
          </cell>
          <cell r="D126">
            <v>599.4</v>
          </cell>
          <cell r="E126">
            <v>609.34</v>
          </cell>
          <cell r="F126">
            <v>614.15</v>
          </cell>
          <cell r="G126">
            <v>620.83000000000004</v>
          </cell>
          <cell r="H126">
            <v>622.12</v>
          </cell>
          <cell r="I126">
            <v>622.29</v>
          </cell>
          <cell r="J126">
            <v>697.2</v>
          </cell>
          <cell r="K126">
            <v>536.54999999999995</v>
          </cell>
        </row>
        <row r="127">
          <cell r="C127" t="str">
            <v>DHAMPURSUG</v>
          </cell>
          <cell r="D127">
            <v>259.3</v>
          </cell>
          <cell r="E127">
            <v>259.16000000000003</v>
          </cell>
          <cell r="F127">
            <v>260.77</v>
          </cell>
          <cell r="G127">
            <v>265.42</v>
          </cell>
          <cell r="H127">
            <v>273.2</v>
          </cell>
          <cell r="I127">
            <v>264.36</v>
          </cell>
          <cell r="J127">
            <v>325.75</v>
          </cell>
          <cell r="K127">
            <v>248.9</v>
          </cell>
        </row>
        <row r="128">
          <cell r="C128" t="str">
            <v>ASTRON</v>
          </cell>
          <cell r="D128">
            <v>29.1</v>
          </cell>
          <cell r="E128">
            <v>28.99</v>
          </cell>
          <cell r="F128">
            <v>28.97</v>
          </cell>
          <cell r="G128">
            <v>29.32</v>
          </cell>
          <cell r="H128">
            <v>30.05</v>
          </cell>
          <cell r="I128">
            <v>29.93</v>
          </cell>
          <cell r="J128">
            <v>37.9</v>
          </cell>
          <cell r="K128">
            <v>25.5</v>
          </cell>
        </row>
        <row r="129">
          <cell r="C129" t="str">
            <v>DRREDDY</v>
          </cell>
          <cell r="D129">
            <v>5604.15</v>
          </cell>
          <cell r="E129">
            <v>5543.38</v>
          </cell>
          <cell r="F129">
            <v>5496.38</v>
          </cell>
          <cell r="G129">
            <v>5474.1</v>
          </cell>
          <cell r="H129">
            <v>5485.23</v>
          </cell>
          <cell r="I129">
            <v>5157.2</v>
          </cell>
          <cell r="J129">
            <v>5989.7</v>
          </cell>
          <cell r="K129">
            <v>5205.55</v>
          </cell>
        </row>
        <row r="130">
          <cell r="C130" t="str">
            <v>KHAICHEM</v>
          </cell>
          <cell r="D130">
            <v>64.349999999999994</v>
          </cell>
          <cell r="E130">
            <v>64.89</v>
          </cell>
          <cell r="F130">
            <v>65.13</v>
          </cell>
          <cell r="G130">
            <v>65.33</v>
          </cell>
          <cell r="H130">
            <v>65.66</v>
          </cell>
          <cell r="I130">
            <v>68.66</v>
          </cell>
          <cell r="J130">
            <v>74.900000000000006</v>
          </cell>
          <cell r="K130">
            <v>60</v>
          </cell>
        </row>
        <row r="131">
          <cell r="C131" t="str">
            <v>EASTSILK</v>
          </cell>
          <cell r="D131">
            <v>2.5</v>
          </cell>
          <cell r="E131">
            <v>2.34</v>
          </cell>
          <cell r="F131">
            <v>2.23</v>
          </cell>
          <cell r="G131">
            <v>2.13</v>
          </cell>
          <cell r="H131">
            <v>2.0699999999999998</v>
          </cell>
          <cell r="I131">
            <v>2.67</v>
          </cell>
          <cell r="J131">
            <v>2.5</v>
          </cell>
          <cell r="K131">
            <v>1.75</v>
          </cell>
        </row>
        <row r="132">
          <cell r="C132" t="str">
            <v>EICHERMOT</v>
          </cell>
          <cell r="D132">
            <v>3846.45</v>
          </cell>
          <cell r="E132">
            <v>3795.25</v>
          </cell>
          <cell r="F132">
            <v>3703.13</v>
          </cell>
          <cell r="G132">
            <v>3602.72</v>
          </cell>
          <cell r="H132">
            <v>3503.84</v>
          </cell>
          <cell r="I132">
            <v>3384.17</v>
          </cell>
          <cell r="J132">
            <v>3898.9</v>
          </cell>
          <cell r="K132">
            <v>3274.9</v>
          </cell>
        </row>
        <row r="133">
          <cell r="C133" t="str">
            <v>EQUITASBNK</v>
          </cell>
          <cell r="D133">
            <v>95.4</v>
          </cell>
          <cell r="E133">
            <v>96.52</v>
          </cell>
          <cell r="F133">
            <v>96.42</v>
          </cell>
          <cell r="G133">
            <v>95.87</v>
          </cell>
          <cell r="H133">
            <v>93.63</v>
          </cell>
          <cell r="I133">
            <v>82.6</v>
          </cell>
          <cell r="J133">
            <v>101.9</v>
          </cell>
          <cell r="K133">
            <v>82.1</v>
          </cell>
        </row>
        <row r="134">
          <cell r="C134" t="str">
            <v>EIDPARRY</v>
          </cell>
          <cell r="D134">
            <v>494.55</v>
          </cell>
          <cell r="E134">
            <v>495.88</v>
          </cell>
          <cell r="F134">
            <v>494.07</v>
          </cell>
          <cell r="G134">
            <v>492.6</v>
          </cell>
          <cell r="H134">
            <v>494.9</v>
          </cell>
          <cell r="I134">
            <v>501.36</v>
          </cell>
          <cell r="J134">
            <v>572.4</v>
          </cell>
          <cell r="K134">
            <v>452.7</v>
          </cell>
        </row>
        <row r="135">
          <cell r="C135" t="str">
            <v>EIHOTEL</v>
          </cell>
          <cell r="D135">
            <v>243.3</v>
          </cell>
          <cell r="E135">
            <v>236.3</v>
          </cell>
          <cell r="F135">
            <v>234.09</v>
          </cell>
          <cell r="G135">
            <v>231.69</v>
          </cell>
          <cell r="H135">
            <v>229.56</v>
          </cell>
          <cell r="I135">
            <v>209.25</v>
          </cell>
          <cell r="J135">
            <v>274.95</v>
          </cell>
          <cell r="K135">
            <v>205.05</v>
          </cell>
        </row>
        <row r="136">
          <cell r="C136" t="str">
            <v>ORCHPHARMA</v>
          </cell>
          <cell r="D136">
            <v>540.25</v>
          </cell>
          <cell r="E136">
            <v>535.16</v>
          </cell>
          <cell r="F136">
            <v>529.64</v>
          </cell>
          <cell r="G136">
            <v>518.47</v>
          </cell>
          <cell r="H136">
            <v>513.77</v>
          </cell>
          <cell r="I136">
            <v>476.66</v>
          </cell>
          <cell r="J136">
            <v>625</v>
          </cell>
          <cell r="K136">
            <v>432.05</v>
          </cell>
        </row>
        <row r="137">
          <cell r="C137" t="str">
            <v>ELECTCAST</v>
          </cell>
          <cell r="D137">
            <v>105.3</v>
          </cell>
          <cell r="E137">
            <v>105.86</v>
          </cell>
          <cell r="F137">
            <v>102.25</v>
          </cell>
          <cell r="G137">
            <v>95.94</v>
          </cell>
          <cell r="H137">
            <v>84.46</v>
          </cell>
          <cell r="I137">
            <v>62.05</v>
          </cell>
          <cell r="J137">
            <v>113.55</v>
          </cell>
          <cell r="K137">
            <v>56.1</v>
          </cell>
        </row>
        <row r="138">
          <cell r="C138" t="str">
            <v>DPABHUSHAN</v>
          </cell>
          <cell r="D138">
            <v>580.70000000000005</v>
          </cell>
          <cell r="E138">
            <v>594.47</v>
          </cell>
          <cell r="F138">
            <v>600.51</v>
          </cell>
          <cell r="G138">
            <v>600.32000000000005</v>
          </cell>
          <cell r="H138">
            <v>566.65</v>
          </cell>
          <cell r="I138">
            <v>431.55</v>
          </cell>
          <cell r="J138">
            <v>683.95</v>
          </cell>
          <cell r="K138">
            <v>258.10000000000002</v>
          </cell>
        </row>
        <row r="139">
          <cell r="C139" t="str">
            <v>ELGIEQUIP</v>
          </cell>
          <cell r="D139">
            <v>519.9</v>
          </cell>
          <cell r="E139">
            <v>516.01</v>
          </cell>
          <cell r="F139">
            <v>514.96</v>
          </cell>
          <cell r="G139">
            <v>510.31</v>
          </cell>
          <cell r="H139">
            <v>505.52</v>
          </cell>
          <cell r="I139">
            <v>491.19</v>
          </cell>
          <cell r="J139">
            <v>544.95000000000005</v>
          </cell>
          <cell r="K139">
            <v>463</v>
          </cell>
        </row>
        <row r="140">
          <cell r="C140" t="str">
            <v>PGHL</v>
          </cell>
          <cell r="D140">
            <v>5174.05</v>
          </cell>
          <cell r="E140">
            <v>5146.42</v>
          </cell>
          <cell r="F140">
            <v>5138.3599999999997</v>
          </cell>
          <cell r="G140">
            <v>5121.75</v>
          </cell>
          <cell r="H140">
            <v>5101.2700000000004</v>
          </cell>
          <cell r="I140">
            <v>4951.75</v>
          </cell>
          <cell r="J140">
            <v>5500</v>
          </cell>
          <cell r="K140">
            <v>4753</v>
          </cell>
        </row>
        <row r="141">
          <cell r="C141" t="str">
            <v>ESABINDIA</v>
          </cell>
          <cell r="D141">
            <v>6146.4</v>
          </cell>
          <cell r="E141">
            <v>6040.39</v>
          </cell>
          <cell r="F141">
            <v>6043.17</v>
          </cell>
          <cell r="G141">
            <v>5923.94</v>
          </cell>
          <cell r="H141">
            <v>5577.79</v>
          </cell>
          <cell r="I141">
            <v>4674.51</v>
          </cell>
          <cell r="J141">
            <v>6585.95</v>
          </cell>
          <cell r="K141">
            <v>4560.2</v>
          </cell>
        </row>
        <row r="142">
          <cell r="C142" t="str">
            <v>ESCORTS</v>
          </cell>
          <cell r="D142">
            <v>3220.2</v>
          </cell>
          <cell r="E142">
            <v>3195.81</v>
          </cell>
          <cell r="F142">
            <v>3173.73</v>
          </cell>
          <cell r="G142">
            <v>3168.13</v>
          </cell>
          <cell r="H142">
            <v>3112.84</v>
          </cell>
          <cell r="I142">
            <v>2622.9</v>
          </cell>
          <cell r="J142">
            <v>3440.15</v>
          </cell>
          <cell r="K142">
            <v>2530</v>
          </cell>
        </row>
        <row r="143">
          <cell r="C143" t="str">
            <v>SUBEXLTD</v>
          </cell>
          <cell r="D143">
            <v>32</v>
          </cell>
          <cell r="E143">
            <v>31.77</v>
          </cell>
          <cell r="F143">
            <v>31.5</v>
          </cell>
          <cell r="G143">
            <v>31.38</v>
          </cell>
          <cell r="H143">
            <v>31.76</v>
          </cell>
          <cell r="I143">
            <v>31.93</v>
          </cell>
          <cell r="J143">
            <v>39.200000000000003</v>
          </cell>
          <cell r="K143">
            <v>27.95</v>
          </cell>
        </row>
        <row r="144">
          <cell r="C144" t="str">
            <v>EPL</v>
          </cell>
          <cell r="D144">
            <v>193.35</v>
          </cell>
          <cell r="E144">
            <v>192.76</v>
          </cell>
          <cell r="F144">
            <v>192.67</v>
          </cell>
          <cell r="G144">
            <v>192.23</v>
          </cell>
          <cell r="H144">
            <v>194.07</v>
          </cell>
          <cell r="I144">
            <v>190.67</v>
          </cell>
          <cell r="J144">
            <v>229.1</v>
          </cell>
          <cell r="K144">
            <v>178.35</v>
          </cell>
        </row>
        <row r="145">
          <cell r="C145" t="str">
            <v>EVERESTIND</v>
          </cell>
          <cell r="D145">
            <v>1201.05</v>
          </cell>
          <cell r="E145">
            <v>1179.47</v>
          </cell>
          <cell r="F145">
            <v>1181.4000000000001</v>
          </cell>
          <cell r="G145">
            <v>1187.6600000000001</v>
          </cell>
          <cell r="H145">
            <v>1164.02</v>
          </cell>
          <cell r="I145">
            <v>988.77</v>
          </cell>
          <cell r="J145">
            <v>1374.95</v>
          </cell>
          <cell r="K145">
            <v>896.05</v>
          </cell>
        </row>
        <row r="146">
          <cell r="C146" t="str">
            <v>EUROTEXIND</v>
          </cell>
          <cell r="D146">
            <v>10.9</v>
          </cell>
          <cell r="E146">
            <v>11.11</v>
          </cell>
          <cell r="F146">
            <v>11.12</v>
          </cell>
          <cell r="G146">
            <v>11.22</v>
          </cell>
          <cell r="H146">
            <v>11.53</v>
          </cell>
          <cell r="I146">
            <v>11.5</v>
          </cell>
          <cell r="J146">
            <v>13.25</v>
          </cell>
          <cell r="K146">
            <v>10</v>
          </cell>
        </row>
        <row r="147">
          <cell r="C147" t="str">
            <v>FACT</v>
          </cell>
          <cell r="D147">
            <v>714.8</v>
          </cell>
          <cell r="E147">
            <v>722.17</v>
          </cell>
          <cell r="F147">
            <v>721.74</v>
          </cell>
          <cell r="G147">
            <v>704.71</v>
          </cell>
          <cell r="H147">
            <v>638.04999999999995</v>
          </cell>
          <cell r="I147">
            <v>455.48</v>
          </cell>
          <cell r="J147">
            <v>805</v>
          </cell>
          <cell r="K147">
            <v>413.15</v>
          </cell>
        </row>
        <row r="148">
          <cell r="C148" t="str">
            <v>SCHAEFFLER</v>
          </cell>
          <cell r="D148">
            <v>2756.45</v>
          </cell>
          <cell r="E148">
            <v>2744.95</v>
          </cell>
          <cell r="F148">
            <v>2759.72</v>
          </cell>
          <cell r="G148">
            <v>2819.81</v>
          </cell>
          <cell r="H148">
            <v>2952.41</v>
          </cell>
          <cell r="I148">
            <v>2959.73</v>
          </cell>
          <cell r="J148">
            <v>3726.05</v>
          </cell>
          <cell r="K148">
            <v>2612.1999999999998</v>
          </cell>
        </row>
        <row r="149">
          <cell r="C149" t="str">
            <v>FEDERALBNK</v>
          </cell>
          <cell r="D149">
            <v>147.4</v>
          </cell>
          <cell r="E149">
            <v>148.68</v>
          </cell>
          <cell r="F149">
            <v>148.19</v>
          </cell>
          <cell r="G149">
            <v>147.06</v>
          </cell>
          <cell r="H149">
            <v>145.04</v>
          </cell>
          <cell r="I149">
            <v>135.87</v>
          </cell>
          <cell r="J149">
            <v>155.19999999999999</v>
          </cell>
          <cell r="K149">
            <v>130.5</v>
          </cell>
        </row>
        <row r="150">
          <cell r="C150" t="str">
            <v>AARON</v>
          </cell>
          <cell r="D150">
            <v>262.5</v>
          </cell>
          <cell r="E150">
            <v>263.61</v>
          </cell>
          <cell r="F150">
            <v>265.45999999999998</v>
          </cell>
          <cell r="G150">
            <v>267.98</v>
          </cell>
          <cell r="H150">
            <v>265.64</v>
          </cell>
          <cell r="I150">
            <v>232.66</v>
          </cell>
          <cell r="J150">
            <v>304.85000000000002</v>
          </cell>
          <cell r="K150">
            <v>230</v>
          </cell>
        </row>
        <row r="151">
          <cell r="C151" t="str">
            <v>FINCABLES</v>
          </cell>
          <cell r="D151">
            <v>915.4</v>
          </cell>
          <cell r="E151">
            <v>916.71</v>
          </cell>
          <cell r="F151">
            <v>918.03</v>
          </cell>
          <cell r="G151">
            <v>928.54</v>
          </cell>
          <cell r="H151">
            <v>966.69</v>
          </cell>
          <cell r="I151">
            <v>882.69</v>
          </cell>
          <cell r="J151">
            <v>1219</v>
          </cell>
          <cell r="K151">
            <v>841.2</v>
          </cell>
        </row>
        <row r="152">
          <cell r="C152" t="str">
            <v>FINPIPE</v>
          </cell>
          <cell r="D152">
            <v>203.1</v>
          </cell>
          <cell r="E152">
            <v>201.85</v>
          </cell>
          <cell r="F152">
            <v>198.92</v>
          </cell>
          <cell r="G152">
            <v>200.14</v>
          </cell>
          <cell r="H152">
            <v>206.38</v>
          </cell>
          <cell r="I152">
            <v>193.65</v>
          </cell>
          <cell r="J152">
            <v>259.95</v>
          </cell>
          <cell r="K152">
            <v>185.8</v>
          </cell>
        </row>
        <row r="153">
          <cell r="C153" t="str">
            <v>AXISBNKETF</v>
          </cell>
          <cell r="D153">
            <v>441.95</v>
          </cell>
          <cell r="E153">
            <v>443.9</v>
          </cell>
          <cell r="F153">
            <v>443.74</v>
          </cell>
          <cell r="G153">
            <v>443.65</v>
          </cell>
          <cell r="H153">
            <v>446.41</v>
          </cell>
          <cell r="I153">
            <v>438.64</v>
          </cell>
          <cell r="J153">
            <v>480</v>
          </cell>
          <cell r="K153">
            <v>427.6</v>
          </cell>
        </row>
        <row r="154">
          <cell r="C154" t="str">
            <v>UFLEX</v>
          </cell>
          <cell r="D154">
            <v>458.55</v>
          </cell>
          <cell r="E154">
            <v>449.98</v>
          </cell>
          <cell r="F154">
            <v>444.74</v>
          </cell>
          <cell r="G154">
            <v>441</v>
          </cell>
          <cell r="H154">
            <v>438.16</v>
          </cell>
          <cell r="I154">
            <v>454.09</v>
          </cell>
          <cell r="J154">
            <v>494.9</v>
          </cell>
          <cell r="K154">
            <v>370.95</v>
          </cell>
        </row>
        <row r="155">
          <cell r="C155" t="str">
            <v>FOSECOIND</v>
          </cell>
          <cell r="D155">
            <v>3466.15</v>
          </cell>
          <cell r="E155">
            <v>3475.91</v>
          </cell>
          <cell r="F155">
            <v>3483.1</v>
          </cell>
          <cell r="G155">
            <v>3466.67</v>
          </cell>
          <cell r="H155">
            <v>3413.16</v>
          </cell>
          <cell r="I155">
            <v>2929.35</v>
          </cell>
          <cell r="J155">
            <v>3930.55</v>
          </cell>
          <cell r="K155">
            <v>3161.3</v>
          </cell>
        </row>
        <row r="156">
          <cell r="C156" t="str">
            <v>ZENSARTECH</v>
          </cell>
          <cell r="D156">
            <v>533.95000000000005</v>
          </cell>
          <cell r="E156">
            <v>516.63</v>
          </cell>
          <cell r="F156">
            <v>507.99</v>
          </cell>
          <cell r="G156">
            <v>505.52</v>
          </cell>
          <cell r="H156">
            <v>505.35</v>
          </cell>
          <cell r="I156">
            <v>425.44</v>
          </cell>
          <cell r="J156">
            <v>577.70000000000005</v>
          </cell>
          <cell r="K156">
            <v>456.3</v>
          </cell>
        </row>
        <row r="157">
          <cell r="C157" t="str">
            <v>GABRIEL</v>
          </cell>
          <cell r="D157">
            <v>413.95</v>
          </cell>
          <cell r="E157">
            <v>400.5</v>
          </cell>
          <cell r="F157">
            <v>384.44</v>
          </cell>
          <cell r="G157">
            <v>366.34</v>
          </cell>
          <cell r="H157">
            <v>336.61</v>
          </cell>
          <cell r="I157">
            <v>251.55</v>
          </cell>
          <cell r="J157">
            <v>428</v>
          </cell>
          <cell r="K157">
            <v>216</v>
          </cell>
        </row>
        <row r="158">
          <cell r="C158" t="str">
            <v>GARFIBRES</v>
          </cell>
          <cell r="D158">
            <v>3202</v>
          </cell>
          <cell r="E158">
            <v>3164.73</v>
          </cell>
          <cell r="F158">
            <v>3154.84</v>
          </cell>
          <cell r="G158">
            <v>3153.85</v>
          </cell>
          <cell r="H158">
            <v>3158.45</v>
          </cell>
          <cell r="I158">
            <v>3125.39</v>
          </cell>
          <cell r="J158">
            <v>3374.7</v>
          </cell>
          <cell r="K158">
            <v>3026.55</v>
          </cell>
        </row>
        <row r="159">
          <cell r="C159" t="str">
            <v>DANGEE</v>
          </cell>
          <cell r="D159">
            <v>12.35</v>
          </cell>
          <cell r="E159">
            <v>12.11</v>
          </cell>
          <cell r="F159">
            <v>11.64</v>
          </cell>
          <cell r="G159">
            <v>11.23</v>
          </cell>
          <cell r="H159">
            <v>11.2</v>
          </cell>
          <cell r="I159">
            <v>13.54</v>
          </cell>
          <cell r="J159">
            <v>14.2</v>
          </cell>
          <cell r="K159">
            <v>9.25</v>
          </cell>
        </row>
        <row r="160">
          <cell r="C160" t="str">
            <v>GHCL</v>
          </cell>
          <cell r="D160">
            <v>540.9</v>
          </cell>
          <cell r="E160">
            <v>530.27</v>
          </cell>
          <cell r="F160">
            <v>536.45000000000005</v>
          </cell>
          <cell r="G160">
            <v>552.39</v>
          </cell>
          <cell r="H160">
            <v>570.29999999999995</v>
          </cell>
          <cell r="I160">
            <v>547.67999999999995</v>
          </cell>
          <cell r="J160">
            <v>659.9</v>
          </cell>
          <cell r="K160">
            <v>503.7</v>
          </cell>
        </row>
        <row r="161">
          <cell r="C161" t="str">
            <v>GTECJAINX</v>
          </cell>
          <cell r="D161">
            <v>91.5</v>
          </cell>
          <cell r="E161">
            <v>93.63</v>
          </cell>
          <cell r="F161">
            <v>94.51</v>
          </cell>
          <cell r="G161">
            <v>94.89</v>
          </cell>
          <cell r="H161">
            <v>89.52</v>
          </cell>
          <cell r="I161">
            <v>60.23</v>
          </cell>
          <cell r="J161">
            <v>104</v>
          </cell>
          <cell r="K161">
            <v>56.75</v>
          </cell>
        </row>
        <row r="162">
          <cell r="C162" t="str">
            <v>APOLLO</v>
          </cell>
          <cell r="D162">
            <v>146.30000000000001</v>
          </cell>
          <cell r="E162">
            <v>141.04</v>
          </cell>
          <cell r="F162">
            <v>129.63</v>
          </cell>
          <cell r="G162">
            <v>113.04</v>
          </cell>
          <cell r="H162">
            <v>88.98</v>
          </cell>
          <cell r="I162">
            <v>56.69</v>
          </cell>
          <cell r="J162">
            <v>161.69999999999999</v>
          </cell>
          <cell r="K162">
            <v>52.6</v>
          </cell>
        </row>
        <row r="163">
          <cell r="C163" t="str">
            <v>GICHSGFIN</v>
          </cell>
          <cell r="D163">
            <v>186.7</v>
          </cell>
          <cell r="E163">
            <v>187.62</v>
          </cell>
          <cell r="F163">
            <v>188.45</v>
          </cell>
          <cell r="G163">
            <v>191.77</v>
          </cell>
          <cell r="H163">
            <v>195.14</v>
          </cell>
          <cell r="I163">
            <v>184.07</v>
          </cell>
          <cell r="J163">
            <v>225.25</v>
          </cell>
          <cell r="K163">
            <v>174.45</v>
          </cell>
        </row>
        <row r="164">
          <cell r="C164" t="str">
            <v>GINNIFILA</v>
          </cell>
          <cell r="D164">
            <v>27.9</v>
          </cell>
          <cell r="E164">
            <v>26.43</v>
          </cell>
          <cell r="F164">
            <v>26.19</v>
          </cell>
          <cell r="G164">
            <v>26.17</v>
          </cell>
          <cell r="H164">
            <v>26.6</v>
          </cell>
          <cell r="I164">
            <v>27.71</v>
          </cell>
          <cell r="J164">
            <v>32.549999999999997</v>
          </cell>
          <cell r="K164">
            <v>24.4</v>
          </cell>
        </row>
        <row r="165">
          <cell r="C165" t="str">
            <v>SDL24BEES</v>
          </cell>
          <cell r="D165">
            <v>117.24</v>
          </cell>
          <cell r="E165">
            <v>117.17</v>
          </cell>
          <cell r="F165">
            <v>117.07</v>
          </cell>
          <cell r="G165">
            <v>116.9</v>
          </cell>
          <cell r="H165">
            <v>116.43</v>
          </cell>
          <cell r="I165">
            <v>114.17</v>
          </cell>
          <cell r="J165">
            <v>120.75</v>
          </cell>
          <cell r="K165">
            <v>114.86</v>
          </cell>
        </row>
        <row r="166">
          <cell r="C166" t="str">
            <v>GIPCL</v>
          </cell>
          <cell r="D166">
            <v>148.4</v>
          </cell>
          <cell r="E166">
            <v>148.83000000000001</v>
          </cell>
          <cell r="F166">
            <v>149.12</v>
          </cell>
          <cell r="G166">
            <v>150.24</v>
          </cell>
          <cell r="H166">
            <v>145.87</v>
          </cell>
          <cell r="I166">
            <v>118.31</v>
          </cell>
          <cell r="J166">
            <v>178.4</v>
          </cell>
          <cell r="K166">
            <v>110.05</v>
          </cell>
        </row>
        <row r="167">
          <cell r="C167" t="str">
            <v>GLAXO</v>
          </cell>
          <cell r="D167">
            <v>1647.95</v>
          </cell>
          <cell r="E167">
            <v>1577.28</v>
          </cell>
          <cell r="F167">
            <v>1533.87</v>
          </cell>
          <cell r="G167">
            <v>1505.45</v>
          </cell>
          <cell r="H167">
            <v>1488.29</v>
          </cell>
          <cell r="I167">
            <v>1425.15</v>
          </cell>
          <cell r="J167">
            <v>1675</v>
          </cell>
          <cell r="K167">
            <v>1385.05</v>
          </cell>
        </row>
        <row r="168">
          <cell r="C168" t="str">
            <v>GLFL</v>
          </cell>
          <cell r="D168">
            <v>4.05</v>
          </cell>
          <cell r="E168">
            <v>4.1100000000000003</v>
          </cell>
          <cell r="F168">
            <v>4.08</v>
          </cell>
          <cell r="G168">
            <v>4.0199999999999996</v>
          </cell>
          <cell r="H168">
            <v>3.84</v>
          </cell>
          <cell r="I168">
            <v>3.31</v>
          </cell>
          <cell r="J168">
            <v>4.5</v>
          </cell>
          <cell r="K168">
            <v>2.7</v>
          </cell>
        </row>
        <row r="169">
          <cell r="C169" t="str">
            <v>GTL</v>
          </cell>
          <cell r="D169">
            <v>8.25</v>
          </cell>
          <cell r="E169">
            <v>8.31</v>
          </cell>
          <cell r="F169">
            <v>8.32</v>
          </cell>
          <cell r="G169">
            <v>8.23</v>
          </cell>
          <cell r="H169">
            <v>8.07</v>
          </cell>
          <cell r="I169">
            <v>7.54</v>
          </cell>
          <cell r="J169">
            <v>10.95</v>
          </cell>
          <cell r="K169">
            <v>6.75</v>
          </cell>
        </row>
        <row r="170">
          <cell r="C170" t="str">
            <v>NEWGEN</v>
          </cell>
          <cell r="D170">
            <v>1312.55</v>
          </cell>
          <cell r="E170">
            <v>1241.99</v>
          </cell>
          <cell r="F170">
            <v>1211.29</v>
          </cell>
          <cell r="G170">
            <v>1164.58</v>
          </cell>
          <cell r="H170">
            <v>1054.8699999999999</v>
          </cell>
          <cell r="I170">
            <v>781.5</v>
          </cell>
          <cell r="J170">
            <v>1312.55</v>
          </cell>
          <cell r="K170">
            <v>806.05</v>
          </cell>
        </row>
        <row r="171">
          <cell r="C171" t="str">
            <v>GMBREW</v>
          </cell>
          <cell r="D171">
            <v>665.55</v>
          </cell>
          <cell r="E171">
            <v>664.78</v>
          </cell>
          <cell r="F171">
            <v>665.07</v>
          </cell>
          <cell r="G171">
            <v>667.12</v>
          </cell>
          <cell r="H171">
            <v>664.16</v>
          </cell>
          <cell r="I171">
            <v>623.84</v>
          </cell>
          <cell r="J171">
            <v>808</v>
          </cell>
          <cell r="K171">
            <v>571</v>
          </cell>
        </row>
        <row r="172">
          <cell r="C172" t="str">
            <v>GNFC</v>
          </cell>
          <cell r="D172">
            <v>707.8</v>
          </cell>
          <cell r="E172">
            <v>702.08</v>
          </cell>
          <cell r="F172">
            <v>695.23</v>
          </cell>
          <cell r="G172">
            <v>683.61</v>
          </cell>
          <cell r="H172">
            <v>655.95</v>
          </cell>
          <cell r="I172">
            <v>612.89</v>
          </cell>
          <cell r="J172">
            <v>720.5</v>
          </cell>
          <cell r="K172">
            <v>532</v>
          </cell>
        </row>
        <row r="173">
          <cell r="C173" t="str">
            <v>GODFRYPHLP</v>
          </cell>
          <cell r="D173">
            <v>2077.5500000000002</v>
          </cell>
          <cell r="E173">
            <v>2087.31</v>
          </cell>
          <cell r="F173">
            <v>2103.65</v>
          </cell>
          <cell r="G173">
            <v>2128.15</v>
          </cell>
          <cell r="H173">
            <v>2121.87</v>
          </cell>
          <cell r="I173">
            <v>1919.95</v>
          </cell>
          <cell r="J173">
            <v>2405</v>
          </cell>
          <cell r="K173">
            <v>1969</v>
          </cell>
        </row>
        <row r="174">
          <cell r="C174" t="str">
            <v>AMBER</v>
          </cell>
          <cell r="D174">
            <v>3385.3</v>
          </cell>
          <cell r="E174">
            <v>3260.79</v>
          </cell>
          <cell r="F174">
            <v>3208.55</v>
          </cell>
          <cell r="G174">
            <v>3138.95</v>
          </cell>
          <cell r="H174">
            <v>3000.43</v>
          </cell>
          <cell r="I174">
            <v>2573.23</v>
          </cell>
          <cell r="J174">
            <v>3480</v>
          </cell>
          <cell r="K174">
            <v>2336.9</v>
          </cell>
        </row>
        <row r="175">
          <cell r="C175" t="str">
            <v>GLAND</v>
          </cell>
          <cell r="D175">
            <v>1629.2</v>
          </cell>
          <cell r="E175">
            <v>1624.13</v>
          </cell>
          <cell r="F175">
            <v>1614.62</v>
          </cell>
          <cell r="G175">
            <v>1603.98</v>
          </cell>
          <cell r="H175">
            <v>1584.03</v>
          </cell>
          <cell r="I175">
            <v>1539.32</v>
          </cell>
          <cell r="J175">
            <v>1810.85</v>
          </cell>
          <cell r="K175">
            <v>1265.6500000000001</v>
          </cell>
        </row>
        <row r="176">
          <cell r="C176" t="str">
            <v>FMGOETZE</v>
          </cell>
          <cell r="D176">
            <v>356.8</v>
          </cell>
          <cell r="E176">
            <v>360.15</v>
          </cell>
          <cell r="F176">
            <v>358.97</v>
          </cell>
          <cell r="G176">
            <v>356.54</v>
          </cell>
          <cell r="H176">
            <v>358.15</v>
          </cell>
          <cell r="I176">
            <v>346.48</v>
          </cell>
          <cell r="J176">
            <v>432</v>
          </cell>
          <cell r="K176">
            <v>330.8</v>
          </cell>
        </row>
        <row r="177">
          <cell r="C177" t="str">
            <v>KANSAINER</v>
          </cell>
          <cell r="D177">
            <v>320.14999999999998</v>
          </cell>
          <cell r="E177">
            <v>318.08</v>
          </cell>
          <cell r="F177">
            <v>315.02999999999997</v>
          </cell>
          <cell r="G177">
            <v>314.49</v>
          </cell>
          <cell r="H177">
            <v>317.20999999999998</v>
          </cell>
          <cell r="I177">
            <v>308.02</v>
          </cell>
          <cell r="J177">
            <v>354</v>
          </cell>
          <cell r="K177">
            <v>301</v>
          </cell>
        </row>
        <row r="178">
          <cell r="C178" t="str">
            <v>ESG</v>
          </cell>
          <cell r="D178">
            <v>32.450000000000003</v>
          </cell>
          <cell r="E178">
            <v>32.380000000000003</v>
          </cell>
          <cell r="F178">
            <v>32.22</v>
          </cell>
          <cell r="G178">
            <v>32.090000000000003</v>
          </cell>
          <cell r="H178">
            <v>32</v>
          </cell>
          <cell r="I178">
            <v>30.96</v>
          </cell>
          <cell r="J178">
            <v>33.200000000000003</v>
          </cell>
          <cell r="K178">
            <v>30.94</v>
          </cell>
        </row>
        <row r="179">
          <cell r="C179" t="str">
            <v>PRAXIS</v>
          </cell>
          <cell r="D179">
            <v>29.7</v>
          </cell>
          <cell r="E179">
            <v>29.22</v>
          </cell>
          <cell r="F179">
            <v>29.42</v>
          </cell>
          <cell r="G179">
            <v>30.13</v>
          </cell>
          <cell r="H179">
            <v>29.21</v>
          </cell>
          <cell r="I179">
            <v>23.28</v>
          </cell>
          <cell r="J179">
            <v>36.6</v>
          </cell>
          <cell r="K179">
            <v>17.25</v>
          </cell>
        </row>
        <row r="180">
          <cell r="C180" t="str">
            <v>DELTAMAGNT</v>
          </cell>
          <cell r="D180">
            <v>82.65</v>
          </cell>
          <cell r="E180">
            <v>82.68</v>
          </cell>
          <cell r="F180">
            <v>82.94</v>
          </cell>
          <cell r="G180">
            <v>83.84</v>
          </cell>
          <cell r="H180">
            <v>85.86</v>
          </cell>
          <cell r="I180">
            <v>82.18</v>
          </cell>
          <cell r="J180">
            <v>117.8</v>
          </cell>
          <cell r="K180">
            <v>76.400000000000006</v>
          </cell>
        </row>
        <row r="181">
          <cell r="C181" t="str">
            <v>GRASIM</v>
          </cell>
          <cell r="D181">
            <v>1972.3</v>
          </cell>
          <cell r="E181">
            <v>1956.9</v>
          </cell>
          <cell r="F181">
            <v>1944.3</v>
          </cell>
          <cell r="G181">
            <v>1932.4</v>
          </cell>
          <cell r="H181">
            <v>1909.34</v>
          </cell>
          <cell r="I181">
            <v>1803.36</v>
          </cell>
          <cell r="J181">
            <v>2022</v>
          </cell>
          <cell r="K181">
            <v>1758.05</v>
          </cell>
        </row>
        <row r="182">
          <cell r="C182" t="str">
            <v>GREAVESCOT</v>
          </cell>
          <cell r="D182">
            <v>129.30000000000001</v>
          </cell>
          <cell r="E182">
            <v>129.59</v>
          </cell>
          <cell r="F182">
            <v>129.38999999999999</v>
          </cell>
          <cell r="G182">
            <v>129.72</v>
          </cell>
          <cell r="H182">
            <v>132.57</v>
          </cell>
          <cell r="I182">
            <v>137.83000000000001</v>
          </cell>
          <cell r="J182">
            <v>154.94999999999999</v>
          </cell>
          <cell r="K182">
            <v>121.05</v>
          </cell>
        </row>
        <row r="183">
          <cell r="C183" t="str">
            <v>GSFC</v>
          </cell>
          <cell r="D183">
            <v>183.2</v>
          </cell>
          <cell r="E183">
            <v>183.26</v>
          </cell>
          <cell r="F183">
            <v>184.61</v>
          </cell>
          <cell r="G183">
            <v>186.32</v>
          </cell>
          <cell r="H183">
            <v>182.96</v>
          </cell>
          <cell r="I183">
            <v>164.48</v>
          </cell>
          <cell r="J183">
            <v>215.5</v>
          </cell>
          <cell r="K183">
            <v>146.15</v>
          </cell>
        </row>
        <row r="184">
          <cell r="C184" t="str">
            <v>CASTROLIND</v>
          </cell>
          <cell r="D184">
            <v>134.44999999999999</v>
          </cell>
          <cell r="E184">
            <v>134.47999999999999</v>
          </cell>
          <cell r="F184">
            <v>134.97999999999999</v>
          </cell>
          <cell r="G184">
            <v>136.12</v>
          </cell>
          <cell r="H184">
            <v>138.16</v>
          </cell>
          <cell r="I184">
            <v>131.68</v>
          </cell>
          <cell r="J184">
            <v>162</v>
          </cell>
          <cell r="K184">
            <v>132.4</v>
          </cell>
        </row>
        <row r="185">
          <cell r="C185" t="str">
            <v>GUJALKALI</v>
          </cell>
          <cell r="D185">
            <v>720.3</v>
          </cell>
          <cell r="E185">
            <v>725.18</v>
          </cell>
          <cell r="F185">
            <v>726.63</v>
          </cell>
          <cell r="G185">
            <v>728.03</v>
          </cell>
          <cell r="H185">
            <v>721.69</v>
          </cell>
          <cell r="I185">
            <v>704.93</v>
          </cell>
          <cell r="J185">
            <v>809</v>
          </cell>
          <cell r="K185">
            <v>623</v>
          </cell>
        </row>
        <row r="186">
          <cell r="C186" t="str">
            <v>AMBUJACEM</v>
          </cell>
          <cell r="D186">
            <v>421.5</v>
          </cell>
          <cell r="E186">
            <v>420.46</v>
          </cell>
          <cell r="F186">
            <v>420.26</v>
          </cell>
          <cell r="G186">
            <v>421.82</v>
          </cell>
          <cell r="H186">
            <v>427.33</v>
          </cell>
          <cell r="I186">
            <v>430.94</v>
          </cell>
          <cell r="J186">
            <v>481.15</v>
          </cell>
          <cell r="K186">
            <v>404.05</v>
          </cell>
        </row>
        <row r="187">
          <cell r="C187" t="str">
            <v>GFLLIMITED</v>
          </cell>
          <cell r="D187">
            <v>97.6</v>
          </cell>
          <cell r="E187">
            <v>98.57</v>
          </cell>
          <cell r="F187">
            <v>98.61</v>
          </cell>
          <cell r="G187">
            <v>97.71</v>
          </cell>
          <cell r="H187">
            <v>92.22</v>
          </cell>
          <cell r="I187">
            <v>75.28</v>
          </cell>
          <cell r="J187">
            <v>118.45</v>
          </cell>
          <cell r="K187">
            <v>55.1</v>
          </cell>
        </row>
        <row r="188">
          <cell r="C188" t="str">
            <v>HARRMALAYA</v>
          </cell>
          <cell r="D188">
            <v>146.65</v>
          </cell>
          <cell r="E188">
            <v>147.54</v>
          </cell>
          <cell r="F188">
            <v>146.97</v>
          </cell>
          <cell r="G188">
            <v>147.34</v>
          </cell>
          <cell r="H188">
            <v>147.56</v>
          </cell>
          <cell r="I188">
            <v>140.66999999999999</v>
          </cell>
          <cell r="J188">
            <v>167.3</v>
          </cell>
          <cell r="K188">
            <v>129.15</v>
          </cell>
        </row>
        <row r="189">
          <cell r="C189" t="str">
            <v>GALAXYSURF</v>
          </cell>
          <cell r="D189">
            <v>2737.65</v>
          </cell>
          <cell r="E189">
            <v>2813.85</v>
          </cell>
          <cell r="F189">
            <v>2820.44</v>
          </cell>
          <cell r="G189">
            <v>2790.66</v>
          </cell>
          <cell r="H189">
            <v>2731</v>
          </cell>
          <cell r="I189">
            <v>2667.57</v>
          </cell>
          <cell r="J189">
            <v>2974</v>
          </cell>
          <cell r="K189">
            <v>2505</v>
          </cell>
        </row>
        <row r="190">
          <cell r="C190" t="str">
            <v>HCL-INSYS</v>
          </cell>
          <cell r="D190">
            <v>17.55</v>
          </cell>
          <cell r="E190">
            <v>17.059999999999999</v>
          </cell>
          <cell r="F190">
            <v>16.649999999999999</v>
          </cell>
          <cell r="G190">
            <v>16.350000000000001</v>
          </cell>
          <cell r="H190">
            <v>16.36</v>
          </cell>
          <cell r="I190">
            <v>15.88</v>
          </cell>
          <cell r="J190">
            <v>20.8</v>
          </cell>
          <cell r="K190">
            <v>14.15</v>
          </cell>
        </row>
        <row r="191">
          <cell r="C191" t="str">
            <v>MARINE</v>
          </cell>
          <cell r="D191">
            <v>84.5</v>
          </cell>
          <cell r="E191">
            <v>83.53</v>
          </cell>
          <cell r="F191">
            <v>82.31</v>
          </cell>
          <cell r="G191">
            <v>79.2</v>
          </cell>
          <cell r="H191">
            <v>72.709999999999994</v>
          </cell>
          <cell r="I191">
            <v>57.83</v>
          </cell>
          <cell r="J191">
            <v>88.05</v>
          </cell>
          <cell r="K191">
            <v>55.1</v>
          </cell>
        </row>
        <row r="192">
          <cell r="C192" t="str">
            <v>HDFCBANK</v>
          </cell>
          <cell r="D192">
            <v>1505.2</v>
          </cell>
          <cell r="E192">
            <v>1502.8</v>
          </cell>
          <cell r="F192">
            <v>1498.96</v>
          </cell>
          <cell r="G192">
            <v>1500.39</v>
          </cell>
          <cell r="H192">
            <v>1526.24</v>
          </cell>
          <cell r="I192">
            <v>1574.25</v>
          </cell>
          <cell r="J192">
            <v>1670</v>
          </cell>
          <cell r="K192">
            <v>1460.25</v>
          </cell>
        </row>
        <row r="193">
          <cell r="C193" t="str">
            <v>HEG</v>
          </cell>
          <cell r="D193">
            <v>1588</v>
          </cell>
          <cell r="E193">
            <v>1590.6</v>
          </cell>
          <cell r="F193">
            <v>1598.1</v>
          </cell>
          <cell r="G193">
            <v>1621.55</v>
          </cell>
          <cell r="H193">
            <v>1658.82</v>
          </cell>
          <cell r="I193">
            <v>1497.07</v>
          </cell>
          <cell r="J193">
            <v>1914</v>
          </cell>
          <cell r="K193">
            <v>1461.9</v>
          </cell>
        </row>
        <row r="194">
          <cell r="C194" t="str">
            <v>SDBL</v>
          </cell>
          <cell r="D194">
            <v>294.95</v>
          </cell>
          <cell r="E194">
            <v>298.45999999999998</v>
          </cell>
          <cell r="F194">
            <v>300.67</v>
          </cell>
          <cell r="G194">
            <v>307.47000000000003</v>
          </cell>
          <cell r="H194">
            <v>316.07</v>
          </cell>
          <cell r="I194">
            <v>257.89</v>
          </cell>
          <cell r="J194">
            <v>390</v>
          </cell>
          <cell r="K194">
            <v>269.3</v>
          </cell>
        </row>
        <row r="195">
          <cell r="C195" t="str">
            <v>HEROMOTOCO</v>
          </cell>
          <cell r="D195">
            <v>3346.35</v>
          </cell>
          <cell r="E195">
            <v>3273.08</v>
          </cell>
          <cell r="F195">
            <v>3219.42</v>
          </cell>
          <cell r="G195">
            <v>3172.97</v>
          </cell>
          <cell r="H195">
            <v>3107.25</v>
          </cell>
          <cell r="I195">
            <v>2916.1</v>
          </cell>
          <cell r="J195">
            <v>3368.8</v>
          </cell>
          <cell r="K195">
            <v>2890</v>
          </cell>
        </row>
        <row r="196">
          <cell r="C196" t="str">
            <v>HIMATSEIDE</v>
          </cell>
          <cell r="D196">
            <v>168.95</v>
          </cell>
          <cell r="E196">
            <v>166.54</v>
          </cell>
          <cell r="F196">
            <v>161.53</v>
          </cell>
          <cell r="G196">
            <v>155.85</v>
          </cell>
          <cell r="H196">
            <v>147.91</v>
          </cell>
          <cell r="I196">
            <v>125.59</v>
          </cell>
          <cell r="J196">
            <v>175</v>
          </cell>
          <cell r="K196">
            <v>120.8</v>
          </cell>
        </row>
        <row r="197">
          <cell r="C197" t="str">
            <v>HINDALCO</v>
          </cell>
          <cell r="D197">
            <v>497.3</v>
          </cell>
          <cell r="E197">
            <v>496.57</v>
          </cell>
          <cell r="F197">
            <v>491.43</v>
          </cell>
          <cell r="G197">
            <v>484.91</v>
          </cell>
          <cell r="H197">
            <v>476.44</v>
          </cell>
          <cell r="I197">
            <v>453.09</v>
          </cell>
          <cell r="J197">
            <v>513.5</v>
          </cell>
          <cell r="K197">
            <v>438.15</v>
          </cell>
        </row>
        <row r="198">
          <cell r="C198" t="str">
            <v>HINDCOMPOS</v>
          </cell>
          <cell r="D198">
            <v>450.45</v>
          </cell>
          <cell r="E198">
            <v>451.4</v>
          </cell>
          <cell r="F198">
            <v>440.36</v>
          </cell>
          <cell r="G198">
            <v>428.49</v>
          </cell>
          <cell r="H198">
            <v>417.55</v>
          </cell>
          <cell r="I198">
            <v>368.52</v>
          </cell>
          <cell r="J198">
            <v>494.15</v>
          </cell>
          <cell r="K198">
            <v>363.45</v>
          </cell>
        </row>
        <row r="199">
          <cell r="C199" t="str">
            <v>HCC</v>
          </cell>
          <cell r="D199">
            <v>30.7</v>
          </cell>
          <cell r="E199">
            <v>30.66</v>
          </cell>
          <cell r="F199">
            <v>29.97</v>
          </cell>
          <cell r="G199">
            <v>29.02</v>
          </cell>
          <cell r="H199">
            <v>27.52</v>
          </cell>
          <cell r="I199">
            <v>22.39</v>
          </cell>
          <cell r="J199">
            <v>32.200000000000003</v>
          </cell>
          <cell r="K199">
            <v>19.25</v>
          </cell>
        </row>
        <row r="200">
          <cell r="C200" t="str">
            <v>SUPREMEENG</v>
          </cell>
          <cell r="D200">
            <v>0.85</v>
          </cell>
          <cell r="E200">
            <v>0.81</v>
          </cell>
          <cell r="F200">
            <v>0.79</v>
          </cell>
          <cell r="G200">
            <v>0.78</v>
          </cell>
          <cell r="H200">
            <v>0.77</v>
          </cell>
          <cell r="I200">
            <v>0.99</v>
          </cell>
          <cell r="J200">
            <v>1.05</v>
          </cell>
          <cell r="K200">
            <v>0.6</v>
          </cell>
        </row>
        <row r="201">
          <cell r="C201" t="str">
            <v>HINDUNILVR</v>
          </cell>
          <cell r="D201">
            <v>2506.4499999999998</v>
          </cell>
          <cell r="E201">
            <v>2503.36</v>
          </cell>
          <cell r="F201">
            <v>2498.8200000000002</v>
          </cell>
          <cell r="G201">
            <v>2498.71</v>
          </cell>
          <cell r="H201">
            <v>2510.21</v>
          </cell>
          <cell r="I201">
            <v>2542.44</v>
          </cell>
          <cell r="J201">
            <v>2591.75</v>
          </cell>
          <cell r="K201">
            <v>2442.9</v>
          </cell>
        </row>
        <row r="202">
          <cell r="C202" t="str">
            <v>HINDOILEXP</v>
          </cell>
          <cell r="D202">
            <v>166.8</v>
          </cell>
          <cell r="E202">
            <v>168.2</v>
          </cell>
          <cell r="F202">
            <v>168.48</v>
          </cell>
          <cell r="G202">
            <v>168.31</v>
          </cell>
          <cell r="H202">
            <v>170.98</v>
          </cell>
          <cell r="I202">
            <v>172.37</v>
          </cell>
          <cell r="J202">
            <v>257.95</v>
          </cell>
          <cell r="K202">
            <v>154.69999999999999</v>
          </cell>
        </row>
        <row r="203">
          <cell r="C203" t="str">
            <v>HINDPETRO</v>
          </cell>
          <cell r="D203">
            <v>307.2</v>
          </cell>
          <cell r="E203">
            <v>308.2</v>
          </cell>
          <cell r="F203">
            <v>299.95</v>
          </cell>
          <cell r="G203">
            <v>286.29000000000002</v>
          </cell>
          <cell r="H203">
            <v>272.35000000000002</v>
          </cell>
          <cell r="I203">
            <v>260.77999999999997</v>
          </cell>
          <cell r="J203">
            <v>334.7</v>
          </cell>
          <cell r="K203">
            <v>239.2</v>
          </cell>
        </row>
        <row r="204">
          <cell r="C204" t="str">
            <v>AGI</v>
          </cell>
          <cell r="D204">
            <v>1017.25</v>
          </cell>
          <cell r="E204">
            <v>986.84</v>
          </cell>
          <cell r="F204">
            <v>975.2</v>
          </cell>
          <cell r="G204">
            <v>958.16</v>
          </cell>
          <cell r="H204">
            <v>898.14</v>
          </cell>
          <cell r="I204">
            <v>665.77</v>
          </cell>
          <cell r="J204">
            <v>1089</v>
          </cell>
          <cell r="K204">
            <v>626</v>
          </cell>
        </row>
        <row r="205">
          <cell r="C205" t="str">
            <v>GLOBAL</v>
          </cell>
          <cell r="D205">
            <v>255.55</v>
          </cell>
          <cell r="E205">
            <v>254.38</v>
          </cell>
          <cell r="F205">
            <v>245.93</v>
          </cell>
          <cell r="G205">
            <v>230.69</v>
          </cell>
          <cell r="H205">
            <v>210.48</v>
          </cell>
          <cell r="I205">
            <v>189.4</v>
          </cell>
          <cell r="J205">
            <v>277.25</v>
          </cell>
          <cell r="K205">
            <v>162.05000000000001</v>
          </cell>
        </row>
        <row r="206">
          <cell r="C206" t="str">
            <v>HINDZINC</v>
          </cell>
          <cell r="D206">
            <v>305.10000000000002</v>
          </cell>
          <cell r="E206">
            <v>304.42</v>
          </cell>
          <cell r="F206">
            <v>302.69</v>
          </cell>
          <cell r="G206">
            <v>302.56</v>
          </cell>
          <cell r="H206">
            <v>306.51</v>
          </cell>
          <cell r="I206">
            <v>311.13</v>
          </cell>
          <cell r="J206">
            <v>326.45</v>
          </cell>
          <cell r="K206">
            <v>290.5</v>
          </cell>
        </row>
        <row r="207">
          <cell r="C207" t="str">
            <v>HMT</v>
          </cell>
          <cell r="D207">
            <v>49.7</v>
          </cell>
          <cell r="E207">
            <v>51.3</v>
          </cell>
          <cell r="F207">
            <v>52.37</v>
          </cell>
          <cell r="G207">
            <v>53.6</v>
          </cell>
          <cell r="H207">
            <v>50.42</v>
          </cell>
          <cell r="I207">
            <v>37.979999999999997</v>
          </cell>
          <cell r="J207">
            <v>70.400000000000006</v>
          </cell>
          <cell r="K207">
            <v>26.75</v>
          </cell>
        </row>
        <row r="208">
          <cell r="C208" t="str">
            <v>SANOFI</v>
          </cell>
          <cell r="D208">
            <v>7729.05</v>
          </cell>
          <cell r="E208">
            <v>7735.7</v>
          </cell>
          <cell r="F208">
            <v>7724.58</v>
          </cell>
          <cell r="G208">
            <v>7655.64</v>
          </cell>
          <cell r="H208">
            <v>7466.54</v>
          </cell>
          <cell r="I208">
            <v>6883.61</v>
          </cell>
          <cell r="J208">
            <v>7860.05</v>
          </cell>
          <cell r="K208">
            <v>6856.05</v>
          </cell>
        </row>
        <row r="209">
          <cell r="C209" t="str">
            <v>HLVLTD</v>
          </cell>
          <cell r="D209">
            <v>22.4</v>
          </cell>
          <cell r="E209">
            <v>23.36</v>
          </cell>
          <cell r="F209">
            <v>23.33</v>
          </cell>
          <cell r="G209">
            <v>22.79</v>
          </cell>
          <cell r="H209">
            <v>21.02</v>
          </cell>
          <cell r="I209">
            <v>15.91</v>
          </cell>
          <cell r="J209">
            <v>25.45</v>
          </cell>
          <cell r="K209">
            <v>13.3</v>
          </cell>
        </row>
        <row r="210">
          <cell r="C210" t="str">
            <v>HIL</v>
          </cell>
          <cell r="D210">
            <v>2548.4499999999998</v>
          </cell>
          <cell r="E210">
            <v>2573.2199999999998</v>
          </cell>
          <cell r="F210">
            <v>2597.15</v>
          </cell>
          <cell r="G210">
            <v>2659.1</v>
          </cell>
          <cell r="H210">
            <v>2780.68</v>
          </cell>
          <cell r="I210">
            <v>2873.74</v>
          </cell>
          <cell r="J210">
            <v>3216</v>
          </cell>
          <cell r="K210">
            <v>2485.0500000000002</v>
          </cell>
        </row>
        <row r="211">
          <cell r="C211" t="str">
            <v>ACCURACY</v>
          </cell>
          <cell r="D211">
            <v>9.3000000000000007</v>
          </cell>
          <cell r="E211">
            <v>9.5</v>
          </cell>
          <cell r="F211">
            <v>9.36</v>
          </cell>
          <cell r="G211">
            <v>8.99</v>
          </cell>
          <cell r="H211">
            <v>8.83</v>
          </cell>
          <cell r="I211">
            <v>11.66</v>
          </cell>
          <cell r="J211">
            <v>10.65</v>
          </cell>
          <cell r="K211">
            <v>7.05</v>
          </cell>
        </row>
        <row r="212">
          <cell r="C212" t="str">
            <v>AKZOINDIA</v>
          </cell>
          <cell r="D212">
            <v>2460.4499999999998</v>
          </cell>
          <cell r="E212">
            <v>2463.11</v>
          </cell>
          <cell r="F212">
            <v>2456.36</v>
          </cell>
          <cell r="G212">
            <v>2455.81</v>
          </cell>
          <cell r="H212">
            <v>2499.66</v>
          </cell>
          <cell r="I212">
            <v>2462.58</v>
          </cell>
          <cell r="J212">
            <v>2965.2</v>
          </cell>
          <cell r="K212">
            <v>2356.1</v>
          </cell>
        </row>
        <row r="213">
          <cell r="C213" t="str">
            <v>IDBI</v>
          </cell>
          <cell r="D213">
            <v>61.9</v>
          </cell>
          <cell r="E213">
            <v>63.45</v>
          </cell>
          <cell r="F213">
            <v>63.65</v>
          </cell>
          <cell r="G213">
            <v>64.13</v>
          </cell>
          <cell r="H213">
            <v>64.790000000000006</v>
          </cell>
          <cell r="I213">
            <v>59.03</v>
          </cell>
          <cell r="J213">
            <v>74.75</v>
          </cell>
          <cell r="K213">
            <v>59.25</v>
          </cell>
        </row>
        <row r="214">
          <cell r="C214" t="str">
            <v>REPL</v>
          </cell>
          <cell r="D214">
            <v>220.25</v>
          </cell>
          <cell r="E214">
            <v>216.15</v>
          </cell>
          <cell r="F214">
            <v>215.14</v>
          </cell>
          <cell r="G214">
            <v>211.75</v>
          </cell>
          <cell r="H214">
            <v>202.61</v>
          </cell>
          <cell r="I214">
            <v>184.69</v>
          </cell>
          <cell r="J214">
            <v>232.25</v>
          </cell>
          <cell r="K214">
            <v>176.7</v>
          </cell>
        </row>
        <row r="215">
          <cell r="C215" t="str">
            <v>IFBAGRO</v>
          </cell>
          <cell r="D215">
            <v>462</v>
          </cell>
          <cell r="E215">
            <v>463.8</v>
          </cell>
          <cell r="F215">
            <v>467.98</v>
          </cell>
          <cell r="G215">
            <v>477.78</v>
          </cell>
          <cell r="H215">
            <v>496.47</v>
          </cell>
          <cell r="I215">
            <v>515.04</v>
          </cell>
          <cell r="J215">
            <v>558.79999999999995</v>
          </cell>
          <cell r="K215">
            <v>451.05</v>
          </cell>
        </row>
        <row r="216">
          <cell r="C216" t="str">
            <v>IFBIND</v>
          </cell>
          <cell r="D216">
            <v>1029.75</v>
          </cell>
          <cell r="E216">
            <v>992.87</v>
          </cell>
          <cell r="F216">
            <v>960.78</v>
          </cell>
          <cell r="G216">
            <v>932.57</v>
          </cell>
          <cell r="H216">
            <v>911.46</v>
          </cell>
          <cell r="I216">
            <v>885.45</v>
          </cell>
          <cell r="J216">
            <v>1045</v>
          </cell>
          <cell r="K216">
            <v>818</v>
          </cell>
        </row>
        <row r="217">
          <cell r="C217" t="str">
            <v>IFCI</v>
          </cell>
          <cell r="D217">
            <v>24.75</v>
          </cell>
          <cell r="E217">
            <v>24.59</v>
          </cell>
          <cell r="F217">
            <v>24.18</v>
          </cell>
          <cell r="G217">
            <v>23.67</v>
          </cell>
          <cell r="H217">
            <v>21.94</v>
          </cell>
          <cell r="I217">
            <v>16.489999999999998</v>
          </cell>
          <cell r="J217">
            <v>26.6</v>
          </cell>
          <cell r="K217">
            <v>13.05</v>
          </cell>
        </row>
        <row r="218">
          <cell r="C218" t="str">
            <v>RBA</v>
          </cell>
          <cell r="D218">
            <v>114.05</v>
          </cell>
          <cell r="E218">
            <v>115.21</v>
          </cell>
          <cell r="F218">
            <v>115.26</v>
          </cell>
          <cell r="G218">
            <v>115.87</v>
          </cell>
          <cell r="H218">
            <v>117.42</v>
          </cell>
          <cell r="I218">
            <v>114.54</v>
          </cell>
          <cell r="J218">
            <v>137.69999999999999</v>
          </cell>
          <cell r="K218">
            <v>108.95</v>
          </cell>
        </row>
        <row r="219">
          <cell r="C219" t="str">
            <v>SHIVAMILLS</v>
          </cell>
          <cell r="D219">
            <v>79.7</v>
          </cell>
          <cell r="E219">
            <v>78.25</v>
          </cell>
          <cell r="F219">
            <v>77.989999999999995</v>
          </cell>
          <cell r="G219">
            <v>77.73</v>
          </cell>
          <cell r="H219">
            <v>76.709999999999994</v>
          </cell>
          <cell r="I219">
            <v>80.3</v>
          </cell>
          <cell r="J219">
            <v>90.1</v>
          </cell>
          <cell r="K219">
            <v>68.2</v>
          </cell>
        </row>
        <row r="220">
          <cell r="C220" t="str">
            <v>MOGSEC</v>
          </cell>
          <cell r="D220">
            <v>53.26</v>
          </cell>
          <cell r="E220">
            <v>53.28</v>
          </cell>
          <cell r="F220">
            <v>53.22</v>
          </cell>
          <cell r="G220">
            <v>53.11</v>
          </cell>
          <cell r="H220">
            <v>52.91</v>
          </cell>
          <cell r="I220">
            <v>52.04</v>
          </cell>
          <cell r="J220">
            <v>54.97</v>
          </cell>
          <cell r="K220">
            <v>52.26</v>
          </cell>
        </row>
        <row r="221">
          <cell r="C221" t="str">
            <v>ASTERDM</v>
          </cell>
          <cell r="D221">
            <v>338</v>
          </cell>
          <cell r="E221">
            <v>340.21</v>
          </cell>
          <cell r="F221">
            <v>338.87</v>
          </cell>
          <cell r="G221">
            <v>336.89</v>
          </cell>
          <cell r="H221">
            <v>331.75</v>
          </cell>
          <cell r="I221">
            <v>294.92</v>
          </cell>
          <cell r="J221">
            <v>371.25</v>
          </cell>
          <cell r="K221">
            <v>294.35000000000002</v>
          </cell>
        </row>
        <row r="222">
          <cell r="C222" t="str">
            <v>INDHOTEL</v>
          </cell>
          <cell r="D222">
            <v>419.6</v>
          </cell>
          <cell r="E222">
            <v>413.54</v>
          </cell>
          <cell r="F222">
            <v>409.47</v>
          </cell>
          <cell r="G222">
            <v>405.98</v>
          </cell>
          <cell r="H222">
            <v>404.47</v>
          </cell>
          <cell r="I222">
            <v>375.01</v>
          </cell>
          <cell r="J222">
            <v>436.45</v>
          </cell>
          <cell r="K222">
            <v>371.6</v>
          </cell>
        </row>
        <row r="223">
          <cell r="C223" t="str">
            <v>INDIACEM</v>
          </cell>
          <cell r="D223">
            <v>218.75</v>
          </cell>
          <cell r="E223">
            <v>217</v>
          </cell>
          <cell r="F223">
            <v>215.45</v>
          </cell>
          <cell r="G223">
            <v>215.7</v>
          </cell>
          <cell r="H223">
            <v>220.61</v>
          </cell>
          <cell r="I223">
            <v>217.47</v>
          </cell>
          <cell r="J223">
            <v>266.89999999999998</v>
          </cell>
          <cell r="K223">
            <v>198</v>
          </cell>
        </row>
        <row r="224">
          <cell r="C224" t="str">
            <v>INDIAGLYCO</v>
          </cell>
          <cell r="D224">
            <v>717.3</v>
          </cell>
          <cell r="E224">
            <v>706.26</v>
          </cell>
          <cell r="F224">
            <v>702.88</v>
          </cell>
          <cell r="G224">
            <v>699.11</v>
          </cell>
          <cell r="H224">
            <v>696.22</v>
          </cell>
          <cell r="I224">
            <v>684.72</v>
          </cell>
          <cell r="J224">
            <v>802.6</v>
          </cell>
          <cell r="K224">
            <v>612.29999999999995</v>
          </cell>
        </row>
        <row r="225">
          <cell r="C225" t="str">
            <v>INDIANHUME</v>
          </cell>
          <cell r="D225">
            <v>257.45</v>
          </cell>
          <cell r="E225">
            <v>248.72</v>
          </cell>
          <cell r="F225">
            <v>243.25</v>
          </cell>
          <cell r="G225">
            <v>240.4</v>
          </cell>
          <cell r="H225">
            <v>242.96</v>
          </cell>
          <cell r="I225">
            <v>215.72</v>
          </cell>
          <cell r="J225">
            <v>303.7</v>
          </cell>
          <cell r="K225">
            <v>211.65</v>
          </cell>
        </row>
        <row r="226">
          <cell r="C226" t="str">
            <v>RKEC</v>
          </cell>
          <cell r="D226">
            <v>71.5</v>
          </cell>
          <cell r="E226">
            <v>72.45</v>
          </cell>
          <cell r="F226">
            <v>72.75</v>
          </cell>
          <cell r="G226">
            <v>72.95</v>
          </cell>
          <cell r="H226">
            <v>71.540000000000006</v>
          </cell>
          <cell r="I226">
            <v>64.5</v>
          </cell>
          <cell r="J226">
            <v>90.8</v>
          </cell>
          <cell r="K226">
            <v>59.1</v>
          </cell>
        </row>
        <row r="227">
          <cell r="C227" t="str">
            <v>RVHL</v>
          </cell>
          <cell r="D227">
            <v>34.9</v>
          </cell>
          <cell r="E227">
            <v>34.49</v>
          </cell>
          <cell r="F227">
            <v>34.270000000000003</v>
          </cell>
          <cell r="G227">
            <v>33.89</v>
          </cell>
          <cell r="H227">
            <v>33.11</v>
          </cell>
          <cell r="I227">
            <v>28.78</v>
          </cell>
          <cell r="J227">
            <v>47.95</v>
          </cell>
          <cell r="K227">
            <v>23</v>
          </cell>
        </row>
        <row r="228">
          <cell r="C228" t="str">
            <v>GMMPFAUDLR</v>
          </cell>
          <cell r="D228">
            <v>1580.9</v>
          </cell>
          <cell r="E228">
            <v>1624.16</v>
          </cell>
          <cell r="F228">
            <v>1660.38</v>
          </cell>
          <cell r="G228">
            <v>1698.46</v>
          </cell>
          <cell r="H228">
            <v>1712.04</v>
          </cell>
          <cell r="I228">
            <v>1630.15</v>
          </cell>
          <cell r="J228">
            <v>1897.95</v>
          </cell>
          <cell r="K228">
            <v>1376</v>
          </cell>
        </row>
        <row r="229">
          <cell r="C229" t="str">
            <v>GILLETTE</v>
          </cell>
          <cell r="D229">
            <v>6389.35</v>
          </cell>
          <cell r="E229">
            <v>6383.9</v>
          </cell>
          <cell r="F229">
            <v>6366.46</v>
          </cell>
          <cell r="G229">
            <v>6321.24</v>
          </cell>
          <cell r="H229">
            <v>6151.29</v>
          </cell>
          <cell r="I229">
            <v>5512.48</v>
          </cell>
          <cell r="J229">
            <v>6565</v>
          </cell>
          <cell r="K229">
            <v>5402.5</v>
          </cell>
        </row>
        <row r="230">
          <cell r="C230" t="str">
            <v>TARC</v>
          </cell>
          <cell r="D230">
            <v>117.5</v>
          </cell>
          <cell r="E230">
            <v>111.6</v>
          </cell>
          <cell r="F230">
            <v>107.69</v>
          </cell>
          <cell r="G230">
            <v>103.37</v>
          </cell>
          <cell r="H230">
            <v>96.09</v>
          </cell>
          <cell r="I230">
            <v>73.37</v>
          </cell>
          <cell r="J230">
            <v>119.8</v>
          </cell>
          <cell r="K230">
            <v>71.2</v>
          </cell>
        </row>
        <row r="231">
          <cell r="C231" t="str">
            <v>MGEL</v>
          </cell>
          <cell r="D231">
            <v>16.649999999999999</v>
          </cell>
          <cell r="E231">
            <v>16.829999999999998</v>
          </cell>
          <cell r="F231">
            <v>16.89</v>
          </cell>
          <cell r="G231">
            <v>16.72</v>
          </cell>
          <cell r="H231">
            <v>16.600000000000001</v>
          </cell>
          <cell r="I231">
            <v>20.23</v>
          </cell>
          <cell r="J231">
            <v>21.35</v>
          </cell>
          <cell r="K231">
            <v>12.65</v>
          </cell>
        </row>
        <row r="232">
          <cell r="C232" t="str">
            <v>INFY</v>
          </cell>
          <cell r="D232">
            <v>1436.6</v>
          </cell>
          <cell r="E232">
            <v>1424.24</v>
          </cell>
          <cell r="F232">
            <v>1411.32</v>
          </cell>
          <cell r="G232">
            <v>1407.82</v>
          </cell>
          <cell r="H232">
            <v>1415.39</v>
          </cell>
          <cell r="I232">
            <v>1418.86</v>
          </cell>
          <cell r="J232">
            <v>1518.4</v>
          </cell>
          <cell r="K232">
            <v>1348.45</v>
          </cell>
        </row>
        <row r="233">
          <cell r="C233" t="str">
            <v>INGERRAND</v>
          </cell>
          <cell r="D233">
            <v>2946.65</v>
          </cell>
          <cell r="E233">
            <v>2941.8</v>
          </cell>
          <cell r="F233">
            <v>2925.08</v>
          </cell>
          <cell r="G233">
            <v>2911.21</v>
          </cell>
          <cell r="H233">
            <v>2926.92</v>
          </cell>
          <cell r="I233">
            <v>2717.76</v>
          </cell>
          <cell r="J233">
            <v>3334.25</v>
          </cell>
          <cell r="K233">
            <v>2760</v>
          </cell>
        </row>
        <row r="234">
          <cell r="C234" t="str">
            <v>GODHA</v>
          </cell>
          <cell r="D234">
            <v>0.65</v>
          </cell>
          <cell r="E234">
            <v>0.63</v>
          </cell>
          <cell r="F234">
            <v>0.62</v>
          </cell>
          <cell r="G234">
            <v>0.66</v>
          </cell>
          <cell r="H234">
            <v>0.78</v>
          </cell>
          <cell r="I234">
            <v>1.48</v>
          </cell>
          <cell r="J234">
            <v>1.1000000000000001</v>
          </cell>
          <cell r="K234">
            <v>0.45</v>
          </cell>
        </row>
        <row r="235">
          <cell r="C235" t="str">
            <v>FAIRCHEMOR</v>
          </cell>
          <cell r="D235">
            <v>1157.05</v>
          </cell>
          <cell r="E235">
            <v>1163.51</v>
          </cell>
          <cell r="F235">
            <v>1157.57</v>
          </cell>
          <cell r="G235">
            <v>1145.77</v>
          </cell>
          <cell r="H235">
            <v>1139.6500000000001</v>
          </cell>
          <cell r="I235">
            <v>1204.32</v>
          </cell>
          <cell r="J235">
            <v>1283.6500000000001</v>
          </cell>
          <cell r="K235">
            <v>999</v>
          </cell>
        </row>
        <row r="236">
          <cell r="C236" t="str">
            <v>TATAINVEST</v>
          </cell>
          <cell r="D236">
            <v>4501.75</v>
          </cell>
          <cell r="E236">
            <v>3808.18</v>
          </cell>
          <cell r="F236">
            <v>3556.1</v>
          </cell>
          <cell r="G236">
            <v>3377.77</v>
          </cell>
          <cell r="H236">
            <v>3127.12</v>
          </cell>
          <cell r="I236">
            <v>2580.7399999999998</v>
          </cell>
          <cell r="J236">
            <v>4598.7</v>
          </cell>
          <cell r="K236">
            <v>2401</v>
          </cell>
        </row>
        <row r="237">
          <cell r="C237" t="str">
            <v>IOC</v>
          </cell>
          <cell r="D237">
            <v>102.85</v>
          </cell>
          <cell r="E237">
            <v>102.18</v>
          </cell>
          <cell r="F237">
            <v>100.7</v>
          </cell>
          <cell r="G237">
            <v>98.01</v>
          </cell>
          <cell r="H237">
            <v>94.75</v>
          </cell>
          <cell r="I237">
            <v>88.92</v>
          </cell>
          <cell r="J237">
            <v>106.9</v>
          </cell>
          <cell r="K237">
            <v>85.5</v>
          </cell>
        </row>
        <row r="238">
          <cell r="C238" t="str">
            <v>LINDEINDIA</v>
          </cell>
          <cell r="D238">
            <v>6038.25</v>
          </cell>
          <cell r="E238">
            <v>6051.76</v>
          </cell>
          <cell r="F238">
            <v>6065.78</v>
          </cell>
          <cell r="G238">
            <v>6084.78</v>
          </cell>
          <cell r="H238">
            <v>5983.55</v>
          </cell>
          <cell r="I238">
            <v>4982.6099999999997</v>
          </cell>
          <cell r="J238">
            <v>6790</v>
          </cell>
          <cell r="K238">
            <v>4820.2</v>
          </cell>
        </row>
        <row r="239">
          <cell r="C239" t="str">
            <v>BECTORFOOD</v>
          </cell>
          <cell r="D239">
            <v>1288.0999999999999</v>
          </cell>
          <cell r="E239">
            <v>1293</v>
          </cell>
          <cell r="F239">
            <v>1262.22</v>
          </cell>
          <cell r="G239">
            <v>1211.6400000000001</v>
          </cell>
          <cell r="H239">
            <v>1124.83</v>
          </cell>
          <cell r="I239">
            <v>865.58</v>
          </cell>
          <cell r="J239">
            <v>1373.95</v>
          </cell>
          <cell r="K239">
            <v>861.2</v>
          </cell>
        </row>
        <row r="240">
          <cell r="C240" t="str">
            <v>IONEXCHANG</v>
          </cell>
          <cell r="D240">
            <v>593.20000000000005</v>
          </cell>
          <cell r="E240">
            <v>576.4</v>
          </cell>
          <cell r="F240">
            <v>568.20000000000005</v>
          </cell>
          <cell r="G240">
            <v>560.64</v>
          </cell>
          <cell r="H240">
            <v>544.77</v>
          </cell>
          <cell r="I240">
            <v>449.98</v>
          </cell>
          <cell r="J240">
            <v>686.95</v>
          </cell>
          <cell r="K240">
            <v>456</v>
          </cell>
        </row>
        <row r="241">
          <cell r="C241" t="str">
            <v>IPCALAB</v>
          </cell>
          <cell r="D241">
            <v>1060.75</v>
          </cell>
          <cell r="E241">
            <v>1062.3699999999999</v>
          </cell>
          <cell r="F241">
            <v>1047.94</v>
          </cell>
          <cell r="G241">
            <v>1022.45</v>
          </cell>
          <cell r="H241">
            <v>971.65</v>
          </cell>
          <cell r="I241">
            <v>883.32</v>
          </cell>
          <cell r="J241">
            <v>1092</v>
          </cell>
          <cell r="K241">
            <v>847.3</v>
          </cell>
        </row>
        <row r="242">
          <cell r="C242" t="str">
            <v>TATASTLLP</v>
          </cell>
          <cell r="D242">
            <v>829.95</v>
          </cell>
          <cell r="E242">
            <v>815.64</v>
          </cell>
          <cell r="F242">
            <v>806.75</v>
          </cell>
          <cell r="G242">
            <v>801.23</v>
          </cell>
          <cell r="H242">
            <v>792.42</v>
          </cell>
          <cell r="I242">
            <v>733.35</v>
          </cell>
          <cell r="J242">
            <v>856.45</v>
          </cell>
          <cell r="K242">
            <v>722.05</v>
          </cell>
        </row>
        <row r="243">
          <cell r="C243" t="str">
            <v>ITC</v>
          </cell>
          <cell r="D243">
            <v>436.8</v>
          </cell>
          <cell r="E243">
            <v>437.99</v>
          </cell>
          <cell r="F243">
            <v>437.36</v>
          </cell>
          <cell r="G243">
            <v>437.49</v>
          </cell>
          <cell r="H243">
            <v>440.62</v>
          </cell>
          <cell r="I243">
            <v>420.87</v>
          </cell>
          <cell r="J243">
            <v>464.8</v>
          </cell>
          <cell r="K243">
            <v>425.5</v>
          </cell>
        </row>
        <row r="244">
          <cell r="C244" t="str">
            <v>ATFL</v>
          </cell>
          <cell r="D244">
            <v>788.1</v>
          </cell>
          <cell r="E244">
            <v>789.45</v>
          </cell>
          <cell r="F244">
            <v>794.53</v>
          </cell>
          <cell r="G244">
            <v>800.86</v>
          </cell>
          <cell r="H244">
            <v>813.68</v>
          </cell>
          <cell r="I244">
            <v>826.9</v>
          </cell>
          <cell r="J244">
            <v>965</v>
          </cell>
          <cell r="K244">
            <v>760.55</v>
          </cell>
        </row>
        <row r="245">
          <cell r="C245" t="str">
            <v>HGINFRA</v>
          </cell>
          <cell r="D245">
            <v>881.3</v>
          </cell>
          <cell r="E245">
            <v>868.23</v>
          </cell>
          <cell r="F245">
            <v>872.12</v>
          </cell>
          <cell r="G245">
            <v>885.39</v>
          </cell>
          <cell r="H245">
            <v>907.55</v>
          </cell>
          <cell r="I245">
            <v>858.26</v>
          </cell>
          <cell r="J245">
            <v>1019</v>
          </cell>
          <cell r="K245">
            <v>833</v>
          </cell>
        </row>
        <row r="246">
          <cell r="C246" t="str">
            <v>ITI</v>
          </cell>
          <cell r="D246">
            <v>278.75</v>
          </cell>
          <cell r="E246">
            <v>268.95999999999998</v>
          </cell>
          <cell r="F246">
            <v>267.97000000000003</v>
          </cell>
          <cell r="G246">
            <v>264.13</v>
          </cell>
          <cell r="H246">
            <v>233.99</v>
          </cell>
          <cell r="I246">
            <v>159.43</v>
          </cell>
          <cell r="J246">
            <v>337.5</v>
          </cell>
          <cell r="K246">
            <v>108.85</v>
          </cell>
        </row>
        <row r="247">
          <cell r="C247" t="str">
            <v>IVP</v>
          </cell>
          <cell r="D247">
            <v>224.1</v>
          </cell>
          <cell r="E247">
            <v>203.55</v>
          </cell>
          <cell r="F247">
            <v>196.27</v>
          </cell>
          <cell r="G247">
            <v>188.47</v>
          </cell>
          <cell r="H247">
            <v>177.38</v>
          </cell>
          <cell r="I247">
            <v>161.16999999999999</v>
          </cell>
          <cell r="J247">
            <v>224.1</v>
          </cell>
          <cell r="K247">
            <v>134.35</v>
          </cell>
        </row>
        <row r="248">
          <cell r="C248" t="str">
            <v>JAYBARMARU</v>
          </cell>
          <cell r="D248">
            <v>106.2</v>
          </cell>
          <cell r="E248">
            <v>105.92</v>
          </cell>
          <cell r="F248">
            <v>106.17</v>
          </cell>
          <cell r="G248">
            <v>106.86</v>
          </cell>
          <cell r="H248">
            <v>108.56</v>
          </cell>
          <cell r="I248">
            <v>96.33</v>
          </cell>
          <cell r="J248">
            <v>134</v>
          </cell>
          <cell r="K248">
            <v>99.44</v>
          </cell>
        </row>
        <row r="249">
          <cell r="C249" t="str">
            <v>JAYSREETEA</v>
          </cell>
          <cell r="D249">
            <v>98.85</v>
          </cell>
          <cell r="E249">
            <v>98.27</v>
          </cell>
          <cell r="F249">
            <v>98.01</v>
          </cell>
          <cell r="G249">
            <v>98.51</v>
          </cell>
          <cell r="H249">
            <v>99.02</v>
          </cell>
          <cell r="I249">
            <v>95.36</v>
          </cell>
          <cell r="J249">
            <v>116.5</v>
          </cell>
          <cell r="K249">
            <v>86</v>
          </cell>
        </row>
        <row r="250">
          <cell r="C250" t="str">
            <v>JBCHEPHARM</v>
          </cell>
          <cell r="D250">
            <v>1511.35</v>
          </cell>
          <cell r="E250">
            <v>1506.63</v>
          </cell>
          <cell r="F250">
            <v>1488.86</v>
          </cell>
          <cell r="G250">
            <v>1461.94</v>
          </cell>
          <cell r="H250">
            <v>1423.88</v>
          </cell>
          <cell r="I250">
            <v>1243.27</v>
          </cell>
          <cell r="J250">
            <v>1540</v>
          </cell>
          <cell r="K250">
            <v>1232.1500000000001</v>
          </cell>
        </row>
        <row r="251">
          <cell r="C251" t="str">
            <v>JINDALPOLY</v>
          </cell>
          <cell r="D251">
            <v>628.75</v>
          </cell>
          <cell r="E251">
            <v>632.84</v>
          </cell>
          <cell r="F251">
            <v>635.92999999999995</v>
          </cell>
          <cell r="G251">
            <v>642.16</v>
          </cell>
          <cell r="H251">
            <v>652.79</v>
          </cell>
          <cell r="I251">
            <v>685.02</v>
          </cell>
          <cell r="J251">
            <v>734.75</v>
          </cell>
          <cell r="K251">
            <v>602.35</v>
          </cell>
        </row>
        <row r="252">
          <cell r="C252" t="str">
            <v>KANPRPLA</v>
          </cell>
          <cell r="D252">
            <v>126.75</v>
          </cell>
          <cell r="E252">
            <v>121.28</v>
          </cell>
          <cell r="F252">
            <v>120.41</v>
          </cell>
          <cell r="G252">
            <v>120.25</v>
          </cell>
          <cell r="H252">
            <v>119.7</v>
          </cell>
          <cell r="I252">
            <v>111.23</v>
          </cell>
          <cell r="J252">
            <v>136.05000000000001</v>
          </cell>
          <cell r="K252">
            <v>111.4</v>
          </cell>
        </row>
        <row r="253">
          <cell r="C253" t="str">
            <v>AWHCL</v>
          </cell>
          <cell r="D253">
            <v>481.1</v>
          </cell>
          <cell r="E253">
            <v>481.34</v>
          </cell>
          <cell r="F253">
            <v>465.43</v>
          </cell>
          <cell r="G253">
            <v>440.5</v>
          </cell>
          <cell r="H253">
            <v>400.34</v>
          </cell>
          <cell r="I253">
            <v>335.79</v>
          </cell>
          <cell r="J253">
            <v>532.9</v>
          </cell>
          <cell r="K253">
            <v>312.35000000000002</v>
          </cell>
        </row>
        <row r="254">
          <cell r="C254" t="str">
            <v>JYOTISTRUC</v>
          </cell>
          <cell r="D254">
            <v>15.2</v>
          </cell>
          <cell r="E254">
            <v>14.73</v>
          </cell>
          <cell r="F254">
            <v>14.31</v>
          </cell>
          <cell r="G254">
            <v>13.97</v>
          </cell>
          <cell r="H254">
            <v>13.36</v>
          </cell>
          <cell r="I254">
            <v>11.58</v>
          </cell>
          <cell r="J254">
            <v>16.350000000000001</v>
          </cell>
          <cell r="K254">
            <v>10.050000000000001</v>
          </cell>
        </row>
        <row r="255">
          <cell r="C255" t="str">
            <v>KABRAEXTRU</v>
          </cell>
          <cell r="D255">
            <v>429.6</v>
          </cell>
          <cell r="E255">
            <v>432.78</v>
          </cell>
          <cell r="F255">
            <v>433.35</v>
          </cell>
          <cell r="G255">
            <v>435.12</v>
          </cell>
          <cell r="H255">
            <v>440.88</v>
          </cell>
          <cell r="I255">
            <v>453.85</v>
          </cell>
          <cell r="J255">
            <v>513.79999999999995</v>
          </cell>
          <cell r="K255">
            <v>406</v>
          </cell>
        </row>
        <row r="256">
          <cell r="C256" t="str">
            <v>KAJARIACER</v>
          </cell>
          <cell r="D256">
            <v>1258.1500000000001</v>
          </cell>
          <cell r="E256">
            <v>1274.75</v>
          </cell>
          <cell r="F256">
            <v>1275.78</v>
          </cell>
          <cell r="G256">
            <v>1277.33</v>
          </cell>
          <cell r="H256">
            <v>1302.46</v>
          </cell>
          <cell r="I256">
            <v>1265.6600000000001</v>
          </cell>
          <cell r="J256">
            <v>1523.8</v>
          </cell>
          <cell r="K256">
            <v>1168</v>
          </cell>
        </row>
        <row r="257">
          <cell r="C257" t="str">
            <v>KAKATCEM</v>
          </cell>
          <cell r="D257">
            <v>221.1</v>
          </cell>
          <cell r="E257">
            <v>221.29</v>
          </cell>
          <cell r="F257">
            <v>219.96</v>
          </cell>
          <cell r="G257">
            <v>218.81</v>
          </cell>
          <cell r="H257">
            <v>218.28</v>
          </cell>
          <cell r="I257">
            <v>213.09</v>
          </cell>
          <cell r="J257">
            <v>243.75</v>
          </cell>
          <cell r="K257">
            <v>197</v>
          </cell>
        </row>
        <row r="258">
          <cell r="C258" t="str">
            <v>KPIL</v>
          </cell>
          <cell r="D258">
            <v>649.4</v>
          </cell>
          <cell r="E258">
            <v>652.14</v>
          </cell>
          <cell r="F258">
            <v>647.51</v>
          </cell>
          <cell r="G258">
            <v>647.41999999999996</v>
          </cell>
          <cell r="H258">
            <v>644.86</v>
          </cell>
          <cell r="I258">
            <v>586.75</v>
          </cell>
          <cell r="J258">
            <v>723.95</v>
          </cell>
          <cell r="K258">
            <v>573.95000000000005</v>
          </cell>
        </row>
        <row r="259">
          <cell r="C259" t="str">
            <v>KAMATHOTEL</v>
          </cell>
          <cell r="D259">
            <v>191.95</v>
          </cell>
          <cell r="E259">
            <v>195.68</v>
          </cell>
          <cell r="F259">
            <v>197.64</v>
          </cell>
          <cell r="G259">
            <v>200.13</v>
          </cell>
          <cell r="H259">
            <v>203.73</v>
          </cell>
          <cell r="I259">
            <v>183.92</v>
          </cell>
          <cell r="J259">
            <v>241.9</v>
          </cell>
          <cell r="K259">
            <v>186.7</v>
          </cell>
        </row>
        <row r="260">
          <cell r="C260" t="str">
            <v>KANORICHEM</v>
          </cell>
          <cell r="D260">
            <v>125.45</v>
          </cell>
          <cell r="E260">
            <v>125.59</v>
          </cell>
          <cell r="F260">
            <v>125.13</v>
          </cell>
          <cell r="G260">
            <v>125.54</v>
          </cell>
          <cell r="H260">
            <v>126.17</v>
          </cell>
          <cell r="I260">
            <v>124.85</v>
          </cell>
          <cell r="J260">
            <v>148</v>
          </cell>
          <cell r="K260">
            <v>104.5</v>
          </cell>
        </row>
        <row r="261">
          <cell r="C261" t="str">
            <v>KARURVYSYA</v>
          </cell>
          <cell r="D261">
            <v>150.94999999999999</v>
          </cell>
          <cell r="E261">
            <v>153.84</v>
          </cell>
          <cell r="F261">
            <v>153.24</v>
          </cell>
          <cell r="G261">
            <v>150.16999999999999</v>
          </cell>
          <cell r="H261">
            <v>142.34</v>
          </cell>
          <cell r="I261">
            <v>121.07</v>
          </cell>
          <cell r="J261">
            <v>160.80000000000001</v>
          </cell>
          <cell r="K261">
            <v>115.6</v>
          </cell>
        </row>
        <row r="262">
          <cell r="C262" t="str">
            <v>KCP</v>
          </cell>
          <cell r="D262">
            <v>142.75</v>
          </cell>
          <cell r="E262">
            <v>142.86000000000001</v>
          </cell>
          <cell r="F262">
            <v>141.49</v>
          </cell>
          <cell r="G262">
            <v>138.76</v>
          </cell>
          <cell r="H262">
            <v>132.30000000000001</v>
          </cell>
          <cell r="I262">
            <v>119.13</v>
          </cell>
          <cell r="J262">
            <v>150.55000000000001</v>
          </cell>
          <cell r="K262">
            <v>112</v>
          </cell>
        </row>
        <row r="263">
          <cell r="C263" t="str">
            <v>KESORAMIND</v>
          </cell>
          <cell r="D263">
            <v>113</v>
          </cell>
          <cell r="E263">
            <v>110.77</v>
          </cell>
          <cell r="F263">
            <v>106.24</v>
          </cell>
          <cell r="G263">
            <v>99.67</v>
          </cell>
          <cell r="H263">
            <v>92.34</v>
          </cell>
          <cell r="I263">
            <v>77.05</v>
          </cell>
          <cell r="J263">
            <v>115.7</v>
          </cell>
          <cell r="K263">
            <v>71.3</v>
          </cell>
        </row>
        <row r="264">
          <cell r="C264" t="str">
            <v>CARYSIL</v>
          </cell>
          <cell r="D264">
            <v>832</v>
          </cell>
          <cell r="E264">
            <v>836.35</v>
          </cell>
          <cell r="F264">
            <v>808.87</v>
          </cell>
          <cell r="G264">
            <v>760.89</v>
          </cell>
          <cell r="H264">
            <v>705.73</v>
          </cell>
          <cell r="I264">
            <v>643.16999999999996</v>
          </cell>
          <cell r="J264">
            <v>896.95</v>
          </cell>
          <cell r="K264">
            <v>593.04999999999995</v>
          </cell>
        </row>
        <row r="265">
          <cell r="C265" t="str">
            <v>CUMMINSIND</v>
          </cell>
          <cell r="D265">
            <v>1853.75</v>
          </cell>
          <cell r="E265">
            <v>1826.11</v>
          </cell>
          <cell r="F265">
            <v>1797.19</v>
          </cell>
          <cell r="G265">
            <v>1765.16</v>
          </cell>
          <cell r="H265">
            <v>1745.63</v>
          </cell>
          <cell r="I265">
            <v>1670.35</v>
          </cell>
          <cell r="J265">
            <v>1926.9</v>
          </cell>
          <cell r="K265">
            <v>1653.3</v>
          </cell>
        </row>
        <row r="266">
          <cell r="C266" t="str">
            <v>KOPRAN</v>
          </cell>
          <cell r="D266">
            <v>273.14999999999998</v>
          </cell>
          <cell r="E266">
            <v>252.18</v>
          </cell>
          <cell r="F266">
            <v>242.88</v>
          </cell>
          <cell r="G266">
            <v>234.33</v>
          </cell>
          <cell r="H266">
            <v>223.77</v>
          </cell>
          <cell r="I266">
            <v>193.42</v>
          </cell>
          <cell r="J266">
            <v>285.60000000000002</v>
          </cell>
          <cell r="K266">
            <v>159.69999999999999</v>
          </cell>
        </row>
        <row r="267">
          <cell r="C267" t="str">
            <v>KOTAKBANK</v>
          </cell>
          <cell r="D267">
            <v>1770.55</v>
          </cell>
          <cell r="E267">
            <v>1764.85</v>
          </cell>
          <cell r="F267">
            <v>1757.83</v>
          </cell>
          <cell r="G267">
            <v>1751.77</v>
          </cell>
          <cell r="H267">
            <v>1760.29</v>
          </cell>
          <cell r="I267">
            <v>1804.18</v>
          </cell>
          <cell r="J267">
            <v>1847.9</v>
          </cell>
          <cell r="K267">
            <v>1688.4</v>
          </cell>
        </row>
        <row r="268">
          <cell r="C268" t="str">
            <v>WEALTH</v>
          </cell>
          <cell r="D268">
            <v>397</v>
          </cell>
          <cell r="E268">
            <v>401.73</v>
          </cell>
          <cell r="F268">
            <v>403.4</v>
          </cell>
          <cell r="G268">
            <v>400.15</v>
          </cell>
          <cell r="H268">
            <v>377.59</v>
          </cell>
          <cell r="I268">
            <v>333.87</v>
          </cell>
          <cell r="J268">
            <v>464.8</v>
          </cell>
          <cell r="K268">
            <v>298.55</v>
          </cell>
        </row>
        <row r="269">
          <cell r="C269" t="str">
            <v>LIQUIDETF</v>
          </cell>
          <cell r="D269">
            <v>999.99</v>
          </cell>
          <cell r="E269">
            <v>999.99</v>
          </cell>
          <cell r="F269">
            <v>999.99</v>
          </cell>
          <cell r="G269">
            <v>999.99</v>
          </cell>
          <cell r="H269">
            <v>999.99</v>
          </cell>
          <cell r="I269">
            <v>999.99</v>
          </cell>
          <cell r="J269">
            <v>1045</v>
          </cell>
          <cell r="K269">
            <v>995.3</v>
          </cell>
        </row>
        <row r="270">
          <cell r="C270" t="str">
            <v>KREBSBIO</v>
          </cell>
          <cell r="D270">
            <v>80.5</v>
          </cell>
          <cell r="E270">
            <v>81.62</v>
          </cell>
          <cell r="F270">
            <v>81.430000000000007</v>
          </cell>
          <cell r="G270">
            <v>79.19</v>
          </cell>
          <cell r="H270">
            <v>74.88</v>
          </cell>
          <cell r="I270">
            <v>78.290000000000006</v>
          </cell>
          <cell r="J270">
            <v>93.95</v>
          </cell>
          <cell r="K270">
            <v>63.2</v>
          </cell>
        </row>
        <row r="271">
          <cell r="C271" t="str">
            <v>KSB</v>
          </cell>
          <cell r="D271">
            <v>3276.85</v>
          </cell>
          <cell r="E271">
            <v>3211.45</v>
          </cell>
          <cell r="F271">
            <v>3157.89</v>
          </cell>
          <cell r="G271">
            <v>3105.7</v>
          </cell>
          <cell r="H271">
            <v>2980.02</v>
          </cell>
          <cell r="I271">
            <v>2493.1999999999998</v>
          </cell>
          <cell r="J271">
            <v>3384.1</v>
          </cell>
          <cell r="K271">
            <v>2242.65</v>
          </cell>
        </row>
        <row r="272">
          <cell r="C272" t="str">
            <v>TRENT</v>
          </cell>
          <cell r="D272">
            <v>2622.75</v>
          </cell>
          <cell r="E272">
            <v>2566.0100000000002</v>
          </cell>
          <cell r="F272">
            <v>2496.44</v>
          </cell>
          <cell r="G272">
            <v>2381.37</v>
          </cell>
          <cell r="H272">
            <v>2206.0500000000002</v>
          </cell>
          <cell r="I272">
            <v>1817.21</v>
          </cell>
          <cell r="J272">
            <v>2637.3</v>
          </cell>
          <cell r="K272">
            <v>1670.4</v>
          </cell>
        </row>
        <row r="273">
          <cell r="C273" t="str">
            <v>LAXMIMACH</v>
          </cell>
          <cell r="D273">
            <v>13004.45</v>
          </cell>
          <cell r="E273">
            <v>12950.9</v>
          </cell>
          <cell r="F273">
            <v>12992.4</v>
          </cell>
          <cell r="G273">
            <v>13183.25</v>
          </cell>
          <cell r="H273">
            <v>13549.4</v>
          </cell>
          <cell r="I273">
            <v>12887.28</v>
          </cell>
          <cell r="J273">
            <v>15499.9</v>
          </cell>
          <cell r="K273">
            <v>12722.3</v>
          </cell>
        </row>
        <row r="274">
          <cell r="C274" t="str">
            <v>LIBERTSHOE</v>
          </cell>
          <cell r="D274">
            <v>280.2</v>
          </cell>
          <cell r="E274">
            <v>286.37</v>
          </cell>
          <cell r="F274">
            <v>290.27999999999997</v>
          </cell>
          <cell r="G274">
            <v>293.05</v>
          </cell>
          <cell r="H274">
            <v>283.99</v>
          </cell>
          <cell r="I274">
            <v>256.24</v>
          </cell>
          <cell r="J274">
            <v>328</v>
          </cell>
          <cell r="K274">
            <v>224.95</v>
          </cell>
        </row>
        <row r="275">
          <cell r="C275" t="str">
            <v>LICHSGFIN</v>
          </cell>
          <cell r="D275">
            <v>464.6</v>
          </cell>
          <cell r="E275">
            <v>462.32</v>
          </cell>
          <cell r="F275">
            <v>459.9</v>
          </cell>
          <cell r="G275">
            <v>458.69</v>
          </cell>
          <cell r="H275">
            <v>453.12</v>
          </cell>
          <cell r="I275">
            <v>417.01</v>
          </cell>
          <cell r="J275">
            <v>481</v>
          </cell>
          <cell r="K275">
            <v>390</v>
          </cell>
        </row>
        <row r="276">
          <cell r="C276" t="str">
            <v>AHLADA</v>
          </cell>
          <cell r="D276">
            <v>119.25</v>
          </cell>
          <cell r="E276">
            <v>118.49</v>
          </cell>
          <cell r="F276">
            <v>116.92</v>
          </cell>
          <cell r="G276">
            <v>115.31</v>
          </cell>
          <cell r="H276">
            <v>112.86</v>
          </cell>
          <cell r="I276">
            <v>108.73</v>
          </cell>
          <cell r="J276">
            <v>137.80000000000001</v>
          </cell>
          <cell r="K276">
            <v>98.95</v>
          </cell>
        </row>
        <row r="277">
          <cell r="C277" t="str">
            <v>LUMAXIND</v>
          </cell>
          <cell r="D277">
            <v>2424.85</v>
          </cell>
          <cell r="E277">
            <v>2411.5500000000002</v>
          </cell>
          <cell r="F277">
            <v>2366.38</v>
          </cell>
          <cell r="G277">
            <v>2316.77</v>
          </cell>
          <cell r="H277">
            <v>2276.4499999999998</v>
          </cell>
          <cell r="I277">
            <v>2076.5700000000002</v>
          </cell>
          <cell r="J277">
            <v>2480</v>
          </cell>
          <cell r="K277">
            <v>1985.05</v>
          </cell>
        </row>
        <row r="278">
          <cell r="C278" t="str">
            <v>LYKALABS</v>
          </cell>
          <cell r="D278">
            <v>129.4</v>
          </cell>
          <cell r="E278">
            <v>116.26</v>
          </cell>
          <cell r="F278">
            <v>113.08</v>
          </cell>
          <cell r="G278">
            <v>112.26</v>
          </cell>
          <cell r="H278">
            <v>112.91</v>
          </cell>
          <cell r="I278">
            <v>114.76</v>
          </cell>
          <cell r="J278">
            <v>132</v>
          </cell>
          <cell r="K278">
            <v>105.75</v>
          </cell>
        </row>
        <row r="279">
          <cell r="C279" t="str">
            <v>IRFC</v>
          </cell>
          <cell r="D279">
            <v>76.099999999999994</v>
          </cell>
          <cell r="E279">
            <v>75.180000000000007</v>
          </cell>
          <cell r="F279">
            <v>74.599999999999994</v>
          </cell>
          <cell r="G279">
            <v>74.209999999999994</v>
          </cell>
          <cell r="H279">
            <v>70.739999999999995</v>
          </cell>
          <cell r="I279">
            <v>50.73</v>
          </cell>
          <cell r="J279">
            <v>92.35</v>
          </cell>
          <cell r="K279">
            <v>38.85</v>
          </cell>
        </row>
        <row r="280">
          <cell r="C280" t="str">
            <v>M&amp;M</v>
          </cell>
          <cell r="D280">
            <v>1552.2</v>
          </cell>
          <cell r="E280">
            <v>1555.69</v>
          </cell>
          <cell r="F280">
            <v>1541.91</v>
          </cell>
          <cell r="G280">
            <v>1533.67</v>
          </cell>
          <cell r="H280">
            <v>1534.11</v>
          </cell>
          <cell r="I280">
            <v>1431.49</v>
          </cell>
          <cell r="J280">
            <v>1670</v>
          </cell>
          <cell r="K280">
            <v>1415.75</v>
          </cell>
        </row>
        <row r="281">
          <cell r="C281" t="str">
            <v>RAMCOCEM</v>
          </cell>
          <cell r="D281">
            <v>984.5</v>
          </cell>
          <cell r="E281">
            <v>995.41</v>
          </cell>
          <cell r="F281">
            <v>995.8</v>
          </cell>
          <cell r="G281">
            <v>990.19</v>
          </cell>
          <cell r="H281">
            <v>962.87</v>
          </cell>
          <cell r="I281">
            <v>876.8</v>
          </cell>
          <cell r="J281">
            <v>1040</v>
          </cell>
          <cell r="K281">
            <v>827.7</v>
          </cell>
        </row>
        <row r="282">
          <cell r="C282" t="str">
            <v>INDIGOPNTS</v>
          </cell>
          <cell r="D282">
            <v>1537.05</v>
          </cell>
          <cell r="E282">
            <v>1514.5</v>
          </cell>
          <cell r="F282">
            <v>1495.12</v>
          </cell>
          <cell r="G282">
            <v>1477.5</v>
          </cell>
          <cell r="H282">
            <v>1478.7</v>
          </cell>
          <cell r="I282">
            <v>1437.63</v>
          </cell>
          <cell r="J282">
            <v>1679.95</v>
          </cell>
          <cell r="K282">
            <v>1321.5</v>
          </cell>
        </row>
        <row r="283">
          <cell r="C283" t="str">
            <v>CHENNPETRO</v>
          </cell>
          <cell r="D283">
            <v>613.4</v>
          </cell>
          <cell r="E283">
            <v>618.45000000000005</v>
          </cell>
          <cell r="F283">
            <v>606.83000000000004</v>
          </cell>
          <cell r="G283">
            <v>587.38</v>
          </cell>
          <cell r="H283">
            <v>541.36</v>
          </cell>
          <cell r="I283">
            <v>413.46</v>
          </cell>
          <cell r="J283">
            <v>659.5</v>
          </cell>
          <cell r="K283">
            <v>347.9</v>
          </cell>
        </row>
        <row r="284">
          <cell r="C284" t="str">
            <v>HOMEFIRST</v>
          </cell>
          <cell r="D284">
            <v>943</v>
          </cell>
          <cell r="E284">
            <v>943.88</v>
          </cell>
          <cell r="F284">
            <v>938.75</v>
          </cell>
          <cell r="G284">
            <v>926.85</v>
          </cell>
          <cell r="H284">
            <v>896.55</v>
          </cell>
          <cell r="I284">
            <v>823.16</v>
          </cell>
          <cell r="J284">
            <v>984.8</v>
          </cell>
          <cell r="K284">
            <v>804.25</v>
          </cell>
        </row>
        <row r="285">
          <cell r="C285" t="str">
            <v>VTL</v>
          </cell>
          <cell r="D285">
            <v>385.6</v>
          </cell>
          <cell r="E285">
            <v>376.4</v>
          </cell>
          <cell r="F285">
            <v>371.51</v>
          </cell>
          <cell r="G285">
            <v>368.86</v>
          </cell>
          <cell r="H285">
            <v>370.01</v>
          </cell>
          <cell r="I285">
            <v>356.32</v>
          </cell>
          <cell r="J285">
            <v>418.95</v>
          </cell>
          <cell r="K285">
            <v>334.4</v>
          </cell>
        </row>
        <row r="286">
          <cell r="C286" t="str">
            <v>MAHSCOOTER</v>
          </cell>
          <cell r="D286">
            <v>7887.9</v>
          </cell>
          <cell r="E286">
            <v>7812.33</v>
          </cell>
          <cell r="F286">
            <v>7796.9</v>
          </cell>
          <cell r="G286">
            <v>7785.12</v>
          </cell>
          <cell r="H286">
            <v>7547.88</v>
          </cell>
          <cell r="I286">
            <v>6221.41</v>
          </cell>
          <cell r="J286">
            <v>8608.4</v>
          </cell>
          <cell r="K286">
            <v>5421.4</v>
          </cell>
        </row>
        <row r="287">
          <cell r="C287" t="str">
            <v>MAHSEAMLES</v>
          </cell>
          <cell r="D287">
            <v>922.85</v>
          </cell>
          <cell r="E287">
            <v>877.86</v>
          </cell>
          <cell r="F287">
            <v>840.05</v>
          </cell>
          <cell r="G287">
            <v>787.44</v>
          </cell>
          <cell r="H287">
            <v>696.33</v>
          </cell>
          <cell r="I287">
            <v>529.86</v>
          </cell>
          <cell r="J287">
            <v>929</v>
          </cell>
          <cell r="K287">
            <v>470.05</v>
          </cell>
        </row>
        <row r="288">
          <cell r="C288" t="str">
            <v>MANGLMCEM</v>
          </cell>
          <cell r="D288">
            <v>424.55</v>
          </cell>
          <cell r="E288">
            <v>420.21</v>
          </cell>
          <cell r="F288">
            <v>416.1</v>
          </cell>
          <cell r="G288">
            <v>406.83</v>
          </cell>
          <cell r="H288">
            <v>385.62</v>
          </cell>
          <cell r="I288">
            <v>341.51</v>
          </cell>
          <cell r="J288">
            <v>432.8</v>
          </cell>
          <cell r="K288">
            <v>298</v>
          </cell>
        </row>
        <row r="289">
          <cell r="C289" t="str">
            <v>STOVEKRAFT</v>
          </cell>
          <cell r="D289">
            <v>519.5</v>
          </cell>
          <cell r="E289">
            <v>520.25</v>
          </cell>
          <cell r="F289">
            <v>519.08000000000004</v>
          </cell>
          <cell r="G289">
            <v>521.52</v>
          </cell>
          <cell r="H289">
            <v>523.75</v>
          </cell>
          <cell r="I289">
            <v>509.42</v>
          </cell>
          <cell r="J289">
            <v>579</v>
          </cell>
          <cell r="K289">
            <v>471.95</v>
          </cell>
        </row>
        <row r="290">
          <cell r="C290" t="str">
            <v>MARALOVER</v>
          </cell>
          <cell r="D290">
            <v>73.5</v>
          </cell>
          <cell r="E290">
            <v>70.290000000000006</v>
          </cell>
          <cell r="F290">
            <v>69.209999999999994</v>
          </cell>
          <cell r="G290">
            <v>68.849999999999994</v>
          </cell>
          <cell r="H290">
            <v>67.89</v>
          </cell>
          <cell r="I290">
            <v>62.94</v>
          </cell>
          <cell r="J290">
            <v>84.45</v>
          </cell>
          <cell r="K290">
            <v>50.3</v>
          </cell>
        </row>
        <row r="291">
          <cell r="C291" t="str">
            <v>MASTEK</v>
          </cell>
          <cell r="D291">
            <v>2416.4</v>
          </cell>
          <cell r="E291">
            <v>2338.17</v>
          </cell>
          <cell r="F291">
            <v>2299.66</v>
          </cell>
          <cell r="G291">
            <v>2283.9699999999998</v>
          </cell>
          <cell r="H291">
            <v>2277.3000000000002</v>
          </cell>
          <cell r="I291">
            <v>2098.1</v>
          </cell>
          <cell r="J291">
            <v>2539.75</v>
          </cell>
          <cell r="K291">
            <v>1964</v>
          </cell>
        </row>
        <row r="292">
          <cell r="C292" t="str">
            <v>MFSL</v>
          </cell>
          <cell r="D292">
            <v>949.25</v>
          </cell>
          <cell r="E292">
            <v>940.84</v>
          </cell>
          <cell r="F292">
            <v>932.86</v>
          </cell>
          <cell r="G292">
            <v>924.44</v>
          </cell>
          <cell r="H292">
            <v>908.93</v>
          </cell>
          <cell r="I292">
            <v>825.66</v>
          </cell>
          <cell r="J292">
            <v>969.25</v>
          </cell>
          <cell r="K292">
            <v>763</v>
          </cell>
        </row>
        <row r="293">
          <cell r="C293" t="str">
            <v>BDL</v>
          </cell>
          <cell r="D293">
            <v>1146.55</v>
          </cell>
          <cell r="E293">
            <v>1113.69</v>
          </cell>
          <cell r="F293">
            <v>1087.1500000000001</v>
          </cell>
          <cell r="G293">
            <v>1058.8699999999999</v>
          </cell>
          <cell r="H293">
            <v>1052.58</v>
          </cell>
          <cell r="I293">
            <v>1030.93</v>
          </cell>
          <cell r="J293">
            <v>1224.4000000000001</v>
          </cell>
          <cell r="K293">
            <v>900</v>
          </cell>
        </row>
        <row r="294">
          <cell r="C294" t="str">
            <v>RAJMET</v>
          </cell>
          <cell r="D294">
            <v>9.9499999999999993</v>
          </cell>
          <cell r="E294">
            <v>9.69</v>
          </cell>
          <cell r="F294">
            <v>9.51</v>
          </cell>
          <cell r="G294">
            <v>9.44</v>
          </cell>
          <cell r="H294">
            <v>9.51</v>
          </cell>
          <cell r="I294">
            <v>11.9</v>
          </cell>
          <cell r="J294">
            <v>10.8</v>
          </cell>
          <cell r="K294">
            <v>8.5</v>
          </cell>
        </row>
        <row r="295">
          <cell r="C295" t="str">
            <v>AKG</v>
          </cell>
          <cell r="D295">
            <v>23.65</v>
          </cell>
          <cell r="E295">
            <v>23.8</v>
          </cell>
          <cell r="F295">
            <v>23.98</v>
          </cell>
          <cell r="G295">
            <v>24.22</v>
          </cell>
          <cell r="H295">
            <v>24.82</v>
          </cell>
          <cell r="I295">
            <v>26.86</v>
          </cell>
          <cell r="J295">
            <v>30.1</v>
          </cell>
          <cell r="K295">
            <v>22.4</v>
          </cell>
        </row>
        <row r="296">
          <cell r="C296" t="str">
            <v>BOSCHLTD</v>
          </cell>
          <cell r="D296">
            <v>20579.2</v>
          </cell>
          <cell r="E296">
            <v>20309.009999999998</v>
          </cell>
          <cell r="F296">
            <v>20058.53</v>
          </cell>
          <cell r="G296">
            <v>19875.439999999999</v>
          </cell>
          <cell r="H296">
            <v>19597.46</v>
          </cell>
          <cell r="I296">
            <v>18759.79</v>
          </cell>
          <cell r="J296">
            <v>20932.099999999999</v>
          </cell>
          <cell r="K296">
            <v>17931.150000000001</v>
          </cell>
        </row>
        <row r="297">
          <cell r="C297" t="str">
            <v>SUNDARMHLD</v>
          </cell>
          <cell r="D297">
            <v>164.15</v>
          </cell>
          <cell r="E297">
            <v>164.44</v>
          </cell>
          <cell r="F297">
            <v>159.78</v>
          </cell>
          <cell r="G297">
            <v>150.22</v>
          </cell>
          <cell r="H297">
            <v>135.66</v>
          </cell>
          <cell r="I297">
            <v>111.08</v>
          </cell>
          <cell r="J297">
            <v>174.4</v>
          </cell>
          <cell r="K297">
            <v>112.8</v>
          </cell>
        </row>
        <row r="298">
          <cell r="C298" t="str">
            <v>GENCON</v>
          </cell>
          <cell r="D298">
            <v>44.05</v>
          </cell>
          <cell r="E298">
            <v>45.61</v>
          </cell>
          <cell r="F298">
            <v>46.95</v>
          </cell>
          <cell r="G298">
            <v>48.12</v>
          </cell>
          <cell r="H298">
            <v>48.48</v>
          </cell>
          <cell r="I298">
            <v>49.13</v>
          </cell>
          <cell r="J298">
            <v>59</v>
          </cell>
          <cell r="K298">
            <v>41.2</v>
          </cell>
        </row>
        <row r="299">
          <cell r="C299" t="str">
            <v>MIRCELECTR</v>
          </cell>
          <cell r="D299">
            <v>16.350000000000001</v>
          </cell>
          <cell r="E299">
            <v>16.18</v>
          </cell>
          <cell r="F299">
            <v>16.37</v>
          </cell>
          <cell r="G299">
            <v>16.98</v>
          </cell>
          <cell r="H299">
            <v>18.34</v>
          </cell>
          <cell r="I299">
            <v>18.059999999999999</v>
          </cell>
          <cell r="J299">
            <v>24.75</v>
          </cell>
          <cell r="K299">
            <v>15.65</v>
          </cell>
        </row>
        <row r="300">
          <cell r="C300" t="str">
            <v>MODIRUBBER</v>
          </cell>
          <cell r="D300">
            <v>93.4</v>
          </cell>
          <cell r="E300">
            <v>94.86</v>
          </cell>
          <cell r="F300">
            <v>93.9</v>
          </cell>
          <cell r="G300">
            <v>91.04</v>
          </cell>
          <cell r="H300">
            <v>84.37</v>
          </cell>
          <cell r="I300">
            <v>73.61</v>
          </cell>
          <cell r="J300">
            <v>100.5</v>
          </cell>
          <cell r="K300">
            <v>66.5</v>
          </cell>
        </row>
        <row r="301">
          <cell r="C301" t="str">
            <v>PENINLAND</v>
          </cell>
          <cell r="D301">
            <v>41.3</v>
          </cell>
          <cell r="E301">
            <v>42.23</v>
          </cell>
          <cell r="F301">
            <v>42.65</v>
          </cell>
          <cell r="G301">
            <v>42.04</v>
          </cell>
          <cell r="H301">
            <v>38.68</v>
          </cell>
          <cell r="I301">
            <v>28.16</v>
          </cell>
          <cell r="J301">
            <v>52.25</v>
          </cell>
          <cell r="K301">
            <v>28.15</v>
          </cell>
        </row>
        <row r="302">
          <cell r="C302" t="str">
            <v>MOREPENLAB</v>
          </cell>
          <cell r="D302">
            <v>39.65</v>
          </cell>
          <cell r="E302">
            <v>38.97</v>
          </cell>
          <cell r="F302">
            <v>38.119999999999997</v>
          </cell>
          <cell r="G302">
            <v>37.08</v>
          </cell>
          <cell r="H302">
            <v>36.119999999999997</v>
          </cell>
          <cell r="I302">
            <v>33.39</v>
          </cell>
          <cell r="J302">
            <v>41.8</v>
          </cell>
          <cell r="K302">
            <v>29.75</v>
          </cell>
        </row>
        <row r="303">
          <cell r="C303" t="str">
            <v>BANDHANBNK</v>
          </cell>
          <cell r="D303">
            <v>213.95</v>
          </cell>
          <cell r="E303">
            <v>217.53</v>
          </cell>
          <cell r="F303">
            <v>218.23</v>
          </cell>
          <cell r="G303">
            <v>220.91</v>
          </cell>
          <cell r="H303">
            <v>227.76</v>
          </cell>
          <cell r="I303">
            <v>236.41</v>
          </cell>
          <cell r="J303">
            <v>259.25</v>
          </cell>
          <cell r="K303">
            <v>211.2</v>
          </cell>
        </row>
        <row r="304">
          <cell r="C304" t="str">
            <v>MOTOGENFIN</v>
          </cell>
          <cell r="D304">
            <v>32.35</v>
          </cell>
          <cell r="E304">
            <v>33.35</v>
          </cell>
          <cell r="F304">
            <v>33.32</v>
          </cell>
          <cell r="G304">
            <v>32.729999999999997</v>
          </cell>
          <cell r="H304">
            <v>33.03</v>
          </cell>
          <cell r="I304">
            <v>32.56</v>
          </cell>
          <cell r="J304">
            <v>51.8</v>
          </cell>
          <cell r="K304">
            <v>29.05</v>
          </cell>
        </row>
        <row r="305">
          <cell r="C305" t="str">
            <v>IRISDOREME</v>
          </cell>
          <cell r="D305">
            <v>83.05</v>
          </cell>
          <cell r="E305">
            <v>84.29</v>
          </cell>
          <cell r="F305">
            <v>85.59</v>
          </cell>
          <cell r="G305">
            <v>86.52</v>
          </cell>
          <cell r="H305">
            <v>85.39</v>
          </cell>
          <cell r="I305">
            <v>76.2</v>
          </cell>
          <cell r="J305">
            <v>110.9</v>
          </cell>
          <cell r="K305">
            <v>67.05</v>
          </cell>
        </row>
        <row r="306">
          <cell r="C306" t="str">
            <v>MRF</v>
          </cell>
          <cell r="D306">
            <v>111390.95</v>
          </cell>
          <cell r="E306">
            <v>110378.38</v>
          </cell>
          <cell r="F306">
            <v>109612.51</v>
          </cell>
          <cell r="G306">
            <v>109111.36</v>
          </cell>
          <cell r="H306">
            <v>108333.28</v>
          </cell>
          <cell r="I306">
            <v>100703.01</v>
          </cell>
          <cell r="J306">
            <v>113439.3</v>
          </cell>
          <cell r="K306">
            <v>101400.05</v>
          </cell>
        </row>
        <row r="307">
          <cell r="C307" t="str">
            <v>MRPL</v>
          </cell>
          <cell r="D307">
            <v>115.5</v>
          </cell>
          <cell r="E307">
            <v>116.09</v>
          </cell>
          <cell r="F307">
            <v>114.29</v>
          </cell>
          <cell r="G307">
            <v>110.67</v>
          </cell>
          <cell r="H307">
            <v>103.33</v>
          </cell>
          <cell r="I307">
            <v>83.77</v>
          </cell>
          <cell r="J307">
            <v>121.5</v>
          </cell>
          <cell r="K307">
            <v>81.099999999999994</v>
          </cell>
        </row>
        <row r="308">
          <cell r="C308" t="str">
            <v>HLEGLAS</v>
          </cell>
          <cell r="D308">
            <v>522.85</v>
          </cell>
          <cell r="E308">
            <v>522.16999999999996</v>
          </cell>
          <cell r="F308">
            <v>520.64</v>
          </cell>
          <cell r="G308">
            <v>522.14</v>
          </cell>
          <cell r="H308">
            <v>539.87</v>
          </cell>
          <cell r="I308">
            <v>595.92999999999995</v>
          </cell>
          <cell r="J308">
            <v>646.15</v>
          </cell>
          <cell r="K308">
            <v>493.15</v>
          </cell>
        </row>
        <row r="309">
          <cell r="C309" t="str">
            <v>MTNL</v>
          </cell>
          <cell r="D309">
            <v>28.25</v>
          </cell>
          <cell r="E309">
            <v>28.49</v>
          </cell>
          <cell r="F309">
            <v>28.34</v>
          </cell>
          <cell r="G309">
            <v>28.3</v>
          </cell>
          <cell r="H309">
            <v>27.49</v>
          </cell>
          <cell r="I309">
            <v>24.01</v>
          </cell>
          <cell r="J309">
            <v>33.85</v>
          </cell>
          <cell r="K309">
            <v>19.7</v>
          </cell>
        </row>
        <row r="310">
          <cell r="C310" t="str">
            <v>HAL</v>
          </cell>
          <cell r="D310">
            <v>2146.6</v>
          </cell>
          <cell r="E310">
            <v>2111.0700000000002</v>
          </cell>
          <cell r="F310">
            <v>2068.59</v>
          </cell>
          <cell r="G310">
            <v>2015.88</v>
          </cell>
          <cell r="H310">
            <v>1966.3</v>
          </cell>
          <cell r="I310">
            <v>1733.56</v>
          </cell>
          <cell r="J310">
            <v>2167</v>
          </cell>
          <cell r="K310">
            <v>1767.8</v>
          </cell>
        </row>
        <row r="311">
          <cell r="C311" t="str">
            <v>MUNJALSHOW</v>
          </cell>
          <cell r="D311">
            <v>131.35</v>
          </cell>
          <cell r="E311">
            <v>131.72</v>
          </cell>
          <cell r="F311">
            <v>132.74</v>
          </cell>
          <cell r="G311">
            <v>134.82</v>
          </cell>
          <cell r="H311">
            <v>138.07</v>
          </cell>
          <cell r="I311">
            <v>127.64</v>
          </cell>
          <cell r="J311">
            <v>158</v>
          </cell>
          <cell r="K311">
            <v>127</v>
          </cell>
        </row>
        <row r="312">
          <cell r="C312" t="str">
            <v>MURUDCERA</v>
          </cell>
          <cell r="D312">
            <v>57.35</v>
          </cell>
          <cell r="E312">
            <v>59.02</v>
          </cell>
          <cell r="F312">
            <v>60.27</v>
          </cell>
          <cell r="G312">
            <v>60.24</v>
          </cell>
          <cell r="H312">
            <v>55.72</v>
          </cell>
          <cell r="I312">
            <v>45.05</v>
          </cell>
          <cell r="J312">
            <v>71.900000000000006</v>
          </cell>
          <cell r="K312">
            <v>39</v>
          </cell>
        </row>
        <row r="313">
          <cell r="C313" t="str">
            <v>HEIDELBERG</v>
          </cell>
          <cell r="D313">
            <v>192.85</v>
          </cell>
          <cell r="E313">
            <v>189.77</v>
          </cell>
          <cell r="F313">
            <v>188.86</v>
          </cell>
          <cell r="G313">
            <v>188.37</v>
          </cell>
          <cell r="H313">
            <v>187.2</v>
          </cell>
          <cell r="I313">
            <v>183.35</v>
          </cell>
          <cell r="J313">
            <v>198.35</v>
          </cell>
          <cell r="K313">
            <v>176.15</v>
          </cell>
        </row>
        <row r="314">
          <cell r="C314" t="str">
            <v>NCC</v>
          </cell>
          <cell r="D314">
            <v>171</v>
          </cell>
          <cell r="E314">
            <v>164.76</v>
          </cell>
          <cell r="F314">
            <v>160.94999999999999</v>
          </cell>
          <cell r="G314">
            <v>157.43</v>
          </cell>
          <cell r="H314">
            <v>154.30000000000001</v>
          </cell>
          <cell r="I314">
            <v>132.01</v>
          </cell>
          <cell r="J314">
            <v>176.6</v>
          </cell>
          <cell r="K314">
            <v>136.55000000000001</v>
          </cell>
        </row>
        <row r="315">
          <cell r="C315" t="str">
            <v>SMCGLOBAL</v>
          </cell>
          <cell r="D315">
            <v>103.75</v>
          </cell>
          <cell r="E315">
            <v>102.77</v>
          </cell>
          <cell r="F315">
            <v>99.06</v>
          </cell>
          <cell r="G315">
            <v>94.27</v>
          </cell>
          <cell r="H315">
            <v>87.57</v>
          </cell>
          <cell r="I315">
            <v>80.36</v>
          </cell>
          <cell r="J315">
            <v>111</v>
          </cell>
          <cell r="K315">
            <v>71</v>
          </cell>
        </row>
        <row r="316">
          <cell r="C316" t="str">
            <v>CPSEETF</v>
          </cell>
          <cell r="D316">
            <v>56.99</v>
          </cell>
          <cell r="E316">
            <v>56.76</v>
          </cell>
          <cell r="F316">
            <v>56.07</v>
          </cell>
          <cell r="G316">
            <v>55.1</v>
          </cell>
          <cell r="H316">
            <v>53.16</v>
          </cell>
          <cell r="I316">
            <v>46.71</v>
          </cell>
          <cell r="J316">
            <v>60.51</v>
          </cell>
          <cell r="K316">
            <v>46.25</v>
          </cell>
        </row>
        <row r="317">
          <cell r="C317" t="str">
            <v>JAYNECOIND</v>
          </cell>
          <cell r="D317">
            <v>47.45</v>
          </cell>
          <cell r="E317">
            <v>44.19</v>
          </cell>
          <cell r="F317">
            <v>41.91</v>
          </cell>
          <cell r="G317">
            <v>39.79</v>
          </cell>
          <cell r="H317">
            <v>37.130000000000003</v>
          </cell>
          <cell r="I317">
            <v>30.33</v>
          </cell>
          <cell r="J317">
            <v>47.45</v>
          </cell>
          <cell r="K317">
            <v>26.15</v>
          </cell>
        </row>
        <row r="318">
          <cell r="C318" t="str">
            <v>NURECA</v>
          </cell>
          <cell r="D318">
            <v>355.3</v>
          </cell>
          <cell r="E318">
            <v>359.25</v>
          </cell>
          <cell r="F318">
            <v>358.22</v>
          </cell>
          <cell r="G318">
            <v>355.96</v>
          </cell>
          <cell r="H318">
            <v>352.37</v>
          </cell>
          <cell r="I318">
            <v>415.15</v>
          </cell>
          <cell r="J318">
            <v>403.25</v>
          </cell>
          <cell r="K318">
            <v>311</v>
          </cell>
        </row>
        <row r="319">
          <cell r="C319" t="str">
            <v>KBCGLOBAL</v>
          </cell>
          <cell r="D319">
            <v>2.2000000000000002</v>
          </cell>
          <cell r="E319">
            <v>2.2400000000000002</v>
          </cell>
          <cell r="F319">
            <v>2.27</v>
          </cell>
          <cell r="G319">
            <v>2.34</v>
          </cell>
          <cell r="H319">
            <v>2.48</v>
          </cell>
          <cell r="I319">
            <v>2.95</v>
          </cell>
          <cell r="J319">
            <v>3.05</v>
          </cell>
          <cell r="K319">
            <v>2.0499999999999998</v>
          </cell>
        </row>
        <row r="320">
          <cell r="C320" t="str">
            <v>NAVNETEDUL</v>
          </cell>
          <cell r="D320">
            <v>139.30000000000001</v>
          </cell>
          <cell r="E320">
            <v>140.16999999999999</v>
          </cell>
          <cell r="F320">
            <v>141.35</v>
          </cell>
          <cell r="G320">
            <v>145.31</v>
          </cell>
          <cell r="H320">
            <v>149.83000000000001</v>
          </cell>
          <cell r="I320">
            <v>137.05000000000001</v>
          </cell>
          <cell r="J320">
            <v>175.9</v>
          </cell>
          <cell r="K320">
            <v>134</v>
          </cell>
        </row>
        <row r="321">
          <cell r="C321" t="str">
            <v>NELCO</v>
          </cell>
          <cell r="D321">
            <v>752.45</v>
          </cell>
          <cell r="E321">
            <v>747.52</v>
          </cell>
          <cell r="F321">
            <v>739.06</v>
          </cell>
          <cell r="G321">
            <v>737.1</v>
          </cell>
          <cell r="H321">
            <v>751.14</v>
          </cell>
          <cell r="I321">
            <v>729.18</v>
          </cell>
          <cell r="J321">
            <v>875</v>
          </cell>
          <cell r="K321">
            <v>669.95</v>
          </cell>
        </row>
        <row r="322">
          <cell r="C322" t="str">
            <v>SANDHAR</v>
          </cell>
          <cell r="D322">
            <v>499.3</v>
          </cell>
          <cell r="E322">
            <v>460.99</v>
          </cell>
          <cell r="F322">
            <v>438.66</v>
          </cell>
          <cell r="G322">
            <v>418.86</v>
          </cell>
          <cell r="H322">
            <v>399.54</v>
          </cell>
          <cell r="I322">
            <v>333.03</v>
          </cell>
          <cell r="J322">
            <v>504</v>
          </cell>
          <cell r="K322">
            <v>345.3</v>
          </cell>
        </row>
        <row r="323">
          <cell r="C323" t="str">
            <v>NEULANDLAB</v>
          </cell>
          <cell r="D323">
            <v>5396.4</v>
          </cell>
          <cell r="E323">
            <v>5310.77</v>
          </cell>
          <cell r="F323">
            <v>5100.8900000000003</v>
          </cell>
          <cell r="G323">
            <v>4746.1899999999996</v>
          </cell>
          <cell r="H323">
            <v>4256.6000000000004</v>
          </cell>
          <cell r="I323">
            <v>3206.77</v>
          </cell>
          <cell r="J323">
            <v>5524.3</v>
          </cell>
          <cell r="K323">
            <v>3302.3</v>
          </cell>
        </row>
        <row r="324">
          <cell r="C324" t="str">
            <v>PEL</v>
          </cell>
          <cell r="D324">
            <v>931.25</v>
          </cell>
          <cell r="E324">
            <v>946.87</v>
          </cell>
          <cell r="F324">
            <v>957.52</v>
          </cell>
          <cell r="G324">
            <v>973.95</v>
          </cell>
          <cell r="H324">
            <v>998.28</v>
          </cell>
          <cell r="I324">
            <v>949.28</v>
          </cell>
          <cell r="J324">
            <v>1139.95</v>
          </cell>
          <cell r="K324">
            <v>930</v>
          </cell>
        </row>
        <row r="325">
          <cell r="C325" t="str">
            <v>NILKAMAL</v>
          </cell>
          <cell r="D325">
            <v>2213.4499999999998</v>
          </cell>
          <cell r="E325">
            <v>2213.9899999999998</v>
          </cell>
          <cell r="F325">
            <v>2219.23</v>
          </cell>
          <cell r="G325">
            <v>2238.87</v>
          </cell>
          <cell r="H325">
            <v>2287.71</v>
          </cell>
          <cell r="I325">
            <v>2243.56</v>
          </cell>
          <cell r="J325">
            <v>2734.05</v>
          </cell>
          <cell r="K325">
            <v>2151.0500000000002</v>
          </cell>
        </row>
        <row r="326">
          <cell r="C326" t="str">
            <v>RAILTEL</v>
          </cell>
          <cell r="D326">
            <v>263.10000000000002</v>
          </cell>
          <cell r="E326">
            <v>259.08999999999997</v>
          </cell>
          <cell r="F326">
            <v>253.02</v>
          </cell>
          <cell r="G326">
            <v>244.2</v>
          </cell>
          <cell r="H326">
            <v>226.99</v>
          </cell>
          <cell r="I326">
            <v>173.93</v>
          </cell>
          <cell r="J326">
            <v>274</v>
          </cell>
          <cell r="K326">
            <v>163.25</v>
          </cell>
        </row>
        <row r="327">
          <cell r="C327" t="str">
            <v>CONSUMBEES</v>
          </cell>
          <cell r="D327">
            <v>95.96</v>
          </cell>
          <cell r="E327">
            <v>95.37</v>
          </cell>
          <cell r="F327">
            <v>94.68</v>
          </cell>
          <cell r="G327">
            <v>93.97</v>
          </cell>
          <cell r="H327">
            <v>93.12</v>
          </cell>
          <cell r="I327">
            <v>88.91</v>
          </cell>
          <cell r="J327">
            <v>98.2</v>
          </cell>
          <cell r="K327">
            <v>89.43</v>
          </cell>
        </row>
        <row r="328">
          <cell r="C328" t="str">
            <v>NKIND</v>
          </cell>
          <cell r="D328">
            <v>60.8</v>
          </cell>
          <cell r="E328">
            <v>63.34</v>
          </cell>
          <cell r="F328">
            <v>66.23</v>
          </cell>
          <cell r="G328">
            <v>67.47</v>
          </cell>
          <cell r="H328">
            <v>60.55</v>
          </cell>
          <cell r="I328">
            <v>46.78</v>
          </cell>
          <cell r="J328">
            <v>94.4</v>
          </cell>
          <cell r="K328">
            <v>35.049999999999997</v>
          </cell>
        </row>
        <row r="329">
          <cell r="C329" t="str">
            <v>NOCIL</v>
          </cell>
          <cell r="D329">
            <v>239.25</v>
          </cell>
          <cell r="E329">
            <v>235.22</v>
          </cell>
          <cell r="F329">
            <v>230.47</v>
          </cell>
          <cell r="G329">
            <v>227.45</v>
          </cell>
          <cell r="H329">
            <v>226.8</v>
          </cell>
          <cell r="I329">
            <v>226.48</v>
          </cell>
          <cell r="J329">
            <v>254.9</v>
          </cell>
          <cell r="K329">
            <v>209.75</v>
          </cell>
        </row>
        <row r="330">
          <cell r="C330" t="str">
            <v>CENTRUM</v>
          </cell>
          <cell r="D330">
            <v>29.65</v>
          </cell>
          <cell r="E330">
            <v>30.09</v>
          </cell>
          <cell r="F330">
            <v>29.36</v>
          </cell>
          <cell r="G330">
            <v>27.83</v>
          </cell>
          <cell r="H330">
            <v>25.84</v>
          </cell>
          <cell r="I330">
            <v>23.56</v>
          </cell>
          <cell r="J330">
            <v>32.799999999999997</v>
          </cell>
          <cell r="K330">
            <v>20.399999999999999</v>
          </cell>
        </row>
        <row r="331">
          <cell r="C331" t="str">
            <v>MIDHANI</v>
          </cell>
          <cell r="D331">
            <v>367.6</v>
          </cell>
          <cell r="E331">
            <v>367.58</v>
          </cell>
          <cell r="F331">
            <v>372.31</v>
          </cell>
          <cell r="G331">
            <v>383.05</v>
          </cell>
          <cell r="H331">
            <v>390.06</v>
          </cell>
          <cell r="I331">
            <v>321.93</v>
          </cell>
          <cell r="J331">
            <v>476.7</v>
          </cell>
          <cell r="K331">
            <v>340</v>
          </cell>
        </row>
        <row r="332">
          <cell r="C332" t="str">
            <v>OILCOUNTUB</v>
          </cell>
          <cell r="D332">
            <v>21.6</v>
          </cell>
          <cell r="E332">
            <v>20.87</v>
          </cell>
          <cell r="F332">
            <v>20.57</v>
          </cell>
          <cell r="G332">
            <v>20.62</v>
          </cell>
          <cell r="H332">
            <v>20.81</v>
          </cell>
          <cell r="I332">
            <v>19.12</v>
          </cell>
          <cell r="J332">
            <v>26.8</v>
          </cell>
          <cell r="K332">
            <v>16.850000000000001</v>
          </cell>
        </row>
        <row r="333">
          <cell r="C333" t="str">
            <v>ONGC</v>
          </cell>
          <cell r="D333">
            <v>197.85</v>
          </cell>
          <cell r="E333">
            <v>197.7</v>
          </cell>
          <cell r="F333">
            <v>196.11</v>
          </cell>
          <cell r="G333">
            <v>193.14</v>
          </cell>
          <cell r="H333">
            <v>187.69</v>
          </cell>
          <cell r="I333">
            <v>171.07</v>
          </cell>
          <cell r="J333">
            <v>203.4</v>
          </cell>
          <cell r="K333">
            <v>171.5</v>
          </cell>
        </row>
        <row r="334">
          <cell r="C334" t="str">
            <v>ONWARDTEC</v>
          </cell>
          <cell r="D334">
            <v>580.20000000000005</v>
          </cell>
          <cell r="E334">
            <v>562.69000000000005</v>
          </cell>
          <cell r="F334">
            <v>551.33000000000004</v>
          </cell>
          <cell r="G334">
            <v>543.14</v>
          </cell>
          <cell r="H334">
            <v>544.82000000000005</v>
          </cell>
          <cell r="I334">
            <v>476.91</v>
          </cell>
          <cell r="J334">
            <v>663</v>
          </cell>
          <cell r="K334">
            <v>480.55</v>
          </cell>
        </row>
        <row r="335">
          <cell r="C335" t="str">
            <v>ISEC</v>
          </cell>
          <cell r="D335">
            <v>687.2</v>
          </cell>
          <cell r="E335">
            <v>677.23</v>
          </cell>
          <cell r="F335">
            <v>667.82</v>
          </cell>
          <cell r="G335">
            <v>657.09</v>
          </cell>
          <cell r="H335">
            <v>641.21</v>
          </cell>
          <cell r="I335">
            <v>584.39</v>
          </cell>
          <cell r="J335">
            <v>702.9</v>
          </cell>
          <cell r="K335">
            <v>607.85</v>
          </cell>
        </row>
        <row r="336">
          <cell r="C336" t="str">
            <v>SILGO</v>
          </cell>
          <cell r="D336">
            <v>24.9</v>
          </cell>
          <cell r="E336">
            <v>25.01</v>
          </cell>
          <cell r="F336">
            <v>24.99</v>
          </cell>
          <cell r="G336">
            <v>24.9</v>
          </cell>
          <cell r="H336">
            <v>24.43</v>
          </cell>
          <cell r="I336">
            <v>23.49</v>
          </cell>
          <cell r="J336">
            <v>27.4</v>
          </cell>
          <cell r="K336">
            <v>21.1</v>
          </cell>
        </row>
        <row r="337">
          <cell r="C337" t="str">
            <v>ORIENTHOT</v>
          </cell>
          <cell r="D337">
            <v>103.5</v>
          </cell>
          <cell r="E337">
            <v>104.74</v>
          </cell>
          <cell r="F337">
            <v>103.74</v>
          </cell>
          <cell r="G337">
            <v>101.83</v>
          </cell>
          <cell r="H337">
            <v>97.4</v>
          </cell>
          <cell r="I337">
            <v>87.8</v>
          </cell>
          <cell r="J337">
            <v>111.95</v>
          </cell>
          <cell r="K337">
            <v>79.05</v>
          </cell>
        </row>
        <row r="338">
          <cell r="C338" t="str">
            <v>ORIENTPPR</v>
          </cell>
          <cell r="D338">
            <v>42.8</v>
          </cell>
          <cell r="E338">
            <v>43.18</v>
          </cell>
          <cell r="F338">
            <v>43.73</v>
          </cell>
          <cell r="G338">
            <v>44.98</v>
          </cell>
          <cell r="H338">
            <v>46.87</v>
          </cell>
          <cell r="I338">
            <v>44.25</v>
          </cell>
          <cell r="J338">
            <v>59.8</v>
          </cell>
          <cell r="K338">
            <v>41</v>
          </cell>
        </row>
        <row r="339">
          <cell r="C339" t="str">
            <v>BCLIND</v>
          </cell>
          <cell r="D339">
            <v>59.5</v>
          </cell>
          <cell r="E339">
            <v>56.42</v>
          </cell>
          <cell r="F339">
            <v>54.45</v>
          </cell>
          <cell r="G339">
            <v>52.97</v>
          </cell>
          <cell r="H339">
            <v>51.66</v>
          </cell>
          <cell r="I339">
            <v>47.18</v>
          </cell>
          <cell r="J339">
            <v>60.8</v>
          </cell>
          <cell r="K339">
            <v>44.41</v>
          </cell>
        </row>
        <row r="340">
          <cell r="C340" t="str">
            <v>OSWALAGRO</v>
          </cell>
          <cell r="D340">
            <v>33.049999999999997</v>
          </cell>
          <cell r="E340">
            <v>33.39</v>
          </cell>
          <cell r="F340">
            <v>33.36</v>
          </cell>
          <cell r="G340">
            <v>33.35</v>
          </cell>
          <cell r="H340">
            <v>32.840000000000003</v>
          </cell>
          <cell r="I340">
            <v>32.380000000000003</v>
          </cell>
          <cell r="J340">
            <v>37.9</v>
          </cell>
          <cell r="K340">
            <v>26.45</v>
          </cell>
        </row>
        <row r="341">
          <cell r="C341" t="str">
            <v>PGHH</v>
          </cell>
          <cell r="D341">
            <v>18211.7</v>
          </cell>
          <cell r="E341">
            <v>18147.04</v>
          </cell>
          <cell r="F341">
            <v>17963.560000000001</v>
          </cell>
          <cell r="G341">
            <v>17759.169999999998</v>
          </cell>
          <cell r="H341">
            <v>17334.79</v>
          </cell>
          <cell r="I341">
            <v>15740.24</v>
          </cell>
          <cell r="J341">
            <v>19250</v>
          </cell>
          <cell r="K341">
            <v>15155.55</v>
          </cell>
        </row>
        <row r="342">
          <cell r="C342" t="str">
            <v>HUHTAMAKI</v>
          </cell>
          <cell r="D342">
            <v>310.39999999999998</v>
          </cell>
          <cell r="E342">
            <v>307.44</v>
          </cell>
          <cell r="F342">
            <v>301.99</v>
          </cell>
          <cell r="G342">
            <v>294.01</v>
          </cell>
          <cell r="H342">
            <v>280.86</v>
          </cell>
          <cell r="I342">
            <v>253.56</v>
          </cell>
          <cell r="J342">
            <v>323.64999999999998</v>
          </cell>
          <cell r="K342">
            <v>244.1</v>
          </cell>
        </row>
        <row r="343">
          <cell r="C343" t="str">
            <v>3PLAND</v>
          </cell>
          <cell r="D343">
            <v>28.85</v>
          </cell>
          <cell r="E343">
            <v>28.66</v>
          </cell>
          <cell r="F343">
            <v>28.3</v>
          </cell>
          <cell r="G343">
            <v>27.64</v>
          </cell>
          <cell r="H343">
            <v>25.96</v>
          </cell>
          <cell r="I343">
            <v>22.66</v>
          </cell>
          <cell r="J343">
            <v>30.45</v>
          </cell>
          <cell r="K343">
            <v>19</v>
          </cell>
        </row>
        <row r="344">
          <cell r="C344" t="str">
            <v>AMJLAND</v>
          </cell>
          <cell r="D344">
            <v>40.200000000000003</v>
          </cell>
          <cell r="E344">
            <v>39.24</v>
          </cell>
          <cell r="F344">
            <v>37.69</v>
          </cell>
          <cell r="G344">
            <v>35.700000000000003</v>
          </cell>
          <cell r="H344">
            <v>33.42</v>
          </cell>
          <cell r="I344">
            <v>29.81</v>
          </cell>
          <cell r="J344">
            <v>41.9</v>
          </cell>
          <cell r="K344">
            <v>28.85</v>
          </cell>
        </row>
        <row r="345">
          <cell r="C345" t="str">
            <v>LEMONTREE</v>
          </cell>
          <cell r="D345">
            <v>115.65</v>
          </cell>
          <cell r="E345">
            <v>115.6</v>
          </cell>
          <cell r="F345">
            <v>115.05</v>
          </cell>
          <cell r="G345">
            <v>114.66</v>
          </cell>
          <cell r="H345">
            <v>112.92</v>
          </cell>
          <cell r="I345">
            <v>99.1</v>
          </cell>
          <cell r="J345">
            <v>126.8</v>
          </cell>
          <cell r="K345">
            <v>92.5</v>
          </cell>
        </row>
        <row r="346">
          <cell r="C346" t="str">
            <v>PEARLPOLY</v>
          </cell>
          <cell r="D346">
            <v>31.55</v>
          </cell>
          <cell r="E346">
            <v>30.33</v>
          </cell>
          <cell r="F346">
            <v>29.48</v>
          </cell>
          <cell r="G346">
            <v>28.7</v>
          </cell>
          <cell r="H346">
            <v>27.46</v>
          </cell>
          <cell r="I346">
            <v>24.58</v>
          </cell>
          <cell r="J346">
            <v>32.6</v>
          </cell>
          <cell r="K346">
            <v>21.65</v>
          </cell>
        </row>
        <row r="347">
          <cell r="C347" t="str">
            <v>HERANBA</v>
          </cell>
          <cell r="D347">
            <v>348.75</v>
          </cell>
          <cell r="E347">
            <v>354.05</v>
          </cell>
          <cell r="F347">
            <v>356.54</v>
          </cell>
          <cell r="G347">
            <v>358.83</v>
          </cell>
          <cell r="H347">
            <v>361.6</v>
          </cell>
          <cell r="I347">
            <v>384.4</v>
          </cell>
          <cell r="J347">
            <v>402.2</v>
          </cell>
          <cell r="K347">
            <v>333</v>
          </cell>
        </row>
        <row r="348">
          <cell r="C348" t="str">
            <v>SEAMECLTD</v>
          </cell>
          <cell r="D348">
            <v>900.65</v>
          </cell>
          <cell r="E348">
            <v>875.84</v>
          </cell>
          <cell r="F348">
            <v>842.85</v>
          </cell>
          <cell r="G348">
            <v>791.56</v>
          </cell>
          <cell r="H348">
            <v>727.62</v>
          </cell>
          <cell r="I348">
            <v>731.2</v>
          </cell>
          <cell r="J348">
            <v>933.45</v>
          </cell>
          <cell r="K348">
            <v>607</v>
          </cell>
        </row>
        <row r="349">
          <cell r="C349" t="str">
            <v>KOTAKIT</v>
          </cell>
          <cell r="D349">
            <v>33.94</v>
          </cell>
          <cell r="E349">
            <v>33.47</v>
          </cell>
          <cell r="F349">
            <v>33.1</v>
          </cell>
          <cell r="G349">
            <v>32.909999999999997</v>
          </cell>
          <cell r="H349">
            <v>32.86</v>
          </cell>
          <cell r="I349">
            <v>31.73</v>
          </cell>
          <cell r="J349">
            <v>34.94</v>
          </cell>
          <cell r="K349">
            <v>31</v>
          </cell>
        </row>
        <row r="350">
          <cell r="C350" t="str">
            <v>DIVOPPBEES</v>
          </cell>
          <cell r="D350">
            <v>60.51</v>
          </cell>
          <cell r="E350">
            <v>60.14</v>
          </cell>
          <cell r="F350">
            <v>59.52</v>
          </cell>
          <cell r="G350">
            <v>58.86</v>
          </cell>
          <cell r="H350">
            <v>57.97</v>
          </cell>
          <cell r="I350">
            <v>54.08</v>
          </cell>
          <cell r="J350">
            <v>61.7</v>
          </cell>
          <cell r="K350">
            <v>53.12</v>
          </cell>
        </row>
        <row r="351">
          <cell r="C351" t="str">
            <v>PFIZER</v>
          </cell>
          <cell r="D351">
            <v>3986.9</v>
          </cell>
          <cell r="E351">
            <v>3960.97</v>
          </cell>
          <cell r="F351">
            <v>3942.59</v>
          </cell>
          <cell r="G351">
            <v>3932.63</v>
          </cell>
          <cell r="H351">
            <v>3917.77</v>
          </cell>
          <cell r="I351">
            <v>3938.23</v>
          </cell>
          <cell r="J351">
            <v>4134.3</v>
          </cell>
          <cell r="K351">
            <v>3800.1</v>
          </cell>
        </row>
        <row r="352">
          <cell r="C352" t="str">
            <v>DRCSYSTEMS</v>
          </cell>
          <cell r="D352">
            <v>55.8</v>
          </cell>
          <cell r="E352">
            <v>48.26</v>
          </cell>
          <cell r="F352">
            <v>45.34</v>
          </cell>
          <cell r="G352">
            <v>43.2</v>
          </cell>
          <cell r="H352">
            <v>41.53</v>
          </cell>
          <cell r="I352">
            <v>38.85</v>
          </cell>
          <cell r="J352">
            <v>55.8</v>
          </cell>
          <cell r="K352">
            <v>36.75</v>
          </cell>
        </row>
        <row r="353">
          <cell r="C353" t="str">
            <v>PCBL</v>
          </cell>
          <cell r="D353">
            <v>232.45</v>
          </cell>
          <cell r="E353">
            <v>226.38</v>
          </cell>
          <cell r="F353">
            <v>219.07</v>
          </cell>
          <cell r="G353">
            <v>210.41</v>
          </cell>
          <cell r="H353">
            <v>194.87</v>
          </cell>
          <cell r="I353">
            <v>161.33000000000001</v>
          </cell>
          <cell r="J353">
            <v>244.9</v>
          </cell>
          <cell r="K353">
            <v>151.6</v>
          </cell>
        </row>
        <row r="354">
          <cell r="C354" t="str">
            <v>PIDILITIND</v>
          </cell>
          <cell r="D354">
            <v>2483.5500000000002</v>
          </cell>
          <cell r="E354">
            <v>2474.4899999999998</v>
          </cell>
          <cell r="F354">
            <v>2458.89</v>
          </cell>
          <cell r="G354">
            <v>2443.3200000000002</v>
          </cell>
          <cell r="H354">
            <v>2453.9699999999998</v>
          </cell>
          <cell r="I354">
            <v>2492.3000000000002</v>
          </cell>
          <cell r="J354">
            <v>2643.95</v>
          </cell>
          <cell r="K354">
            <v>2292.5500000000002</v>
          </cell>
        </row>
        <row r="355">
          <cell r="C355" t="str">
            <v>POLYPLEX</v>
          </cell>
          <cell r="D355">
            <v>1031.5999999999999</v>
          </cell>
          <cell r="E355">
            <v>1041.55</v>
          </cell>
          <cell r="F355">
            <v>1046.45</v>
          </cell>
          <cell r="G355">
            <v>1059.3399999999999</v>
          </cell>
          <cell r="H355">
            <v>1104.3</v>
          </cell>
          <cell r="I355">
            <v>1297.77</v>
          </cell>
          <cell r="J355">
            <v>1295.95</v>
          </cell>
          <cell r="K355">
            <v>1010</v>
          </cell>
        </row>
        <row r="356">
          <cell r="C356" t="str">
            <v>PRAJIND</v>
          </cell>
          <cell r="D356">
            <v>591.75</v>
          </cell>
          <cell r="E356">
            <v>578.16999999999996</v>
          </cell>
          <cell r="F356">
            <v>570.33000000000004</v>
          </cell>
          <cell r="G356">
            <v>564.59</v>
          </cell>
          <cell r="H356">
            <v>549.72</v>
          </cell>
          <cell r="I356">
            <v>464.46</v>
          </cell>
          <cell r="J356">
            <v>614.65</v>
          </cell>
          <cell r="K356">
            <v>416.35</v>
          </cell>
        </row>
        <row r="357">
          <cell r="C357" t="str">
            <v>PRAKASH</v>
          </cell>
          <cell r="D357">
            <v>153.05000000000001</v>
          </cell>
          <cell r="E357">
            <v>154.11000000000001</v>
          </cell>
          <cell r="F357">
            <v>155.9</v>
          </cell>
          <cell r="G357">
            <v>157.82</v>
          </cell>
          <cell r="H357">
            <v>149.32</v>
          </cell>
          <cell r="I357">
            <v>104.99</v>
          </cell>
          <cell r="J357">
            <v>203</v>
          </cell>
          <cell r="K357">
            <v>86.1</v>
          </cell>
        </row>
        <row r="358">
          <cell r="C358" t="str">
            <v>MTARTECH</v>
          </cell>
          <cell r="D358">
            <v>2207.1999999999998</v>
          </cell>
          <cell r="E358">
            <v>2228.67</v>
          </cell>
          <cell r="F358">
            <v>2281.64</v>
          </cell>
          <cell r="G358">
            <v>2365.0500000000002</v>
          </cell>
          <cell r="H358">
            <v>2423.04</v>
          </cell>
          <cell r="I358">
            <v>2147.09</v>
          </cell>
          <cell r="J358">
            <v>2920.35</v>
          </cell>
          <cell r="K358">
            <v>2087.5500000000002</v>
          </cell>
        </row>
        <row r="359">
          <cell r="C359" t="str">
            <v>PRECOT</v>
          </cell>
          <cell r="D359">
            <v>218.35</v>
          </cell>
          <cell r="E359">
            <v>219.38</v>
          </cell>
          <cell r="F359">
            <v>219.03</v>
          </cell>
          <cell r="G359">
            <v>218.48</v>
          </cell>
          <cell r="H359">
            <v>214.79</v>
          </cell>
          <cell r="I359">
            <v>200.71</v>
          </cell>
          <cell r="J359">
            <v>249.75</v>
          </cell>
          <cell r="K359">
            <v>156.9</v>
          </cell>
        </row>
        <row r="360">
          <cell r="C360" t="str">
            <v>BUTTERFLY</v>
          </cell>
          <cell r="D360">
            <v>1030.7</v>
          </cell>
          <cell r="E360">
            <v>1052.95</v>
          </cell>
          <cell r="F360">
            <v>1069.23</v>
          </cell>
          <cell r="G360">
            <v>1098.46</v>
          </cell>
          <cell r="H360">
            <v>1147.1300000000001</v>
          </cell>
          <cell r="I360">
            <v>1220.74</v>
          </cell>
          <cell r="J360">
            <v>1308.4000000000001</v>
          </cell>
          <cell r="K360">
            <v>1026.45</v>
          </cell>
        </row>
        <row r="361">
          <cell r="C361" t="str">
            <v>PRECWIRE</v>
          </cell>
          <cell r="D361">
            <v>112.85</v>
          </cell>
          <cell r="E361">
            <v>114.05</v>
          </cell>
          <cell r="F361">
            <v>114.72</v>
          </cell>
          <cell r="G361">
            <v>116.39</v>
          </cell>
          <cell r="H361">
            <v>115.27</v>
          </cell>
          <cell r="I361">
            <v>95.33</v>
          </cell>
          <cell r="J361">
            <v>141.1</v>
          </cell>
          <cell r="K361">
            <v>88.05</v>
          </cell>
        </row>
        <row r="362">
          <cell r="C362" t="str">
            <v>PREMIER</v>
          </cell>
          <cell r="D362">
            <v>4</v>
          </cell>
          <cell r="E362">
            <v>4.08</v>
          </cell>
          <cell r="F362">
            <v>3.91</v>
          </cell>
          <cell r="G362">
            <v>3.58</v>
          </cell>
          <cell r="H362">
            <v>3.04</v>
          </cell>
          <cell r="I362">
            <v>2.99</v>
          </cell>
          <cell r="J362">
            <v>4.4000000000000004</v>
          </cell>
          <cell r="K362">
            <v>1.85</v>
          </cell>
        </row>
        <row r="363">
          <cell r="C363" t="str">
            <v>PRSMJOHNSN</v>
          </cell>
          <cell r="D363">
            <v>164.8</v>
          </cell>
          <cell r="E363">
            <v>160.93</v>
          </cell>
          <cell r="F363">
            <v>156.63999999999999</v>
          </cell>
          <cell r="G363">
            <v>149.93</v>
          </cell>
          <cell r="H363">
            <v>140.81</v>
          </cell>
          <cell r="I363">
            <v>128.37</v>
          </cell>
          <cell r="J363">
            <v>168.65</v>
          </cell>
          <cell r="K363">
            <v>120</v>
          </cell>
        </row>
        <row r="364">
          <cell r="C364" t="str">
            <v>JUBLINGREA</v>
          </cell>
          <cell r="D364">
            <v>429.85</v>
          </cell>
          <cell r="E364">
            <v>426.3</v>
          </cell>
          <cell r="F364">
            <v>424.28</v>
          </cell>
          <cell r="G364">
            <v>429.21</v>
          </cell>
          <cell r="H364">
            <v>443.74</v>
          </cell>
          <cell r="I364">
            <v>452.49</v>
          </cell>
          <cell r="J364">
            <v>524.70000000000005</v>
          </cell>
          <cell r="K364">
            <v>406.15</v>
          </cell>
        </row>
        <row r="365">
          <cell r="C365" t="str">
            <v>EASEMYTRIP</v>
          </cell>
          <cell r="D365">
            <v>39.799999999999997</v>
          </cell>
          <cell r="E365">
            <v>40.98</v>
          </cell>
          <cell r="F365">
            <v>41.33</v>
          </cell>
          <cell r="G365">
            <v>41.36</v>
          </cell>
          <cell r="H365">
            <v>41.27</v>
          </cell>
          <cell r="I365">
            <v>43.37</v>
          </cell>
          <cell r="J365">
            <v>46.9</v>
          </cell>
          <cell r="K365">
            <v>37</v>
          </cell>
        </row>
        <row r="366">
          <cell r="C366" t="str">
            <v>RSWM</v>
          </cell>
          <cell r="D366">
            <v>171.6</v>
          </cell>
          <cell r="E366">
            <v>174.8</v>
          </cell>
          <cell r="F366">
            <v>176.64</v>
          </cell>
          <cell r="G366">
            <v>179.21</v>
          </cell>
          <cell r="H366">
            <v>185.01</v>
          </cell>
          <cell r="I366">
            <v>191.9</v>
          </cell>
          <cell r="J366">
            <v>219.9</v>
          </cell>
          <cell r="K366">
            <v>168.5</v>
          </cell>
        </row>
        <row r="367">
          <cell r="C367" t="str">
            <v>CHEMFAB</v>
          </cell>
          <cell r="D367">
            <v>369.05</v>
          </cell>
          <cell r="E367">
            <v>366.7</v>
          </cell>
          <cell r="F367">
            <v>365.56</v>
          </cell>
          <cell r="G367">
            <v>366.13</v>
          </cell>
          <cell r="H367">
            <v>364.68</v>
          </cell>
          <cell r="I367">
            <v>331.59</v>
          </cell>
          <cell r="J367">
            <v>409.85</v>
          </cell>
          <cell r="K367">
            <v>318.3</v>
          </cell>
        </row>
        <row r="368">
          <cell r="C368" t="str">
            <v>RAJSREESUG</v>
          </cell>
          <cell r="D368">
            <v>54.7</v>
          </cell>
          <cell r="E368">
            <v>56.35</v>
          </cell>
          <cell r="F368">
            <v>56.2</v>
          </cell>
          <cell r="G368">
            <v>54.94</v>
          </cell>
          <cell r="H368">
            <v>53.18</v>
          </cell>
          <cell r="I368">
            <v>47.35</v>
          </cell>
          <cell r="J368">
            <v>62.35</v>
          </cell>
          <cell r="K368">
            <v>43.55</v>
          </cell>
        </row>
        <row r="369">
          <cell r="C369" t="str">
            <v>ARVEE</v>
          </cell>
          <cell r="D369">
            <v>118.75</v>
          </cell>
          <cell r="E369">
            <v>117.87</v>
          </cell>
          <cell r="F369">
            <v>117.94</v>
          </cell>
          <cell r="G369">
            <v>117.71</v>
          </cell>
          <cell r="H369">
            <v>116.69</v>
          </cell>
          <cell r="I369">
            <v>112.12</v>
          </cell>
          <cell r="J369">
            <v>136.25</v>
          </cell>
          <cell r="K369">
            <v>103.6</v>
          </cell>
        </row>
        <row r="370">
          <cell r="C370" t="str">
            <v>RALLIS</v>
          </cell>
          <cell r="D370">
            <v>215.95</v>
          </cell>
          <cell r="E370">
            <v>215.58</v>
          </cell>
          <cell r="F370">
            <v>216.1</v>
          </cell>
          <cell r="G370">
            <v>216.57</v>
          </cell>
          <cell r="H370">
            <v>217.42</v>
          </cell>
          <cell r="I370">
            <v>215.25</v>
          </cell>
          <cell r="J370">
            <v>241.6</v>
          </cell>
          <cell r="K370">
            <v>205.1</v>
          </cell>
        </row>
        <row r="371">
          <cell r="C371" t="str">
            <v>ANURAS</v>
          </cell>
          <cell r="D371">
            <v>932.25</v>
          </cell>
          <cell r="E371">
            <v>927.91</v>
          </cell>
          <cell r="F371">
            <v>920.04</v>
          </cell>
          <cell r="G371">
            <v>908.62</v>
          </cell>
          <cell r="H371">
            <v>912.72</v>
          </cell>
          <cell r="I371">
            <v>914.96</v>
          </cell>
          <cell r="J371">
            <v>1030</v>
          </cell>
          <cell r="K371">
            <v>840</v>
          </cell>
        </row>
        <row r="372">
          <cell r="C372" t="str">
            <v>RANASUG</v>
          </cell>
          <cell r="D372">
            <v>24.35</v>
          </cell>
          <cell r="E372">
            <v>24.78</v>
          </cell>
          <cell r="F372">
            <v>25.16</v>
          </cell>
          <cell r="G372">
            <v>25.48</v>
          </cell>
          <cell r="H372">
            <v>25.82</v>
          </cell>
          <cell r="I372">
            <v>25.04</v>
          </cell>
          <cell r="J372">
            <v>30.4</v>
          </cell>
          <cell r="K372">
            <v>22.85</v>
          </cell>
        </row>
        <row r="373">
          <cell r="C373" t="str">
            <v>LXCHEM</v>
          </cell>
          <cell r="D373">
            <v>270.5</v>
          </cell>
          <cell r="E373">
            <v>273.77999999999997</v>
          </cell>
          <cell r="F373">
            <v>273.2</v>
          </cell>
          <cell r="G373">
            <v>272.39</v>
          </cell>
          <cell r="H373">
            <v>274.08</v>
          </cell>
          <cell r="I373">
            <v>278.05</v>
          </cell>
          <cell r="J373">
            <v>320.95</v>
          </cell>
          <cell r="K373">
            <v>249.5</v>
          </cell>
        </row>
        <row r="374">
          <cell r="C374" t="str">
            <v>RANEHOLDIN</v>
          </cell>
          <cell r="D374">
            <v>1276.25</v>
          </cell>
          <cell r="E374">
            <v>1257.8800000000001</v>
          </cell>
          <cell r="F374">
            <v>1240.82</v>
          </cell>
          <cell r="G374">
            <v>1217.56</v>
          </cell>
          <cell r="H374">
            <v>1170.9000000000001</v>
          </cell>
          <cell r="I374">
            <v>1037.8800000000001</v>
          </cell>
          <cell r="J374">
            <v>1314.5</v>
          </cell>
          <cell r="K374">
            <v>895.05</v>
          </cell>
        </row>
        <row r="375">
          <cell r="C375" t="str">
            <v>CRAFTSMAN</v>
          </cell>
          <cell r="D375">
            <v>5244.55</v>
          </cell>
          <cell r="E375">
            <v>5094.1400000000003</v>
          </cell>
          <cell r="F375">
            <v>4995.66</v>
          </cell>
          <cell r="G375">
            <v>4886.59</v>
          </cell>
          <cell r="H375">
            <v>4756.8999999999996</v>
          </cell>
          <cell r="I375">
            <v>4153.3599999999997</v>
          </cell>
          <cell r="J375">
            <v>5419</v>
          </cell>
          <cell r="K375">
            <v>4214.3500000000004</v>
          </cell>
        </row>
        <row r="376">
          <cell r="C376" t="str">
            <v>RAYMOND</v>
          </cell>
          <cell r="D376">
            <v>1761.85</v>
          </cell>
          <cell r="E376">
            <v>1798.43</v>
          </cell>
          <cell r="F376">
            <v>1814.66</v>
          </cell>
          <cell r="G376">
            <v>1815.23</v>
          </cell>
          <cell r="H376">
            <v>1826.74</v>
          </cell>
          <cell r="I376">
            <v>1673.15</v>
          </cell>
          <cell r="J376">
            <v>2240</v>
          </cell>
          <cell r="K376">
            <v>1602</v>
          </cell>
        </row>
        <row r="377">
          <cell r="C377" t="str">
            <v>RCF</v>
          </cell>
          <cell r="D377">
            <v>123.85</v>
          </cell>
          <cell r="E377">
            <v>124.81</v>
          </cell>
          <cell r="F377">
            <v>125.59</v>
          </cell>
          <cell r="G377">
            <v>126.47</v>
          </cell>
          <cell r="H377">
            <v>125.7</v>
          </cell>
          <cell r="I377">
            <v>116.46</v>
          </cell>
          <cell r="J377">
            <v>145.85</v>
          </cell>
          <cell r="K377">
            <v>105.25</v>
          </cell>
        </row>
        <row r="378">
          <cell r="C378" t="str">
            <v>HITECH</v>
          </cell>
          <cell r="D378">
            <v>115.3</v>
          </cell>
          <cell r="E378">
            <v>114.5</v>
          </cell>
          <cell r="F378">
            <v>111.89</v>
          </cell>
          <cell r="G378">
            <v>107.02</v>
          </cell>
          <cell r="H378">
            <v>97.54</v>
          </cell>
          <cell r="I378">
            <v>84.01</v>
          </cell>
          <cell r="J378">
            <v>118.2</v>
          </cell>
          <cell r="K378">
            <v>73.849999999999994</v>
          </cell>
        </row>
        <row r="379">
          <cell r="C379" t="str">
            <v>RELCAPITAL</v>
          </cell>
          <cell r="D379">
            <v>11.7</v>
          </cell>
          <cell r="E379">
            <v>11.19</v>
          </cell>
          <cell r="F379">
            <v>10.78</v>
          </cell>
          <cell r="G379">
            <v>10.47</v>
          </cell>
          <cell r="H379">
            <v>10.06</v>
          </cell>
          <cell r="I379">
            <v>10.82</v>
          </cell>
          <cell r="J379">
            <v>12</v>
          </cell>
          <cell r="K379">
            <v>8.3000000000000007</v>
          </cell>
        </row>
        <row r="380">
          <cell r="C380" t="str">
            <v>RELIANCE</v>
          </cell>
          <cell r="D380">
            <v>2349.35</v>
          </cell>
          <cell r="E380">
            <v>2347.2800000000002</v>
          </cell>
          <cell r="F380">
            <v>2337.84</v>
          </cell>
          <cell r="G380">
            <v>2329.8200000000002</v>
          </cell>
          <cell r="H380">
            <v>2347.8200000000002</v>
          </cell>
          <cell r="I380">
            <v>2346.89</v>
          </cell>
          <cell r="J380">
            <v>2582.8000000000002</v>
          </cell>
          <cell r="K380">
            <v>2220.3000000000002</v>
          </cell>
        </row>
        <row r="381">
          <cell r="C381" t="str">
            <v>RICOAUTO</v>
          </cell>
          <cell r="D381">
            <v>90.4</v>
          </cell>
          <cell r="E381">
            <v>88.52</v>
          </cell>
          <cell r="F381">
            <v>88.09</v>
          </cell>
          <cell r="G381">
            <v>87.57</v>
          </cell>
          <cell r="H381">
            <v>87.26</v>
          </cell>
          <cell r="I381">
            <v>83.16</v>
          </cell>
          <cell r="J381">
            <v>105.3</v>
          </cell>
          <cell r="K381">
            <v>78.7</v>
          </cell>
        </row>
        <row r="382">
          <cell r="C382" t="str">
            <v>RIIL</v>
          </cell>
          <cell r="D382">
            <v>1117.3499999999999</v>
          </cell>
          <cell r="E382">
            <v>1093.06</v>
          </cell>
          <cell r="F382">
            <v>1073.92</v>
          </cell>
          <cell r="G382">
            <v>1054.27</v>
          </cell>
          <cell r="H382">
            <v>1025.98</v>
          </cell>
          <cell r="I382">
            <v>969.95</v>
          </cell>
          <cell r="J382">
            <v>1206.1500000000001</v>
          </cell>
          <cell r="K382">
            <v>934.95</v>
          </cell>
        </row>
        <row r="383">
          <cell r="C383" t="str">
            <v>ROLTA</v>
          </cell>
          <cell r="D383">
            <v>2.2000000000000002</v>
          </cell>
          <cell r="E383">
            <v>2.35</v>
          </cell>
          <cell r="F383">
            <v>2.36</v>
          </cell>
          <cell r="G383">
            <v>2.2799999999999998</v>
          </cell>
          <cell r="H383">
            <v>2.1800000000000002</v>
          </cell>
          <cell r="I383">
            <v>3</v>
          </cell>
          <cell r="J383">
            <v>2.8</v>
          </cell>
          <cell r="K383">
            <v>1.45</v>
          </cell>
        </row>
        <row r="384">
          <cell r="C384" t="str">
            <v>RUBYMILLS</v>
          </cell>
          <cell r="D384">
            <v>224.3</v>
          </cell>
          <cell r="E384">
            <v>224.91</v>
          </cell>
          <cell r="F384">
            <v>224.04</v>
          </cell>
          <cell r="G384">
            <v>224.24</v>
          </cell>
          <cell r="H384">
            <v>227.15</v>
          </cell>
          <cell r="I384">
            <v>216.74</v>
          </cell>
          <cell r="J384">
            <v>271.60000000000002</v>
          </cell>
          <cell r="K384">
            <v>200.5</v>
          </cell>
        </row>
        <row r="385">
          <cell r="C385" t="str">
            <v>S&amp;SPOWER</v>
          </cell>
          <cell r="D385">
            <v>143.5</v>
          </cell>
          <cell r="E385">
            <v>142.44999999999999</v>
          </cell>
          <cell r="F385">
            <v>138.18</v>
          </cell>
          <cell r="G385">
            <v>129.29</v>
          </cell>
          <cell r="H385">
            <v>109.97</v>
          </cell>
          <cell r="I385">
            <v>67.31</v>
          </cell>
          <cell r="J385">
            <v>146.4</v>
          </cell>
          <cell r="K385">
            <v>59.1</v>
          </cell>
        </row>
        <row r="386">
          <cell r="C386" t="str">
            <v>KALYANKJIL</v>
          </cell>
          <cell r="D386">
            <v>313.8</v>
          </cell>
          <cell r="E386">
            <v>320.33</v>
          </cell>
          <cell r="F386">
            <v>321.57</v>
          </cell>
          <cell r="G386">
            <v>312.54000000000002</v>
          </cell>
          <cell r="H386">
            <v>280.26</v>
          </cell>
          <cell r="I386">
            <v>194.34</v>
          </cell>
          <cell r="J386">
            <v>359.15</v>
          </cell>
          <cell r="K386">
            <v>162.65</v>
          </cell>
        </row>
        <row r="387">
          <cell r="C387" t="str">
            <v>SAIL</v>
          </cell>
          <cell r="D387">
            <v>90.35</v>
          </cell>
          <cell r="E387">
            <v>89.08</v>
          </cell>
          <cell r="F387">
            <v>88.22</v>
          </cell>
          <cell r="G387">
            <v>87.67</v>
          </cell>
          <cell r="H387">
            <v>88.53</v>
          </cell>
          <cell r="I387">
            <v>87.88</v>
          </cell>
          <cell r="J387">
            <v>103.65</v>
          </cell>
          <cell r="K387">
            <v>81.8</v>
          </cell>
        </row>
        <row r="388">
          <cell r="C388" t="str">
            <v>SAKHTISUG</v>
          </cell>
          <cell r="D388">
            <v>30.75</v>
          </cell>
          <cell r="E388">
            <v>31.03</v>
          </cell>
          <cell r="F388">
            <v>31.16</v>
          </cell>
          <cell r="G388">
            <v>31.14</v>
          </cell>
          <cell r="H388">
            <v>30.64</v>
          </cell>
          <cell r="I388">
            <v>26.73</v>
          </cell>
          <cell r="J388">
            <v>36.5</v>
          </cell>
          <cell r="K388">
            <v>24</v>
          </cell>
        </row>
        <row r="389">
          <cell r="C389" t="str">
            <v>SURYODAY</v>
          </cell>
          <cell r="D389">
            <v>163.15</v>
          </cell>
          <cell r="E389">
            <v>164.07</v>
          </cell>
          <cell r="F389">
            <v>163.27000000000001</v>
          </cell>
          <cell r="G389">
            <v>162.16999999999999</v>
          </cell>
          <cell r="H389">
            <v>163.05000000000001</v>
          </cell>
          <cell r="I389">
            <v>149.82</v>
          </cell>
          <cell r="J389">
            <v>194.55</v>
          </cell>
          <cell r="K389">
            <v>142.30000000000001</v>
          </cell>
        </row>
        <row r="390">
          <cell r="C390" t="str">
            <v>ORIENTELEC</v>
          </cell>
          <cell r="D390">
            <v>217.75</v>
          </cell>
          <cell r="E390">
            <v>218.05</v>
          </cell>
          <cell r="F390">
            <v>218.01</v>
          </cell>
          <cell r="G390">
            <v>218.58</v>
          </cell>
          <cell r="H390">
            <v>222.22</v>
          </cell>
          <cell r="I390">
            <v>238.48</v>
          </cell>
          <cell r="J390">
            <v>247</v>
          </cell>
          <cell r="K390">
            <v>207.7</v>
          </cell>
        </row>
        <row r="391">
          <cell r="C391" t="str">
            <v>ORTINLAB</v>
          </cell>
          <cell r="D391">
            <v>19.100000000000001</v>
          </cell>
          <cell r="E391">
            <v>19.010000000000002</v>
          </cell>
          <cell r="F391">
            <v>18.739999999999998</v>
          </cell>
          <cell r="G391">
            <v>18.71</v>
          </cell>
          <cell r="H391">
            <v>19.14</v>
          </cell>
          <cell r="I391">
            <v>20.53</v>
          </cell>
          <cell r="J391">
            <v>22</v>
          </cell>
          <cell r="K391">
            <v>17.25</v>
          </cell>
        </row>
        <row r="392">
          <cell r="C392" t="str">
            <v>NAZARA</v>
          </cell>
          <cell r="D392">
            <v>801.55</v>
          </cell>
          <cell r="E392">
            <v>809.5</v>
          </cell>
          <cell r="F392">
            <v>813.25</v>
          </cell>
          <cell r="G392">
            <v>816.52</v>
          </cell>
          <cell r="H392">
            <v>809.12</v>
          </cell>
          <cell r="I392">
            <v>723.29</v>
          </cell>
          <cell r="J392">
            <v>929.05</v>
          </cell>
          <cell r="K392">
            <v>659.6</v>
          </cell>
        </row>
        <row r="393">
          <cell r="C393" t="str">
            <v>SANDESH</v>
          </cell>
          <cell r="D393">
            <v>1000.75</v>
          </cell>
          <cell r="E393">
            <v>1000.52</v>
          </cell>
          <cell r="F393">
            <v>1007.21</v>
          </cell>
          <cell r="G393">
            <v>1015.5</v>
          </cell>
          <cell r="H393">
            <v>1020.7</v>
          </cell>
          <cell r="I393">
            <v>969.69</v>
          </cell>
          <cell r="J393">
            <v>1165</v>
          </cell>
          <cell r="K393">
            <v>975.05</v>
          </cell>
        </row>
        <row r="394">
          <cell r="C394" t="str">
            <v>SANGHIIND</v>
          </cell>
          <cell r="D394">
            <v>112.9</v>
          </cell>
          <cell r="E394">
            <v>113.68</v>
          </cell>
          <cell r="F394">
            <v>114.3</v>
          </cell>
          <cell r="G394">
            <v>115.26</v>
          </cell>
          <cell r="H394">
            <v>113.79</v>
          </cell>
          <cell r="I394">
            <v>92.56</v>
          </cell>
          <cell r="J394">
            <v>131.75</v>
          </cell>
          <cell r="K394">
            <v>96.55</v>
          </cell>
        </row>
        <row r="395">
          <cell r="C395" t="str">
            <v>SUVIDHAA</v>
          </cell>
          <cell r="D395">
            <v>6.05</v>
          </cell>
          <cell r="E395">
            <v>5.62</v>
          </cell>
          <cell r="F395">
            <v>5.3</v>
          </cell>
          <cell r="G395">
            <v>5</v>
          </cell>
          <cell r="H395">
            <v>4.72</v>
          </cell>
          <cell r="I395">
            <v>4.84</v>
          </cell>
          <cell r="J395">
            <v>6.05</v>
          </cell>
          <cell r="K395">
            <v>3.75</v>
          </cell>
        </row>
        <row r="396">
          <cell r="C396" t="str">
            <v>ICICI500</v>
          </cell>
          <cell r="D396">
            <v>29.44</v>
          </cell>
          <cell r="E396">
            <v>29.36</v>
          </cell>
          <cell r="F396">
            <v>29.17</v>
          </cell>
          <cell r="G396">
            <v>28.98</v>
          </cell>
          <cell r="H396">
            <v>28.81</v>
          </cell>
          <cell r="I396">
            <v>28.67</v>
          </cell>
          <cell r="J396">
            <v>30.15</v>
          </cell>
          <cell r="K396">
            <v>24.2</v>
          </cell>
        </row>
        <row r="397">
          <cell r="C397" t="str">
            <v>WONDERLA</v>
          </cell>
          <cell r="D397">
            <v>964.35</v>
          </cell>
          <cell r="E397">
            <v>938.06</v>
          </cell>
          <cell r="F397">
            <v>921.67</v>
          </cell>
          <cell r="G397">
            <v>891.22</v>
          </cell>
          <cell r="H397">
            <v>809.84</v>
          </cell>
          <cell r="I397">
            <v>611.99</v>
          </cell>
          <cell r="J397">
            <v>975.9</v>
          </cell>
          <cell r="K397">
            <v>597.1</v>
          </cell>
        </row>
        <row r="398">
          <cell r="C398" t="str">
            <v>KOHINOOR</v>
          </cell>
          <cell r="D398">
            <v>42.4</v>
          </cell>
          <cell r="E398">
            <v>39.92</v>
          </cell>
          <cell r="F398">
            <v>39.299999999999997</v>
          </cell>
          <cell r="G398">
            <v>38.46</v>
          </cell>
          <cell r="H398">
            <v>37.28</v>
          </cell>
          <cell r="I398">
            <v>40.229999999999997</v>
          </cell>
          <cell r="J398">
            <v>42.4</v>
          </cell>
          <cell r="K398">
            <v>31.7</v>
          </cell>
        </row>
        <row r="399">
          <cell r="C399" t="str">
            <v>AXISTECETF</v>
          </cell>
          <cell r="D399">
            <v>338.91</v>
          </cell>
          <cell r="E399">
            <v>333.61</v>
          </cell>
          <cell r="F399">
            <v>330.31</v>
          </cell>
          <cell r="G399">
            <v>328.61</v>
          </cell>
          <cell r="H399">
            <v>328.13</v>
          </cell>
          <cell r="I399">
            <v>317.04000000000002</v>
          </cell>
          <cell r="J399">
            <v>350</v>
          </cell>
          <cell r="K399">
            <v>309.02999999999997</v>
          </cell>
        </row>
        <row r="400">
          <cell r="C400" t="str">
            <v>SOTL</v>
          </cell>
          <cell r="D400">
            <v>329</v>
          </cell>
          <cell r="E400">
            <v>328.46</v>
          </cell>
          <cell r="F400">
            <v>329.03</v>
          </cell>
          <cell r="G400">
            <v>332.36</v>
          </cell>
          <cell r="H400">
            <v>331.09</v>
          </cell>
          <cell r="I400">
            <v>307.37</v>
          </cell>
          <cell r="J400">
            <v>389</v>
          </cell>
          <cell r="K400">
            <v>289.85000000000002</v>
          </cell>
        </row>
        <row r="401">
          <cell r="C401" t="str">
            <v>SDL26BEES</v>
          </cell>
          <cell r="D401">
            <v>116.35</v>
          </cell>
          <cell r="E401">
            <v>116.3</v>
          </cell>
          <cell r="F401">
            <v>116.16</v>
          </cell>
          <cell r="G401">
            <v>115.96</v>
          </cell>
          <cell r="H401">
            <v>115.53</v>
          </cell>
          <cell r="I401">
            <v>113.49</v>
          </cell>
          <cell r="J401">
            <v>119.4</v>
          </cell>
          <cell r="K401">
            <v>111.45</v>
          </cell>
        </row>
        <row r="402">
          <cell r="C402" t="str">
            <v>JINDALSAW</v>
          </cell>
          <cell r="D402">
            <v>473.35</v>
          </cell>
          <cell r="E402">
            <v>484.48</v>
          </cell>
          <cell r="F402">
            <v>478.44</v>
          </cell>
          <cell r="G402">
            <v>455.94</v>
          </cell>
          <cell r="H402">
            <v>409.33</v>
          </cell>
          <cell r="I402">
            <v>291.89999999999998</v>
          </cell>
          <cell r="J402">
            <v>515</v>
          </cell>
          <cell r="K402">
            <v>302.45</v>
          </cell>
        </row>
        <row r="403">
          <cell r="C403" t="str">
            <v>SBIN</v>
          </cell>
          <cell r="D403">
            <v>563.75</v>
          </cell>
          <cell r="E403">
            <v>571.92999999999995</v>
          </cell>
          <cell r="F403">
            <v>574.26</v>
          </cell>
          <cell r="G403">
            <v>574.80999999999995</v>
          </cell>
          <cell r="H403">
            <v>577.48</v>
          </cell>
          <cell r="I403">
            <v>571.6</v>
          </cell>
          <cell r="J403">
            <v>610.5</v>
          </cell>
          <cell r="K403">
            <v>543.20000000000005</v>
          </cell>
        </row>
        <row r="404">
          <cell r="C404" t="str">
            <v>SCI</v>
          </cell>
          <cell r="D404">
            <v>132.75</v>
          </cell>
          <cell r="E404">
            <v>134.38</v>
          </cell>
          <cell r="F404">
            <v>134.94999999999999</v>
          </cell>
          <cell r="G404">
            <v>136.78</v>
          </cell>
          <cell r="H404">
            <v>136.36000000000001</v>
          </cell>
          <cell r="I404">
            <v>117.84</v>
          </cell>
          <cell r="J404">
            <v>164</v>
          </cell>
          <cell r="K404">
            <v>99.05</v>
          </cell>
        </row>
        <row r="405">
          <cell r="C405" t="str">
            <v>VEDL</v>
          </cell>
          <cell r="D405">
            <v>239.55</v>
          </cell>
          <cell r="E405">
            <v>239.72</v>
          </cell>
          <cell r="F405">
            <v>238.12</v>
          </cell>
          <cell r="G405">
            <v>234.37</v>
          </cell>
          <cell r="H405">
            <v>233.69</v>
          </cell>
          <cell r="I405">
            <v>258.37</v>
          </cell>
          <cell r="J405">
            <v>277.39999999999998</v>
          </cell>
          <cell r="K405">
            <v>208</v>
          </cell>
        </row>
        <row r="406">
          <cell r="C406" t="str">
            <v>SESHAPAPER</v>
          </cell>
          <cell r="D406">
            <v>334.5</v>
          </cell>
          <cell r="E406">
            <v>336.09</v>
          </cell>
          <cell r="F406">
            <v>337.47</v>
          </cell>
          <cell r="G406">
            <v>342.15</v>
          </cell>
          <cell r="H406">
            <v>344.09</v>
          </cell>
          <cell r="I406">
            <v>307.38</v>
          </cell>
          <cell r="J406">
            <v>421.85</v>
          </cell>
          <cell r="K406">
            <v>254.15</v>
          </cell>
        </row>
        <row r="407">
          <cell r="C407" t="str">
            <v>SHANTIGEAR</v>
          </cell>
          <cell r="D407">
            <v>458.6</v>
          </cell>
          <cell r="E407">
            <v>460.55</v>
          </cell>
          <cell r="F407">
            <v>459.62</v>
          </cell>
          <cell r="G407">
            <v>457.22</v>
          </cell>
          <cell r="H407">
            <v>456.01</v>
          </cell>
          <cell r="I407">
            <v>421.74</v>
          </cell>
          <cell r="J407">
            <v>527.9</v>
          </cell>
          <cell r="K407">
            <v>401.25</v>
          </cell>
        </row>
        <row r="408">
          <cell r="C408" t="str">
            <v>INDOSTAR</v>
          </cell>
          <cell r="D408">
            <v>164.3</v>
          </cell>
          <cell r="E408">
            <v>168.66</v>
          </cell>
          <cell r="F408">
            <v>169.73</v>
          </cell>
          <cell r="G408">
            <v>170.27</v>
          </cell>
          <cell r="H408">
            <v>170.98</v>
          </cell>
          <cell r="I408">
            <v>163.44</v>
          </cell>
          <cell r="J408">
            <v>193</v>
          </cell>
          <cell r="K408">
            <v>157.5</v>
          </cell>
        </row>
        <row r="409">
          <cell r="C409" t="str">
            <v>SHREDIGCEM</v>
          </cell>
          <cell r="D409">
            <v>86.7</v>
          </cell>
          <cell r="E409">
            <v>87.5</v>
          </cell>
          <cell r="F409">
            <v>87.4</v>
          </cell>
          <cell r="G409">
            <v>87.77</v>
          </cell>
          <cell r="H409">
            <v>88.82</v>
          </cell>
          <cell r="I409">
            <v>82.67</v>
          </cell>
          <cell r="J409">
            <v>101.35</v>
          </cell>
          <cell r="K409">
            <v>83.2</v>
          </cell>
        </row>
        <row r="410">
          <cell r="C410" t="str">
            <v>SHREECEM</v>
          </cell>
          <cell r="D410">
            <v>25953.65</v>
          </cell>
          <cell r="E410">
            <v>26120.09</v>
          </cell>
          <cell r="F410">
            <v>26138.71</v>
          </cell>
          <cell r="G410">
            <v>26105.96</v>
          </cell>
          <cell r="H410">
            <v>25854.26</v>
          </cell>
          <cell r="I410">
            <v>24978.89</v>
          </cell>
          <cell r="J410">
            <v>27298.95</v>
          </cell>
          <cell r="K410">
            <v>23451</v>
          </cell>
        </row>
        <row r="411">
          <cell r="C411" t="str">
            <v>SHREYANIND</v>
          </cell>
          <cell r="D411">
            <v>251.8</v>
          </cell>
          <cell r="E411">
            <v>260.25</v>
          </cell>
          <cell r="F411">
            <v>266.83</v>
          </cell>
          <cell r="G411">
            <v>271.26</v>
          </cell>
          <cell r="H411">
            <v>262.76</v>
          </cell>
          <cell r="I411">
            <v>216.6</v>
          </cell>
          <cell r="J411">
            <v>316.55</v>
          </cell>
          <cell r="K411">
            <v>194</v>
          </cell>
        </row>
        <row r="412">
          <cell r="C412" t="str">
            <v>BARBEQUE</v>
          </cell>
          <cell r="D412">
            <v>625</v>
          </cell>
          <cell r="E412">
            <v>622.22</v>
          </cell>
          <cell r="F412">
            <v>625.29999999999995</v>
          </cell>
          <cell r="G412">
            <v>641.66999999999996</v>
          </cell>
          <cell r="H412">
            <v>670.43</v>
          </cell>
          <cell r="I412">
            <v>729.9</v>
          </cell>
          <cell r="J412">
            <v>791.7</v>
          </cell>
          <cell r="K412">
            <v>604.20000000000005</v>
          </cell>
        </row>
        <row r="413">
          <cell r="C413" t="str">
            <v>SHREYAS</v>
          </cell>
          <cell r="D413">
            <v>303.10000000000002</v>
          </cell>
          <cell r="E413">
            <v>304.75</v>
          </cell>
          <cell r="F413">
            <v>305.48</v>
          </cell>
          <cell r="G413">
            <v>311.77</v>
          </cell>
          <cell r="H413">
            <v>328.94</v>
          </cell>
          <cell r="I413">
            <v>327.92</v>
          </cell>
          <cell r="J413">
            <v>505.65</v>
          </cell>
          <cell r="K413">
            <v>289.14999999999998</v>
          </cell>
        </row>
        <row r="414">
          <cell r="C414" t="str">
            <v>HONDAPOWER</v>
          </cell>
          <cell r="D414">
            <v>2547.1999999999998</v>
          </cell>
          <cell r="E414">
            <v>2575.61</v>
          </cell>
          <cell r="F414">
            <v>2640.92</v>
          </cell>
          <cell r="G414">
            <v>2717.17</v>
          </cell>
          <cell r="H414">
            <v>2729.28</v>
          </cell>
          <cell r="I414">
            <v>2416.35</v>
          </cell>
          <cell r="J414">
            <v>3136.15</v>
          </cell>
          <cell r="K414">
            <v>2145.65</v>
          </cell>
        </row>
        <row r="415">
          <cell r="C415" t="str">
            <v>BORORENEW</v>
          </cell>
          <cell r="D415">
            <v>415.85</v>
          </cell>
          <cell r="E415">
            <v>421.71</v>
          </cell>
          <cell r="F415">
            <v>422.98</v>
          </cell>
          <cell r="G415">
            <v>422.06</v>
          </cell>
          <cell r="H415">
            <v>427.87</v>
          </cell>
          <cell r="I415">
            <v>467.68</v>
          </cell>
          <cell r="J415">
            <v>510.5</v>
          </cell>
          <cell r="K415">
            <v>391.05</v>
          </cell>
        </row>
        <row r="416">
          <cell r="C416" t="str">
            <v>SIEMENS</v>
          </cell>
          <cell r="D416">
            <v>3586.2</v>
          </cell>
          <cell r="E416">
            <v>3529.59</v>
          </cell>
          <cell r="F416">
            <v>3485.84</v>
          </cell>
          <cell r="G416">
            <v>3471.47</v>
          </cell>
          <cell r="H416">
            <v>3537.68</v>
          </cell>
          <cell r="I416">
            <v>3470.44</v>
          </cell>
          <cell r="J416">
            <v>3999.9</v>
          </cell>
          <cell r="K416">
            <v>3246</v>
          </cell>
        </row>
        <row r="417">
          <cell r="C417" t="str">
            <v>SIMPLEXINF</v>
          </cell>
          <cell r="D417">
            <v>73.8</v>
          </cell>
          <cell r="E417">
            <v>71.48</v>
          </cell>
          <cell r="F417">
            <v>69.95</v>
          </cell>
          <cell r="G417">
            <v>68.040000000000006</v>
          </cell>
          <cell r="H417">
            <v>62.93</v>
          </cell>
          <cell r="I417">
            <v>51.98</v>
          </cell>
          <cell r="J417">
            <v>73.8</v>
          </cell>
          <cell r="K417">
            <v>30.5</v>
          </cell>
        </row>
        <row r="418">
          <cell r="C418" t="str">
            <v>GILT5YBEES</v>
          </cell>
          <cell r="D418">
            <v>53.61</v>
          </cell>
          <cell r="E418">
            <v>53.56</v>
          </cell>
          <cell r="F418">
            <v>53.48</v>
          </cell>
          <cell r="G418">
            <v>53.36</v>
          </cell>
          <cell r="H418">
            <v>53.15</v>
          </cell>
          <cell r="I418">
            <v>52.25</v>
          </cell>
          <cell r="J418">
            <v>54.75</v>
          </cell>
          <cell r="K418">
            <v>51.05</v>
          </cell>
        </row>
        <row r="419">
          <cell r="C419" t="str">
            <v>SKFINDIA</v>
          </cell>
          <cell r="D419">
            <v>4655.75</v>
          </cell>
          <cell r="E419">
            <v>4651.8599999999997</v>
          </cell>
          <cell r="F419">
            <v>4696.17</v>
          </cell>
          <cell r="G419">
            <v>4800.8</v>
          </cell>
          <cell r="H419">
            <v>4955.46</v>
          </cell>
          <cell r="I419">
            <v>4816.09</v>
          </cell>
          <cell r="J419">
            <v>5440</v>
          </cell>
          <cell r="K419">
            <v>4522.55</v>
          </cell>
        </row>
        <row r="420">
          <cell r="C420" t="str">
            <v>LODHA</v>
          </cell>
          <cell r="D420">
            <v>858.85</v>
          </cell>
          <cell r="E420">
            <v>860.45</v>
          </cell>
          <cell r="F420">
            <v>852.54</v>
          </cell>
          <cell r="G420">
            <v>835.91</v>
          </cell>
          <cell r="H420">
            <v>798.86</v>
          </cell>
          <cell r="I420">
            <v>672.81</v>
          </cell>
          <cell r="J420">
            <v>891.8</v>
          </cell>
          <cell r="K420">
            <v>641.04999999999995</v>
          </cell>
        </row>
        <row r="421">
          <cell r="C421" t="str">
            <v>JTEKTINDIA</v>
          </cell>
          <cell r="D421">
            <v>134.75</v>
          </cell>
          <cell r="E421">
            <v>136.19</v>
          </cell>
          <cell r="F421">
            <v>136.71</v>
          </cell>
          <cell r="G421">
            <v>136.96</v>
          </cell>
          <cell r="H421">
            <v>138.13999999999999</v>
          </cell>
          <cell r="I421">
            <v>131.99</v>
          </cell>
          <cell r="J421">
            <v>167.8</v>
          </cell>
          <cell r="K421">
            <v>126.05</v>
          </cell>
        </row>
        <row r="422">
          <cell r="C422" t="str">
            <v>NITIRAJ</v>
          </cell>
          <cell r="D422">
            <v>112.4</v>
          </cell>
          <cell r="E422">
            <v>112.02</v>
          </cell>
          <cell r="F422">
            <v>114.03</v>
          </cell>
          <cell r="G422">
            <v>117.18</v>
          </cell>
          <cell r="H422">
            <v>115.75</v>
          </cell>
          <cell r="I422">
            <v>97.09</v>
          </cell>
          <cell r="J422">
            <v>147.5</v>
          </cell>
          <cell r="K422">
            <v>93.15</v>
          </cell>
        </row>
        <row r="423">
          <cell r="C423" t="str">
            <v>SPIC</v>
          </cell>
          <cell r="D423">
            <v>67.55</v>
          </cell>
          <cell r="E423">
            <v>68</v>
          </cell>
          <cell r="F423">
            <v>68.239999999999995</v>
          </cell>
          <cell r="G423">
            <v>68.900000000000006</v>
          </cell>
          <cell r="H423">
            <v>69.8</v>
          </cell>
          <cell r="I423">
            <v>67.81</v>
          </cell>
          <cell r="J423">
            <v>78.45</v>
          </cell>
          <cell r="K423">
            <v>62</v>
          </cell>
        </row>
        <row r="424">
          <cell r="C424" t="str">
            <v>SRF</v>
          </cell>
          <cell r="D424">
            <v>2329.25</v>
          </cell>
          <cell r="E424">
            <v>2344.4699999999998</v>
          </cell>
          <cell r="F424">
            <v>2331.87</v>
          </cell>
          <cell r="G424">
            <v>2305.2399999999998</v>
          </cell>
          <cell r="H424">
            <v>2289.9499999999998</v>
          </cell>
          <cell r="I424">
            <v>2318.6799999999998</v>
          </cell>
          <cell r="J424">
            <v>2475.5</v>
          </cell>
          <cell r="K424">
            <v>2082.25</v>
          </cell>
        </row>
        <row r="425">
          <cell r="C425" t="str">
            <v>TEMBO</v>
          </cell>
          <cell r="D425">
            <v>251.15</v>
          </cell>
          <cell r="E425">
            <v>248.87</v>
          </cell>
          <cell r="F425">
            <v>245.8</v>
          </cell>
          <cell r="G425">
            <v>242.12</v>
          </cell>
          <cell r="H425">
            <v>237.89</v>
          </cell>
          <cell r="I425">
            <v>213.41</v>
          </cell>
          <cell r="J425">
            <v>266.95</v>
          </cell>
          <cell r="K425">
            <v>208.8</v>
          </cell>
        </row>
        <row r="426">
          <cell r="C426" t="str">
            <v>STARPAPER</v>
          </cell>
          <cell r="D426">
            <v>216.2</v>
          </cell>
          <cell r="E426">
            <v>216.38</v>
          </cell>
          <cell r="F426">
            <v>216.73</v>
          </cell>
          <cell r="G426">
            <v>217.53</v>
          </cell>
          <cell r="H426">
            <v>215.45</v>
          </cell>
          <cell r="I426">
            <v>194.81</v>
          </cell>
          <cell r="J426">
            <v>245.2</v>
          </cell>
          <cell r="K426">
            <v>169.6</v>
          </cell>
        </row>
        <row r="427">
          <cell r="C427" t="str">
            <v>DEEPINDS</v>
          </cell>
          <cell r="D427">
            <v>260.60000000000002</v>
          </cell>
          <cell r="E427">
            <v>255.17</v>
          </cell>
          <cell r="F427">
            <v>254.57</v>
          </cell>
          <cell r="G427">
            <v>257.10000000000002</v>
          </cell>
          <cell r="H427">
            <v>257.57</v>
          </cell>
          <cell r="I427">
            <v>212.43</v>
          </cell>
          <cell r="J427">
            <v>298.5</v>
          </cell>
          <cell r="K427">
            <v>216.3</v>
          </cell>
        </row>
        <row r="428">
          <cell r="C428" t="str">
            <v>MODISONLTD</v>
          </cell>
          <cell r="D428">
            <v>112.3</v>
          </cell>
          <cell r="E428">
            <v>115.71</v>
          </cell>
          <cell r="F428">
            <v>111.89</v>
          </cell>
          <cell r="G428">
            <v>103.29</v>
          </cell>
          <cell r="H428">
            <v>91.63</v>
          </cell>
          <cell r="I428">
            <v>78.17</v>
          </cell>
          <cell r="J428">
            <v>127.5</v>
          </cell>
          <cell r="K428">
            <v>70.25</v>
          </cell>
        </row>
        <row r="429">
          <cell r="C429" t="str">
            <v>SPMLINFRA</v>
          </cell>
          <cell r="D429">
            <v>71</v>
          </cell>
          <cell r="E429">
            <v>65.3</v>
          </cell>
          <cell r="F429">
            <v>61.59</v>
          </cell>
          <cell r="G429">
            <v>58.53</v>
          </cell>
          <cell r="H429">
            <v>53.54</v>
          </cell>
          <cell r="I429">
            <v>41.7</v>
          </cell>
          <cell r="J429">
            <v>71</v>
          </cell>
          <cell r="K429">
            <v>33.6</v>
          </cell>
        </row>
        <row r="430">
          <cell r="C430" t="str">
            <v>SUBROS</v>
          </cell>
          <cell r="D430">
            <v>408.6</v>
          </cell>
          <cell r="E430">
            <v>409.15</v>
          </cell>
          <cell r="F430">
            <v>404.42</v>
          </cell>
          <cell r="G430">
            <v>397.52</v>
          </cell>
          <cell r="H430">
            <v>394.32</v>
          </cell>
          <cell r="I430">
            <v>373.57</v>
          </cell>
          <cell r="J430">
            <v>463</v>
          </cell>
          <cell r="K430">
            <v>350.65</v>
          </cell>
        </row>
        <row r="431">
          <cell r="C431" t="str">
            <v>SUDARSCHEM</v>
          </cell>
          <cell r="D431">
            <v>458.9</v>
          </cell>
          <cell r="E431">
            <v>463.34</v>
          </cell>
          <cell r="F431">
            <v>466.81</v>
          </cell>
          <cell r="G431">
            <v>471.03</v>
          </cell>
          <cell r="H431">
            <v>478.54</v>
          </cell>
          <cell r="I431">
            <v>465.6</v>
          </cell>
          <cell r="J431">
            <v>566.95000000000005</v>
          </cell>
          <cell r="K431">
            <v>437.1</v>
          </cell>
        </row>
        <row r="432">
          <cell r="C432" t="str">
            <v>ISGEC</v>
          </cell>
          <cell r="D432">
            <v>859.35</v>
          </cell>
          <cell r="E432">
            <v>816.8</v>
          </cell>
          <cell r="F432">
            <v>786.27</v>
          </cell>
          <cell r="G432">
            <v>758.16</v>
          </cell>
          <cell r="H432">
            <v>732.89</v>
          </cell>
          <cell r="I432">
            <v>646.22</v>
          </cell>
          <cell r="J432">
            <v>884.95</v>
          </cell>
          <cell r="K432">
            <v>656</v>
          </cell>
        </row>
        <row r="433">
          <cell r="C433" t="str">
            <v>SUNDARMFIN</v>
          </cell>
          <cell r="D433">
            <v>3178.65</v>
          </cell>
          <cell r="E433">
            <v>3233.17</v>
          </cell>
          <cell r="F433">
            <v>3234.58</v>
          </cell>
          <cell r="G433">
            <v>3219.17</v>
          </cell>
          <cell r="H433">
            <v>3100.57</v>
          </cell>
          <cell r="I433">
            <v>2711.77</v>
          </cell>
          <cell r="J433">
            <v>3420</v>
          </cell>
          <cell r="K433">
            <v>2493.1</v>
          </cell>
        </row>
        <row r="434">
          <cell r="C434" t="str">
            <v>SUNDRMFAST</v>
          </cell>
          <cell r="D434">
            <v>1230.25</v>
          </cell>
          <cell r="E434">
            <v>1243.01</v>
          </cell>
          <cell r="F434">
            <v>1252.19</v>
          </cell>
          <cell r="G434">
            <v>1260.08</v>
          </cell>
          <cell r="H434">
            <v>1257.51</v>
          </cell>
          <cell r="I434">
            <v>1157.8</v>
          </cell>
          <cell r="J434">
            <v>1340.7</v>
          </cell>
          <cell r="K434">
            <v>1168.6500000000001</v>
          </cell>
        </row>
        <row r="435">
          <cell r="C435" t="str">
            <v>SUNFLAG</v>
          </cell>
          <cell r="D435">
            <v>187.75</v>
          </cell>
          <cell r="E435">
            <v>189.79</v>
          </cell>
          <cell r="F435">
            <v>186.21</v>
          </cell>
          <cell r="G435">
            <v>184.22</v>
          </cell>
          <cell r="H435">
            <v>188.32</v>
          </cell>
          <cell r="I435">
            <v>172.42</v>
          </cell>
          <cell r="J435">
            <v>248.8</v>
          </cell>
          <cell r="K435">
            <v>159.05000000000001</v>
          </cell>
        </row>
        <row r="436">
          <cell r="C436" t="str">
            <v>SUNPHARMA</v>
          </cell>
          <cell r="D436">
            <v>1188</v>
          </cell>
          <cell r="E436">
            <v>1186.28</v>
          </cell>
          <cell r="F436">
            <v>1177.2</v>
          </cell>
          <cell r="G436">
            <v>1162.95</v>
          </cell>
          <cell r="H436">
            <v>1143.31</v>
          </cell>
          <cell r="I436">
            <v>1070.1600000000001</v>
          </cell>
          <cell r="J436">
            <v>1198.4000000000001</v>
          </cell>
          <cell r="K436">
            <v>1068.3499999999999</v>
          </cell>
        </row>
        <row r="437">
          <cell r="C437" t="str">
            <v>SUPERSPIN</v>
          </cell>
          <cell r="D437">
            <v>8.1999999999999993</v>
          </cell>
          <cell r="E437">
            <v>8.2100000000000009</v>
          </cell>
          <cell r="F437">
            <v>8.25</v>
          </cell>
          <cell r="G437">
            <v>8.34</v>
          </cell>
          <cell r="H437">
            <v>8.32</v>
          </cell>
          <cell r="I437">
            <v>8.15</v>
          </cell>
          <cell r="J437">
            <v>11.6</v>
          </cell>
          <cell r="K437">
            <v>6.9</v>
          </cell>
        </row>
        <row r="438">
          <cell r="C438" t="str">
            <v>SUPREMEIND</v>
          </cell>
          <cell r="D438">
            <v>4196.6000000000004</v>
          </cell>
          <cell r="E438">
            <v>4190.24</v>
          </cell>
          <cell r="F438">
            <v>4231.05</v>
          </cell>
          <cell r="G438">
            <v>4271.21</v>
          </cell>
          <cell r="H438">
            <v>4225.68</v>
          </cell>
          <cell r="I438">
            <v>3536.48</v>
          </cell>
          <cell r="J438">
            <v>4888</v>
          </cell>
          <cell r="K438">
            <v>3450.1</v>
          </cell>
        </row>
        <row r="439">
          <cell r="C439" t="str">
            <v>SURYAROSNI</v>
          </cell>
          <cell r="D439">
            <v>503.55</v>
          </cell>
          <cell r="E439">
            <v>506.27</v>
          </cell>
          <cell r="F439">
            <v>512.41</v>
          </cell>
          <cell r="G439">
            <v>519.41</v>
          </cell>
          <cell r="H439">
            <v>508.83</v>
          </cell>
          <cell r="I439">
            <v>424.77</v>
          </cell>
          <cell r="J439">
            <v>600.6</v>
          </cell>
          <cell r="K439">
            <v>364.52</v>
          </cell>
        </row>
        <row r="440">
          <cell r="C440" t="str">
            <v>SWARAJENG</v>
          </cell>
          <cell r="D440">
            <v>2161.4499999999998</v>
          </cell>
          <cell r="E440">
            <v>2123.33</v>
          </cell>
          <cell r="F440">
            <v>2096.46</v>
          </cell>
          <cell r="G440">
            <v>2066.09</v>
          </cell>
          <cell r="H440">
            <v>2038.19</v>
          </cell>
          <cell r="I440">
            <v>1913.07</v>
          </cell>
          <cell r="J440">
            <v>2230.4499999999998</v>
          </cell>
          <cell r="K440">
            <v>1918.3</v>
          </cell>
        </row>
        <row r="441">
          <cell r="C441" t="str">
            <v>SMLISUZU</v>
          </cell>
          <cell r="D441">
            <v>1546.65</v>
          </cell>
          <cell r="E441">
            <v>1415.05</v>
          </cell>
          <cell r="F441">
            <v>1373.3</v>
          </cell>
          <cell r="G441">
            <v>1338.44</v>
          </cell>
          <cell r="H441">
            <v>1287.08</v>
          </cell>
          <cell r="I441">
            <v>1094.97</v>
          </cell>
          <cell r="J441">
            <v>1568.85</v>
          </cell>
          <cell r="K441">
            <v>1057.8499999999999</v>
          </cell>
        </row>
        <row r="442">
          <cell r="C442" t="str">
            <v>AGARIND</v>
          </cell>
          <cell r="D442">
            <v>954.85</v>
          </cell>
          <cell r="E442">
            <v>929.28</v>
          </cell>
          <cell r="F442">
            <v>911.5</v>
          </cell>
          <cell r="G442">
            <v>900.72</v>
          </cell>
          <cell r="H442">
            <v>891.16</v>
          </cell>
          <cell r="I442">
            <v>775.57</v>
          </cell>
          <cell r="J442">
            <v>1099</v>
          </cell>
          <cell r="K442">
            <v>765.05</v>
          </cell>
        </row>
        <row r="443">
          <cell r="C443" t="str">
            <v>TAINWALCHM</v>
          </cell>
          <cell r="D443">
            <v>131.30000000000001</v>
          </cell>
          <cell r="E443">
            <v>130.22</v>
          </cell>
          <cell r="F443">
            <v>129.69</v>
          </cell>
          <cell r="G443">
            <v>129.18</v>
          </cell>
          <cell r="H443">
            <v>128.91</v>
          </cell>
          <cell r="I443">
            <v>120.35</v>
          </cell>
          <cell r="J443">
            <v>149</v>
          </cell>
          <cell r="K443">
            <v>112.1</v>
          </cell>
        </row>
        <row r="444">
          <cell r="C444" t="str">
            <v>AJOONI</v>
          </cell>
          <cell r="D444">
            <v>4.8</v>
          </cell>
          <cell r="E444">
            <v>4.83</v>
          </cell>
          <cell r="F444">
            <v>4.82</v>
          </cell>
          <cell r="G444">
            <v>4.76</v>
          </cell>
          <cell r="H444">
            <v>4.6500000000000004</v>
          </cell>
          <cell r="I444">
            <v>5.0999999999999996</v>
          </cell>
          <cell r="J444">
            <v>5.25</v>
          </cell>
          <cell r="K444">
            <v>3.85</v>
          </cell>
        </row>
        <row r="445">
          <cell r="C445" t="str">
            <v>TATACHEM</v>
          </cell>
          <cell r="D445">
            <v>955.7</v>
          </cell>
          <cell r="E445">
            <v>956.94</v>
          </cell>
          <cell r="F445">
            <v>958.73</v>
          </cell>
          <cell r="G445">
            <v>968.01</v>
          </cell>
          <cell r="H445">
            <v>991.39</v>
          </cell>
          <cell r="I445">
            <v>1000.22</v>
          </cell>
          <cell r="J445">
            <v>1110.8499999999999</v>
          </cell>
          <cell r="K445">
            <v>935</v>
          </cell>
        </row>
        <row r="446">
          <cell r="C446" t="str">
            <v>TATAELXSI</v>
          </cell>
          <cell r="D446">
            <v>8284.7000000000007</v>
          </cell>
          <cell r="E446">
            <v>8263.31</v>
          </cell>
          <cell r="F446">
            <v>8153.67</v>
          </cell>
          <cell r="G446">
            <v>7963.53</v>
          </cell>
          <cell r="H446">
            <v>7678.38</v>
          </cell>
          <cell r="I446">
            <v>7312.34</v>
          </cell>
          <cell r="J446">
            <v>8576.0499999999993</v>
          </cell>
          <cell r="K446">
            <v>6992.05</v>
          </cell>
        </row>
        <row r="447">
          <cell r="C447" t="str">
            <v>HONAUT</v>
          </cell>
          <cell r="D447">
            <v>36929.550000000003</v>
          </cell>
          <cell r="E447">
            <v>36962.050000000003</v>
          </cell>
          <cell r="F447">
            <v>36979.29</v>
          </cell>
          <cell r="G447">
            <v>37147.22</v>
          </cell>
          <cell r="H447">
            <v>38065.5</v>
          </cell>
          <cell r="I447">
            <v>39184.120000000003</v>
          </cell>
          <cell r="J447">
            <v>43244</v>
          </cell>
          <cell r="K447">
            <v>35724</v>
          </cell>
        </row>
        <row r="448">
          <cell r="C448" t="str">
            <v>TATAMETALI</v>
          </cell>
          <cell r="D448">
            <v>956.95</v>
          </cell>
          <cell r="E448">
            <v>948.57</v>
          </cell>
          <cell r="F448">
            <v>937.19</v>
          </cell>
          <cell r="G448">
            <v>929.74</v>
          </cell>
          <cell r="H448">
            <v>923.53</v>
          </cell>
          <cell r="I448">
            <v>862.01</v>
          </cell>
          <cell r="J448">
            <v>1006.65</v>
          </cell>
          <cell r="K448">
            <v>854.55</v>
          </cell>
        </row>
        <row r="449">
          <cell r="C449" t="str">
            <v>TATAPOWER</v>
          </cell>
          <cell r="D449">
            <v>260.85000000000002</v>
          </cell>
          <cell r="E449">
            <v>259.75</v>
          </cell>
          <cell r="F449">
            <v>256.41000000000003</v>
          </cell>
          <cell r="G449">
            <v>253.19</v>
          </cell>
          <cell r="H449">
            <v>250.39</v>
          </cell>
          <cell r="I449">
            <v>233.59</v>
          </cell>
          <cell r="J449">
            <v>276.5</v>
          </cell>
          <cell r="K449">
            <v>228.05</v>
          </cell>
        </row>
        <row r="450">
          <cell r="C450" t="str">
            <v>TATACONSUM</v>
          </cell>
          <cell r="D450">
            <v>930.85</v>
          </cell>
          <cell r="E450">
            <v>925.8</v>
          </cell>
          <cell r="F450">
            <v>920.55</v>
          </cell>
          <cell r="G450">
            <v>912.42</v>
          </cell>
          <cell r="H450">
            <v>894.26</v>
          </cell>
          <cell r="I450">
            <v>836.99</v>
          </cell>
          <cell r="J450">
            <v>940.85</v>
          </cell>
          <cell r="K450">
            <v>828.25</v>
          </cell>
        </row>
        <row r="451">
          <cell r="C451" t="str">
            <v>BBOX</v>
          </cell>
          <cell r="D451">
            <v>252.6</v>
          </cell>
          <cell r="E451">
            <v>247.6</v>
          </cell>
          <cell r="F451">
            <v>245.29</v>
          </cell>
          <cell r="G451">
            <v>238.89</v>
          </cell>
          <cell r="H451">
            <v>223.37</v>
          </cell>
          <cell r="I451">
            <v>182.71</v>
          </cell>
          <cell r="J451">
            <v>263.35000000000002</v>
          </cell>
          <cell r="K451">
            <v>176.65</v>
          </cell>
        </row>
        <row r="452">
          <cell r="C452" t="str">
            <v>TECILCHEM</v>
          </cell>
          <cell r="D452">
            <v>20.7</v>
          </cell>
          <cell r="E452">
            <v>20.8</v>
          </cell>
          <cell r="F452">
            <v>20.55</v>
          </cell>
          <cell r="G452">
            <v>19.93</v>
          </cell>
          <cell r="H452">
            <v>19.27</v>
          </cell>
          <cell r="I452">
            <v>20.68</v>
          </cell>
          <cell r="J452">
            <v>21.75</v>
          </cell>
          <cell r="K452">
            <v>16.3</v>
          </cell>
        </row>
        <row r="453">
          <cell r="C453" t="str">
            <v>TATAMOTORS</v>
          </cell>
          <cell r="D453">
            <v>674.3</v>
          </cell>
          <cell r="E453">
            <v>671.83</v>
          </cell>
          <cell r="F453">
            <v>663.76</v>
          </cell>
          <cell r="G453">
            <v>654.9</v>
          </cell>
          <cell r="H453">
            <v>640.59</v>
          </cell>
          <cell r="I453">
            <v>570.14</v>
          </cell>
          <cell r="J453">
            <v>687.65</v>
          </cell>
          <cell r="K453">
            <v>593.29999999999995</v>
          </cell>
        </row>
        <row r="454">
          <cell r="C454" t="str">
            <v>TFCILTD</v>
          </cell>
          <cell r="D454">
            <v>116.6</v>
          </cell>
          <cell r="E454">
            <v>112.34</v>
          </cell>
          <cell r="F454">
            <v>109.25</v>
          </cell>
          <cell r="G454">
            <v>106.25</v>
          </cell>
          <cell r="H454">
            <v>102.45</v>
          </cell>
          <cell r="I454">
            <v>89.25</v>
          </cell>
          <cell r="J454">
            <v>119.3</v>
          </cell>
          <cell r="K454">
            <v>83.35</v>
          </cell>
        </row>
        <row r="455">
          <cell r="C455" t="str">
            <v>THERMAX</v>
          </cell>
          <cell r="D455">
            <v>2787.85</v>
          </cell>
          <cell r="E455">
            <v>2842.54</v>
          </cell>
          <cell r="F455">
            <v>2867.88</v>
          </cell>
          <cell r="G455">
            <v>2893.06</v>
          </cell>
          <cell r="H455">
            <v>2874.88</v>
          </cell>
          <cell r="I455">
            <v>2564.0500000000002</v>
          </cell>
          <cell r="J455">
            <v>3230</v>
          </cell>
          <cell r="K455">
            <v>2450.0500000000002</v>
          </cell>
        </row>
        <row r="456">
          <cell r="C456" t="str">
            <v>THOMASCOOK</v>
          </cell>
          <cell r="D456">
            <v>157.4</v>
          </cell>
          <cell r="E456">
            <v>154.76</v>
          </cell>
          <cell r="F456">
            <v>150.83000000000001</v>
          </cell>
          <cell r="G456">
            <v>144.25</v>
          </cell>
          <cell r="H456">
            <v>131.34</v>
          </cell>
          <cell r="I456">
            <v>99.84</v>
          </cell>
          <cell r="J456">
            <v>162.55000000000001</v>
          </cell>
          <cell r="K456">
            <v>80.8</v>
          </cell>
        </row>
        <row r="457">
          <cell r="C457" t="str">
            <v>CLSEL</v>
          </cell>
          <cell r="D457">
            <v>228.1</v>
          </cell>
          <cell r="E457">
            <v>220.14</v>
          </cell>
          <cell r="F457">
            <v>217.01</v>
          </cell>
          <cell r="G457">
            <v>216.04</v>
          </cell>
          <cell r="H457">
            <v>214.19</v>
          </cell>
          <cell r="I457">
            <v>187.68</v>
          </cell>
          <cell r="J457">
            <v>255.9</v>
          </cell>
          <cell r="K457">
            <v>178</v>
          </cell>
        </row>
        <row r="458">
          <cell r="C458" t="str">
            <v>TIL</v>
          </cell>
          <cell r="D458">
            <v>347.05</v>
          </cell>
          <cell r="E458">
            <v>334.86</v>
          </cell>
          <cell r="F458">
            <v>327.35000000000002</v>
          </cell>
          <cell r="G458">
            <v>322.06</v>
          </cell>
          <cell r="H458">
            <v>305.3</v>
          </cell>
          <cell r="I458">
            <v>227.18</v>
          </cell>
          <cell r="J458">
            <v>355.1</v>
          </cell>
          <cell r="K458">
            <v>253.1</v>
          </cell>
        </row>
        <row r="459">
          <cell r="C459" t="str">
            <v>TINPLATE</v>
          </cell>
          <cell r="D459">
            <v>400.4</v>
          </cell>
          <cell r="E459">
            <v>397.08</v>
          </cell>
          <cell r="F459">
            <v>392.52</v>
          </cell>
          <cell r="G459">
            <v>389.34</v>
          </cell>
          <cell r="H459">
            <v>386.38</v>
          </cell>
          <cell r="I459">
            <v>359.72</v>
          </cell>
          <cell r="J459">
            <v>421</v>
          </cell>
          <cell r="K459">
            <v>355.6</v>
          </cell>
        </row>
        <row r="460">
          <cell r="C460" t="str">
            <v>TIRUMALCHM</v>
          </cell>
          <cell r="D460">
            <v>189.9</v>
          </cell>
          <cell r="E460">
            <v>191.34</v>
          </cell>
          <cell r="F460">
            <v>192.82</v>
          </cell>
          <cell r="G460">
            <v>196.39</v>
          </cell>
          <cell r="H460">
            <v>203.15</v>
          </cell>
          <cell r="I460">
            <v>203.52</v>
          </cell>
          <cell r="J460">
            <v>244.6</v>
          </cell>
          <cell r="K460">
            <v>188.65</v>
          </cell>
        </row>
        <row r="461">
          <cell r="C461" t="str">
            <v>TATASTEEL</v>
          </cell>
          <cell r="D461">
            <v>124.35</v>
          </cell>
          <cell r="E461">
            <v>123.76</v>
          </cell>
          <cell r="F461">
            <v>122.56</v>
          </cell>
          <cell r="G461">
            <v>122.11</v>
          </cell>
          <cell r="H461">
            <v>122.47</v>
          </cell>
          <cell r="I461">
            <v>117.32</v>
          </cell>
          <cell r="J461">
            <v>135</v>
          </cell>
          <cell r="K461">
            <v>114.6</v>
          </cell>
        </row>
        <row r="462">
          <cell r="C462" t="str">
            <v>TITAN</v>
          </cell>
          <cell r="D462">
            <v>3345.85</v>
          </cell>
          <cell r="E462">
            <v>3322.75</v>
          </cell>
          <cell r="F462">
            <v>3299.06</v>
          </cell>
          <cell r="G462">
            <v>3272.98</v>
          </cell>
          <cell r="H462">
            <v>3223.76</v>
          </cell>
          <cell r="I462">
            <v>2956.94</v>
          </cell>
          <cell r="J462">
            <v>3366</v>
          </cell>
          <cell r="K462">
            <v>2882.45</v>
          </cell>
        </row>
        <row r="463">
          <cell r="C463" t="str">
            <v>MAFANG</v>
          </cell>
          <cell r="D463">
            <v>67.42</v>
          </cell>
          <cell r="E463">
            <v>66.66</v>
          </cell>
          <cell r="F463">
            <v>65.56</v>
          </cell>
          <cell r="G463">
            <v>64.260000000000005</v>
          </cell>
          <cell r="H463">
            <v>63.19</v>
          </cell>
          <cell r="I463">
            <v>58.12</v>
          </cell>
          <cell r="J463">
            <v>69.2</v>
          </cell>
          <cell r="K463">
            <v>59</v>
          </cell>
        </row>
        <row r="464">
          <cell r="C464" t="str">
            <v>TNPETRO</v>
          </cell>
          <cell r="D464">
            <v>88.15</v>
          </cell>
          <cell r="E464">
            <v>89.37</v>
          </cell>
          <cell r="F464">
            <v>89.78</v>
          </cell>
          <cell r="G464">
            <v>90.11</v>
          </cell>
          <cell r="H464">
            <v>89.5</v>
          </cell>
          <cell r="I464">
            <v>86.9</v>
          </cell>
          <cell r="J464">
            <v>102.2</v>
          </cell>
          <cell r="K464">
            <v>76.7</v>
          </cell>
        </row>
        <row r="465">
          <cell r="C465" t="str">
            <v>TNTELE</v>
          </cell>
          <cell r="D465">
            <v>9.5500000000000007</v>
          </cell>
          <cell r="E465">
            <v>8.9600000000000009</v>
          </cell>
          <cell r="F465">
            <v>8.48</v>
          </cell>
          <cell r="G465">
            <v>8.0500000000000007</v>
          </cell>
          <cell r="H465">
            <v>7.7</v>
          </cell>
          <cell r="I465">
            <v>7.22</v>
          </cell>
          <cell r="J465">
            <v>9.6999999999999993</v>
          </cell>
          <cell r="K465">
            <v>5.95</v>
          </cell>
        </row>
        <row r="466">
          <cell r="C466" t="str">
            <v>TORNTPHARM</v>
          </cell>
          <cell r="D466">
            <v>2110.75</v>
          </cell>
          <cell r="E466">
            <v>2075.7199999999998</v>
          </cell>
          <cell r="F466">
            <v>2049.46</v>
          </cell>
          <cell r="G466">
            <v>2008.32</v>
          </cell>
          <cell r="H466">
            <v>1954.99</v>
          </cell>
          <cell r="I466">
            <v>1817.65</v>
          </cell>
          <cell r="J466">
            <v>2118.8000000000002</v>
          </cell>
          <cell r="K466">
            <v>1772.05</v>
          </cell>
        </row>
        <row r="467">
          <cell r="C467" t="str">
            <v>AXISBPSETF</v>
          </cell>
          <cell r="D467">
            <v>11.3</v>
          </cell>
          <cell r="E467">
            <v>11.29</v>
          </cell>
          <cell r="F467">
            <v>11.28</v>
          </cell>
          <cell r="G467">
            <v>11.27</v>
          </cell>
          <cell r="H467">
            <v>11.22</v>
          </cell>
          <cell r="I467">
            <v>11.02</v>
          </cell>
          <cell r="J467">
            <v>12.95</v>
          </cell>
          <cell r="K467">
            <v>10.73</v>
          </cell>
        </row>
        <row r="468">
          <cell r="C468" t="str">
            <v>TTKPRESTIG</v>
          </cell>
          <cell r="D468">
            <v>790.05</v>
          </cell>
          <cell r="E468">
            <v>790.52</v>
          </cell>
          <cell r="F468">
            <v>791.34</v>
          </cell>
          <cell r="G468">
            <v>791.28</v>
          </cell>
          <cell r="H468">
            <v>788.37</v>
          </cell>
          <cell r="I468">
            <v>782.5</v>
          </cell>
          <cell r="J468">
            <v>832.7</v>
          </cell>
          <cell r="K468">
            <v>733</v>
          </cell>
        </row>
        <row r="469">
          <cell r="C469" t="str">
            <v>EQUIPPP</v>
          </cell>
          <cell r="D469">
            <v>26</v>
          </cell>
          <cell r="E469">
            <v>25.84</v>
          </cell>
          <cell r="F469">
            <v>25.77</v>
          </cell>
          <cell r="G469">
            <v>26.12</v>
          </cell>
          <cell r="H469">
            <v>27.35</v>
          </cell>
          <cell r="I469">
            <v>35.950000000000003</v>
          </cell>
          <cell r="J469">
            <v>35.9</v>
          </cell>
          <cell r="K469">
            <v>23.7</v>
          </cell>
        </row>
        <row r="470">
          <cell r="C470" t="str">
            <v>ADANIGREEN</v>
          </cell>
          <cell r="D470">
            <v>926.2</v>
          </cell>
          <cell r="E470">
            <v>935.45</v>
          </cell>
          <cell r="F470">
            <v>933.76</v>
          </cell>
          <cell r="G470">
            <v>931.4</v>
          </cell>
          <cell r="H470">
            <v>944.44</v>
          </cell>
          <cell r="I470">
            <v>1087.49</v>
          </cell>
          <cell r="J470">
            <v>1094</v>
          </cell>
          <cell r="K470">
            <v>815.55</v>
          </cell>
        </row>
        <row r="471">
          <cell r="C471" t="str">
            <v>UCAL</v>
          </cell>
          <cell r="D471">
            <v>132.6</v>
          </cell>
          <cell r="E471">
            <v>133.66999999999999</v>
          </cell>
          <cell r="F471">
            <v>133.51</v>
          </cell>
          <cell r="G471">
            <v>133.54</v>
          </cell>
          <cell r="H471">
            <v>134.22999999999999</v>
          </cell>
          <cell r="I471">
            <v>131.19999999999999</v>
          </cell>
          <cell r="J471">
            <v>145</v>
          </cell>
          <cell r="K471">
            <v>128.25</v>
          </cell>
        </row>
        <row r="472">
          <cell r="C472" t="str">
            <v>UNICHEMLAB</v>
          </cell>
          <cell r="D472">
            <v>419.7</v>
          </cell>
          <cell r="E472">
            <v>421.2</v>
          </cell>
          <cell r="F472">
            <v>418.51</v>
          </cell>
          <cell r="G472">
            <v>417.96</v>
          </cell>
          <cell r="H472">
            <v>415.58</v>
          </cell>
          <cell r="I472">
            <v>384.2</v>
          </cell>
          <cell r="J472">
            <v>455</v>
          </cell>
          <cell r="K472">
            <v>392.8</v>
          </cell>
        </row>
        <row r="473">
          <cell r="C473" t="str">
            <v>MOKSH</v>
          </cell>
          <cell r="D473">
            <v>14.65</v>
          </cell>
          <cell r="E473">
            <v>14.51</v>
          </cell>
          <cell r="F473">
            <v>14.52</v>
          </cell>
          <cell r="G473">
            <v>14.67</v>
          </cell>
          <cell r="H473">
            <v>14.67</v>
          </cell>
          <cell r="I473">
            <v>13.52</v>
          </cell>
          <cell r="J473">
            <v>19</v>
          </cell>
          <cell r="K473">
            <v>11.6</v>
          </cell>
        </row>
        <row r="474">
          <cell r="C474" t="str">
            <v>UNITECH</v>
          </cell>
          <cell r="D474">
            <v>4.0999999999999996</v>
          </cell>
          <cell r="E474">
            <v>3.81</v>
          </cell>
          <cell r="F474">
            <v>3.52</v>
          </cell>
          <cell r="G474">
            <v>3.19</v>
          </cell>
          <cell r="H474">
            <v>2.76</v>
          </cell>
          <cell r="I474">
            <v>2.0699999999999998</v>
          </cell>
          <cell r="J474">
            <v>4.0999999999999996</v>
          </cell>
          <cell r="K474">
            <v>1.3</v>
          </cell>
        </row>
        <row r="475">
          <cell r="C475" t="str">
            <v>UNIVCABLES</v>
          </cell>
          <cell r="D475">
            <v>505.4</v>
          </cell>
          <cell r="E475">
            <v>507.74</v>
          </cell>
          <cell r="F475">
            <v>510.22</v>
          </cell>
          <cell r="G475">
            <v>509.35</v>
          </cell>
          <cell r="H475">
            <v>495.01</v>
          </cell>
          <cell r="I475">
            <v>418.39</v>
          </cell>
          <cell r="J475">
            <v>554</v>
          </cell>
          <cell r="K475">
            <v>379.35</v>
          </cell>
        </row>
        <row r="476">
          <cell r="C476" t="str">
            <v>AXISHCETF</v>
          </cell>
          <cell r="D476">
            <v>102.21</v>
          </cell>
          <cell r="E476">
            <v>100.72</v>
          </cell>
          <cell r="F476">
            <v>99.59</v>
          </cell>
          <cell r="G476">
            <v>98.33</v>
          </cell>
          <cell r="H476">
            <v>97.02</v>
          </cell>
          <cell r="I476">
            <v>90.71</v>
          </cell>
          <cell r="J476">
            <v>104</v>
          </cell>
          <cell r="K476">
            <v>91</v>
          </cell>
        </row>
        <row r="477">
          <cell r="C477" t="str">
            <v>ICICIPHARM</v>
          </cell>
          <cell r="D477">
            <v>101.67</v>
          </cell>
          <cell r="E477">
            <v>100.8</v>
          </cell>
          <cell r="F477">
            <v>99.79</v>
          </cell>
          <cell r="G477">
            <v>98.59</v>
          </cell>
          <cell r="H477">
            <v>97.27</v>
          </cell>
          <cell r="I477">
            <v>90.92</v>
          </cell>
          <cell r="J477">
            <v>102.67</v>
          </cell>
          <cell r="K477">
            <v>92.14</v>
          </cell>
        </row>
        <row r="478">
          <cell r="C478" t="str">
            <v>JUBLPHARMA</v>
          </cell>
          <cell r="D478">
            <v>435.35</v>
          </cell>
          <cell r="E478">
            <v>425.27</v>
          </cell>
          <cell r="F478">
            <v>416.18</v>
          </cell>
          <cell r="G478">
            <v>408.78</v>
          </cell>
          <cell r="H478">
            <v>409.77</v>
          </cell>
          <cell r="I478">
            <v>392.19</v>
          </cell>
          <cell r="J478">
            <v>485.1</v>
          </cell>
          <cell r="K478">
            <v>318.75</v>
          </cell>
        </row>
        <row r="479">
          <cell r="C479" t="str">
            <v>VARDMNPOLY</v>
          </cell>
          <cell r="D479">
            <v>62.85</v>
          </cell>
          <cell r="E479">
            <v>63.12</v>
          </cell>
          <cell r="F479">
            <v>61.47</v>
          </cell>
          <cell r="G479">
            <v>59.34</v>
          </cell>
          <cell r="H479">
            <v>58.15</v>
          </cell>
          <cell r="I479">
            <v>47.95</v>
          </cell>
          <cell r="J479">
            <v>73.8</v>
          </cell>
          <cell r="K479">
            <v>48.9</v>
          </cell>
        </row>
        <row r="480">
          <cell r="C480" t="str">
            <v>SOLARA</v>
          </cell>
          <cell r="D480">
            <v>335.85</v>
          </cell>
          <cell r="E480">
            <v>338.55</v>
          </cell>
          <cell r="F480">
            <v>336.28</v>
          </cell>
          <cell r="G480">
            <v>334.29</v>
          </cell>
          <cell r="H480">
            <v>341.32</v>
          </cell>
          <cell r="I480">
            <v>380.16</v>
          </cell>
          <cell r="J480">
            <v>414.5</v>
          </cell>
          <cell r="K480">
            <v>286</v>
          </cell>
        </row>
        <row r="481">
          <cell r="C481" t="str">
            <v>VESUVIUS</v>
          </cell>
          <cell r="D481">
            <v>3751.3</v>
          </cell>
          <cell r="E481">
            <v>3684.07</v>
          </cell>
          <cell r="F481">
            <v>3623.14</v>
          </cell>
          <cell r="G481">
            <v>3530.7</v>
          </cell>
          <cell r="H481">
            <v>3366.12</v>
          </cell>
          <cell r="I481">
            <v>2696.73</v>
          </cell>
          <cell r="J481">
            <v>3891.3</v>
          </cell>
          <cell r="K481">
            <v>2978.15</v>
          </cell>
        </row>
        <row r="482">
          <cell r="C482" t="str">
            <v>GAYAHWS</v>
          </cell>
          <cell r="D482">
            <v>1.2</v>
          </cell>
          <cell r="E482">
            <v>1.1100000000000001</v>
          </cell>
          <cell r="F482">
            <v>1.04</v>
          </cell>
          <cell r="G482">
            <v>0.97</v>
          </cell>
          <cell r="H482">
            <v>0.88</v>
          </cell>
          <cell r="I482">
            <v>0.82</v>
          </cell>
          <cell r="J482">
            <v>1.2</v>
          </cell>
          <cell r="K482">
            <v>0.7</v>
          </cell>
        </row>
        <row r="483">
          <cell r="C483" t="str">
            <v>VINDHYATEL</v>
          </cell>
          <cell r="D483">
            <v>2382.8000000000002</v>
          </cell>
          <cell r="E483">
            <v>2377.4299999999998</v>
          </cell>
          <cell r="F483">
            <v>2395.35</v>
          </cell>
          <cell r="G483">
            <v>2391.65</v>
          </cell>
          <cell r="H483">
            <v>2333.7800000000002</v>
          </cell>
          <cell r="I483">
            <v>2029.51</v>
          </cell>
          <cell r="J483">
            <v>2710</v>
          </cell>
          <cell r="K483">
            <v>1950.1</v>
          </cell>
        </row>
        <row r="484">
          <cell r="C484" t="str">
            <v>VIPIND</v>
          </cell>
          <cell r="D484">
            <v>610.20000000000005</v>
          </cell>
          <cell r="E484">
            <v>611.16</v>
          </cell>
          <cell r="F484">
            <v>609.96</v>
          </cell>
          <cell r="G484">
            <v>615.96</v>
          </cell>
          <cell r="H484">
            <v>632.48</v>
          </cell>
          <cell r="I484">
            <v>637.82000000000005</v>
          </cell>
          <cell r="J484">
            <v>722.85</v>
          </cell>
          <cell r="K484">
            <v>548.95000000000005</v>
          </cell>
        </row>
        <row r="485">
          <cell r="C485" t="str">
            <v>VLSFINANCE</v>
          </cell>
          <cell r="D485">
            <v>189.75</v>
          </cell>
          <cell r="E485">
            <v>189.02</v>
          </cell>
          <cell r="F485">
            <v>188.71</v>
          </cell>
          <cell r="G485">
            <v>189.4</v>
          </cell>
          <cell r="H485">
            <v>191.1</v>
          </cell>
          <cell r="I485">
            <v>179.27</v>
          </cell>
          <cell r="J485">
            <v>232.4</v>
          </cell>
          <cell r="K485">
            <v>167.1</v>
          </cell>
        </row>
        <row r="486">
          <cell r="C486" t="str">
            <v>VOLTAS</v>
          </cell>
          <cell r="D486">
            <v>828.35</v>
          </cell>
          <cell r="E486">
            <v>825.1</v>
          </cell>
          <cell r="F486">
            <v>825.47</v>
          </cell>
          <cell r="G486">
            <v>829.58</v>
          </cell>
          <cell r="H486">
            <v>836.76</v>
          </cell>
          <cell r="I486">
            <v>843.1</v>
          </cell>
          <cell r="J486">
            <v>914.5</v>
          </cell>
          <cell r="K486">
            <v>792.1</v>
          </cell>
        </row>
        <row r="487">
          <cell r="C487" t="str">
            <v>TATACOMM</v>
          </cell>
          <cell r="D487">
            <v>1722.95</v>
          </cell>
          <cell r="E487">
            <v>1709.95</v>
          </cell>
          <cell r="F487">
            <v>1706.34</v>
          </cell>
          <cell r="G487">
            <v>1712.62</v>
          </cell>
          <cell r="H487">
            <v>1735.98</v>
          </cell>
          <cell r="I487">
            <v>1574.52</v>
          </cell>
          <cell r="J487">
            <v>1957.35</v>
          </cell>
          <cell r="K487">
            <v>1543.4</v>
          </cell>
        </row>
        <row r="488">
          <cell r="C488" t="str">
            <v>VSTIND</v>
          </cell>
          <cell r="D488">
            <v>3198.95</v>
          </cell>
          <cell r="E488">
            <v>3194.94</v>
          </cell>
          <cell r="F488">
            <v>3197.7</v>
          </cell>
          <cell r="G488">
            <v>3223.56</v>
          </cell>
          <cell r="H488">
            <v>3314.72</v>
          </cell>
          <cell r="I488">
            <v>3371.07</v>
          </cell>
          <cell r="J488">
            <v>3862</v>
          </cell>
          <cell r="K488">
            <v>3159</v>
          </cell>
        </row>
        <row r="489">
          <cell r="C489" t="str">
            <v>ANMOL</v>
          </cell>
          <cell r="D489">
            <v>58.35</v>
          </cell>
          <cell r="E489">
            <v>58.23</v>
          </cell>
          <cell r="F489">
            <v>57.04</v>
          </cell>
          <cell r="G489">
            <v>54.37</v>
          </cell>
          <cell r="H489">
            <v>50.67</v>
          </cell>
          <cell r="I489">
            <v>48.36</v>
          </cell>
          <cell r="J489">
            <v>61</v>
          </cell>
          <cell r="K489">
            <v>38.799999999999997</v>
          </cell>
        </row>
        <row r="490">
          <cell r="C490" t="str">
            <v>WALCHANNAG</v>
          </cell>
          <cell r="D490">
            <v>187.6</v>
          </cell>
          <cell r="E490">
            <v>181.34</v>
          </cell>
          <cell r="F490">
            <v>176.58</v>
          </cell>
          <cell r="G490">
            <v>169.58</v>
          </cell>
          <cell r="H490">
            <v>151.47</v>
          </cell>
          <cell r="I490">
            <v>107.7</v>
          </cell>
          <cell r="J490">
            <v>187.6</v>
          </cell>
          <cell r="K490">
            <v>93.05</v>
          </cell>
        </row>
        <row r="491">
          <cell r="C491" t="str">
            <v>FINEORG</v>
          </cell>
          <cell r="D491">
            <v>4241.05</v>
          </cell>
          <cell r="E491">
            <v>4268.75</v>
          </cell>
          <cell r="F491">
            <v>4289.51</v>
          </cell>
          <cell r="G491">
            <v>4377.3100000000004</v>
          </cell>
          <cell r="H491">
            <v>4554.05</v>
          </cell>
          <cell r="I491">
            <v>4761.8100000000004</v>
          </cell>
          <cell r="J491">
            <v>5164.8999999999996</v>
          </cell>
          <cell r="K491">
            <v>4215</v>
          </cell>
        </row>
        <row r="492">
          <cell r="C492" t="str">
            <v>WEIZMANIND</v>
          </cell>
          <cell r="D492">
            <v>129.5</v>
          </cell>
          <cell r="E492">
            <v>137.05000000000001</v>
          </cell>
          <cell r="F492">
            <v>137.79</v>
          </cell>
          <cell r="G492">
            <v>133.36000000000001</v>
          </cell>
          <cell r="H492">
            <v>120.93</v>
          </cell>
          <cell r="I492">
            <v>104</v>
          </cell>
          <cell r="J492">
            <v>155</v>
          </cell>
          <cell r="K492">
            <v>89.1</v>
          </cell>
        </row>
        <row r="493">
          <cell r="C493" t="str">
            <v>VENKEYS</v>
          </cell>
          <cell r="D493">
            <v>1992.1</v>
          </cell>
          <cell r="E493">
            <v>2008.94</v>
          </cell>
          <cell r="F493">
            <v>2014.39</v>
          </cell>
          <cell r="G493">
            <v>2015.04</v>
          </cell>
          <cell r="H493">
            <v>1996.39</v>
          </cell>
          <cell r="I493">
            <v>1897.79</v>
          </cell>
          <cell r="J493">
            <v>2314.9</v>
          </cell>
          <cell r="K493">
            <v>1815</v>
          </cell>
        </row>
        <row r="494">
          <cell r="C494" t="str">
            <v>RITES</v>
          </cell>
          <cell r="D494">
            <v>469.7</v>
          </cell>
          <cell r="E494">
            <v>462.38</v>
          </cell>
          <cell r="F494">
            <v>457.63</v>
          </cell>
          <cell r="G494">
            <v>459.52</v>
          </cell>
          <cell r="H494">
            <v>467</v>
          </cell>
          <cell r="I494">
            <v>424.24</v>
          </cell>
          <cell r="J494">
            <v>584</v>
          </cell>
          <cell r="K494">
            <v>432.3</v>
          </cell>
        </row>
        <row r="495">
          <cell r="C495" t="str">
            <v>WHEELS</v>
          </cell>
          <cell r="D495">
            <v>672.55</v>
          </cell>
          <cell r="E495">
            <v>669.08</v>
          </cell>
          <cell r="F495">
            <v>672.12</v>
          </cell>
          <cell r="G495">
            <v>686.23</v>
          </cell>
          <cell r="H495">
            <v>713.04</v>
          </cell>
          <cell r="I495">
            <v>680.35</v>
          </cell>
          <cell r="J495">
            <v>855</v>
          </cell>
          <cell r="K495">
            <v>656.05</v>
          </cell>
        </row>
        <row r="496">
          <cell r="C496" t="str">
            <v>WILLAMAGOR</v>
          </cell>
          <cell r="D496">
            <v>34.200000000000003</v>
          </cell>
          <cell r="E496">
            <v>31.75</v>
          </cell>
          <cell r="F496">
            <v>30.54</v>
          </cell>
          <cell r="G496">
            <v>29.19</v>
          </cell>
          <cell r="H496">
            <v>26.92</v>
          </cell>
          <cell r="I496">
            <v>23.3</v>
          </cell>
          <cell r="J496">
            <v>35.15</v>
          </cell>
          <cell r="K496">
            <v>19.55</v>
          </cell>
        </row>
        <row r="497">
          <cell r="C497" t="str">
            <v>IWEL</v>
          </cell>
          <cell r="D497">
            <v>3298.05</v>
          </cell>
          <cell r="E497">
            <v>3280.58</v>
          </cell>
          <cell r="F497">
            <v>3231</v>
          </cell>
          <cell r="G497">
            <v>3091.55</v>
          </cell>
          <cell r="H497">
            <v>2846.06</v>
          </cell>
          <cell r="I497">
            <v>2135.16</v>
          </cell>
          <cell r="J497">
            <v>3444.85</v>
          </cell>
          <cell r="K497">
            <v>2351</v>
          </cell>
        </row>
        <row r="498">
          <cell r="C498" t="str">
            <v>WIPRO</v>
          </cell>
          <cell r="D498">
            <v>400.2</v>
          </cell>
          <cell r="E498">
            <v>394.17</v>
          </cell>
          <cell r="F498">
            <v>390.46</v>
          </cell>
          <cell r="G498">
            <v>390.47</v>
          </cell>
          <cell r="H498">
            <v>397.63</v>
          </cell>
          <cell r="I498">
            <v>404.05</v>
          </cell>
          <cell r="J498">
            <v>443.75</v>
          </cell>
          <cell r="K498">
            <v>375.05</v>
          </cell>
        </row>
        <row r="499">
          <cell r="C499" t="str">
            <v>WSTCSTPAPR</v>
          </cell>
          <cell r="D499">
            <v>701.6</v>
          </cell>
          <cell r="E499">
            <v>706.72</v>
          </cell>
          <cell r="F499">
            <v>711.16</v>
          </cell>
          <cell r="G499">
            <v>714.84</v>
          </cell>
          <cell r="H499">
            <v>694.82</v>
          </cell>
          <cell r="I499">
            <v>596.86</v>
          </cell>
          <cell r="J499">
            <v>780</v>
          </cell>
          <cell r="K499">
            <v>474.6</v>
          </cell>
        </row>
        <row r="500">
          <cell r="C500" t="str">
            <v>VINEETLAB</v>
          </cell>
          <cell r="D500">
            <v>68.650000000000006</v>
          </cell>
          <cell r="E500">
            <v>66.680000000000007</v>
          </cell>
          <cell r="F500">
            <v>63.04</v>
          </cell>
          <cell r="G500">
            <v>59.04</v>
          </cell>
          <cell r="H500">
            <v>55.18</v>
          </cell>
          <cell r="I500">
            <v>53.34</v>
          </cell>
          <cell r="J500">
            <v>77</v>
          </cell>
          <cell r="K500">
            <v>48</v>
          </cell>
        </row>
        <row r="501">
          <cell r="C501" t="str">
            <v>ZEEL</v>
          </cell>
          <cell r="D501">
            <v>243.6</v>
          </cell>
          <cell r="E501">
            <v>247.8</v>
          </cell>
          <cell r="F501">
            <v>251.3</v>
          </cell>
          <cell r="G501">
            <v>254.41</v>
          </cell>
          <cell r="H501">
            <v>255.51</v>
          </cell>
          <cell r="I501">
            <v>239.52</v>
          </cell>
          <cell r="J501">
            <v>290.7</v>
          </cell>
          <cell r="K501">
            <v>225</v>
          </cell>
        </row>
        <row r="502">
          <cell r="C502" t="str">
            <v>ARIHANTCAP</v>
          </cell>
          <cell r="D502">
            <v>66.599999999999994</v>
          </cell>
          <cell r="E502">
            <v>67.7</v>
          </cell>
          <cell r="F502">
            <v>68.09</v>
          </cell>
          <cell r="G502">
            <v>68.53</v>
          </cell>
          <cell r="H502">
            <v>66.73</v>
          </cell>
          <cell r="I502">
            <v>57.7</v>
          </cell>
          <cell r="J502">
            <v>81</v>
          </cell>
          <cell r="K502">
            <v>49.45</v>
          </cell>
        </row>
        <row r="503">
          <cell r="C503" t="str">
            <v>ZODIACLOTH</v>
          </cell>
          <cell r="D503">
            <v>131</v>
          </cell>
          <cell r="E503">
            <v>131.62</v>
          </cell>
          <cell r="F503">
            <v>131.49</v>
          </cell>
          <cell r="G503">
            <v>131.66999999999999</v>
          </cell>
          <cell r="H503">
            <v>128.16</v>
          </cell>
          <cell r="I503">
            <v>112.5</v>
          </cell>
          <cell r="J503">
            <v>151</v>
          </cell>
          <cell r="K503">
            <v>106.45</v>
          </cell>
        </row>
        <row r="504">
          <cell r="C504" t="str">
            <v>ZUARIIND</v>
          </cell>
          <cell r="D504">
            <v>147.6</v>
          </cell>
          <cell r="E504">
            <v>147.86000000000001</v>
          </cell>
          <cell r="F504">
            <v>148.16999999999999</v>
          </cell>
          <cell r="G504">
            <v>148.26</v>
          </cell>
          <cell r="H504">
            <v>148.44999999999999</v>
          </cell>
          <cell r="I504">
            <v>145.03</v>
          </cell>
          <cell r="J504">
            <v>169.6</v>
          </cell>
          <cell r="K504">
            <v>136.1</v>
          </cell>
        </row>
        <row r="505">
          <cell r="C505" t="str">
            <v>BHARATRAS</v>
          </cell>
          <cell r="D505">
            <v>9000.6</v>
          </cell>
          <cell r="E505">
            <v>9024.4500000000007</v>
          </cell>
          <cell r="F505">
            <v>9011.2199999999993</v>
          </cell>
          <cell r="G505">
            <v>8996.49</v>
          </cell>
          <cell r="H505">
            <v>9054.82</v>
          </cell>
          <cell r="I505">
            <v>9457.06</v>
          </cell>
          <cell r="J505">
            <v>9630</v>
          </cell>
          <cell r="K505">
            <v>8604</v>
          </cell>
        </row>
        <row r="506">
          <cell r="C506" t="str">
            <v>TOKYOPLAST</v>
          </cell>
          <cell r="D506">
            <v>133.05000000000001</v>
          </cell>
          <cell r="E506">
            <v>116.07</v>
          </cell>
          <cell r="F506">
            <v>110.92</v>
          </cell>
          <cell r="G506">
            <v>107.46</v>
          </cell>
          <cell r="H506">
            <v>104.29</v>
          </cell>
          <cell r="I506">
            <v>99.72</v>
          </cell>
          <cell r="J506">
            <v>133.1</v>
          </cell>
          <cell r="K506">
            <v>93.55</v>
          </cell>
        </row>
        <row r="507">
          <cell r="C507" t="str">
            <v>VARROC</v>
          </cell>
          <cell r="D507">
            <v>538.45000000000005</v>
          </cell>
          <cell r="E507">
            <v>512.66999999999996</v>
          </cell>
          <cell r="F507">
            <v>495.25</v>
          </cell>
          <cell r="G507">
            <v>484.14</v>
          </cell>
          <cell r="H507">
            <v>465.28</v>
          </cell>
          <cell r="I507">
            <v>386.3</v>
          </cell>
          <cell r="J507">
            <v>566.6</v>
          </cell>
          <cell r="K507">
            <v>333.35</v>
          </cell>
        </row>
        <row r="508">
          <cell r="C508" t="str">
            <v>SOMANYCERA</v>
          </cell>
          <cell r="D508">
            <v>666.6</v>
          </cell>
          <cell r="E508">
            <v>672.69</v>
          </cell>
          <cell r="F508">
            <v>673.17</v>
          </cell>
          <cell r="G508">
            <v>675.25</v>
          </cell>
          <cell r="H508">
            <v>684.42</v>
          </cell>
          <cell r="I508">
            <v>653.76</v>
          </cell>
          <cell r="J508">
            <v>770</v>
          </cell>
          <cell r="K508">
            <v>640.1</v>
          </cell>
        </row>
        <row r="509">
          <cell r="C509" t="str">
            <v>HATSUN</v>
          </cell>
          <cell r="D509">
            <v>1102.8</v>
          </cell>
          <cell r="E509">
            <v>1105.1099999999999</v>
          </cell>
          <cell r="F509">
            <v>1109.26</v>
          </cell>
          <cell r="G509">
            <v>1117.18</v>
          </cell>
          <cell r="H509">
            <v>1123.45</v>
          </cell>
          <cell r="I509">
            <v>1036.8599999999999</v>
          </cell>
          <cell r="J509">
            <v>1232.95</v>
          </cell>
          <cell r="K509">
            <v>1000.05</v>
          </cell>
        </row>
        <row r="510">
          <cell r="C510" t="str">
            <v>CAPLIPOINT</v>
          </cell>
          <cell r="D510">
            <v>1269.5999999999999</v>
          </cell>
          <cell r="E510">
            <v>1267.3800000000001</v>
          </cell>
          <cell r="F510">
            <v>1225.22</v>
          </cell>
          <cell r="G510">
            <v>1166.08</v>
          </cell>
          <cell r="H510">
            <v>1091.6199999999999</v>
          </cell>
          <cell r="I510">
            <v>916.34</v>
          </cell>
          <cell r="J510">
            <v>1350</v>
          </cell>
          <cell r="K510">
            <v>875.8</v>
          </cell>
        </row>
        <row r="511">
          <cell r="C511" t="str">
            <v>PREMIERPOL</v>
          </cell>
          <cell r="D511">
            <v>162.25</v>
          </cell>
          <cell r="E511">
            <v>161.09</v>
          </cell>
          <cell r="F511">
            <v>161.75</v>
          </cell>
          <cell r="G511">
            <v>158.5</v>
          </cell>
          <cell r="H511">
            <v>143.1</v>
          </cell>
          <cell r="I511">
            <v>113.55</v>
          </cell>
          <cell r="J511">
            <v>196</v>
          </cell>
          <cell r="K511">
            <v>100</v>
          </cell>
        </row>
        <row r="512">
          <cell r="C512" t="str">
            <v>KHAITANLTD</v>
          </cell>
          <cell r="D512">
            <v>55.85</v>
          </cell>
          <cell r="E512">
            <v>56.73</v>
          </cell>
          <cell r="F512">
            <v>57.26</v>
          </cell>
          <cell r="G512">
            <v>57.24</v>
          </cell>
          <cell r="H512">
            <v>56.52</v>
          </cell>
          <cell r="I512">
            <v>52.33</v>
          </cell>
          <cell r="J512">
            <v>69.400000000000006</v>
          </cell>
          <cell r="K512">
            <v>51.65</v>
          </cell>
        </row>
        <row r="513">
          <cell r="C513" t="str">
            <v>NATCOPHARM</v>
          </cell>
          <cell r="D513">
            <v>780.9</v>
          </cell>
          <cell r="E513">
            <v>776.33</v>
          </cell>
          <cell r="F513">
            <v>773.52</v>
          </cell>
          <cell r="G513">
            <v>781.46</v>
          </cell>
          <cell r="H513">
            <v>802.79</v>
          </cell>
          <cell r="I513">
            <v>739.69</v>
          </cell>
          <cell r="J513">
            <v>928</v>
          </cell>
          <cell r="K513">
            <v>724.2</v>
          </cell>
        </row>
        <row r="514">
          <cell r="C514" t="str">
            <v>INDLMETER</v>
          </cell>
          <cell r="D514">
            <v>5.8</v>
          </cell>
          <cell r="E514">
            <v>5.43</v>
          </cell>
          <cell r="F514">
            <v>5.19</v>
          </cell>
          <cell r="G514">
            <v>5.03</v>
          </cell>
          <cell r="H514">
            <v>4.83</v>
          </cell>
          <cell r="I514">
            <v>5.45</v>
          </cell>
          <cell r="J514">
            <v>6.35</v>
          </cell>
          <cell r="K514">
            <v>3.2</v>
          </cell>
        </row>
        <row r="515">
          <cell r="C515" t="str">
            <v>GOCLCORP</v>
          </cell>
          <cell r="D515">
            <v>554.4</v>
          </cell>
          <cell r="E515">
            <v>545.35</v>
          </cell>
          <cell r="F515">
            <v>551.98</v>
          </cell>
          <cell r="G515">
            <v>556.46</v>
          </cell>
          <cell r="H515">
            <v>525.52</v>
          </cell>
          <cell r="I515">
            <v>418.71</v>
          </cell>
          <cell r="J515">
            <v>640.85</v>
          </cell>
          <cell r="K515">
            <v>384.85</v>
          </cell>
        </row>
        <row r="516">
          <cell r="C516" t="str">
            <v>REMSONSIND</v>
          </cell>
          <cell r="D516">
            <v>528.5</v>
          </cell>
          <cell r="E516">
            <v>505.11</v>
          </cell>
          <cell r="F516">
            <v>488.29</v>
          </cell>
          <cell r="G516">
            <v>472.52</v>
          </cell>
          <cell r="H516">
            <v>444.34</v>
          </cell>
          <cell r="I516">
            <v>341.77</v>
          </cell>
          <cell r="J516">
            <v>536.20000000000005</v>
          </cell>
          <cell r="K516">
            <v>332.55</v>
          </cell>
        </row>
        <row r="517">
          <cell r="C517" t="str">
            <v>PARASPETRO</v>
          </cell>
          <cell r="D517">
            <v>1.95</v>
          </cell>
          <cell r="E517">
            <v>1.94</v>
          </cell>
          <cell r="F517">
            <v>2.0099999999999998</v>
          </cell>
          <cell r="G517">
            <v>2.1</v>
          </cell>
          <cell r="H517">
            <v>1.97</v>
          </cell>
          <cell r="I517">
            <v>1.31</v>
          </cell>
          <cell r="J517">
            <v>2.65</v>
          </cell>
          <cell r="K517">
            <v>0.8</v>
          </cell>
        </row>
        <row r="518">
          <cell r="C518" t="str">
            <v>TNPL</v>
          </cell>
          <cell r="D518">
            <v>263.95</v>
          </cell>
          <cell r="E518">
            <v>268.29000000000002</v>
          </cell>
          <cell r="F518">
            <v>271.74</v>
          </cell>
          <cell r="G518">
            <v>274.11</v>
          </cell>
          <cell r="H518">
            <v>269.13</v>
          </cell>
          <cell r="I518">
            <v>245.42</v>
          </cell>
          <cell r="J518">
            <v>302.95</v>
          </cell>
          <cell r="K518">
            <v>209.3</v>
          </cell>
        </row>
        <row r="519">
          <cell r="C519" t="str">
            <v>GREENPLY</v>
          </cell>
          <cell r="D519">
            <v>204.9</v>
          </cell>
          <cell r="E519">
            <v>200.67</v>
          </cell>
          <cell r="F519">
            <v>192.93</v>
          </cell>
          <cell r="G519">
            <v>183.05</v>
          </cell>
          <cell r="H519">
            <v>173.59</v>
          </cell>
          <cell r="I519">
            <v>166.22</v>
          </cell>
          <cell r="J519">
            <v>209.2</v>
          </cell>
          <cell r="K519">
            <v>148.85</v>
          </cell>
        </row>
        <row r="520">
          <cell r="C520" t="str">
            <v>CORALFINAC</v>
          </cell>
          <cell r="D520">
            <v>44.55</v>
          </cell>
          <cell r="E520">
            <v>44.12</v>
          </cell>
          <cell r="F520">
            <v>43.89</v>
          </cell>
          <cell r="G520">
            <v>43.2</v>
          </cell>
          <cell r="H520">
            <v>41.63</v>
          </cell>
          <cell r="I520">
            <v>37.78</v>
          </cell>
          <cell r="J520">
            <v>48.5</v>
          </cell>
          <cell r="K520">
            <v>34.35</v>
          </cell>
        </row>
        <row r="521">
          <cell r="C521" t="str">
            <v>PVP</v>
          </cell>
          <cell r="D521">
            <v>13.9</v>
          </cell>
          <cell r="E521">
            <v>14.12</v>
          </cell>
          <cell r="F521">
            <v>14.3</v>
          </cell>
          <cell r="G521">
            <v>14.24</v>
          </cell>
          <cell r="H521">
            <v>13.35</v>
          </cell>
          <cell r="I521">
            <v>11.18</v>
          </cell>
          <cell r="J521">
            <v>16.95</v>
          </cell>
          <cell r="K521">
            <v>9.35</v>
          </cell>
        </row>
        <row r="522">
          <cell r="C522" t="str">
            <v>NAVA</v>
          </cell>
          <cell r="D522">
            <v>377.25</v>
          </cell>
          <cell r="E522">
            <v>387.6</v>
          </cell>
          <cell r="F522">
            <v>394.74</v>
          </cell>
          <cell r="G522">
            <v>403.98</v>
          </cell>
          <cell r="H522">
            <v>407.67</v>
          </cell>
          <cell r="I522">
            <v>337.99</v>
          </cell>
          <cell r="J522">
            <v>473.7</v>
          </cell>
          <cell r="K522">
            <v>350</v>
          </cell>
        </row>
        <row r="523">
          <cell r="C523" t="str">
            <v>UNIVAFOODS</v>
          </cell>
          <cell r="D523">
            <v>5.25</v>
          </cell>
          <cell r="E523">
            <v>5.03</v>
          </cell>
          <cell r="F523">
            <v>5.05</v>
          </cell>
          <cell r="G523">
            <v>5.03</v>
          </cell>
          <cell r="H523">
            <v>5.01</v>
          </cell>
          <cell r="I523">
            <v>4.54</v>
          </cell>
          <cell r="J523">
            <v>6.4</v>
          </cell>
          <cell r="K523">
            <v>3.75</v>
          </cell>
        </row>
        <row r="524">
          <cell r="C524" t="str">
            <v>AUSOMENT</v>
          </cell>
          <cell r="D524">
            <v>67.099999999999994</v>
          </cell>
          <cell r="E524">
            <v>68.900000000000006</v>
          </cell>
          <cell r="F524">
            <v>69.55</v>
          </cell>
          <cell r="G524">
            <v>71.31</v>
          </cell>
          <cell r="H524">
            <v>73.39</v>
          </cell>
          <cell r="I524">
            <v>70.31</v>
          </cell>
          <cell r="J524">
            <v>101</v>
          </cell>
          <cell r="K524">
            <v>64</v>
          </cell>
        </row>
        <row r="525">
          <cell r="C525" t="str">
            <v>EIMCOELECO</v>
          </cell>
          <cell r="D525">
            <v>1527.65</v>
          </cell>
          <cell r="E525">
            <v>1524.92</v>
          </cell>
          <cell r="F525">
            <v>1502.85</v>
          </cell>
          <cell r="G525">
            <v>1449</v>
          </cell>
          <cell r="H525">
            <v>1262.56</v>
          </cell>
          <cell r="I525">
            <v>837.84</v>
          </cell>
          <cell r="J525">
            <v>1680</v>
          </cell>
          <cell r="K525">
            <v>708</v>
          </cell>
        </row>
        <row r="526">
          <cell r="C526" t="str">
            <v>JAYAGROGN</v>
          </cell>
          <cell r="D526">
            <v>258.75</v>
          </cell>
          <cell r="E526">
            <v>241.62</v>
          </cell>
          <cell r="F526">
            <v>229.96</v>
          </cell>
          <cell r="G526">
            <v>220.16</v>
          </cell>
          <cell r="H526">
            <v>211.9</v>
          </cell>
          <cell r="I526">
            <v>201.81</v>
          </cell>
          <cell r="J526">
            <v>262.39999999999998</v>
          </cell>
          <cell r="K526">
            <v>184.9</v>
          </cell>
        </row>
        <row r="527">
          <cell r="C527" t="str">
            <v>PANACEABIO</v>
          </cell>
          <cell r="D527">
            <v>153.65</v>
          </cell>
          <cell r="E527">
            <v>154.52000000000001</v>
          </cell>
          <cell r="F527">
            <v>155.35</v>
          </cell>
          <cell r="G527">
            <v>156.22</v>
          </cell>
          <cell r="H527">
            <v>153.91999999999999</v>
          </cell>
          <cell r="I527">
            <v>141.85</v>
          </cell>
          <cell r="J527">
            <v>181</v>
          </cell>
          <cell r="K527">
            <v>126.8</v>
          </cell>
        </row>
        <row r="528">
          <cell r="C528" t="str">
            <v>ALPSINDUS</v>
          </cell>
          <cell r="D528">
            <v>2.1</v>
          </cell>
          <cell r="E528">
            <v>2.11</v>
          </cell>
          <cell r="F528">
            <v>2.12</v>
          </cell>
          <cell r="G528">
            <v>2.15</v>
          </cell>
          <cell r="H528">
            <v>2.16</v>
          </cell>
          <cell r="I528">
            <v>2.0699999999999998</v>
          </cell>
          <cell r="J528">
            <v>2.85</v>
          </cell>
          <cell r="K528">
            <v>1.7</v>
          </cell>
        </row>
        <row r="529">
          <cell r="C529" t="str">
            <v>CUBEXTUB</v>
          </cell>
          <cell r="D529">
            <v>69.099999999999994</v>
          </cell>
          <cell r="E529">
            <v>66.930000000000007</v>
          </cell>
          <cell r="F529">
            <v>63.45</v>
          </cell>
          <cell r="G529">
            <v>59.25</v>
          </cell>
          <cell r="H529">
            <v>52.85</v>
          </cell>
          <cell r="I529">
            <v>42.17</v>
          </cell>
          <cell r="J529">
            <v>74.099999999999994</v>
          </cell>
          <cell r="K529">
            <v>35.200000000000003</v>
          </cell>
        </row>
        <row r="530">
          <cell r="C530" t="str">
            <v>MARICO</v>
          </cell>
          <cell r="D530">
            <v>525.75</v>
          </cell>
          <cell r="E530">
            <v>524.13</v>
          </cell>
          <cell r="F530">
            <v>524.71</v>
          </cell>
          <cell r="G530">
            <v>529.38</v>
          </cell>
          <cell r="H530">
            <v>540.85</v>
          </cell>
          <cell r="I530">
            <v>535.66</v>
          </cell>
          <cell r="J530">
            <v>595</v>
          </cell>
          <cell r="K530">
            <v>516.04999999999995</v>
          </cell>
        </row>
        <row r="531">
          <cell r="C531" t="str">
            <v>SILINV</v>
          </cell>
          <cell r="D531">
            <v>382</v>
          </cell>
          <cell r="E531">
            <v>376.28</v>
          </cell>
          <cell r="F531">
            <v>370.58</v>
          </cell>
          <cell r="G531">
            <v>360.47</v>
          </cell>
          <cell r="H531">
            <v>345.12</v>
          </cell>
          <cell r="I531">
            <v>325.77</v>
          </cell>
          <cell r="J531">
            <v>406.6</v>
          </cell>
          <cell r="K531">
            <v>307.39999999999998</v>
          </cell>
        </row>
        <row r="532">
          <cell r="C532" t="str">
            <v>HBSL</v>
          </cell>
          <cell r="D532">
            <v>82.55</v>
          </cell>
          <cell r="E532">
            <v>76.08</v>
          </cell>
          <cell r="F532">
            <v>71.16</v>
          </cell>
          <cell r="G532">
            <v>65.510000000000005</v>
          </cell>
          <cell r="H532">
            <v>59.8</v>
          </cell>
          <cell r="I532">
            <v>53.79</v>
          </cell>
          <cell r="J532">
            <v>95.4</v>
          </cell>
          <cell r="K532">
            <v>47.35</v>
          </cell>
        </row>
        <row r="533">
          <cell r="C533" t="str">
            <v>SAMBHAAV</v>
          </cell>
          <cell r="D533">
            <v>4.3499999999999996</v>
          </cell>
          <cell r="E533">
            <v>3.79</v>
          </cell>
          <cell r="F533">
            <v>3.59</v>
          </cell>
          <cell r="G533">
            <v>3.43</v>
          </cell>
          <cell r="H533">
            <v>3.29</v>
          </cell>
          <cell r="I533">
            <v>3.27</v>
          </cell>
          <cell r="J533">
            <v>4.95</v>
          </cell>
          <cell r="K533">
            <v>2.9</v>
          </cell>
        </row>
        <row r="534">
          <cell r="C534" t="str">
            <v>REGENCERAM</v>
          </cell>
          <cell r="D534">
            <v>35.4</v>
          </cell>
          <cell r="E534">
            <v>35.5</v>
          </cell>
          <cell r="F534">
            <v>36.42</v>
          </cell>
          <cell r="G534">
            <v>37.700000000000003</v>
          </cell>
          <cell r="H534">
            <v>36.4</v>
          </cell>
          <cell r="I534">
            <v>28.85</v>
          </cell>
          <cell r="J534">
            <v>47.8</v>
          </cell>
          <cell r="K534">
            <v>22.15</v>
          </cell>
        </row>
        <row r="535">
          <cell r="C535" t="str">
            <v>BIOFILCHEM</v>
          </cell>
          <cell r="D535">
            <v>48.2</v>
          </cell>
          <cell r="E535">
            <v>48.7</v>
          </cell>
          <cell r="F535">
            <v>48.78</v>
          </cell>
          <cell r="G535">
            <v>48.85</v>
          </cell>
          <cell r="H535">
            <v>48.74</v>
          </cell>
          <cell r="I535">
            <v>48.33</v>
          </cell>
          <cell r="J535">
            <v>55.9</v>
          </cell>
          <cell r="K535">
            <v>44.4</v>
          </cell>
        </row>
        <row r="536">
          <cell r="C536" t="str">
            <v>KEYFINSERV</v>
          </cell>
          <cell r="D536">
            <v>119.9</v>
          </cell>
          <cell r="E536">
            <v>120.06</v>
          </cell>
          <cell r="F536">
            <v>119.76</v>
          </cell>
          <cell r="G536">
            <v>119.8</v>
          </cell>
          <cell r="H536">
            <v>117.66</v>
          </cell>
          <cell r="I536">
            <v>107.55</v>
          </cell>
          <cell r="J536">
            <v>173.9</v>
          </cell>
          <cell r="K536">
            <v>91</v>
          </cell>
        </row>
        <row r="537">
          <cell r="C537" t="str">
            <v>NORBTEAEXP</v>
          </cell>
          <cell r="D537">
            <v>11.2</v>
          </cell>
          <cell r="E537">
            <v>10.68</v>
          </cell>
          <cell r="F537">
            <v>10.58</v>
          </cell>
          <cell r="G537">
            <v>10.79</v>
          </cell>
          <cell r="H537">
            <v>10.76</v>
          </cell>
          <cell r="I537">
            <v>9.33</v>
          </cell>
          <cell r="J537">
            <v>14.9</v>
          </cell>
          <cell r="K537">
            <v>7.3</v>
          </cell>
        </row>
        <row r="538">
          <cell r="C538" t="str">
            <v>TCNSBRANDS</v>
          </cell>
          <cell r="D538">
            <v>352.8</v>
          </cell>
          <cell r="E538">
            <v>355.65</v>
          </cell>
          <cell r="F538">
            <v>357.01</v>
          </cell>
          <cell r="G538">
            <v>359.63</v>
          </cell>
          <cell r="H538">
            <v>370.29</v>
          </cell>
          <cell r="I538">
            <v>426.99</v>
          </cell>
          <cell r="J538">
            <v>455</v>
          </cell>
          <cell r="K538">
            <v>341.15</v>
          </cell>
        </row>
        <row r="539">
          <cell r="C539" t="str">
            <v>ZENITHEXPO</v>
          </cell>
          <cell r="D539">
            <v>119.8</v>
          </cell>
          <cell r="E539">
            <v>124.78</v>
          </cell>
          <cell r="F539">
            <v>124.29</v>
          </cell>
          <cell r="G539">
            <v>121.5</v>
          </cell>
          <cell r="H539">
            <v>115.83</v>
          </cell>
          <cell r="I539">
            <v>104.3</v>
          </cell>
          <cell r="J539">
            <v>137.30000000000001</v>
          </cell>
          <cell r="K539">
            <v>96.05</v>
          </cell>
        </row>
        <row r="540">
          <cell r="C540" t="str">
            <v>SUNDRMBRAK</v>
          </cell>
          <cell r="D540">
            <v>615.65</v>
          </cell>
          <cell r="E540">
            <v>609.20000000000005</v>
          </cell>
          <cell r="F540">
            <v>607.47</v>
          </cell>
          <cell r="G540">
            <v>600.63</v>
          </cell>
          <cell r="H540">
            <v>568.04999999999995</v>
          </cell>
          <cell r="I540">
            <v>455.56</v>
          </cell>
          <cell r="J540">
            <v>630.95000000000005</v>
          </cell>
          <cell r="K540">
            <v>453.2</v>
          </cell>
        </row>
        <row r="541">
          <cell r="C541" t="str">
            <v>SANGAMIND</v>
          </cell>
          <cell r="D541">
            <v>316.95</v>
          </cell>
          <cell r="E541">
            <v>315.63</v>
          </cell>
          <cell r="F541">
            <v>313.64</v>
          </cell>
          <cell r="G541">
            <v>314.45999999999998</v>
          </cell>
          <cell r="H541">
            <v>320.23</v>
          </cell>
          <cell r="I541">
            <v>299.02999999999997</v>
          </cell>
          <cell r="J541">
            <v>393</v>
          </cell>
          <cell r="K541">
            <v>273.75</v>
          </cell>
        </row>
        <row r="542">
          <cell r="C542" t="str">
            <v>SOMATEX</v>
          </cell>
          <cell r="D542">
            <v>19.5</v>
          </cell>
          <cell r="E542">
            <v>19.71</v>
          </cell>
          <cell r="F542">
            <v>19.899999999999999</v>
          </cell>
          <cell r="G542">
            <v>20</v>
          </cell>
          <cell r="H542">
            <v>20.46</v>
          </cell>
          <cell r="I542">
            <v>20.55</v>
          </cell>
          <cell r="J542">
            <v>24.1</v>
          </cell>
          <cell r="K542">
            <v>18.2</v>
          </cell>
        </row>
        <row r="543">
          <cell r="C543" t="str">
            <v>MOTHERSON</v>
          </cell>
          <cell r="D543">
            <v>88.9</v>
          </cell>
          <cell r="E543">
            <v>89.93</v>
          </cell>
          <cell r="F543">
            <v>90.43</v>
          </cell>
          <cell r="G543">
            <v>91.36</v>
          </cell>
          <cell r="H543">
            <v>92.94</v>
          </cell>
          <cell r="I543">
            <v>88.57</v>
          </cell>
          <cell r="J543">
            <v>103.4</v>
          </cell>
          <cell r="K543">
            <v>87.3</v>
          </cell>
        </row>
        <row r="544">
          <cell r="C544" t="str">
            <v>VISAKAIND</v>
          </cell>
          <cell r="D544">
            <v>82.2</v>
          </cell>
          <cell r="E544">
            <v>82.82</v>
          </cell>
          <cell r="F544">
            <v>83.32</v>
          </cell>
          <cell r="G544">
            <v>84.31</v>
          </cell>
          <cell r="H544">
            <v>85.78</v>
          </cell>
          <cell r="I544">
            <v>87.12</v>
          </cell>
          <cell r="J544">
            <v>98.5</v>
          </cell>
          <cell r="K544">
            <v>80.3</v>
          </cell>
        </row>
        <row r="545">
          <cell r="C545" t="str">
            <v>WENDT</v>
          </cell>
          <cell r="D545">
            <v>13153.1</v>
          </cell>
          <cell r="E545">
            <v>12977.17</v>
          </cell>
          <cell r="F545">
            <v>12834.62</v>
          </cell>
          <cell r="G545">
            <v>12950</v>
          </cell>
          <cell r="H545">
            <v>13221.59</v>
          </cell>
          <cell r="I545">
            <v>11386.04</v>
          </cell>
          <cell r="J545">
            <v>15600</v>
          </cell>
          <cell r="K545">
            <v>12232.25</v>
          </cell>
        </row>
        <row r="546">
          <cell r="C546" t="str">
            <v>HDFCAMC</v>
          </cell>
          <cell r="D546">
            <v>2878.65</v>
          </cell>
          <cell r="E546">
            <v>2842.28</v>
          </cell>
          <cell r="F546">
            <v>2813.18</v>
          </cell>
          <cell r="G546">
            <v>2788.73</v>
          </cell>
          <cell r="H546">
            <v>2713.58</v>
          </cell>
          <cell r="I546">
            <v>2376.3200000000002</v>
          </cell>
          <cell r="J546">
            <v>2969.9</v>
          </cell>
          <cell r="K546">
            <v>2371.5500000000002</v>
          </cell>
        </row>
        <row r="547">
          <cell r="C547" t="str">
            <v>DENORA</v>
          </cell>
          <cell r="D547">
            <v>1784.8</v>
          </cell>
          <cell r="E547">
            <v>1759.99</v>
          </cell>
          <cell r="F547">
            <v>1742.61</v>
          </cell>
          <cell r="G547">
            <v>1699.88</v>
          </cell>
          <cell r="H547">
            <v>1656.01</v>
          </cell>
          <cell r="I547">
            <v>1450.7</v>
          </cell>
          <cell r="J547">
            <v>1895.05</v>
          </cell>
          <cell r="K547">
            <v>1430</v>
          </cell>
        </row>
        <row r="548">
          <cell r="C548" t="str">
            <v>STERTOOLS</v>
          </cell>
          <cell r="D548">
            <v>344.45</v>
          </cell>
          <cell r="E548">
            <v>339.43</v>
          </cell>
          <cell r="F548">
            <v>338.09</v>
          </cell>
          <cell r="G548">
            <v>342.09</v>
          </cell>
          <cell r="H548">
            <v>351.57</v>
          </cell>
          <cell r="I548">
            <v>344.1</v>
          </cell>
          <cell r="J548">
            <v>405</v>
          </cell>
          <cell r="K548">
            <v>314.55</v>
          </cell>
        </row>
        <row r="549">
          <cell r="C549" t="str">
            <v>SHRIRAMFIN</v>
          </cell>
          <cell r="D549">
            <v>1988.95</v>
          </cell>
          <cell r="E549">
            <v>1996.68</v>
          </cell>
          <cell r="F549">
            <v>1984.23</v>
          </cell>
          <cell r="G549">
            <v>1958.73</v>
          </cell>
          <cell r="H549">
            <v>1912.28</v>
          </cell>
          <cell r="I549">
            <v>1679.6</v>
          </cell>
          <cell r="J549">
            <v>2051</v>
          </cell>
          <cell r="K549">
            <v>1760.1</v>
          </cell>
        </row>
        <row r="550">
          <cell r="C550" t="str">
            <v>PUNJABCHEM</v>
          </cell>
          <cell r="D550">
            <v>1125.5</v>
          </cell>
          <cell r="E550">
            <v>1121.77</v>
          </cell>
          <cell r="F550">
            <v>1134.06</v>
          </cell>
          <cell r="G550">
            <v>1143.18</v>
          </cell>
          <cell r="H550">
            <v>1126.73</v>
          </cell>
          <cell r="I550">
            <v>1048.3499999999999</v>
          </cell>
          <cell r="J550">
            <v>1311.95</v>
          </cell>
          <cell r="K550">
            <v>880.25</v>
          </cell>
        </row>
        <row r="551">
          <cell r="C551" t="str">
            <v>ICICISENSX</v>
          </cell>
          <cell r="D551">
            <v>732.8</v>
          </cell>
          <cell r="E551">
            <v>731.98</v>
          </cell>
          <cell r="F551">
            <v>729.14</v>
          </cell>
          <cell r="G551">
            <v>727.17</v>
          </cell>
          <cell r="H551">
            <v>727.73</v>
          </cell>
          <cell r="I551">
            <v>706.06</v>
          </cell>
          <cell r="J551">
            <v>755.25</v>
          </cell>
          <cell r="K551">
            <v>704.1</v>
          </cell>
        </row>
        <row r="552">
          <cell r="C552" t="str">
            <v>GULFOILLUB</v>
          </cell>
          <cell r="D552">
            <v>619.29999999999995</v>
          </cell>
          <cell r="E552">
            <v>618.03</v>
          </cell>
          <cell r="F552">
            <v>615.65</v>
          </cell>
          <cell r="G552">
            <v>605.66</v>
          </cell>
          <cell r="H552">
            <v>582.57000000000005</v>
          </cell>
          <cell r="I552">
            <v>516.95000000000005</v>
          </cell>
          <cell r="J552">
            <v>644.70000000000005</v>
          </cell>
          <cell r="K552">
            <v>522.04999999999995</v>
          </cell>
        </row>
        <row r="553">
          <cell r="C553" t="str">
            <v>MIRZAINT</v>
          </cell>
          <cell r="D553">
            <v>45.95</v>
          </cell>
          <cell r="E553">
            <v>46</v>
          </cell>
          <cell r="F553">
            <v>46.29</v>
          </cell>
          <cell r="G553">
            <v>46.65</v>
          </cell>
          <cell r="H553">
            <v>46.81</v>
          </cell>
          <cell r="I553">
            <v>45.45</v>
          </cell>
          <cell r="J553">
            <v>54.1</v>
          </cell>
          <cell r="K553">
            <v>41.7</v>
          </cell>
        </row>
        <row r="554">
          <cell r="C554" t="str">
            <v>JAGSNPHARM</v>
          </cell>
          <cell r="D554">
            <v>383.25</v>
          </cell>
          <cell r="E554">
            <v>392.12</v>
          </cell>
          <cell r="F554">
            <v>395.57</v>
          </cell>
          <cell r="G554">
            <v>400.52</v>
          </cell>
          <cell r="H554">
            <v>408.62</v>
          </cell>
          <cell r="I554">
            <v>385.94</v>
          </cell>
          <cell r="J554">
            <v>500.15</v>
          </cell>
          <cell r="K554">
            <v>378</v>
          </cell>
        </row>
        <row r="555">
          <cell r="C555" t="str">
            <v>CREDITACC</v>
          </cell>
          <cell r="D555">
            <v>1630.35</v>
          </cell>
          <cell r="E555">
            <v>1649.29</v>
          </cell>
          <cell r="F555">
            <v>1653.07</v>
          </cell>
          <cell r="G555">
            <v>1614.6</v>
          </cell>
          <cell r="H555">
            <v>1516.6</v>
          </cell>
          <cell r="I555">
            <v>1287.79</v>
          </cell>
          <cell r="J555">
            <v>1745.95</v>
          </cell>
          <cell r="K555">
            <v>1275</v>
          </cell>
        </row>
        <row r="556">
          <cell r="C556" t="str">
            <v>INDIANCARD</v>
          </cell>
          <cell r="D556">
            <v>248.7</v>
          </cell>
          <cell r="E556">
            <v>247.97</v>
          </cell>
          <cell r="F556">
            <v>244.67</v>
          </cell>
          <cell r="G556">
            <v>242.39</v>
          </cell>
          <cell r="H556">
            <v>241.91</v>
          </cell>
          <cell r="I556">
            <v>234.77</v>
          </cell>
          <cell r="J556">
            <v>320</v>
          </cell>
          <cell r="K556">
            <v>205</v>
          </cell>
        </row>
        <row r="557">
          <cell r="C557" t="str">
            <v>HITECHGEAR</v>
          </cell>
          <cell r="D557">
            <v>474.5</v>
          </cell>
          <cell r="E557">
            <v>458.2</v>
          </cell>
          <cell r="F557">
            <v>437.68</v>
          </cell>
          <cell r="G557">
            <v>417.28</v>
          </cell>
          <cell r="H557">
            <v>397.79</v>
          </cell>
          <cell r="I557">
            <v>346.06</v>
          </cell>
          <cell r="J557">
            <v>518.79999999999995</v>
          </cell>
          <cell r="K557">
            <v>349.85</v>
          </cell>
        </row>
        <row r="558">
          <cell r="C558" t="str">
            <v>ELECTHERM</v>
          </cell>
          <cell r="D558">
            <v>158.85</v>
          </cell>
          <cell r="E558">
            <v>150.09</v>
          </cell>
          <cell r="F558">
            <v>144</v>
          </cell>
          <cell r="G558">
            <v>138.54</v>
          </cell>
          <cell r="H558">
            <v>131.52000000000001</v>
          </cell>
          <cell r="I558">
            <v>105.3</v>
          </cell>
          <cell r="J558">
            <v>158.85</v>
          </cell>
          <cell r="K558">
            <v>83.2</v>
          </cell>
        </row>
        <row r="559">
          <cell r="C559" t="str">
            <v>AARTIDRUGS</v>
          </cell>
          <cell r="D559">
            <v>475.35</v>
          </cell>
          <cell r="E559">
            <v>475.42</v>
          </cell>
          <cell r="F559">
            <v>476.59</v>
          </cell>
          <cell r="G559">
            <v>483.14</v>
          </cell>
          <cell r="H559">
            <v>505.55</v>
          </cell>
          <cell r="I559">
            <v>493.66</v>
          </cell>
          <cell r="J559">
            <v>625</v>
          </cell>
          <cell r="K559">
            <v>444</v>
          </cell>
        </row>
        <row r="560">
          <cell r="C560" t="str">
            <v>ALKYLAMINE</v>
          </cell>
          <cell r="D560">
            <v>2131.4499999999998</v>
          </cell>
          <cell r="E560">
            <v>2134.86</v>
          </cell>
          <cell r="F560">
            <v>2141.9</v>
          </cell>
          <cell r="G560">
            <v>2165.42</v>
          </cell>
          <cell r="H560">
            <v>2241.7199999999998</v>
          </cell>
          <cell r="I560">
            <v>2438.13</v>
          </cell>
          <cell r="J560">
            <v>2586.3000000000002</v>
          </cell>
          <cell r="K560">
            <v>2120</v>
          </cell>
        </row>
        <row r="561">
          <cell r="C561" t="str">
            <v>JCHAC</v>
          </cell>
          <cell r="D561">
            <v>1152.3</v>
          </cell>
          <cell r="E561">
            <v>1163.99</v>
          </cell>
          <cell r="F561">
            <v>1154.3399999999999</v>
          </cell>
          <cell r="G561">
            <v>1150.47</v>
          </cell>
          <cell r="H561">
            <v>1161.99</v>
          </cell>
          <cell r="I561">
            <v>1178.68</v>
          </cell>
          <cell r="J561">
            <v>1393</v>
          </cell>
          <cell r="K561">
            <v>938</v>
          </cell>
        </row>
        <row r="562">
          <cell r="C562" t="str">
            <v>MPHASIS</v>
          </cell>
          <cell r="D562">
            <v>2349.4499999999998</v>
          </cell>
          <cell r="E562">
            <v>2305.59</v>
          </cell>
          <cell r="F562">
            <v>2266.7600000000002</v>
          </cell>
          <cell r="G562">
            <v>2252.0700000000002</v>
          </cell>
          <cell r="H562">
            <v>2276.7600000000002</v>
          </cell>
          <cell r="I562">
            <v>2191.98</v>
          </cell>
          <cell r="J562">
            <v>2552</v>
          </cell>
          <cell r="K562">
            <v>2069.1</v>
          </cell>
        </row>
        <row r="563">
          <cell r="C563" t="str">
            <v>SIGIND</v>
          </cell>
          <cell r="D563">
            <v>64.400000000000006</v>
          </cell>
          <cell r="E563">
            <v>65.81</v>
          </cell>
          <cell r="F563">
            <v>66.400000000000006</v>
          </cell>
          <cell r="G563">
            <v>66</v>
          </cell>
          <cell r="H563">
            <v>61.66</v>
          </cell>
          <cell r="I563">
            <v>50.15</v>
          </cell>
          <cell r="J563">
            <v>83.95</v>
          </cell>
          <cell r="K563">
            <v>42.55</v>
          </cell>
        </row>
        <row r="564">
          <cell r="C564" t="str">
            <v>DYNAMATECH</v>
          </cell>
          <cell r="D564">
            <v>3949.75</v>
          </cell>
          <cell r="E564">
            <v>3996.51</v>
          </cell>
          <cell r="F564">
            <v>4040.13</v>
          </cell>
          <cell r="G564">
            <v>4090.37</v>
          </cell>
          <cell r="H564">
            <v>4102.0600000000004</v>
          </cell>
          <cell r="I564">
            <v>3596.3</v>
          </cell>
          <cell r="J564">
            <v>4750</v>
          </cell>
          <cell r="K564">
            <v>3600</v>
          </cell>
        </row>
        <row r="565">
          <cell r="C565" t="str">
            <v>ICICINXT50</v>
          </cell>
          <cell r="D565">
            <v>48.35</v>
          </cell>
          <cell r="E565">
            <v>48.1</v>
          </cell>
          <cell r="F565">
            <v>47.69</v>
          </cell>
          <cell r="G565">
            <v>47.18</v>
          </cell>
          <cell r="H565">
            <v>46.68</v>
          </cell>
          <cell r="I565">
            <v>44.81</v>
          </cell>
          <cell r="J565">
            <v>49.9</v>
          </cell>
          <cell r="K565">
            <v>43.75</v>
          </cell>
        </row>
        <row r="566">
          <cell r="C566" t="str">
            <v>GUJRAFFIA</v>
          </cell>
          <cell r="D566">
            <v>33.85</v>
          </cell>
          <cell r="E566">
            <v>33.71</v>
          </cell>
          <cell r="F566">
            <v>33.4</v>
          </cell>
          <cell r="G566">
            <v>33.24</v>
          </cell>
          <cell r="H566">
            <v>32.92</v>
          </cell>
          <cell r="I566">
            <v>31.26</v>
          </cell>
          <cell r="J566">
            <v>39.25</v>
          </cell>
          <cell r="K566">
            <v>27.35</v>
          </cell>
        </row>
        <row r="567">
          <cell r="C567" t="str">
            <v>SKIL</v>
          </cell>
          <cell r="D567">
            <v>5.55</v>
          </cell>
          <cell r="E567">
            <v>5.1100000000000003</v>
          </cell>
          <cell r="F567">
            <v>4.76</v>
          </cell>
          <cell r="G567">
            <v>4.37</v>
          </cell>
          <cell r="H567">
            <v>3.88</v>
          </cell>
          <cell r="I567">
            <v>3.59</v>
          </cell>
          <cell r="J567">
            <v>5.55</v>
          </cell>
          <cell r="K567">
            <v>2.4500000000000002</v>
          </cell>
        </row>
        <row r="568">
          <cell r="C568" t="str">
            <v>RUCHINFRA</v>
          </cell>
          <cell r="D568">
            <v>12.5</v>
          </cell>
          <cell r="E568">
            <v>12.34</v>
          </cell>
          <cell r="F568">
            <v>12.67</v>
          </cell>
          <cell r="G568">
            <v>13.32</v>
          </cell>
          <cell r="H568">
            <v>13.09</v>
          </cell>
          <cell r="I568">
            <v>10.77</v>
          </cell>
          <cell r="J568">
            <v>18.7</v>
          </cell>
          <cell r="K568">
            <v>8.35</v>
          </cell>
        </row>
        <row r="569">
          <cell r="C569" t="str">
            <v>RAMCOIND</v>
          </cell>
          <cell r="D569">
            <v>205.2</v>
          </cell>
          <cell r="E569">
            <v>204.08</v>
          </cell>
          <cell r="F569">
            <v>206.85</v>
          </cell>
          <cell r="G569">
            <v>206.5</v>
          </cell>
          <cell r="H569">
            <v>198.01</v>
          </cell>
          <cell r="I569">
            <v>178.81</v>
          </cell>
          <cell r="J569">
            <v>232.2</v>
          </cell>
          <cell r="K569">
            <v>169.7</v>
          </cell>
        </row>
        <row r="570">
          <cell r="C570" t="str">
            <v>KOTHARIPET</v>
          </cell>
          <cell r="D570">
            <v>158.19999999999999</v>
          </cell>
          <cell r="E570">
            <v>155.5</v>
          </cell>
          <cell r="F570">
            <v>150.93</v>
          </cell>
          <cell r="G570">
            <v>144.41999999999999</v>
          </cell>
          <cell r="H570">
            <v>132.84</v>
          </cell>
          <cell r="I570">
            <v>101.87</v>
          </cell>
          <cell r="J570">
            <v>166</v>
          </cell>
          <cell r="K570">
            <v>93.1</v>
          </cell>
        </row>
        <row r="571">
          <cell r="C571" t="str">
            <v>HERITGFOOD</v>
          </cell>
          <cell r="D571">
            <v>241.35</v>
          </cell>
          <cell r="E571">
            <v>237.51</v>
          </cell>
          <cell r="F571">
            <v>234.29</v>
          </cell>
          <cell r="G571">
            <v>232.07</v>
          </cell>
          <cell r="H571">
            <v>233.2</v>
          </cell>
          <cell r="I571">
            <v>215.58</v>
          </cell>
          <cell r="J571">
            <v>279.39999999999998</v>
          </cell>
          <cell r="K571">
            <v>209.3</v>
          </cell>
        </row>
        <row r="572">
          <cell r="C572" t="str">
            <v>SBCL</v>
          </cell>
          <cell r="D572">
            <v>533.20000000000005</v>
          </cell>
          <cell r="E572">
            <v>534.84</v>
          </cell>
          <cell r="F572">
            <v>532.94000000000005</v>
          </cell>
          <cell r="G572">
            <v>531.45000000000005</v>
          </cell>
          <cell r="H572">
            <v>539.54999999999995</v>
          </cell>
          <cell r="I572">
            <v>526.03</v>
          </cell>
          <cell r="J572">
            <v>678.2</v>
          </cell>
          <cell r="K572">
            <v>488</v>
          </cell>
        </row>
        <row r="573">
          <cell r="C573" t="str">
            <v>BANKBARODA</v>
          </cell>
          <cell r="D573">
            <v>197.65</v>
          </cell>
          <cell r="E573">
            <v>197.12</v>
          </cell>
          <cell r="F573">
            <v>196.78</v>
          </cell>
          <cell r="G573">
            <v>197.8</v>
          </cell>
          <cell r="H573">
            <v>199.72</v>
          </cell>
          <cell r="I573">
            <v>187.13</v>
          </cell>
          <cell r="J573">
            <v>219.65</v>
          </cell>
          <cell r="K573">
            <v>185.75</v>
          </cell>
        </row>
        <row r="574">
          <cell r="C574" t="str">
            <v>BLUECHIP</v>
          </cell>
          <cell r="D574">
            <v>1.3</v>
          </cell>
          <cell r="E574">
            <v>1.24</v>
          </cell>
          <cell r="F574">
            <v>1.21</v>
          </cell>
          <cell r="G574">
            <v>1.2</v>
          </cell>
          <cell r="H574">
            <v>1.28</v>
          </cell>
          <cell r="I574">
            <v>0.99</v>
          </cell>
          <cell r="J574">
            <v>2.4</v>
          </cell>
          <cell r="K574">
            <v>1.05</v>
          </cell>
        </row>
        <row r="575">
          <cell r="C575" t="str">
            <v>SONACOMS</v>
          </cell>
          <cell r="D575">
            <v>579.25</v>
          </cell>
          <cell r="E575">
            <v>578.38</v>
          </cell>
          <cell r="F575">
            <v>572.13</v>
          </cell>
          <cell r="G575">
            <v>565.47</v>
          </cell>
          <cell r="H575">
            <v>563.51</v>
          </cell>
          <cell r="I575">
            <v>537.82000000000005</v>
          </cell>
          <cell r="J575">
            <v>625.95000000000005</v>
          </cell>
          <cell r="K575">
            <v>488.1</v>
          </cell>
        </row>
        <row r="576">
          <cell r="C576" t="str">
            <v>SHYAMMETL</v>
          </cell>
          <cell r="D576">
            <v>456.55</v>
          </cell>
          <cell r="E576">
            <v>459.91</v>
          </cell>
          <cell r="F576">
            <v>458.09</v>
          </cell>
          <cell r="G576">
            <v>454.21</v>
          </cell>
          <cell r="H576">
            <v>446.75</v>
          </cell>
          <cell r="I576">
            <v>388.67</v>
          </cell>
          <cell r="J576">
            <v>494.35</v>
          </cell>
          <cell r="K576">
            <v>386.1</v>
          </cell>
        </row>
        <row r="577">
          <cell r="C577" t="str">
            <v>GAIL</v>
          </cell>
          <cell r="D577">
            <v>124.55</v>
          </cell>
          <cell r="E577">
            <v>125.59</v>
          </cell>
          <cell r="F577">
            <v>125.2</v>
          </cell>
          <cell r="G577">
            <v>124.52</v>
          </cell>
          <cell r="H577">
            <v>122.9</v>
          </cell>
          <cell r="I577">
            <v>113.4</v>
          </cell>
          <cell r="J577">
            <v>132.44999999999999</v>
          </cell>
          <cell r="K577">
            <v>111.5</v>
          </cell>
        </row>
        <row r="578">
          <cell r="C578" t="str">
            <v>SKMEGGPROD</v>
          </cell>
          <cell r="D578">
            <v>365.95</v>
          </cell>
          <cell r="E578">
            <v>379.59</v>
          </cell>
          <cell r="F578">
            <v>390.28</v>
          </cell>
          <cell r="G578">
            <v>402.53</v>
          </cell>
          <cell r="H578">
            <v>404.96</v>
          </cell>
          <cell r="I578">
            <v>296.83999999999997</v>
          </cell>
          <cell r="J578">
            <v>560.4</v>
          </cell>
          <cell r="K578">
            <v>244.1</v>
          </cell>
        </row>
        <row r="579">
          <cell r="C579" t="str">
            <v>BANKINDIA</v>
          </cell>
          <cell r="D579">
            <v>104.55</v>
          </cell>
          <cell r="E579">
            <v>105.07</v>
          </cell>
          <cell r="F579">
            <v>104.29</v>
          </cell>
          <cell r="G579">
            <v>103.08</v>
          </cell>
          <cell r="H579">
            <v>100.53</v>
          </cell>
          <cell r="I579">
            <v>87.57</v>
          </cell>
          <cell r="J579">
            <v>113.8</v>
          </cell>
          <cell r="K579">
            <v>82.55</v>
          </cell>
        </row>
        <row r="580">
          <cell r="C580" t="str">
            <v>INDNIPPON</v>
          </cell>
          <cell r="D580">
            <v>491.3</v>
          </cell>
          <cell r="E580">
            <v>488.01</v>
          </cell>
          <cell r="F580">
            <v>493.14</v>
          </cell>
          <cell r="G580">
            <v>496.99</v>
          </cell>
          <cell r="H580">
            <v>493.94</v>
          </cell>
          <cell r="I580">
            <v>450.63</v>
          </cell>
          <cell r="J580">
            <v>547.5</v>
          </cell>
          <cell r="K580">
            <v>428.1</v>
          </cell>
        </row>
        <row r="581">
          <cell r="C581" t="str">
            <v>CONCOR</v>
          </cell>
          <cell r="D581">
            <v>750.95</v>
          </cell>
          <cell r="E581">
            <v>748.46</v>
          </cell>
          <cell r="F581">
            <v>741.13</v>
          </cell>
          <cell r="G581">
            <v>730.16</v>
          </cell>
          <cell r="H581">
            <v>715.38</v>
          </cell>
          <cell r="I581">
            <v>685.74</v>
          </cell>
          <cell r="J581">
            <v>761.25</v>
          </cell>
          <cell r="K581">
            <v>645.9</v>
          </cell>
        </row>
        <row r="582">
          <cell r="C582" t="str">
            <v>INDRAMEDCO</v>
          </cell>
          <cell r="D582">
            <v>209.65</v>
          </cell>
          <cell r="E582">
            <v>206.13</v>
          </cell>
          <cell r="F582">
            <v>199.93</v>
          </cell>
          <cell r="G582">
            <v>190.25</v>
          </cell>
          <cell r="H582">
            <v>175.44</v>
          </cell>
          <cell r="I582">
            <v>131.74</v>
          </cell>
          <cell r="J582">
            <v>216.95</v>
          </cell>
          <cell r="K582">
            <v>120.3</v>
          </cell>
        </row>
        <row r="583">
          <cell r="C583" t="str">
            <v>TCIFINANCE</v>
          </cell>
          <cell r="D583">
            <v>3.2</v>
          </cell>
          <cell r="E583">
            <v>3.11</v>
          </cell>
          <cell r="F583">
            <v>3.1</v>
          </cell>
          <cell r="G583">
            <v>3.08</v>
          </cell>
          <cell r="H583">
            <v>3.3</v>
          </cell>
          <cell r="I583">
            <v>4.67</v>
          </cell>
          <cell r="J583">
            <v>5.25</v>
          </cell>
          <cell r="K583">
            <v>2.65</v>
          </cell>
        </row>
        <row r="584">
          <cell r="C584" t="str">
            <v>DCMFINSERV</v>
          </cell>
          <cell r="D584">
            <v>4.7</v>
          </cell>
          <cell r="E584">
            <v>4.7</v>
          </cell>
          <cell r="F584">
            <v>4.72</v>
          </cell>
          <cell r="G584">
            <v>4.82</v>
          </cell>
          <cell r="H584">
            <v>4.8499999999999996</v>
          </cell>
          <cell r="I584">
            <v>4.79</v>
          </cell>
          <cell r="J584">
            <v>7.45</v>
          </cell>
          <cell r="K584">
            <v>3.9</v>
          </cell>
        </row>
        <row r="585">
          <cell r="C585" t="str">
            <v>KCPSUGIND</v>
          </cell>
          <cell r="D585">
            <v>36.9</v>
          </cell>
          <cell r="E585">
            <v>37.81</v>
          </cell>
          <cell r="F585">
            <v>37.99</v>
          </cell>
          <cell r="G585">
            <v>37.9</v>
          </cell>
          <cell r="H585">
            <v>36.53</v>
          </cell>
          <cell r="I585">
            <v>30.83</v>
          </cell>
          <cell r="J585">
            <v>43.9</v>
          </cell>
          <cell r="K585">
            <v>28.25</v>
          </cell>
        </row>
        <row r="586">
          <cell r="C586" t="str">
            <v>DODLA</v>
          </cell>
          <cell r="D586">
            <v>813.45</v>
          </cell>
          <cell r="E586">
            <v>802.61</v>
          </cell>
          <cell r="F586">
            <v>777.42</v>
          </cell>
          <cell r="G586">
            <v>747.92</v>
          </cell>
          <cell r="H586">
            <v>718.75</v>
          </cell>
          <cell r="I586">
            <v>634.17999999999995</v>
          </cell>
          <cell r="J586">
            <v>860</v>
          </cell>
          <cell r="K586">
            <v>651.25</v>
          </cell>
        </row>
        <row r="587">
          <cell r="C587" t="str">
            <v>ICICILIQ</v>
          </cell>
          <cell r="D587">
            <v>999.99</v>
          </cell>
          <cell r="E587">
            <v>999.99</v>
          </cell>
          <cell r="F587">
            <v>999.99</v>
          </cell>
          <cell r="G587">
            <v>999.98</v>
          </cell>
          <cell r="H587">
            <v>999.98</v>
          </cell>
          <cell r="I587">
            <v>1000.01</v>
          </cell>
          <cell r="J587">
            <v>1030</v>
          </cell>
          <cell r="K587">
            <v>981.35</v>
          </cell>
        </row>
        <row r="588">
          <cell r="C588" t="str">
            <v>SNOWMAN</v>
          </cell>
          <cell r="D588">
            <v>54.05</v>
          </cell>
          <cell r="E588">
            <v>53.74</v>
          </cell>
          <cell r="F588">
            <v>52.79</v>
          </cell>
          <cell r="G588">
            <v>51.83</v>
          </cell>
          <cell r="H588">
            <v>51.01</v>
          </cell>
          <cell r="I588">
            <v>45.57</v>
          </cell>
          <cell r="J588">
            <v>57.8</v>
          </cell>
          <cell r="K588">
            <v>46.1</v>
          </cell>
        </row>
        <row r="589">
          <cell r="C589" t="str">
            <v>KIMS</v>
          </cell>
          <cell r="D589">
            <v>1938</v>
          </cell>
          <cell r="E589">
            <v>1892.71</v>
          </cell>
          <cell r="F589">
            <v>1885.48</v>
          </cell>
          <cell r="G589">
            <v>1888.84</v>
          </cell>
          <cell r="H589">
            <v>1904.77</v>
          </cell>
          <cell r="I589">
            <v>1752.97</v>
          </cell>
          <cell r="J589">
            <v>2229.9</v>
          </cell>
          <cell r="K589">
            <v>1772.05</v>
          </cell>
        </row>
        <row r="590">
          <cell r="C590" t="str">
            <v>INDSWFTLAB</v>
          </cell>
          <cell r="D590">
            <v>93.75</v>
          </cell>
          <cell r="E590">
            <v>94.31</v>
          </cell>
          <cell r="F590">
            <v>93.74</v>
          </cell>
          <cell r="G590">
            <v>92.49</v>
          </cell>
          <cell r="H590">
            <v>91.47</v>
          </cell>
          <cell r="I590">
            <v>82.4</v>
          </cell>
          <cell r="J590">
            <v>123.4</v>
          </cell>
          <cell r="K590">
            <v>81.849999999999994</v>
          </cell>
        </row>
        <row r="591">
          <cell r="C591" t="str">
            <v>SAREGAMA</v>
          </cell>
          <cell r="D591">
            <v>360.75</v>
          </cell>
          <cell r="E591">
            <v>353.4</v>
          </cell>
          <cell r="F591">
            <v>347.62</v>
          </cell>
          <cell r="G591">
            <v>346.07</v>
          </cell>
          <cell r="H591">
            <v>355.76</v>
          </cell>
          <cell r="I591">
            <v>365.57</v>
          </cell>
          <cell r="J591">
            <v>424.75</v>
          </cell>
          <cell r="K591">
            <v>309.60000000000002</v>
          </cell>
        </row>
        <row r="592">
          <cell r="C592" t="str">
            <v>FDC</v>
          </cell>
          <cell r="D592">
            <v>389.05</v>
          </cell>
          <cell r="E592">
            <v>387.08</v>
          </cell>
          <cell r="F592">
            <v>382.87</v>
          </cell>
          <cell r="G592">
            <v>378.26</v>
          </cell>
          <cell r="H592">
            <v>373.98</v>
          </cell>
          <cell r="I592">
            <v>337.74</v>
          </cell>
          <cell r="J592">
            <v>428.95</v>
          </cell>
          <cell r="K592">
            <v>336.25</v>
          </cell>
        </row>
        <row r="593">
          <cell r="C593" t="str">
            <v>ENGINERSIN</v>
          </cell>
          <cell r="D593">
            <v>141.80000000000001</v>
          </cell>
          <cell r="E593">
            <v>142.44999999999999</v>
          </cell>
          <cell r="F593">
            <v>139.96</v>
          </cell>
          <cell r="G593">
            <v>137.46</v>
          </cell>
          <cell r="H593">
            <v>138.25</v>
          </cell>
          <cell r="I593">
            <v>120.55</v>
          </cell>
          <cell r="J593">
            <v>167.3</v>
          </cell>
          <cell r="K593">
            <v>116.45</v>
          </cell>
        </row>
        <row r="594">
          <cell r="C594" t="str">
            <v>MADRASFERT</v>
          </cell>
          <cell r="D594">
            <v>77.599999999999994</v>
          </cell>
          <cell r="E594">
            <v>77.77</v>
          </cell>
          <cell r="F594">
            <v>77.680000000000007</v>
          </cell>
          <cell r="G594">
            <v>77.72</v>
          </cell>
          <cell r="H594">
            <v>77.53</v>
          </cell>
          <cell r="I594">
            <v>71.92</v>
          </cell>
          <cell r="J594">
            <v>87.6</v>
          </cell>
          <cell r="K594">
            <v>70.650000000000006</v>
          </cell>
        </row>
        <row r="595">
          <cell r="C595" t="str">
            <v>HINDCON</v>
          </cell>
          <cell r="D595">
            <v>34.4</v>
          </cell>
          <cell r="E595">
            <v>38.409999999999997</v>
          </cell>
          <cell r="F595">
            <v>57.12</v>
          </cell>
          <cell r="G595">
            <v>81.92</v>
          </cell>
          <cell r="H595">
            <v>105.45</v>
          </cell>
          <cell r="I595">
            <v>104.35</v>
          </cell>
          <cell r="J595">
            <v>149.5</v>
          </cell>
          <cell r="K595">
            <v>29.1</v>
          </cell>
        </row>
        <row r="596">
          <cell r="C596" t="str">
            <v>IPL</v>
          </cell>
          <cell r="D596">
            <v>285.39999999999998</v>
          </cell>
          <cell r="E596">
            <v>282.68</v>
          </cell>
          <cell r="F596">
            <v>283.73</v>
          </cell>
          <cell r="G596">
            <v>285.07</v>
          </cell>
          <cell r="H596">
            <v>280</v>
          </cell>
          <cell r="I596">
            <v>255.59</v>
          </cell>
          <cell r="J596">
            <v>319.75</v>
          </cell>
          <cell r="K596">
            <v>209.15</v>
          </cell>
        </row>
        <row r="597">
          <cell r="C597" t="str">
            <v>ADROITINFO</v>
          </cell>
          <cell r="D597">
            <v>21</v>
          </cell>
          <cell r="E597">
            <v>21.27</v>
          </cell>
          <cell r="F597">
            <v>21.48</v>
          </cell>
          <cell r="G597">
            <v>21.58</v>
          </cell>
          <cell r="H597">
            <v>21.75</v>
          </cell>
          <cell r="I597">
            <v>20.99</v>
          </cell>
          <cell r="J597">
            <v>35.35</v>
          </cell>
          <cell r="K597">
            <v>17.649999999999999</v>
          </cell>
        </row>
        <row r="598">
          <cell r="C598" t="str">
            <v>GANGAFORGE</v>
          </cell>
          <cell r="D598">
            <v>6.7</v>
          </cell>
          <cell r="E598">
            <v>6.87</v>
          </cell>
          <cell r="F598">
            <v>6.98</v>
          </cell>
          <cell r="G598">
            <v>7.09</v>
          </cell>
          <cell r="H598">
            <v>7.01</v>
          </cell>
          <cell r="I598">
            <v>6.22</v>
          </cell>
          <cell r="J598">
            <v>8.5</v>
          </cell>
          <cell r="K598">
            <v>5.8</v>
          </cell>
        </row>
        <row r="599">
          <cell r="C599" t="str">
            <v>ICICIBANK</v>
          </cell>
          <cell r="D599">
            <v>921.45</v>
          </cell>
          <cell r="E599">
            <v>928.8</v>
          </cell>
          <cell r="F599">
            <v>931.61</v>
          </cell>
          <cell r="G599">
            <v>933.63</v>
          </cell>
          <cell r="H599">
            <v>941.48</v>
          </cell>
          <cell r="I599">
            <v>926.37</v>
          </cell>
          <cell r="J599">
            <v>997.5</v>
          </cell>
          <cell r="K599">
            <v>899</v>
          </cell>
        </row>
        <row r="600">
          <cell r="C600" t="str">
            <v>PHARMABEES</v>
          </cell>
          <cell r="D600">
            <v>16.04</v>
          </cell>
          <cell r="E600">
            <v>15.93</v>
          </cell>
          <cell r="F600">
            <v>15.78</v>
          </cell>
          <cell r="G600">
            <v>15.6</v>
          </cell>
          <cell r="H600">
            <v>15.41</v>
          </cell>
          <cell r="I600">
            <v>14.35</v>
          </cell>
          <cell r="J600">
            <v>16.399999999999999</v>
          </cell>
          <cell r="K600">
            <v>14.45</v>
          </cell>
        </row>
        <row r="601">
          <cell r="C601" t="str">
            <v>IRCON</v>
          </cell>
          <cell r="D601">
            <v>164.75</v>
          </cell>
          <cell r="E601">
            <v>161.16</v>
          </cell>
          <cell r="F601">
            <v>157.13999999999999</v>
          </cell>
          <cell r="G601">
            <v>152.38</v>
          </cell>
          <cell r="H601">
            <v>142.16</v>
          </cell>
          <cell r="I601">
            <v>104.41</v>
          </cell>
          <cell r="J601">
            <v>174.45</v>
          </cell>
          <cell r="K601">
            <v>93.4</v>
          </cell>
        </row>
        <row r="602">
          <cell r="C602" t="str">
            <v>SHARDACROP</v>
          </cell>
          <cell r="D602">
            <v>419.05</v>
          </cell>
          <cell r="E602">
            <v>420.64</v>
          </cell>
          <cell r="F602">
            <v>418.34</v>
          </cell>
          <cell r="G602">
            <v>418.17</v>
          </cell>
          <cell r="H602">
            <v>427.1</v>
          </cell>
          <cell r="I602">
            <v>459.57</v>
          </cell>
          <cell r="J602">
            <v>464.95</v>
          </cell>
          <cell r="K602">
            <v>388.35</v>
          </cell>
        </row>
        <row r="603">
          <cell r="C603" t="str">
            <v>SVPGLOB</v>
          </cell>
          <cell r="D603">
            <v>8.8000000000000007</v>
          </cell>
          <cell r="E603">
            <v>9.01</v>
          </cell>
          <cell r="F603">
            <v>8.93</v>
          </cell>
          <cell r="G603">
            <v>8.6999999999999993</v>
          </cell>
          <cell r="H603">
            <v>8.66</v>
          </cell>
          <cell r="I603">
            <v>14.46</v>
          </cell>
          <cell r="J603">
            <v>9.6</v>
          </cell>
          <cell r="K603">
            <v>7.45</v>
          </cell>
        </row>
        <row r="604">
          <cell r="C604" t="str">
            <v>CLEAN</v>
          </cell>
          <cell r="D604">
            <v>1341.65</v>
          </cell>
          <cell r="E604">
            <v>1359.76</v>
          </cell>
          <cell r="F604">
            <v>1362.91</v>
          </cell>
          <cell r="G604">
            <v>1364.35</v>
          </cell>
          <cell r="H604">
            <v>1374.96</v>
          </cell>
          <cell r="I604">
            <v>1422.91</v>
          </cell>
          <cell r="J604">
            <v>1533.85</v>
          </cell>
          <cell r="K604">
            <v>1280</v>
          </cell>
        </row>
        <row r="605">
          <cell r="C605" t="str">
            <v>GRINFRA</v>
          </cell>
          <cell r="D605">
            <v>1083.75</v>
          </cell>
          <cell r="E605">
            <v>1096.3</v>
          </cell>
          <cell r="F605">
            <v>1110.8699999999999</v>
          </cell>
          <cell r="G605">
            <v>1130.32</v>
          </cell>
          <cell r="H605">
            <v>1171.05</v>
          </cell>
          <cell r="I605">
            <v>1205.24</v>
          </cell>
          <cell r="J605">
            <v>1381</v>
          </cell>
          <cell r="K605">
            <v>1073</v>
          </cell>
        </row>
        <row r="606">
          <cell r="C606" t="str">
            <v>SHEMAROO</v>
          </cell>
          <cell r="D606">
            <v>142.75</v>
          </cell>
          <cell r="E606">
            <v>143.93</v>
          </cell>
          <cell r="F606">
            <v>144.29</v>
          </cell>
          <cell r="G606">
            <v>144.19</v>
          </cell>
          <cell r="H606">
            <v>142.63999999999999</v>
          </cell>
          <cell r="I606">
            <v>139.88</v>
          </cell>
          <cell r="J606">
            <v>162.4</v>
          </cell>
          <cell r="K606">
            <v>123.8</v>
          </cell>
        </row>
        <row r="607">
          <cell r="C607" t="str">
            <v>ZOMATO</v>
          </cell>
          <cell r="D607">
            <v>118.15</v>
          </cell>
          <cell r="E607">
            <v>120.51</v>
          </cell>
          <cell r="F607">
            <v>119.87</v>
          </cell>
          <cell r="G607">
            <v>116.96</v>
          </cell>
          <cell r="H607">
            <v>109.34</v>
          </cell>
          <cell r="I607">
            <v>87.58</v>
          </cell>
          <cell r="J607">
            <v>126.35</v>
          </cell>
          <cell r="K607">
            <v>81.599999999999994</v>
          </cell>
        </row>
        <row r="608">
          <cell r="C608" t="str">
            <v>KPIGREEN</v>
          </cell>
          <cell r="D608">
            <v>1212.8499999999999</v>
          </cell>
          <cell r="E608">
            <v>1128.57</v>
          </cell>
          <cell r="F608">
            <v>1061.6099999999999</v>
          </cell>
          <cell r="G608">
            <v>987.09</v>
          </cell>
          <cell r="H608">
            <v>910.42</v>
          </cell>
          <cell r="I608">
            <v>725.46</v>
          </cell>
          <cell r="J608">
            <v>1245.55</v>
          </cell>
          <cell r="K608">
            <v>746</v>
          </cell>
        </row>
        <row r="609">
          <cell r="C609" t="str">
            <v>SGIL</v>
          </cell>
          <cell r="D609">
            <v>272.7</v>
          </cell>
          <cell r="E609">
            <v>262.05</v>
          </cell>
          <cell r="F609">
            <v>256.61</v>
          </cell>
          <cell r="G609">
            <v>250.27</v>
          </cell>
          <cell r="H609">
            <v>237.85</v>
          </cell>
          <cell r="I609">
            <v>196.33</v>
          </cell>
          <cell r="J609">
            <v>272.89999999999998</v>
          </cell>
          <cell r="K609">
            <v>195.1</v>
          </cell>
        </row>
        <row r="610">
          <cell r="C610" t="str">
            <v>CIGNITITEC</v>
          </cell>
          <cell r="D610">
            <v>1108.3499999999999</v>
          </cell>
          <cell r="E610">
            <v>1096.97</v>
          </cell>
          <cell r="F610">
            <v>1090.26</v>
          </cell>
          <cell r="G610">
            <v>1056.43</v>
          </cell>
          <cell r="H610">
            <v>968.43</v>
          </cell>
          <cell r="I610">
            <v>823.48</v>
          </cell>
          <cell r="J610">
            <v>1156</v>
          </cell>
          <cell r="K610">
            <v>758.05</v>
          </cell>
        </row>
        <row r="611">
          <cell r="C611" t="str">
            <v>JAICORPLTD</v>
          </cell>
          <cell r="D611">
            <v>316.85000000000002</v>
          </cell>
          <cell r="E611">
            <v>310.39999999999998</v>
          </cell>
          <cell r="F611">
            <v>306.13</v>
          </cell>
          <cell r="G611">
            <v>298.89</v>
          </cell>
          <cell r="H611">
            <v>272.29000000000002</v>
          </cell>
          <cell r="I611">
            <v>207.72</v>
          </cell>
          <cell r="J611">
            <v>371.8</v>
          </cell>
          <cell r="K611">
            <v>172.1</v>
          </cell>
        </row>
        <row r="612">
          <cell r="C612" t="str">
            <v>TATVA</v>
          </cell>
          <cell r="D612">
            <v>1472.2</v>
          </cell>
          <cell r="E612">
            <v>1495.43</v>
          </cell>
          <cell r="F612">
            <v>1495.45</v>
          </cell>
          <cell r="G612">
            <v>1500.48</v>
          </cell>
          <cell r="H612">
            <v>1545.88</v>
          </cell>
          <cell r="I612">
            <v>1734.09</v>
          </cell>
          <cell r="J612">
            <v>1772.4</v>
          </cell>
          <cell r="K612">
            <v>1399.9</v>
          </cell>
        </row>
        <row r="613">
          <cell r="C613" t="str">
            <v>SBIETFCON</v>
          </cell>
          <cell r="D613">
            <v>88.71</v>
          </cell>
          <cell r="E613">
            <v>88.29</v>
          </cell>
          <cell r="F613">
            <v>87.7</v>
          </cell>
          <cell r="G613">
            <v>87.06</v>
          </cell>
          <cell r="H613">
            <v>86.27</v>
          </cell>
          <cell r="I613">
            <v>82.27</v>
          </cell>
          <cell r="J613">
            <v>100</v>
          </cell>
          <cell r="K613">
            <v>81.75</v>
          </cell>
        </row>
        <row r="614">
          <cell r="C614" t="str">
            <v>STYLAMIND</v>
          </cell>
          <cell r="D614">
            <v>1806.35</v>
          </cell>
          <cell r="E614">
            <v>1777.93</v>
          </cell>
          <cell r="F614">
            <v>1760.89</v>
          </cell>
          <cell r="G614">
            <v>1741.92</v>
          </cell>
          <cell r="H614">
            <v>1718.71</v>
          </cell>
          <cell r="I614">
            <v>1524.26</v>
          </cell>
          <cell r="J614">
            <v>1970.7</v>
          </cell>
          <cell r="K614">
            <v>1523.8</v>
          </cell>
        </row>
        <row r="615">
          <cell r="C615" t="str">
            <v>ANTGRAPHIC</v>
          </cell>
          <cell r="D615">
            <v>0.85</v>
          </cell>
          <cell r="E615">
            <v>0.8</v>
          </cell>
          <cell r="F615">
            <v>0.77</v>
          </cell>
          <cell r="G615">
            <v>0.76</v>
          </cell>
          <cell r="H615">
            <v>0.78</v>
          </cell>
          <cell r="I615">
            <v>0.79</v>
          </cell>
          <cell r="J615">
            <v>1.3</v>
          </cell>
          <cell r="K615">
            <v>0.6</v>
          </cell>
        </row>
        <row r="616">
          <cell r="C616" t="str">
            <v>GMDCLTD</v>
          </cell>
          <cell r="D616">
            <v>391.25</v>
          </cell>
          <cell r="E616">
            <v>386.41</v>
          </cell>
          <cell r="F616">
            <v>378.56</v>
          </cell>
          <cell r="G616">
            <v>368.78</v>
          </cell>
          <cell r="H616">
            <v>335.15</v>
          </cell>
          <cell r="I616">
            <v>236.18</v>
          </cell>
          <cell r="J616">
            <v>434.4</v>
          </cell>
          <cell r="K616">
            <v>167</v>
          </cell>
        </row>
        <row r="617">
          <cell r="C617" t="str">
            <v>BFSI</v>
          </cell>
          <cell r="D617">
            <v>19.84</v>
          </cell>
          <cell r="E617">
            <v>19.899999999999999</v>
          </cell>
          <cell r="F617">
            <v>19.88</v>
          </cell>
          <cell r="G617">
            <v>19.86</v>
          </cell>
          <cell r="H617">
            <v>19.940000000000001</v>
          </cell>
          <cell r="I617">
            <v>19.600000000000001</v>
          </cell>
          <cell r="J617">
            <v>21.3</v>
          </cell>
          <cell r="K617">
            <v>19</v>
          </cell>
        </row>
        <row r="618">
          <cell r="C618" t="str">
            <v>MAHAPEXLTD</v>
          </cell>
          <cell r="D618">
            <v>139</v>
          </cell>
          <cell r="E618">
            <v>141.82</v>
          </cell>
          <cell r="F618">
            <v>144</v>
          </cell>
          <cell r="G618">
            <v>144.30000000000001</v>
          </cell>
          <cell r="H618">
            <v>141.52000000000001</v>
          </cell>
          <cell r="I618">
            <v>126.72</v>
          </cell>
          <cell r="J618">
            <v>183.95</v>
          </cell>
          <cell r="K618">
            <v>121</v>
          </cell>
        </row>
        <row r="619">
          <cell r="C619" t="str">
            <v>AAREYDRUGS</v>
          </cell>
          <cell r="D619">
            <v>46</v>
          </cell>
          <cell r="E619">
            <v>47.41</v>
          </cell>
          <cell r="F619">
            <v>47.38</v>
          </cell>
          <cell r="G619">
            <v>46.63</v>
          </cell>
          <cell r="H619">
            <v>45.64</v>
          </cell>
          <cell r="I619">
            <v>40.08</v>
          </cell>
          <cell r="J619">
            <v>55.9</v>
          </cell>
          <cell r="K619">
            <v>37.5</v>
          </cell>
        </row>
        <row r="620">
          <cell r="C620" t="str">
            <v>INDUSINDBK</v>
          </cell>
          <cell r="D620">
            <v>1504.8</v>
          </cell>
          <cell r="E620">
            <v>1500.24</v>
          </cell>
          <cell r="F620">
            <v>1493.25</v>
          </cell>
          <cell r="G620">
            <v>1478.37</v>
          </cell>
          <cell r="H620">
            <v>1450.62</v>
          </cell>
          <cell r="I620">
            <v>1328.75</v>
          </cell>
          <cell r="J620">
            <v>1538.5</v>
          </cell>
          <cell r="K620">
            <v>1354.05</v>
          </cell>
        </row>
        <row r="621">
          <cell r="C621" t="str">
            <v>PDSL</v>
          </cell>
          <cell r="D621">
            <v>614.9</v>
          </cell>
          <cell r="E621">
            <v>614.20000000000005</v>
          </cell>
          <cell r="F621">
            <v>607.80999999999995</v>
          </cell>
          <cell r="G621">
            <v>592.80999999999995</v>
          </cell>
          <cell r="H621">
            <v>533.91999999999996</v>
          </cell>
          <cell r="I621">
            <v>415.46</v>
          </cell>
          <cell r="J621">
            <v>666</v>
          </cell>
          <cell r="K621">
            <v>315.95</v>
          </cell>
        </row>
        <row r="622">
          <cell r="C622" t="str">
            <v>GLS</v>
          </cell>
          <cell r="D622">
            <v>625.6</v>
          </cell>
          <cell r="E622">
            <v>627.85</v>
          </cell>
          <cell r="F622">
            <v>627.53</v>
          </cell>
          <cell r="G622">
            <v>626.91999999999996</v>
          </cell>
          <cell r="H622">
            <v>625.44000000000005</v>
          </cell>
          <cell r="I622">
            <v>568.66999999999996</v>
          </cell>
          <cell r="J622">
            <v>674.9</v>
          </cell>
          <cell r="K622">
            <v>596</v>
          </cell>
        </row>
        <row r="623">
          <cell r="C623" t="str">
            <v>ROLEXRINGS</v>
          </cell>
          <cell r="D623">
            <v>2351.3000000000002</v>
          </cell>
          <cell r="E623">
            <v>2299.54</v>
          </cell>
          <cell r="F623">
            <v>2279.2199999999998</v>
          </cell>
          <cell r="G623">
            <v>2260.14</v>
          </cell>
          <cell r="H623">
            <v>2236.17</v>
          </cell>
          <cell r="I623">
            <v>2091.38</v>
          </cell>
          <cell r="J623">
            <v>2409.9499999999998</v>
          </cell>
          <cell r="K623">
            <v>2028.05</v>
          </cell>
        </row>
        <row r="624">
          <cell r="C624" t="str">
            <v>PRITIKAUTO</v>
          </cell>
          <cell r="D624">
            <v>27.45</v>
          </cell>
          <cell r="E624">
            <v>23.96</v>
          </cell>
          <cell r="F624">
            <v>22.92</v>
          </cell>
          <cell r="G624">
            <v>22.12</v>
          </cell>
          <cell r="H624">
            <v>21.27</v>
          </cell>
          <cell r="I624">
            <v>19.05</v>
          </cell>
          <cell r="J624">
            <v>27.5</v>
          </cell>
          <cell r="K624">
            <v>17.5</v>
          </cell>
        </row>
        <row r="625">
          <cell r="C625" t="str">
            <v>ICICIFMCG</v>
          </cell>
          <cell r="D625">
            <v>543.58000000000004</v>
          </cell>
          <cell r="E625">
            <v>542.01</v>
          </cell>
          <cell r="F625">
            <v>540.07000000000005</v>
          </cell>
          <cell r="G625">
            <v>537.87</v>
          </cell>
          <cell r="H625">
            <v>535.85</v>
          </cell>
          <cell r="I625">
            <v>513.09</v>
          </cell>
          <cell r="J625">
            <v>558</v>
          </cell>
          <cell r="K625">
            <v>519.64</v>
          </cell>
        </row>
        <row r="626">
          <cell r="C626" t="str">
            <v>UGROCAP</v>
          </cell>
          <cell r="D626">
            <v>268.60000000000002</v>
          </cell>
          <cell r="E626">
            <v>277.18</v>
          </cell>
          <cell r="F626">
            <v>280.27</v>
          </cell>
          <cell r="G626">
            <v>282.74</v>
          </cell>
          <cell r="H626">
            <v>283.14</v>
          </cell>
          <cell r="I626">
            <v>244.13</v>
          </cell>
          <cell r="J626">
            <v>319.14999999999998</v>
          </cell>
          <cell r="K626">
            <v>262.7</v>
          </cell>
        </row>
        <row r="627">
          <cell r="C627" t="str">
            <v>EXXARO</v>
          </cell>
          <cell r="D627">
            <v>124.2</v>
          </cell>
          <cell r="E627">
            <v>127.53</v>
          </cell>
          <cell r="F627">
            <v>128.54</v>
          </cell>
          <cell r="G627">
            <v>129.49</v>
          </cell>
          <cell r="H627">
            <v>129.85</v>
          </cell>
          <cell r="I627">
            <v>124.48</v>
          </cell>
          <cell r="J627">
            <v>152</v>
          </cell>
          <cell r="K627">
            <v>112.05</v>
          </cell>
        </row>
        <row r="628">
          <cell r="C628" t="str">
            <v>KRSNAA</v>
          </cell>
          <cell r="D628">
            <v>630</v>
          </cell>
          <cell r="E628">
            <v>631.98</v>
          </cell>
          <cell r="F628">
            <v>642.28</v>
          </cell>
          <cell r="G628">
            <v>656.06</v>
          </cell>
          <cell r="H628">
            <v>652.74</v>
          </cell>
          <cell r="I628">
            <v>581.38</v>
          </cell>
          <cell r="J628">
            <v>727</v>
          </cell>
          <cell r="K628">
            <v>482.1</v>
          </cell>
        </row>
        <row r="629">
          <cell r="C629" t="str">
            <v>WINDLAS</v>
          </cell>
          <cell r="D629">
            <v>437.6</v>
          </cell>
          <cell r="E629">
            <v>421.29</v>
          </cell>
          <cell r="F629">
            <v>407.27</v>
          </cell>
          <cell r="G629">
            <v>389.22</v>
          </cell>
          <cell r="H629">
            <v>370.56</v>
          </cell>
          <cell r="I629">
            <v>322.61</v>
          </cell>
          <cell r="J629">
            <v>466.6</v>
          </cell>
          <cell r="K629">
            <v>306.2</v>
          </cell>
        </row>
        <row r="630">
          <cell r="C630" t="str">
            <v>DEVYANI</v>
          </cell>
          <cell r="D630">
            <v>182.65</v>
          </cell>
          <cell r="E630">
            <v>183.34</v>
          </cell>
          <cell r="F630">
            <v>184.01</v>
          </cell>
          <cell r="G630">
            <v>187.37</v>
          </cell>
          <cell r="H630">
            <v>194.08</v>
          </cell>
          <cell r="I630">
            <v>187.78</v>
          </cell>
          <cell r="J630">
            <v>227.5</v>
          </cell>
          <cell r="K630">
            <v>178.5</v>
          </cell>
        </row>
        <row r="631">
          <cell r="C631" t="str">
            <v>ASAHIINDIA</v>
          </cell>
          <cell r="D631">
            <v>564.54999999999995</v>
          </cell>
          <cell r="E631">
            <v>567.95000000000005</v>
          </cell>
          <cell r="F631">
            <v>567.22</v>
          </cell>
          <cell r="G631">
            <v>568.45000000000005</v>
          </cell>
          <cell r="H631">
            <v>570.24</v>
          </cell>
          <cell r="I631">
            <v>542.16</v>
          </cell>
          <cell r="J631">
            <v>651</v>
          </cell>
          <cell r="K631">
            <v>491.6</v>
          </cell>
        </row>
        <row r="632">
          <cell r="C632" t="str">
            <v>EPIGRAL</v>
          </cell>
          <cell r="D632">
            <v>904.55</v>
          </cell>
          <cell r="E632">
            <v>912.24</v>
          </cell>
          <cell r="F632">
            <v>914.4</v>
          </cell>
          <cell r="G632">
            <v>921.24</v>
          </cell>
          <cell r="H632">
            <v>942.02</v>
          </cell>
          <cell r="I632">
            <v>1005.29</v>
          </cell>
          <cell r="J632">
            <v>1119.95</v>
          </cell>
          <cell r="K632">
            <v>862.05</v>
          </cell>
        </row>
        <row r="633">
          <cell r="C633" t="str">
            <v>AAVAS</v>
          </cell>
          <cell r="D633">
            <v>1503.35</v>
          </cell>
          <cell r="E633">
            <v>1484.37</v>
          </cell>
          <cell r="F633">
            <v>1484.72</v>
          </cell>
          <cell r="G633">
            <v>1506.53</v>
          </cell>
          <cell r="H633">
            <v>1558.05</v>
          </cell>
          <cell r="I633">
            <v>1651.42</v>
          </cell>
          <cell r="J633">
            <v>1817.6</v>
          </cell>
          <cell r="K633">
            <v>1403.15</v>
          </cell>
        </row>
        <row r="634">
          <cell r="C634" t="str">
            <v>MOL</v>
          </cell>
          <cell r="D634">
            <v>72.349999999999994</v>
          </cell>
          <cell r="E634">
            <v>72.790000000000006</v>
          </cell>
          <cell r="F634">
            <v>73.2</v>
          </cell>
          <cell r="G634">
            <v>74.31</v>
          </cell>
          <cell r="H634">
            <v>77.19</v>
          </cell>
          <cell r="I634">
            <v>86.37</v>
          </cell>
          <cell r="J634">
            <v>92.55</v>
          </cell>
          <cell r="K634">
            <v>71.900000000000006</v>
          </cell>
        </row>
        <row r="635">
          <cell r="C635" t="str">
            <v>NGIL</v>
          </cell>
          <cell r="D635">
            <v>40.35</v>
          </cell>
          <cell r="E635">
            <v>40.909999999999997</v>
          </cell>
          <cell r="F635">
            <v>41.03</v>
          </cell>
          <cell r="G635">
            <v>41.26</v>
          </cell>
          <cell r="H635">
            <v>42.6</v>
          </cell>
          <cell r="I635">
            <v>56.33</v>
          </cell>
          <cell r="J635">
            <v>50.1</v>
          </cell>
          <cell r="K635">
            <v>36.5</v>
          </cell>
        </row>
        <row r="636">
          <cell r="C636" t="str">
            <v>CARTRADE</v>
          </cell>
          <cell r="D636">
            <v>821.95</v>
          </cell>
          <cell r="E636">
            <v>829.38</v>
          </cell>
          <cell r="F636">
            <v>806.1</v>
          </cell>
          <cell r="G636">
            <v>758.75</v>
          </cell>
          <cell r="H636">
            <v>677.56</v>
          </cell>
          <cell r="I636">
            <v>572.36</v>
          </cell>
          <cell r="J636">
            <v>899.65</v>
          </cell>
          <cell r="K636">
            <v>484.1</v>
          </cell>
        </row>
        <row r="637">
          <cell r="C637" t="str">
            <v>NUVOCO</v>
          </cell>
          <cell r="D637">
            <v>350.5</v>
          </cell>
          <cell r="E637">
            <v>349.67</v>
          </cell>
          <cell r="F637">
            <v>348.16</v>
          </cell>
          <cell r="G637">
            <v>348.86</v>
          </cell>
          <cell r="H637">
            <v>352.92</v>
          </cell>
          <cell r="I637">
            <v>356.07</v>
          </cell>
          <cell r="J637">
            <v>397.6</v>
          </cell>
          <cell r="K637">
            <v>329.65</v>
          </cell>
        </row>
        <row r="638">
          <cell r="C638" t="str">
            <v>TRIGYN</v>
          </cell>
          <cell r="D638">
            <v>123.15</v>
          </cell>
          <cell r="E638">
            <v>120.44</v>
          </cell>
          <cell r="F638">
            <v>119.63</v>
          </cell>
          <cell r="G638">
            <v>119.6</v>
          </cell>
          <cell r="H638">
            <v>120.83</v>
          </cell>
          <cell r="I638">
            <v>114.92</v>
          </cell>
          <cell r="J638">
            <v>145.55000000000001</v>
          </cell>
          <cell r="K638">
            <v>108.9</v>
          </cell>
        </row>
        <row r="639">
          <cell r="C639" t="str">
            <v>APTUS</v>
          </cell>
          <cell r="D639">
            <v>291.3</v>
          </cell>
          <cell r="E639">
            <v>295.97000000000003</v>
          </cell>
          <cell r="F639">
            <v>295.64999999999998</v>
          </cell>
          <cell r="G639">
            <v>293.8</v>
          </cell>
          <cell r="H639">
            <v>288.08</v>
          </cell>
          <cell r="I639">
            <v>279.2</v>
          </cell>
          <cell r="J639">
            <v>308.39999999999998</v>
          </cell>
          <cell r="K639">
            <v>257</v>
          </cell>
        </row>
        <row r="640">
          <cell r="C640" t="str">
            <v>CHEMPLASTS</v>
          </cell>
          <cell r="D640">
            <v>428.35</v>
          </cell>
          <cell r="E640">
            <v>437.58</v>
          </cell>
          <cell r="F640">
            <v>441.24</v>
          </cell>
          <cell r="G640">
            <v>447.25</v>
          </cell>
          <cell r="H640">
            <v>459.66</v>
          </cell>
          <cell r="I640">
            <v>455.45</v>
          </cell>
          <cell r="J640">
            <v>543.25</v>
          </cell>
          <cell r="K640">
            <v>416.15</v>
          </cell>
        </row>
        <row r="641">
          <cell r="C641" t="str">
            <v>GRSE</v>
          </cell>
          <cell r="D641">
            <v>786.35</v>
          </cell>
          <cell r="E641">
            <v>781.06</v>
          </cell>
          <cell r="F641">
            <v>776.27</v>
          </cell>
          <cell r="G641">
            <v>773.34</v>
          </cell>
          <cell r="H641">
            <v>767.42</v>
          </cell>
          <cell r="I641">
            <v>635.99</v>
          </cell>
          <cell r="J641">
            <v>974.8</v>
          </cell>
          <cell r="K641">
            <v>577.04999999999995</v>
          </cell>
        </row>
        <row r="642">
          <cell r="C642" t="str">
            <v>YUKEN</v>
          </cell>
          <cell r="D642">
            <v>680.25</v>
          </cell>
          <cell r="E642">
            <v>680.92</v>
          </cell>
          <cell r="F642">
            <v>684.07</v>
          </cell>
          <cell r="G642">
            <v>691.74</v>
          </cell>
          <cell r="H642">
            <v>698.22</v>
          </cell>
          <cell r="I642">
            <v>639.51</v>
          </cell>
          <cell r="J642">
            <v>822.1</v>
          </cell>
          <cell r="K642">
            <v>603</v>
          </cell>
        </row>
        <row r="643">
          <cell r="C643" t="str">
            <v>SERVOTECH</v>
          </cell>
          <cell r="D643">
            <v>75.8</v>
          </cell>
          <cell r="E643">
            <v>76.72</v>
          </cell>
          <cell r="F643">
            <v>76.709999999999994</v>
          </cell>
          <cell r="G643">
            <v>76.84</v>
          </cell>
          <cell r="H643">
            <v>80.78</v>
          </cell>
          <cell r="I643">
            <v>95.47</v>
          </cell>
          <cell r="J643">
            <v>98.75</v>
          </cell>
          <cell r="K643">
            <v>69.5</v>
          </cell>
        </row>
        <row r="644">
          <cell r="C644" t="str">
            <v>JAIPURKURT</v>
          </cell>
          <cell r="D644">
            <v>78.900000000000006</v>
          </cell>
          <cell r="E644">
            <v>79.06</v>
          </cell>
          <cell r="F644">
            <v>79.27</v>
          </cell>
          <cell r="G644">
            <v>79.709999999999994</v>
          </cell>
          <cell r="H644">
            <v>81.44</v>
          </cell>
          <cell r="I644">
            <v>85.45</v>
          </cell>
          <cell r="J644">
            <v>96</v>
          </cell>
          <cell r="K644">
            <v>64.349999999999994</v>
          </cell>
        </row>
        <row r="645">
          <cell r="C645" t="str">
            <v>KOTHARIPRO</v>
          </cell>
          <cell r="D645">
            <v>129.4</v>
          </cell>
          <cell r="E645">
            <v>123.54</v>
          </cell>
          <cell r="F645">
            <v>122.08</v>
          </cell>
          <cell r="G645">
            <v>121.43</v>
          </cell>
          <cell r="H645">
            <v>121.17</v>
          </cell>
          <cell r="I645">
            <v>117.86</v>
          </cell>
          <cell r="J645">
            <v>142.30000000000001</v>
          </cell>
          <cell r="K645">
            <v>103</v>
          </cell>
        </row>
        <row r="646">
          <cell r="C646" t="str">
            <v>ABMINTLLTD</v>
          </cell>
          <cell r="D646">
            <v>43.9</v>
          </cell>
          <cell r="E646">
            <v>45.12</v>
          </cell>
          <cell r="F646">
            <v>45.93</v>
          </cell>
          <cell r="G646">
            <v>45.63</v>
          </cell>
          <cell r="H646">
            <v>43.65</v>
          </cell>
          <cell r="I646">
            <v>50.46</v>
          </cell>
          <cell r="J646">
            <v>60.5</v>
          </cell>
          <cell r="K646">
            <v>31.35</v>
          </cell>
        </row>
        <row r="647">
          <cell r="C647" t="str">
            <v>AMIORG</v>
          </cell>
          <cell r="D647">
            <v>1076.9000000000001</v>
          </cell>
          <cell r="E647">
            <v>1085.1600000000001</v>
          </cell>
          <cell r="F647">
            <v>1099</v>
          </cell>
          <cell r="G647">
            <v>1125.44</v>
          </cell>
          <cell r="H647">
            <v>1173.83</v>
          </cell>
          <cell r="I647">
            <v>1145.06</v>
          </cell>
          <cell r="J647">
            <v>1388.95</v>
          </cell>
          <cell r="K647">
            <v>1066.45</v>
          </cell>
        </row>
        <row r="648">
          <cell r="C648" t="str">
            <v>VIJAYA</v>
          </cell>
          <cell r="D648">
            <v>612.54999999999995</v>
          </cell>
          <cell r="E648">
            <v>608.37</v>
          </cell>
          <cell r="F648">
            <v>603.88</v>
          </cell>
          <cell r="G648">
            <v>589.41999999999996</v>
          </cell>
          <cell r="H648">
            <v>552.16</v>
          </cell>
          <cell r="I648">
            <v>478.11</v>
          </cell>
          <cell r="J648">
            <v>653.9</v>
          </cell>
          <cell r="K648">
            <v>437.25</v>
          </cell>
        </row>
        <row r="649">
          <cell r="C649" t="str">
            <v>INTLCONV</v>
          </cell>
          <cell r="D649">
            <v>92.25</v>
          </cell>
          <cell r="E649">
            <v>89.64</v>
          </cell>
          <cell r="F649">
            <v>85.92</v>
          </cell>
          <cell r="G649">
            <v>82.76</v>
          </cell>
          <cell r="H649">
            <v>80.59</v>
          </cell>
          <cell r="I649">
            <v>72.02</v>
          </cell>
          <cell r="J649">
            <v>98.5</v>
          </cell>
          <cell r="K649">
            <v>69.5</v>
          </cell>
        </row>
        <row r="650">
          <cell r="C650" t="str">
            <v>ASTRAZEN</v>
          </cell>
          <cell r="D650">
            <v>4653.5</v>
          </cell>
          <cell r="E650">
            <v>4659.57</v>
          </cell>
          <cell r="F650">
            <v>4670.84</v>
          </cell>
          <cell r="G650">
            <v>4668.79</v>
          </cell>
          <cell r="H650">
            <v>4554.25</v>
          </cell>
          <cell r="I650">
            <v>3972.01</v>
          </cell>
          <cell r="J650">
            <v>4996.8999999999996</v>
          </cell>
          <cell r="K650">
            <v>3750</v>
          </cell>
        </row>
        <row r="651">
          <cell r="C651" t="str">
            <v>GANESHBE</v>
          </cell>
          <cell r="D651">
            <v>158.55000000000001</v>
          </cell>
          <cell r="E651">
            <v>150.88999999999999</v>
          </cell>
          <cell r="F651">
            <v>148.21</v>
          </cell>
          <cell r="G651">
            <v>147.07</v>
          </cell>
          <cell r="H651">
            <v>150.1</v>
          </cell>
          <cell r="I651">
            <v>152.02000000000001</v>
          </cell>
          <cell r="J651">
            <v>184.4</v>
          </cell>
          <cell r="K651">
            <v>135.1</v>
          </cell>
        </row>
        <row r="652">
          <cell r="C652" t="str">
            <v>ITDCEM</v>
          </cell>
          <cell r="D652">
            <v>263.3</v>
          </cell>
          <cell r="E652">
            <v>258.54000000000002</v>
          </cell>
          <cell r="F652">
            <v>246.59</v>
          </cell>
          <cell r="G652">
            <v>233.79</v>
          </cell>
          <cell r="H652">
            <v>221.06</v>
          </cell>
          <cell r="I652">
            <v>178.26</v>
          </cell>
          <cell r="J652">
            <v>274.2</v>
          </cell>
          <cell r="K652">
            <v>175.15</v>
          </cell>
        </row>
        <row r="653">
          <cell r="C653" t="str">
            <v>PAR</v>
          </cell>
          <cell r="D653">
            <v>231.7</v>
          </cell>
          <cell r="E653">
            <v>232.17</v>
          </cell>
          <cell r="F653">
            <v>227.91</v>
          </cell>
          <cell r="G653">
            <v>221.04</v>
          </cell>
          <cell r="H653">
            <v>210.08</v>
          </cell>
          <cell r="I653">
            <v>190.36</v>
          </cell>
          <cell r="J653">
            <v>241</v>
          </cell>
          <cell r="K653">
            <v>178</v>
          </cell>
        </row>
        <row r="654">
          <cell r="C654" t="str">
            <v>J&amp;KBANK</v>
          </cell>
          <cell r="D654">
            <v>113.3</v>
          </cell>
          <cell r="E654">
            <v>112.83</v>
          </cell>
          <cell r="F654">
            <v>111.28</v>
          </cell>
          <cell r="G654">
            <v>109.56</v>
          </cell>
          <cell r="H654">
            <v>104.26</v>
          </cell>
          <cell r="I654">
            <v>78.650000000000006</v>
          </cell>
          <cell r="J654">
            <v>117.7</v>
          </cell>
          <cell r="K654">
            <v>66.45</v>
          </cell>
        </row>
        <row r="655">
          <cell r="C655" t="str">
            <v>SHANTI</v>
          </cell>
          <cell r="D655">
            <v>18.649999999999999</v>
          </cell>
          <cell r="E655">
            <v>18.8</v>
          </cell>
          <cell r="F655">
            <v>18.829999999999998</v>
          </cell>
          <cell r="G655">
            <v>18.77</v>
          </cell>
          <cell r="H655">
            <v>18.22</v>
          </cell>
          <cell r="I655">
            <v>18.03</v>
          </cell>
          <cell r="J655">
            <v>23.5</v>
          </cell>
          <cell r="K655">
            <v>14.65</v>
          </cell>
        </row>
        <row r="656">
          <cell r="C656" t="str">
            <v>ARCHIES</v>
          </cell>
          <cell r="D656">
            <v>24.75</v>
          </cell>
          <cell r="E656">
            <v>24.67</v>
          </cell>
          <cell r="F656">
            <v>24.69</v>
          </cell>
          <cell r="G656">
            <v>24.74</v>
          </cell>
          <cell r="H656">
            <v>25.14</v>
          </cell>
          <cell r="I656">
            <v>24.14</v>
          </cell>
          <cell r="J656">
            <v>29.5</v>
          </cell>
          <cell r="K656">
            <v>22</v>
          </cell>
        </row>
        <row r="657">
          <cell r="C657" t="str">
            <v>CUB</v>
          </cell>
          <cell r="D657">
            <v>150.30000000000001</v>
          </cell>
          <cell r="E657">
            <v>146.96</v>
          </cell>
          <cell r="F657">
            <v>144.47999999999999</v>
          </cell>
          <cell r="G657">
            <v>141.28</v>
          </cell>
          <cell r="H657">
            <v>136.52000000000001</v>
          </cell>
          <cell r="I657">
            <v>137.71</v>
          </cell>
          <cell r="J657">
            <v>153</v>
          </cell>
          <cell r="K657">
            <v>120.05</v>
          </cell>
        </row>
        <row r="658">
          <cell r="C658" t="str">
            <v>AXISCETF</v>
          </cell>
          <cell r="D658">
            <v>88.82</v>
          </cell>
          <cell r="E658">
            <v>88.3</v>
          </cell>
          <cell r="F658">
            <v>87.7</v>
          </cell>
          <cell r="G658">
            <v>87.05</v>
          </cell>
          <cell r="H658">
            <v>86.26</v>
          </cell>
          <cell r="I658">
            <v>82.36</v>
          </cell>
          <cell r="J658">
            <v>89.34</v>
          </cell>
          <cell r="K658">
            <v>82.52</v>
          </cell>
        </row>
        <row r="659">
          <cell r="C659" t="str">
            <v>CYIENT</v>
          </cell>
          <cell r="D659">
            <v>1834.5</v>
          </cell>
          <cell r="E659">
            <v>1745.78</v>
          </cell>
          <cell r="F659">
            <v>1712.67</v>
          </cell>
          <cell r="G659">
            <v>1691.49</v>
          </cell>
          <cell r="H659">
            <v>1666.64</v>
          </cell>
          <cell r="I659">
            <v>1420.74</v>
          </cell>
          <cell r="J659">
            <v>1945</v>
          </cell>
          <cell r="K659">
            <v>1452</v>
          </cell>
        </row>
        <row r="660">
          <cell r="C660" t="str">
            <v>SANSERA</v>
          </cell>
          <cell r="D660">
            <v>859.2</v>
          </cell>
          <cell r="E660">
            <v>846.71</v>
          </cell>
          <cell r="F660">
            <v>849.75</v>
          </cell>
          <cell r="G660">
            <v>860.96</v>
          </cell>
          <cell r="H660">
            <v>885.7</v>
          </cell>
          <cell r="I660">
            <v>853.36</v>
          </cell>
          <cell r="J660">
            <v>998.2</v>
          </cell>
          <cell r="K660">
            <v>820.5</v>
          </cell>
        </row>
        <row r="661">
          <cell r="C661" t="str">
            <v>MASPTOP50</v>
          </cell>
          <cell r="D661">
            <v>33.700000000000003</v>
          </cell>
          <cell r="E661">
            <v>33.44</v>
          </cell>
          <cell r="F661">
            <v>33.08</v>
          </cell>
          <cell r="G661">
            <v>32.67</v>
          </cell>
          <cell r="H661">
            <v>32.369999999999997</v>
          </cell>
          <cell r="I661">
            <v>30.84</v>
          </cell>
          <cell r="J661">
            <v>34</v>
          </cell>
          <cell r="K661">
            <v>30.76</v>
          </cell>
        </row>
        <row r="662">
          <cell r="C662" t="str">
            <v>KOTAKBKETF</v>
          </cell>
          <cell r="D662">
            <v>445.13</v>
          </cell>
          <cell r="E662">
            <v>446.63</v>
          </cell>
          <cell r="F662">
            <v>446.31</v>
          </cell>
          <cell r="G662">
            <v>446.06</v>
          </cell>
          <cell r="H662">
            <v>448.55</v>
          </cell>
          <cell r="I662">
            <v>440.92</v>
          </cell>
          <cell r="J662">
            <v>473</v>
          </cell>
          <cell r="K662">
            <v>429.13</v>
          </cell>
        </row>
        <row r="663">
          <cell r="C663" t="str">
            <v>LAGNAM</v>
          </cell>
          <cell r="D663">
            <v>79.599999999999994</v>
          </cell>
          <cell r="E663">
            <v>79.11</v>
          </cell>
          <cell r="F663">
            <v>77.67</v>
          </cell>
          <cell r="G663">
            <v>75.12</v>
          </cell>
          <cell r="H663">
            <v>70.930000000000007</v>
          </cell>
          <cell r="I663">
            <v>63.97</v>
          </cell>
          <cell r="J663">
            <v>89.7</v>
          </cell>
          <cell r="K663">
            <v>62.75</v>
          </cell>
        </row>
        <row r="664">
          <cell r="C664" t="str">
            <v>AXISBANK</v>
          </cell>
          <cell r="D664">
            <v>988.7</v>
          </cell>
          <cell r="E664">
            <v>1007.56</v>
          </cell>
          <cell r="F664">
            <v>1011.01</v>
          </cell>
          <cell r="G664">
            <v>1007.93</v>
          </cell>
          <cell r="H664">
            <v>999.76</v>
          </cell>
          <cell r="I664">
            <v>945.83</v>
          </cell>
          <cell r="J664">
            <v>1047.5</v>
          </cell>
          <cell r="K664">
            <v>927.15</v>
          </cell>
        </row>
        <row r="665">
          <cell r="C665" t="str">
            <v>PARAS</v>
          </cell>
          <cell r="D665">
            <v>710.2</v>
          </cell>
          <cell r="E665">
            <v>718.24</v>
          </cell>
          <cell r="F665">
            <v>716.38</v>
          </cell>
          <cell r="G665">
            <v>713.96</v>
          </cell>
          <cell r="H665">
            <v>712.11</v>
          </cell>
          <cell r="I665">
            <v>654.55999999999995</v>
          </cell>
          <cell r="J665">
            <v>848</v>
          </cell>
          <cell r="K665">
            <v>604.45000000000005</v>
          </cell>
        </row>
        <row r="666">
          <cell r="C666" t="str">
            <v>INTELLECT</v>
          </cell>
          <cell r="D666">
            <v>687.15</v>
          </cell>
          <cell r="E666">
            <v>685.08</v>
          </cell>
          <cell r="F666">
            <v>679.15</v>
          </cell>
          <cell r="G666">
            <v>675.97</v>
          </cell>
          <cell r="H666">
            <v>677.26</v>
          </cell>
          <cell r="I666">
            <v>617.94000000000005</v>
          </cell>
          <cell r="J666">
            <v>747</v>
          </cell>
          <cell r="K666">
            <v>625</v>
          </cell>
        </row>
        <row r="667">
          <cell r="C667" t="str">
            <v>MONTECARLO</v>
          </cell>
          <cell r="D667">
            <v>695.8</v>
          </cell>
          <cell r="E667">
            <v>702.34</v>
          </cell>
          <cell r="F667">
            <v>713.51</v>
          </cell>
          <cell r="G667">
            <v>732.68</v>
          </cell>
          <cell r="H667">
            <v>756.52</v>
          </cell>
          <cell r="I667">
            <v>744.59</v>
          </cell>
          <cell r="J667">
            <v>918</v>
          </cell>
          <cell r="K667">
            <v>689</v>
          </cell>
        </row>
        <row r="668">
          <cell r="C668" t="str">
            <v>SOUTHBANK</v>
          </cell>
          <cell r="D668">
            <v>24.9</v>
          </cell>
          <cell r="E668">
            <v>25.06</v>
          </cell>
          <cell r="F668">
            <v>24.99</v>
          </cell>
          <cell r="G668">
            <v>24.99</v>
          </cell>
          <cell r="H668">
            <v>24.67</v>
          </cell>
          <cell r="I668">
            <v>20.81</v>
          </cell>
          <cell r="J668">
            <v>27.6</v>
          </cell>
          <cell r="K668">
            <v>19.5</v>
          </cell>
        </row>
        <row r="669">
          <cell r="C669" t="str">
            <v>BSLSENETFG</v>
          </cell>
          <cell r="D669">
            <v>64.239999999999995</v>
          </cell>
          <cell r="E669">
            <v>64.23</v>
          </cell>
          <cell r="F669">
            <v>63.99</v>
          </cell>
          <cell r="G669">
            <v>63.8</v>
          </cell>
          <cell r="H669">
            <v>63.83</v>
          </cell>
          <cell r="I669">
            <v>61.95</v>
          </cell>
          <cell r="J669">
            <v>67.7</v>
          </cell>
          <cell r="K669">
            <v>61.6</v>
          </cell>
        </row>
        <row r="670">
          <cell r="C670" t="str">
            <v>COASTCORP</v>
          </cell>
          <cell r="D670">
            <v>253.9</v>
          </cell>
          <cell r="E670">
            <v>253.43</v>
          </cell>
          <cell r="F670">
            <v>253.86</v>
          </cell>
          <cell r="G670">
            <v>254.49</v>
          </cell>
          <cell r="H670">
            <v>256.08999999999997</v>
          </cell>
          <cell r="I670">
            <v>249.3</v>
          </cell>
          <cell r="J670">
            <v>308.60000000000002</v>
          </cell>
          <cell r="K670">
            <v>232.55</v>
          </cell>
        </row>
        <row r="671">
          <cell r="C671" t="str">
            <v>ABSLAMC</v>
          </cell>
          <cell r="D671">
            <v>451.65</v>
          </cell>
          <cell r="E671">
            <v>454.06</v>
          </cell>
          <cell r="F671">
            <v>452.56</v>
          </cell>
          <cell r="G671">
            <v>448.82</v>
          </cell>
          <cell r="H671">
            <v>436.25</v>
          </cell>
          <cell r="I671">
            <v>413.25</v>
          </cell>
          <cell r="J671">
            <v>469</v>
          </cell>
          <cell r="K671">
            <v>382.05</v>
          </cell>
        </row>
        <row r="672">
          <cell r="C672" t="str">
            <v>EIFFL</v>
          </cell>
          <cell r="D672">
            <v>138.69999999999999</v>
          </cell>
          <cell r="E672">
            <v>138.68</v>
          </cell>
          <cell r="F672">
            <v>139.03</v>
          </cell>
          <cell r="G672">
            <v>139.83000000000001</v>
          </cell>
          <cell r="H672">
            <v>141.80000000000001</v>
          </cell>
          <cell r="I672">
            <v>145.6</v>
          </cell>
          <cell r="J672">
            <v>162.9</v>
          </cell>
          <cell r="K672">
            <v>136.4</v>
          </cell>
        </row>
        <row r="673">
          <cell r="C673" t="str">
            <v>PASUPTAC</v>
          </cell>
          <cell r="D673">
            <v>37.200000000000003</v>
          </cell>
          <cell r="E673">
            <v>37.36</v>
          </cell>
          <cell r="F673">
            <v>37.520000000000003</v>
          </cell>
          <cell r="G673">
            <v>38</v>
          </cell>
          <cell r="H673">
            <v>37.71</v>
          </cell>
          <cell r="I673">
            <v>34.5</v>
          </cell>
          <cell r="J673">
            <v>47</v>
          </cell>
          <cell r="K673">
            <v>27.8</v>
          </cell>
        </row>
        <row r="674">
          <cell r="C674" t="str">
            <v>CYBERTECH</v>
          </cell>
          <cell r="D674">
            <v>154</v>
          </cell>
          <cell r="E674">
            <v>152.59</v>
          </cell>
          <cell r="F674">
            <v>150.22</v>
          </cell>
          <cell r="G674">
            <v>148.65</v>
          </cell>
          <cell r="H674">
            <v>144.26</v>
          </cell>
          <cell r="I674">
            <v>136.43</v>
          </cell>
          <cell r="J674">
            <v>171</v>
          </cell>
          <cell r="K674">
            <v>119.1</v>
          </cell>
        </row>
        <row r="675">
          <cell r="C675" t="str">
            <v>LICNETFGSC</v>
          </cell>
          <cell r="D675">
            <v>24.18</v>
          </cell>
          <cell r="E675">
            <v>24.1</v>
          </cell>
          <cell r="F675">
            <v>24.05</v>
          </cell>
          <cell r="G675">
            <v>24</v>
          </cell>
          <cell r="H675">
            <v>23.95</v>
          </cell>
          <cell r="I675">
            <v>23.61</v>
          </cell>
          <cell r="J675">
            <v>25.3</v>
          </cell>
          <cell r="K675">
            <v>23.1</v>
          </cell>
        </row>
        <row r="676">
          <cell r="C676" t="str">
            <v>ATGL</v>
          </cell>
          <cell r="D676">
            <v>531.04999999999995</v>
          </cell>
          <cell r="E676">
            <v>535.77</v>
          </cell>
          <cell r="F676">
            <v>540.33000000000004</v>
          </cell>
          <cell r="G676">
            <v>551.5</v>
          </cell>
          <cell r="H676">
            <v>583.53</v>
          </cell>
          <cell r="I676">
            <v>1007.85</v>
          </cell>
          <cell r="J676">
            <v>686</v>
          </cell>
          <cell r="K676">
            <v>522</v>
          </cell>
        </row>
        <row r="677">
          <cell r="C677" t="str">
            <v>AIROLAM</v>
          </cell>
          <cell r="D677">
            <v>137.80000000000001</v>
          </cell>
          <cell r="E677">
            <v>131.91</v>
          </cell>
          <cell r="F677">
            <v>128.61000000000001</v>
          </cell>
          <cell r="G677">
            <v>123.59</v>
          </cell>
          <cell r="H677">
            <v>116.59</v>
          </cell>
          <cell r="I677">
            <v>99.33</v>
          </cell>
          <cell r="J677">
            <v>141</v>
          </cell>
          <cell r="K677">
            <v>95</v>
          </cell>
        </row>
        <row r="678">
          <cell r="C678" t="str">
            <v>GOODLUCK</v>
          </cell>
          <cell r="D678">
            <v>878.65</v>
          </cell>
          <cell r="E678">
            <v>889.45</v>
          </cell>
          <cell r="F678">
            <v>883.52</v>
          </cell>
          <cell r="G678">
            <v>855.74</v>
          </cell>
          <cell r="H678">
            <v>765.75</v>
          </cell>
          <cell r="I678">
            <v>578.15</v>
          </cell>
          <cell r="J678">
            <v>930.95</v>
          </cell>
          <cell r="K678">
            <v>475</v>
          </cell>
        </row>
        <row r="679">
          <cell r="C679" t="str">
            <v>DIGJAMLMTD</v>
          </cell>
          <cell r="D679">
            <v>78.25</v>
          </cell>
          <cell r="E679">
            <v>80.52</v>
          </cell>
          <cell r="F679">
            <v>81.52</v>
          </cell>
          <cell r="G679">
            <v>82.8</v>
          </cell>
          <cell r="H679">
            <v>84.16</v>
          </cell>
          <cell r="I679">
            <v>94.28</v>
          </cell>
          <cell r="J679">
            <v>109.8</v>
          </cell>
          <cell r="K679">
            <v>72.099999999999994</v>
          </cell>
        </row>
        <row r="680">
          <cell r="C680" t="str">
            <v>PANSARI</v>
          </cell>
          <cell r="D680">
            <v>79.2</v>
          </cell>
          <cell r="E680">
            <v>79.150000000000006</v>
          </cell>
          <cell r="F680">
            <v>79.349999999999994</v>
          </cell>
          <cell r="G680">
            <v>79.650000000000006</v>
          </cell>
          <cell r="H680">
            <v>84.66</v>
          </cell>
          <cell r="I680">
            <v>90.7</v>
          </cell>
          <cell r="J680">
            <v>152</v>
          </cell>
          <cell r="K680">
            <v>70.2</v>
          </cell>
        </row>
        <row r="681">
          <cell r="C681" t="str">
            <v>ARTNIRMAN</v>
          </cell>
          <cell r="D681">
            <v>48.7</v>
          </cell>
          <cell r="E681">
            <v>48.71</v>
          </cell>
          <cell r="F681">
            <v>48.8</v>
          </cell>
          <cell r="G681">
            <v>49.12</v>
          </cell>
          <cell r="H681">
            <v>49.97</v>
          </cell>
          <cell r="I681">
            <v>55.67</v>
          </cell>
          <cell r="J681">
            <v>54.85</v>
          </cell>
          <cell r="K681">
            <v>46.45</v>
          </cell>
        </row>
        <row r="682">
          <cell r="C682" t="str">
            <v>BHAGCHEM</v>
          </cell>
          <cell r="D682">
            <v>1588.35</v>
          </cell>
          <cell r="E682">
            <v>1600.9</v>
          </cell>
          <cell r="F682">
            <v>1591.19</v>
          </cell>
          <cell r="G682">
            <v>1562.07</v>
          </cell>
          <cell r="H682">
            <v>1481.65</v>
          </cell>
          <cell r="I682">
            <v>1371.45</v>
          </cell>
          <cell r="J682">
            <v>1730</v>
          </cell>
          <cell r="K682">
            <v>1124.95</v>
          </cell>
        </row>
        <row r="683">
          <cell r="C683" t="str">
            <v>FCL</v>
          </cell>
          <cell r="D683">
            <v>320.64999999999998</v>
          </cell>
          <cell r="E683">
            <v>323.81</v>
          </cell>
          <cell r="F683">
            <v>319.99</v>
          </cell>
          <cell r="G683">
            <v>315.27</v>
          </cell>
          <cell r="H683">
            <v>311.23</v>
          </cell>
          <cell r="I683">
            <v>290.44</v>
          </cell>
          <cell r="J683">
            <v>352.4</v>
          </cell>
          <cell r="K683">
            <v>275</v>
          </cell>
        </row>
        <row r="684">
          <cell r="C684" t="str">
            <v>CAMLINFINE</v>
          </cell>
          <cell r="D684">
            <v>129.5</v>
          </cell>
          <cell r="E684">
            <v>130.69</v>
          </cell>
          <cell r="F684">
            <v>132.29</v>
          </cell>
          <cell r="G684">
            <v>137.52000000000001</v>
          </cell>
          <cell r="H684">
            <v>147.72999999999999</v>
          </cell>
          <cell r="I684">
            <v>153.74</v>
          </cell>
          <cell r="J684">
            <v>186.35</v>
          </cell>
          <cell r="K684">
            <v>127.2</v>
          </cell>
        </row>
        <row r="685">
          <cell r="C685" t="str">
            <v>SIKKO</v>
          </cell>
          <cell r="D685">
            <v>64.349999999999994</v>
          </cell>
          <cell r="E685">
            <v>65.150000000000006</v>
          </cell>
          <cell r="F685">
            <v>65.16</v>
          </cell>
          <cell r="G685">
            <v>64.680000000000007</v>
          </cell>
          <cell r="H685">
            <v>63.19</v>
          </cell>
          <cell r="I685">
            <v>67.11</v>
          </cell>
          <cell r="J685">
            <v>72.8</v>
          </cell>
          <cell r="K685">
            <v>54.55</v>
          </cell>
        </row>
        <row r="686">
          <cell r="C686" t="str">
            <v>DTIL</v>
          </cell>
          <cell r="D686">
            <v>219.6</v>
          </cell>
          <cell r="E686">
            <v>219.99</v>
          </cell>
          <cell r="F686">
            <v>219.49</v>
          </cell>
          <cell r="G686">
            <v>219.07</v>
          </cell>
          <cell r="H686">
            <v>218.56</v>
          </cell>
          <cell r="I686">
            <v>215.22</v>
          </cell>
          <cell r="J686">
            <v>242</v>
          </cell>
          <cell r="K686">
            <v>202.55</v>
          </cell>
        </row>
        <row r="687">
          <cell r="C687" t="str">
            <v>3IINFOLTD</v>
          </cell>
          <cell r="D687">
            <v>40.200000000000003</v>
          </cell>
          <cell r="E687">
            <v>37.840000000000003</v>
          </cell>
          <cell r="F687">
            <v>37.32</v>
          </cell>
          <cell r="G687">
            <v>37.31</v>
          </cell>
          <cell r="H687">
            <v>37.28</v>
          </cell>
          <cell r="I687">
            <v>36.950000000000003</v>
          </cell>
          <cell r="J687">
            <v>44.45</v>
          </cell>
          <cell r="K687">
            <v>31.5</v>
          </cell>
        </row>
        <row r="688">
          <cell r="C688" t="str">
            <v>SELMC</v>
          </cell>
          <cell r="D688">
            <v>96.65</v>
          </cell>
          <cell r="E688">
            <v>97.86</v>
          </cell>
          <cell r="F688">
            <v>98.58</v>
          </cell>
          <cell r="G688">
            <v>100.69</v>
          </cell>
          <cell r="H688">
            <v>107.56</v>
          </cell>
          <cell r="I688">
            <v>197.13</v>
          </cell>
          <cell r="J688">
            <v>132.65</v>
          </cell>
          <cell r="K688">
            <v>96</v>
          </cell>
        </row>
        <row r="689">
          <cell r="C689" t="str">
            <v>MEDICAMEQ</v>
          </cell>
          <cell r="D689">
            <v>651.35</v>
          </cell>
          <cell r="E689">
            <v>653.36</v>
          </cell>
          <cell r="F689">
            <v>653.17999999999995</v>
          </cell>
          <cell r="G689">
            <v>649.41999999999996</v>
          </cell>
          <cell r="H689">
            <v>658.75</v>
          </cell>
          <cell r="I689">
            <v>704.88</v>
          </cell>
          <cell r="J689">
            <v>845</v>
          </cell>
          <cell r="K689">
            <v>560.25</v>
          </cell>
        </row>
        <row r="690">
          <cell r="C690" t="str">
            <v>GULPOLY</v>
          </cell>
          <cell r="D690">
            <v>207.1</v>
          </cell>
          <cell r="E690">
            <v>202.29</v>
          </cell>
          <cell r="F690">
            <v>201.87</v>
          </cell>
          <cell r="G690">
            <v>203.99</v>
          </cell>
          <cell r="H690">
            <v>209.99</v>
          </cell>
          <cell r="I690">
            <v>215.14</v>
          </cell>
          <cell r="J690">
            <v>236.6</v>
          </cell>
          <cell r="K690">
            <v>186.05</v>
          </cell>
        </row>
        <row r="691">
          <cell r="C691" t="str">
            <v>HEALTHY</v>
          </cell>
          <cell r="D691">
            <v>10.16</v>
          </cell>
          <cell r="E691">
            <v>10.06</v>
          </cell>
          <cell r="F691">
            <v>9.9600000000000009</v>
          </cell>
          <cell r="G691">
            <v>9.84</v>
          </cell>
          <cell r="H691">
            <v>9.7200000000000006</v>
          </cell>
          <cell r="I691">
            <v>9.08</v>
          </cell>
          <cell r="J691">
            <v>10.26</v>
          </cell>
          <cell r="K691">
            <v>8.27</v>
          </cell>
        </row>
        <row r="692">
          <cell r="C692" t="str">
            <v>APOLSINHOT</v>
          </cell>
          <cell r="D692">
            <v>1612.95</v>
          </cell>
          <cell r="E692">
            <v>1699.17</v>
          </cell>
          <cell r="F692">
            <v>1731.94</v>
          </cell>
          <cell r="G692">
            <v>1731.98</v>
          </cell>
          <cell r="H692">
            <v>1667.38</v>
          </cell>
          <cell r="I692">
            <v>1445.58</v>
          </cell>
          <cell r="J692">
            <v>1900</v>
          </cell>
          <cell r="K692">
            <v>1300.0999999999999</v>
          </cell>
        </row>
        <row r="693">
          <cell r="C693" t="str">
            <v>NIFTYETF</v>
          </cell>
          <cell r="D693">
            <v>207.84</v>
          </cell>
          <cell r="E693">
            <v>207.53</v>
          </cell>
          <cell r="F693">
            <v>206.57</v>
          </cell>
          <cell r="G693">
            <v>205.78</v>
          </cell>
          <cell r="H693">
            <v>205.53</v>
          </cell>
          <cell r="I693">
            <v>198.8</v>
          </cell>
          <cell r="J693">
            <v>214.98</v>
          </cell>
          <cell r="K693">
            <v>198.94</v>
          </cell>
        </row>
        <row r="694">
          <cell r="C694" t="str">
            <v>NATIONALUM</v>
          </cell>
          <cell r="D694">
            <v>92.6</v>
          </cell>
          <cell r="E694">
            <v>92.83</v>
          </cell>
          <cell r="F694">
            <v>92.84</v>
          </cell>
          <cell r="G694">
            <v>93.19</v>
          </cell>
          <cell r="H694">
            <v>93.65</v>
          </cell>
          <cell r="I694">
            <v>89.2</v>
          </cell>
          <cell r="J694">
            <v>106.35</v>
          </cell>
          <cell r="K694">
            <v>86.2</v>
          </cell>
        </row>
        <row r="695">
          <cell r="C695" t="str">
            <v>CCHHL</v>
          </cell>
          <cell r="D695">
            <v>9.85</v>
          </cell>
          <cell r="E695">
            <v>9.49</v>
          </cell>
          <cell r="F695">
            <v>9.3800000000000008</v>
          </cell>
          <cell r="G695">
            <v>9.25</v>
          </cell>
          <cell r="H695">
            <v>9.02</v>
          </cell>
          <cell r="I695">
            <v>8.19</v>
          </cell>
          <cell r="J695">
            <v>11.5</v>
          </cell>
          <cell r="K695">
            <v>6.95</v>
          </cell>
        </row>
        <row r="696">
          <cell r="C696" t="str">
            <v>LAMBODHARA</v>
          </cell>
          <cell r="D696">
            <v>150.5</v>
          </cell>
          <cell r="E696">
            <v>149.38</v>
          </cell>
          <cell r="F696">
            <v>151.38999999999999</v>
          </cell>
          <cell r="G696">
            <v>154.65</v>
          </cell>
          <cell r="H696">
            <v>158.18</v>
          </cell>
          <cell r="I696">
            <v>154.38999999999999</v>
          </cell>
          <cell r="J696">
            <v>189</v>
          </cell>
          <cell r="K696">
            <v>136.05000000000001</v>
          </cell>
        </row>
        <row r="697">
          <cell r="C697" t="str">
            <v>KRITI</v>
          </cell>
          <cell r="D697">
            <v>103.55</v>
          </cell>
          <cell r="E697">
            <v>99.51</v>
          </cell>
          <cell r="F697">
            <v>98.07</v>
          </cell>
          <cell r="G697">
            <v>97.95</v>
          </cell>
          <cell r="H697">
            <v>100.38</v>
          </cell>
          <cell r="I697">
            <v>102.15</v>
          </cell>
          <cell r="J697">
            <v>122.95</v>
          </cell>
          <cell r="K697">
            <v>88.4</v>
          </cell>
        </row>
        <row r="698">
          <cell r="C698" t="str">
            <v>MANORG</v>
          </cell>
          <cell r="D698">
            <v>369.5</v>
          </cell>
          <cell r="E698">
            <v>373.5</v>
          </cell>
          <cell r="F698">
            <v>376.26</v>
          </cell>
          <cell r="G698">
            <v>377.52</v>
          </cell>
          <cell r="H698">
            <v>384.4</v>
          </cell>
          <cell r="I698">
            <v>433.2</v>
          </cell>
          <cell r="J698">
            <v>475</v>
          </cell>
          <cell r="K698">
            <v>348.05</v>
          </cell>
        </row>
        <row r="699">
          <cell r="C699" t="str">
            <v>RSSOFTWARE</v>
          </cell>
          <cell r="D699">
            <v>56.1</v>
          </cell>
          <cell r="E699">
            <v>56.49</v>
          </cell>
          <cell r="F699">
            <v>57.37</v>
          </cell>
          <cell r="G699">
            <v>57.39</v>
          </cell>
          <cell r="H699">
            <v>54.61</v>
          </cell>
          <cell r="I699">
            <v>42.81</v>
          </cell>
          <cell r="J699">
            <v>62.45</v>
          </cell>
          <cell r="K699">
            <v>41.75</v>
          </cell>
        </row>
        <row r="700">
          <cell r="C700" t="str">
            <v>TECHNOE</v>
          </cell>
          <cell r="D700">
            <v>726.35</v>
          </cell>
          <cell r="E700">
            <v>664.64</v>
          </cell>
          <cell r="F700">
            <v>624.28</v>
          </cell>
          <cell r="G700">
            <v>583.55999999999995</v>
          </cell>
          <cell r="H700">
            <v>540.51</v>
          </cell>
          <cell r="I700">
            <v>446.47</v>
          </cell>
          <cell r="J700">
            <v>735</v>
          </cell>
          <cell r="K700">
            <v>432</v>
          </cell>
        </row>
        <row r="701">
          <cell r="C701" t="str">
            <v>ICICICONSU</v>
          </cell>
          <cell r="D701">
            <v>89.04</v>
          </cell>
          <cell r="E701">
            <v>88.45</v>
          </cell>
          <cell r="F701">
            <v>87.79</v>
          </cell>
          <cell r="G701">
            <v>87.11</v>
          </cell>
          <cell r="H701">
            <v>86.32</v>
          </cell>
          <cell r="I701">
            <v>82.43</v>
          </cell>
          <cell r="J701">
            <v>90.98</v>
          </cell>
          <cell r="K701">
            <v>82.53</v>
          </cell>
        </row>
        <row r="702">
          <cell r="C702" t="str">
            <v>TECH</v>
          </cell>
          <cell r="D702">
            <v>33.39</v>
          </cell>
          <cell r="E702">
            <v>32.96</v>
          </cell>
          <cell r="F702">
            <v>32.6</v>
          </cell>
          <cell r="G702">
            <v>32.39</v>
          </cell>
          <cell r="H702">
            <v>32.33</v>
          </cell>
          <cell r="I702">
            <v>31.27</v>
          </cell>
          <cell r="J702">
            <v>35</v>
          </cell>
          <cell r="K702">
            <v>26.63</v>
          </cell>
        </row>
        <row r="703">
          <cell r="C703" t="str">
            <v>IRIS</v>
          </cell>
          <cell r="D703">
            <v>135.44999999999999</v>
          </cell>
          <cell r="E703">
            <v>128.36000000000001</v>
          </cell>
          <cell r="F703">
            <v>124.31</v>
          </cell>
          <cell r="G703">
            <v>118.56</v>
          </cell>
          <cell r="H703">
            <v>110.22</v>
          </cell>
          <cell r="I703">
            <v>95.48</v>
          </cell>
          <cell r="J703">
            <v>135.44999999999999</v>
          </cell>
          <cell r="K703">
            <v>88.4</v>
          </cell>
        </row>
        <row r="704">
          <cell r="C704" t="str">
            <v>GRPLTD</v>
          </cell>
          <cell r="D704">
            <v>4370.95</v>
          </cell>
          <cell r="E704">
            <v>4123.43</v>
          </cell>
          <cell r="F704">
            <v>4026.13</v>
          </cell>
          <cell r="G704">
            <v>3972.76</v>
          </cell>
          <cell r="H704">
            <v>3919.82</v>
          </cell>
          <cell r="I704">
            <v>3435.31</v>
          </cell>
          <cell r="J704">
            <v>4370.95</v>
          </cell>
          <cell r="K704">
            <v>3416.8</v>
          </cell>
        </row>
        <row r="705">
          <cell r="C705" t="str">
            <v>NYKAA</v>
          </cell>
          <cell r="D705">
            <v>172.55</v>
          </cell>
          <cell r="E705">
            <v>162.19999999999999</v>
          </cell>
          <cell r="F705">
            <v>156.36000000000001</v>
          </cell>
          <cell r="G705">
            <v>151.49</v>
          </cell>
          <cell r="H705">
            <v>147.33000000000001</v>
          </cell>
          <cell r="I705">
            <v>151.44999999999999</v>
          </cell>
          <cell r="J705">
            <v>177</v>
          </cell>
          <cell r="K705">
            <v>130.1</v>
          </cell>
        </row>
        <row r="706">
          <cell r="C706" t="str">
            <v>LAXMICOT</v>
          </cell>
          <cell r="D706">
            <v>23.65</v>
          </cell>
          <cell r="E706">
            <v>23.88</v>
          </cell>
          <cell r="F706">
            <v>23.64</v>
          </cell>
          <cell r="G706">
            <v>23.26</v>
          </cell>
          <cell r="H706">
            <v>22.47</v>
          </cell>
          <cell r="I706">
            <v>21.64</v>
          </cell>
          <cell r="J706">
            <v>25.65</v>
          </cell>
          <cell r="K706">
            <v>19</v>
          </cell>
        </row>
        <row r="707">
          <cell r="C707" t="str">
            <v>FINOPB</v>
          </cell>
          <cell r="D707">
            <v>266.5</v>
          </cell>
          <cell r="E707">
            <v>270.97000000000003</v>
          </cell>
          <cell r="F707">
            <v>276.82</v>
          </cell>
          <cell r="G707">
            <v>285.42</v>
          </cell>
          <cell r="H707">
            <v>299.83</v>
          </cell>
          <cell r="I707">
            <v>284.18</v>
          </cell>
          <cell r="J707">
            <v>379.5</v>
          </cell>
          <cell r="K707">
            <v>263.5</v>
          </cell>
        </row>
        <row r="708">
          <cell r="C708" t="str">
            <v>SONATSOFTW</v>
          </cell>
          <cell r="D708">
            <v>1384.05</v>
          </cell>
          <cell r="E708">
            <v>1352.32</v>
          </cell>
          <cell r="F708">
            <v>1319.04</v>
          </cell>
          <cell r="G708">
            <v>1261.5999999999999</v>
          </cell>
          <cell r="H708">
            <v>1172.0999999999999</v>
          </cell>
          <cell r="I708">
            <v>978</v>
          </cell>
          <cell r="J708">
            <v>1399</v>
          </cell>
          <cell r="K708">
            <v>966.55</v>
          </cell>
        </row>
        <row r="709">
          <cell r="C709" t="str">
            <v>GENUSPAPER</v>
          </cell>
          <cell r="D709">
            <v>21.8</v>
          </cell>
          <cell r="E709">
            <v>21.07</v>
          </cell>
          <cell r="F709">
            <v>20.71</v>
          </cell>
          <cell r="G709">
            <v>20.28</v>
          </cell>
          <cell r="H709">
            <v>19.690000000000001</v>
          </cell>
          <cell r="I709">
            <v>17.61</v>
          </cell>
          <cell r="J709">
            <v>23.5</v>
          </cell>
          <cell r="K709">
            <v>15.35</v>
          </cell>
        </row>
        <row r="710">
          <cell r="C710" t="str">
            <v>DSPNEWETF</v>
          </cell>
          <cell r="D710">
            <v>246.89</v>
          </cell>
          <cell r="E710">
            <v>245.19</v>
          </cell>
          <cell r="F710">
            <v>243.52</v>
          </cell>
          <cell r="G710">
            <v>241.93</v>
          </cell>
          <cell r="H710">
            <v>239.88</v>
          </cell>
          <cell r="I710">
            <v>226.99</v>
          </cell>
          <cell r="J710">
            <v>267.02</v>
          </cell>
          <cell r="K710">
            <v>227.53</v>
          </cell>
        </row>
        <row r="711">
          <cell r="C711" t="str">
            <v>SJS</v>
          </cell>
          <cell r="D711">
            <v>624.54999999999995</v>
          </cell>
          <cell r="E711">
            <v>625.05999999999995</v>
          </cell>
          <cell r="F711">
            <v>634.44000000000005</v>
          </cell>
          <cell r="G711">
            <v>648.99</v>
          </cell>
          <cell r="H711">
            <v>658.86</v>
          </cell>
          <cell r="I711">
            <v>585.25</v>
          </cell>
          <cell r="J711">
            <v>745</v>
          </cell>
          <cell r="K711">
            <v>595.29999999999995</v>
          </cell>
        </row>
        <row r="712">
          <cell r="C712" t="str">
            <v>POLICYBZR</v>
          </cell>
          <cell r="D712">
            <v>829.45</v>
          </cell>
          <cell r="E712">
            <v>792.97</v>
          </cell>
          <cell r="F712">
            <v>769.43</v>
          </cell>
          <cell r="G712">
            <v>750.49</v>
          </cell>
          <cell r="H712">
            <v>741.02</v>
          </cell>
          <cell r="I712">
            <v>681.66</v>
          </cell>
          <cell r="J712">
            <v>832</v>
          </cell>
          <cell r="K712">
            <v>661.3</v>
          </cell>
        </row>
        <row r="713">
          <cell r="C713" t="str">
            <v>SIGACHI</v>
          </cell>
          <cell r="D713">
            <v>53.2</v>
          </cell>
          <cell r="E713">
            <v>52.42</v>
          </cell>
          <cell r="F713">
            <v>50.25</v>
          </cell>
          <cell r="G713">
            <v>46.97</v>
          </cell>
          <cell r="H713">
            <v>42.31</v>
          </cell>
          <cell r="I713">
            <v>34.340000000000003</v>
          </cell>
          <cell r="J713">
            <v>55.85</v>
          </cell>
          <cell r="K713">
            <v>29.2</v>
          </cell>
        </row>
        <row r="714">
          <cell r="C714" t="str">
            <v>FOODSIN</v>
          </cell>
          <cell r="D714">
            <v>172.3</v>
          </cell>
          <cell r="E714">
            <v>177.62</v>
          </cell>
          <cell r="F714">
            <v>178.88</v>
          </cell>
          <cell r="G714">
            <v>180.91</v>
          </cell>
          <cell r="H714">
            <v>183.04</v>
          </cell>
          <cell r="I714">
            <v>164.64</v>
          </cell>
          <cell r="J714">
            <v>222.2</v>
          </cell>
          <cell r="K714">
            <v>160.15</v>
          </cell>
        </row>
        <row r="715">
          <cell r="C715" t="str">
            <v>PAYTM</v>
          </cell>
          <cell r="D715">
            <v>901.35</v>
          </cell>
          <cell r="E715">
            <v>899.52</v>
          </cell>
          <cell r="F715">
            <v>900.45</v>
          </cell>
          <cell r="G715">
            <v>903.44</v>
          </cell>
          <cell r="H715">
            <v>894.98</v>
          </cell>
          <cell r="I715">
            <v>810.03</v>
          </cell>
          <cell r="J715">
            <v>998.3</v>
          </cell>
          <cell r="K715">
            <v>764.15</v>
          </cell>
        </row>
        <row r="716">
          <cell r="C716" t="str">
            <v>IVC</v>
          </cell>
          <cell r="D716">
            <v>9.5500000000000007</v>
          </cell>
          <cell r="E716">
            <v>9.5500000000000007</v>
          </cell>
          <cell r="F716">
            <v>9.4</v>
          </cell>
          <cell r="G716">
            <v>9.0500000000000007</v>
          </cell>
          <cell r="H716">
            <v>8.5399999999999991</v>
          </cell>
          <cell r="I716">
            <v>7.82</v>
          </cell>
          <cell r="J716">
            <v>10.8</v>
          </cell>
          <cell r="K716">
            <v>7.15</v>
          </cell>
        </row>
        <row r="717">
          <cell r="C717" t="str">
            <v>MOLDTKPAC</v>
          </cell>
          <cell r="D717">
            <v>872.85</v>
          </cell>
          <cell r="E717">
            <v>876.14</v>
          </cell>
          <cell r="F717">
            <v>880.42</v>
          </cell>
          <cell r="G717">
            <v>885.6</v>
          </cell>
          <cell r="H717">
            <v>905.13</v>
          </cell>
          <cell r="I717">
            <v>935.13</v>
          </cell>
          <cell r="J717">
            <v>1044.95</v>
          </cell>
          <cell r="K717">
            <v>844.8</v>
          </cell>
        </row>
        <row r="718">
          <cell r="C718" t="str">
            <v>SAPPHIRE</v>
          </cell>
          <cell r="D718">
            <v>1396.15</v>
          </cell>
          <cell r="E718">
            <v>1371.5</v>
          </cell>
          <cell r="F718">
            <v>1352.39</v>
          </cell>
          <cell r="G718">
            <v>1349.75</v>
          </cell>
          <cell r="H718">
            <v>1370.01</v>
          </cell>
          <cell r="I718">
            <v>1352.35</v>
          </cell>
          <cell r="J718">
            <v>1567.85</v>
          </cell>
          <cell r="K718">
            <v>1213</v>
          </cell>
        </row>
        <row r="719">
          <cell r="C719" t="str">
            <v>JINDALSTEL</v>
          </cell>
          <cell r="D719">
            <v>649.79999999999995</v>
          </cell>
          <cell r="E719">
            <v>645.24</v>
          </cell>
          <cell r="F719">
            <v>640.41999999999996</v>
          </cell>
          <cell r="G719">
            <v>641.97</v>
          </cell>
          <cell r="H719">
            <v>652.23</v>
          </cell>
          <cell r="I719">
            <v>611.53</v>
          </cell>
          <cell r="J719">
            <v>722.8</v>
          </cell>
          <cell r="K719">
            <v>581.6</v>
          </cell>
        </row>
        <row r="720">
          <cell r="C720" t="str">
            <v>MARSHALL</v>
          </cell>
          <cell r="D720">
            <v>43.4</v>
          </cell>
          <cell r="E720">
            <v>45.29</v>
          </cell>
          <cell r="F720">
            <v>47.41</v>
          </cell>
          <cell r="G720">
            <v>50.25</v>
          </cell>
          <cell r="H720">
            <v>53.24</v>
          </cell>
          <cell r="I720">
            <v>50.28</v>
          </cell>
          <cell r="J720">
            <v>64.2</v>
          </cell>
          <cell r="K720">
            <v>42.3</v>
          </cell>
        </row>
        <row r="721">
          <cell r="C721" t="str">
            <v>NIPPOBATRY</v>
          </cell>
          <cell r="D721">
            <v>694.05</v>
          </cell>
          <cell r="E721">
            <v>701.69</v>
          </cell>
          <cell r="F721">
            <v>687.52</v>
          </cell>
          <cell r="G721">
            <v>650.75</v>
          </cell>
          <cell r="H721">
            <v>575.30999999999995</v>
          </cell>
          <cell r="I721">
            <v>460.87</v>
          </cell>
          <cell r="J721">
            <v>722.65</v>
          </cell>
          <cell r="K721">
            <v>405.3</v>
          </cell>
        </row>
        <row r="722">
          <cell r="C722" t="str">
            <v>SBC</v>
          </cell>
          <cell r="D722">
            <v>29.4</v>
          </cell>
          <cell r="E722">
            <v>28.77</v>
          </cell>
          <cell r="F722">
            <v>28.58</v>
          </cell>
          <cell r="G722">
            <v>28.09</v>
          </cell>
          <cell r="H722">
            <v>26.21</v>
          </cell>
          <cell r="I722">
            <v>21.03</v>
          </cell>
          <cell r="J722">
            <v>30</v>
          </cell>
          <cell r="K722">
            <v>19.399999999999999</v>
          </cell>
        </row>
        <row r="723">
          <cell r="C723" t="str">
            <v>STEELCAS</v>
          </cell>
          <cell r="D723">
            <v>623</v>
          </cell>
          <cell r="E723">
            <v>623.61</v>
          </cell>
          <cell r="F723">
            <v>627.91999999999996</v>
          </cell>
          <cell r="G723">
            <v>639.16999999999996</v>
          </cell>
          <cell r="H723">
            <v>645.29999999999995</v>
          </cell>
          <cell r="I723">
            <v>567.15</v>
          </cell>
          <cell r="J723">
            <v>747</v>
          </cell>
          <cell r="K723">
            <v>500</v>
          </cell>
        </row>
        <row r="724">
          <cell r="C724" t="str">
            <v>LATENTVIEW</v>
          </cell>
          <cell r="D724">
            <v>450.5</v>
          </cell>
          <cell r="E724">
            <v>425.07</v>
          </cell>
          <cell r="F724">
            <v>419</v>
          </cell>
          <cell r="G724">
            <v>416.09</v>
          </cell>
          <cell r="H724">
            <v>413.64</v>
          </cell>
          <cell r="I724">
            <v>391.83</v>
          </cell>
          <cell r="J724">
            <v>466.45</v>
          </cell>
          <cell r="K724">
            <v>371.3</v>
          </cell>
        </row>
        <row r="725">
          <cell r="C725" t="str">
            <v>FOCUS</v>
          </cell>
          <cell r="D725">
            <v>187.3</v>
          </cell>
          <cell r="E725">
            <v>186.09</v>
          </cell>
          <cell r="F725">
            <v>184.81</v>
          </cell>
          <cell r="G725">
            <v>180.93</v>
          </cell>
          <cell r="H725">
            <v>171.24</v>
          </cell>
          <cell r="I725">
            <v>133.49</v>
          </cell>
          <cell r="J725">
            <v>193.85</v>
          </cell>
          <cell r="K725">
            <v>146.05000000000001</v>
          </cell>
        </row>
        <row r="726">
          <cell r="C726" t="str">
            <v>SMLT</v>
          </cell>
          <cell r="D726">
            <v>221.6</v>
          </cell>
          <cell r="E726">
            <v>221.68</v>
          </cell>
          <cell r="F726">
            <v>222.05</v>
          </cell>
          <cell r="G726">
            <v>225.75</v>
          </cell>
          <cell r="H726">
            <v>231.97</v>
          </cell>
          <cell r="I726">
            <v>208.91</v>
          </cell>
          <cell r="J726">
            <v>276</v>
          </cell>
          <cell r="K726">
            <v>202</v>
          </cell>
        </row>
        <row r="727">
          <cell r="C727" t="str">
            <v>GREENLAM</v>
          </cell>
          <cell r="D727">
            <v>600.35</v>
          </cell>
          <cell r="E727">
            <v>571.55999999999995</v>
          </cell>
          <cell r="F727">
            <v>557.07000000000005</v>
          </cell>
          <cell r="G727">
            <v>527.74</v>
          </cell>
          <cell r="H727">
            <v>484.16</v>
          </cell>
          <cell r="I727">
            <v>416.69</v>
          </cell>
          <cell r="J727">
            <v>615.79999999999995</v>
          </cell>
          <cell r="K727">
            <v>388.2</v>
          </cell>
        </row>
        <row r="728">
          <cell r="C728" t="str">
            <v>DHRUV</v>
          </cell>
          <cell r="D728">
            <v>59.9</v>
          </cell>
          <cell r="E728">
            <v>60.34</v>
          </cell>
          <cell r="F728">
            <v>60.37</v>
          </cell>
          <cell r="G728">
            <v>60.22</v>
          </cell>
          <cell r="H728">
            <v>58.97</v>
          </cell>
          <cell r="I728">
            <v>55.23</v>
          </cell>
          <cell r="J728">
            <v>66.5</v>
          </cell>
          <cell r="K728">
            <v>49.1</v>
          </cell>
        </row>
        <row r="729">
          <cell r="C729" t="str">
            <v>BAJAJHCARE</v>
          </cell>
          <cell r="D729">
            <v>384.85</v>
          </cell>
          <cell r="E729">
            <v>390.47</v>
          </cell>
          <cell r="F729">
            <v>394.71</v>
          </cell>
          <cell r="G729">
            <v>404.99</v>
          </cell>
          <cell r="H729">
            <v>408.9</v>
          </cell>
          <cell r="I729">
            <v>374.76</v>
          </cell>
          <cell r="J729">
            <v>513.4</v>
          </cell>
          <cell r="K729">
            <v>305.05</v>
          </cell>
        </row>
        <row r="730">
          <cell r="C730" t="str">
            <v>VISHNU</v>
          </cell>
          <cell r="D730">
            <v>318.8</v>
          </cell>
          <cell r="E730">
            <v>317.20999999999998</v>
          </cell>
          <cell r="F730">
            <v>318.95</v>
          </cell>
          <cell r="G730">
            <v>322.02</v>
          </cell>
          <cell r="H730">
            <v>327.52</v>
          </cell>
          <cell r="I730">
            <v>323.66000000000003</v>
          </cell>
          <cell r="J730">
            <v>370</v>
          </cell>
          <cell r="K730">
            <v>302</v>
          </cell>
        </row>
        <row r="731">
          <cell r="C731" t="str">
            <v>RPPL</v>
          </cell>
          <cell r="D731">
            <v>205</v>
          </cell>
          <cell r="E731">
            <v>206.41</v>
          </cell>
          <cell r="F731">
            <v>207.97</v>
          </cell>
          <cell r="G731">
            <v>208.71</v>
          </cell>
          <cell r="H731">
            <v>199.69</v>
          </cell>
          <cell r="I731">
            <v>178.73</v>
          </cell>
          <cell r="J731">
            <v>252.65</v>
          </cell>
          <cell r="K731">
            <v>149.05000000000001</v>
          </cell>
        </row>
        <row r="732">
          <cell r="C732" t="str">
            <v>TARSONS</v>
          </cell>
          <cell r="D732">
            <v>482.5</v>
          </cell>
          <cell r="E732">
            <v>487.04</v>
          </cell>
          <cell r="F732">
            <v>487.12</v>
          </cell>
          <cell r="G732">
            <v>488.54</v>
          </cell>
          <cell r="H732">
            <v>504.4</v>
          </cell>
          <cell r="I732">
            <v>567.44000000000005</v>
          </cell>
          <cell r="J732">
            <v>614</v>
          </cell>
          <cell r="K732">
            <v>444.15</v>
          </cell>
        </row>
        <row r="733">
          <cell r="C733" t="str">
            <v>GANECOS</v>
          </cell>
          <cell r="D733">
            <v>922.6</v>
          </cell>
          <cell r="E733">
            <v>902.38</v>
          </cell>
          <cell r="F733">
            <v>888.11</v>
          </cell>
          <cell r="G733">
            <v>890.76</v>
          </cell>
          <cell r="H733">
            <v>928.36</v>
          </cell>
          <cell r="I733">
            <v>942.64</v>
          </cell>
          <cell r="J733">
            <v>1129.9000000000001</v>
          </cell>
          <cell r="K733">
            <v>811.15</v>
          </cell>
        </row>
        <row r="734">
          <cell r="C734" t="str">
            <v>LINC</v>
          </cell>
          <cell r="D734">
            <v>660.35</v>
          </cell>
          <cell r="E734">
            <v>676.59</v>
          </cell>
          <cell r="F734">
            <v>695.12</v>
          </cell>
          <cell r="G734">
            <v>722.49</v>
          </cell>
          <cell r="H734">
            <v>733.78</v>
          </cell>
          <cell r="I734">
            <v>645.58000000000004</v>
          </cell>
          <cell r="J734">
            <v>900</v>
          </cell>
          <cell r="K734">
            <v>592.9</v>
          </cell>
        </row>
        <row r="735">
          <cell r="C735" t="str">
            <v>MENONBE</v>
          </cell>
          <cell r="D735">
            <v>137.75</v>
          </cell>
          <cell r="E735">
            <v>134.52000000000001</v>
          </cell>
          <cell r="F735">
            <v>135.6</v>
          </cell>
          <cell r="G735">
            <v>138.63</v>
          </cell>
          <cell r="H735">
            <v>141.79</v>
          </cell>
          <cell r="I735">
            <v>130.07</v>
          </cell>
          <cell r="J735">
            <v>166.4</v>
          </cell>
          <cell r="K735">
            <v>128.35</v>
          </cell>
        </row>
        <row r="736">
          <cell r="C736" t="str">
            <v>GOCOLORS</v>
          </cell>
          <cell r="D736">
            <v>1221.6500000000001</v>
          </cell>
          <cell r="E736">
            <v>1228.02</v>
          </cell>
          <cell r="F736">
            <v>1234.96</v>
          </cell>
          <cell r="G736">
            <v>1247.24</v>
          </cell>
          <cell r="H736">
            <v>1261.42</v>
          </cell>
          <cell r="I736">
            <v>1199.81</v>
          </cell>
          <cell r="J736">
            <v>1404.7</v>
          </cell>
          <cell r="K736">
            <v>1197.5</v>
          </cell>
        </row>
        <row r="737">
          <cell r="C737" t="str">
            <v>DMCC</v>
          </cell>
          <cell r="D737">
            <v>291.89999999999998</v>
          </cell>
          <cell r="E737">
            <v>293.89999999999998</v>
          </cell>
          <cell r="F737">
            <v>294.48</v>
          </cell>
          <cell r="G737">
            <v>296.66000000000003</v>
          </cell>
          <cell r="H737">
            <v>303.73</v>
          </cell>
          <cell r="I737">
            <v>304.33</v>
          </cell>
          <cell r="J737">
            <v>369.8</v>
          </cell>
          <cell r="K737">
            <v>269.95</v>
          </cell>
        </row>
        <row r="738">
          <cell r="C738" t="str">
            <v>ICDSLTD</v>
          </cell>
          <cell r="D738">
            <v>31.3</v>
          </cell>
          <cell r="E738">
            <v>29.28</v>
          </cell>
          <cell r="F738">
            <v>28.02</v>
          </cell>
          <cell r="G738">
            <v>27.17</v>
          </cell>
          <cell r="H738">
            <v>26.61</v>
          </cell>
          <cell r="I738">
            <v>27.33</v>
          </cell>
          <cell r="J738">
            <v>31.75</v>
          </cell>
          <cell r="K738">
            <v>23.1</v>
          </cell>
        </row>
        <row r="739">
          <cell r="C739" t="str">
            <v>BSOFT</v>
          </cell>
          <cell r="D739">
            <v>621.4</v>
          </cell>
          <cell r="E739">
            <v>613.11</v>
          </cell>
          <cell r="F739">
            <v>601.26</v>
          </cell>
          <cell r="G739">
            <v>582.82000000000005</v>
          </cell>
          <cell r="H739">
            <v>542.74</v>
          </cell>
          <cell r="I739">
            <v>431.11</v>
          </cell>
          <cell r="J739">
            <v>638</v>
          </cell>
          <cell r="K739">
            <v>418.4</v>
          </cell>
        </row>
        <row r="740">
          <cell r="C740" t="str">
            <v>SHIVALIK</v>
          </cell>
          <cell r="D740">
            <v>659.25</v>
          </cell>
          <cell r="E740">
            <v>662.02</v>
          </cell>
          <cell r="F740">
            <v>667.65</v>
          </cell>
          <cell r="G740">
            <v>677.82</v>
          </cell>
          <cell r="H740">
            <v>700.19</v>
          </cell>
          <cell r="I740">
            <v>737.45</v>
          </cell>
          <cell r="J740">
            <v>893</v>
          </cell>
          <cell r="K740">
            <v>647</v>
          </cell>
        </row>
        <row r="741">
          <cell r="C741" t="str">
            <v>ASIANENE</v>
          </cell>
          <cell r="D741">
            <v>177.45</v>
          </cell>
          <cell r="E741">
            <v>181.73</v>
          </cell>
          <cell r="F741">
            <v>183.36</v>
          </cell>
          <cell r="G741">
            <v>183.77</v>
          </cell>
          <cell r="H741">
            <v>175.6</v>
          </cell>
          <cell r="I741">
            <v>135.77000000000001</v>
          </cell>
          <cell r="J741">
            <v>208.5</v>
          </cell>
          <cell r="K741">
            <v>119.05</v>
          </cell>
        </row>
        <row r="742">
          <cell r="C742" t="str">
            <v>HESTERBIO</v>
          </cell>
          <cell r="D742">
            <v>1544.65</v>
          </cell>
          <cell r="E742">
            <v>1553.14</v>
          </cell>
          <cell r="F742">
            <v>1576.19</v>
          </cell>
          <cell r="G742">
            <v>1606.35</v>
          </cell>
          <cell r="H742">
            <v>1647.47</v>
          </cell>
          <cell r="I742">
            <v>1738.48</v>
          </cell>
          <cell r="J742">
            <v>1939.95</v>
          </cell>
          <cell r="K742">
            <v>1503.05</v>
          </cell>
        </row>
        <row r="743">
          <cell r="C743" t="str">
            <v>ACCELYA</v>
          </cell>
          <cell r="D743">
            <v>1409.35</v>
          </cell>
          <cell r="E743">
            <v>1396.64</v>
          </cell>
          <cell r="F743">
            <v>1396.21</v>
          </cell>
          <cell r="G743">
            <v>1421.83</v>
          </cell>
          <cell r="H743">
            <v>1469.07</v>
          </cell>
          <cell r="I743">
            <v>1405.22</v>
          </cell>
          <cell r="J743">
            <v>1750</v>
          </cell>
          <cell r="K743">
            <v>1336.05</v>
          </cell>
        </row>
        <row r="744">
          <cell r="C744" t="str">
            <v>MAHKTECH</v>
          </cell>
          <cell r="D744">
            <v>14.36</v>
          </cell>
          <cell r="E744">
            <v>14.18</v>
          </cell>
          <cell r="F744">
            <v>14.08</v>
          </cell>
          <cell r="G744">
            <v>13.98</v>
          </cell>
          <cell r="H744">
            <v>14.04</v>
          </cell>
          <cell r="I744">
            <v>14.3</v>
          </cell>
          <cell r="J744">
            <v>16.13</v>
          </cell>
          <cell r="K744">
            <v>13.02</v>
          </cell>
        </row>
        <row r="745">
          <cell r="C745" t="str">
            <v>STARHEALTH</v>
          </cell>
          <cell r="D745">
            <v>550.04999999999995</v>
          </cell>
          <cell r="E745">
            <v>547.32000000000005</v>
          </cell>
          <cell r="F745">
            <v>549.04999999999995</v>
          </cell>
          <cell r="G745">
            <v>557.37</v>
          </cell>
          <cell r="H745">
            <v>577.87</v>
          </cell>
          <cell r="I745">
            <v>598.47</v>
          </cell>
          <cell r="J745">
            <v>675</v>
          </cell>
          <cell r="K745">
            <v>535.04999999999995</v>
          </cell>
        </row>
        <row r="746">
          <cell r="C746" t="str">
            <v>SEJALLTD</v>
          </cell>
          <cell r="D746">
            <v>259.64999999999998</v>
          </cell>
          <cell r="E746">
            <v>272.52999999999997</v>
          </cell>
          <cell r="F746">
            <v>275.97000000000003</v>
          </cell>
          <cell r="G746">
            <v>271.83</v>
          </cell>
          <cell r="H746">
            <v>257.52999999999997</v>
          </cell>
          <cell r="I746">
            <v>253.67</v>
          </cell>
          <cell r="J746">
            <v>308.35000000000002</v>
          </cell>
          <cell r="K746">
            <v>210.1</v>
          </cell>
        </row>
        <row r="747">
          <cell r="C747" t="str">
            <v>TEGA</v>
          </cell>
          <cell r="D747">
            <v>1058.8499999999999</v>
          </cell>
          <cell r="E747">
            <v>1047.03</v>
          </cell>
          <cell r="F747">
            <v>1029.77</v>
          </cell>
          <cell r="G747">
            <v>998.01</v>
          </cell>
          <cell r="H747">
            <v>964.47</v>
          </cell>
          <cell r="I747">
            <v>859.75</v>
          </cell>
          <cell r="J747">
            <v>1110</v>
          </cell>
          <cell r="K747">
            <v>841.7</v>
          </cell>
        </row>
        <row r="748">
          <cell r="C748" t="str">
            <v>JMA</v>
          </cell>
          <cell r="D748">
            <v>79.95</v>
          </cell>
          <cell r="E748">
            <v>79.510000000000005</v>
          </cell>
          <cell r="F748">
            <v>79.31</v>
          </cell>
          <cell r="G748">
            <v>78.790000000000006</v>
          </cell>
          <cell r="H748">
            <v>77.48</v>
          </cell>
          <cell r="I748">
            <v>72.84</v>
          </cell>
          <cell r="J748">
            <v>85.15</v>
          </cell>
          <cell r="K748">
            <v>69.45</v>
          </cell>
        </row>
        <row r="749">
          <cell r="C749" t="str">
            <v>ZODIAC</v>
          </cell>
          <cell r="D749">
            <v>150.35</v>
          </cell>
          <cell r="E749">
            <v>151.54</v>
          </cell>
          <cell r="F749">
            <v>152.83000000000001</v>
          </cell>
          <cell r="G749">
            <v>152.49</v>
          </cell>
          <cell r="H749">
            <v>145.55000000000001</v>
          </cell>
          <cell r="I749">
            <v>129.68</v>
          </cell>
          <cell r="J749">
            <v>180.1</v>
          </cell>
          <cell r="K749">
            <v>117.1</v>
          </cell>
        </row>
        <row r="750">
          <cell r="C750" t="str">
            <v>ANANDRATHI</v>
          </cell>
          <cell r="D750">
            <v>2346.3000000000002</v>
          </cell>
          <cell r="E750">
            <v>2196.69</v>
          </cell>
          <cell r="F750">
            <v>2129.59</v>
          </cell>
          <cell r="G750">
            <v>2042.35</v>
          </cell>
          <cell r="H750">
            <v>1836.47</v>
          </cell>
          <cell r="I750">
            <v>1301.81</v>
          </cell>
          <cell r="J750">
            <v>2392.4499999999998</v>
          </cell>
          <cell r="K750">
            <v>1212.4000000000001</v>
          </cell>
        </row>
        <row r="751">
          <cell r="C751" t="str">
            <v>MICEL</v>
          </cell>
          <cell r="D751">
            <v>36.65</v>
          </cell>
          <cell r="E751">
            <v>37.94</v>
          </cell>
          <cell r="F751">
            <v>38.64</v>
          </cell>
          <cell r="G751">
            <v>38.6</v>
          </cell>
          <cell r="H751">
            <v>35.549999999999997</v>
          </cell>
          <cell r="I751">
            <v>25.38</v>
          </cell>
          <cell r="J751">
            <v>48</v>
          </cell>
          <cell r="K751">
            <v>22.85</v>
          </cell>
        </row>
        <row r="752">
          <cell r="C752" t="str">
            <v>RATEGAIN</v>
          </cell>
          <cell r="D752">
            <v>715.9</v>
          </cell>
          <cell r="E752">
            <v>709.17</v>
          </cell>
          <cell r="F752">
            <v>695.38</v>
          </cell>
          <cell r="G752">
            <v>672.21</v>
          </cell>
          <cell r="H752">
            <v>625.98</v>
          </cell>
          <cell r="I752">
            <v>494.97</v>
          </cell>
          <cell r="J752">
            <v>733</v>
          </cell>
          <cell r="K752">
            <v>445.25</v>
          </cell>
        </row>
        <row r="753">
          <cell r="C753" t="str">
            <v>BBETF0432</v>
          </cell>
          <cell r="D753">
            <v>1094.5899999999999</v>
          </cell>
          <cell r="E753">
            <v>1094.03</v>
          </cell>
          <cell r="F753">
            <v>1092.57</v>
          </cell>
          <cell r="G753">
            <v>1090.68</v>
          </cell>
          <cell r="H753">
            <v>1087.6400000000001</v>
          </cell>
          <cell r="I753">
            <v>1070.06</v>
          </cell>
          <cell r="J753">
            <v>1129.9000000000001</v>
          </cell>
          <cell r="K753">
            <v>865.81</v>
          </cell>
        </row>
        <row r="754">
          <cell r="C754" t="str">
            <v>SHRIRAMPPS</v>
          </cell>
          <cell r="D754">
            <v>106.4</v>
          </cell>
          <cell r="E754">
            <v>106.23</v>
          </cell>
          <cell r="F754">
            <v>104.63</v>
          </cell>
          <cell r="G754">
            <v>101.1</v>
          </cell>
          <cell r="H754">
            <v>94.29</v>
          </cell>
          <cell r="I754">
            <v>80.75</v>
          </cell>
          <cell r="J754">
            <v>111.6</v>
          </cell>
          <cell r="K754">
            <v>67.599999999999994</v>
          </cell>
        </row>
        <row r="755">
          <cell r="C755" t="str">
            <v>JETFREIGHT</v>
          </cell>
          <cell r="D755">
            <v>12.15</v>
          </cell>
          <cell r="E755">
            <v>12.2</v>
          </cell>
          <cell r="F755">
            <v>12.22</v>
          </cell>
          <cell r="G755">
            <v>11.9</v>
          </cell>
          <cell r="H755">
            <v>11.17</v>
          </cell>
          <cell r="I755">
            <v>11.62</v>
          </cell>
          <cell r="J755">
            <v>14.75</v>
          </cell>
          <cell r="K755">
            <v>9.1999999999999993</v>
          </cell>
        </row>
        <row r="756">
          <cell r="C756" t="str">
            <v>SBIETFQLTY</v>
          </cell>
          <cell r="D756">
            <v>179.07</v>
          </cell>
          <cell r="E756">
            <v>177.17</v>
          </cell>
          <cell r="F756">
            <v>175.7</v>
          </cell>
          <cell r="G756">
            <v>174.46</v>
          </cell>
          <cell r="H756">
            <v>173.04</v>
          </cell>
          <cell r="I756">
            <v>164.76</v>
          </cell>
          <cell r="J756">
            <v>182.15</v>
          </cell>
          <cell r="K756">
            <v>155.11000000000001</v>
          </cell>
        </row>
        <row r="757">
          <cell r="C757" t="str">
            <v>ORTEL</v>
          </cell>
          <cell r="D757">
            <v>0.95</v>
          </cell>
          <cell r="E757">
            <v>0.95</v>
          </cell>
          <cell r="F757">
            <v>0.93</v>
          </cell>
          <cell r="G757">
            <v>0.92</v>
          </cell>
          <cell r="H757">
            <v>0.92</v>
          </cell>
          <cell r="I757">
            <v>1</v>
          </cell>
          <cell r="J757">
            <v>1.1000000000000001</v>
          </cell>
          <cell r="K757">
            <v>0.8</v>
          </cell>
        </row>
        <row r="758">
          <cell r="C758" t="str">
            <v>MAPMYINDIA</v>
          </cell>
          <cell r="D758">
            <v>2226.5</v>
          </cell>
          <cell r="E758">
            <v>2201.63</v>
          </cell>
          <cell r="F758">
            <v>2160.4699999999998</v>
          </cell>
          <cell r="G758">
            <v>2111.4</v>
          </cell>
          <cell r="H758">
            <v>1984.04</v>
          </cell>
          <cell r="I758">
            <v>1584.18</v>
          </cell>
          <cell r="J758">
            <v>2343.9499999999998</v>
          </cell>
          <cell r="K758">
            <v>1475.15</v>
          </cell>
        </row>
        <row r="759">
          <cell r="C759" t="str">
            <v>HCLTECH</v>
          </cell>
          <cell r="D759">
            <v>1325.4</v>
          </cell>
          <cell r="E759">
            <v>1302.3599999999999</v>
          </cell>
          <cell r="F759">
            <v>1288.3800000000001</v>
          </cell>
          <cell r="G759">
            <v>1276.21</v>
          </cell>
          <cell r="H759">
            <v>1253.93</v>
          </cell>
          <cell r="I759">
            <v>1173.19</v>
          </cell>
          <cell r="J759">
            <v>1331.7</v>
          </cell>
          <cell r="K759">
            <v>1115.05</v>
          </cell>
        </row>
        <row r="760">
          <cell r="C760" t="str">
            <v>METROBRAND</v>
          </cell>
          <cell r="D760">
            <v>1325.9</v>
          </cell>
          <cell r="E760">
            <v>1291.45</v>
          </cell>
          <cell r="F760">
            <v>1276.31</v>
          </cell>
          <cell r="G760">
            <v>1249.95</v>
          </cell>
          <cell r="H760">
            <v>1190.17</v>
          </cell>
          <cell r="I760">
            <v>1024.33</v>
          </cell>
          <cell r="J760">
            <v>1339.4</v>
          </cell>
          <cell r="K760">
            <v>982.55</v>
          </cell>
        </row>
        <row r="761">
          <cell r="C761" t="str">
            <v>MEDPLUS</v>
          </cell>
          <cell r="D761">
            <v>837.05</v>
          </cell>
          <cell r="E761">
            <v>821.39</v>
          </cell>
          <cell r="F761">
            <v>813.81</v>
          </cell>
          <cell r="G761">
            <v>805.19</v>
          </cell>
          <cell r="H761">
            <v>804.66</v>
          </cell>
          <cell r="I761">
            <v>789.89</v>
          </cell>
          <cell r="J761">
            <v>967.35</v>
          </cell>
          <cell r="K761">
            <v>747.7</v>
          </cell>
        </row>
        <row r="762">
          <cell r="C762" t="str">
            <v>JTLIND</v>
          </cell>
          <cell r="D762">
            <v>208</v>
          </cell>
          <cell r="E762">
            <v>212.42</v>
          </cell>
          <cell r="F762">
            <v>215.61</v>
          </cell>
          <cell r="G762">
            <v>218.9</v>
          </cell>
          <cell r="H762">
            <v>218.48</v>
          </cell>
          <cell r="I762">
            <v>191.87</v>
          </cell>
          <cell r="J762">
            <v>251.6</v>
          </cell>
          <cell r="K762">
            <v>192.92</v>
          </cell>
        </row>
        <row r="763">
          <cell r="C763" t="str">
            <v>VISESHINFO</v>
          </cell>
          <cell r="D763">
            <v>0.45</v>
          </cell>
          <cell r="E763">
            <v>0.45</v>
          </cell>
          <cell r="F763">
            <v>0.45</v>
          </cell>
          <cell r="G763">
            <v>0.45</v>
          </cell>
          <cell r="H763">
            <v>0.45</v>
          </cell>
          <cell r="I763">
            <v>0.47</v>
          </cell>
          <cell r="J763">
            <v>0.65</v>
          </cell>
          <cell r="K763">
            <v>0.35</v>
          </cell>
        </row>
        <row r="764">
          <cell r="C764" t="str">
            <v>DCMSRIND</v>
          </cell>
          <cell r="D764">
            <v>147.65</v>
          </cell>
          <cell r="E764">
            <v>140</v>
          </cell>
          <cell r="F764">
            <v>134.91</v>
          </cell>
          <cell r="G764">
            <v>131.96</v>
          </cell>
          <cell r="H764">
            <v>129.79</v>
          </cell>
          <cell r="I764">
            <v>107.49</v>
          </cell>
          <cell r="J764">
            <v>156.19999999999999</v>
          </cell>
          <cell r="K764">
            <v>115.9</v>
          </cell>
        </row>
        <row r="765">
          <cell r="C765" t="str">
            <v>ABSLNN50ET</v>
          </cell>
          <cell r="D765">
            <v>48.05</v>
          </cell>
          <cell r="E765">
            <v>47.88</v>
          </cell>
          <cell r="F765">
            <v>47.49</v>
          </cell>
          <cell r="G765">
            <v>47</v>
          </cell>
          <cell r="H765">
            <v>46.53</v>
          </cell>
          <cell r="I765">
            <v>47.21</v>
          </cell>
          <cell r="J765">
            <v>56.04</v>
          </cell>
          <cell r="K765">
            <v>43.9</v>
          </cell>
        </row>
        <row r="766">
          <cell r="C766" t="str">
            <v>SETFNN50</v>
          </cell>
          <cell r="D766">
            <v>491.08</v>
          </cell>
          <cell r="E766">
            <v>488.76</v>
          </cell>
          <cell r="F766">
            <v>484.63</v>
          </cell>
          <cell r="G766">
            <v>479.46</v>
          </cell>
          <cell r="H766">
            <v>474.34</v>
          </cell>
          <cell r="I766">
            <v>455.38</v>
          </cell>
          <cell r="J766">
            <v>494</v>
          </cell>
          <cell r="K766">
            <v>445.65</v>
          </cell>
        </row>
        <row r="767">
          <cell r="C767" t="str">
            <v>DATAPATTNS</v>
          </cell>
          <cell r="D767">
            <v>1840.75</v>
          </cell>
          <cell r="E767">
            <v>1850.01</v>
          </cell>
          <cell r="F767">
            <v>1867.99</v>
          </cell>
          <cell r="G767">
            <v>1902.4</v>
          </cell>
          <cell r="H767">
            <v>1975.7</v>
          </cell>
          <cell r="I767">
            <v>1803.55</v>
          </cell>
          <cell r="J767">
            <v>2485</v>
          </cell>
          <cell r="K767">
            <v>1735</v>
          </cell>
        </row>
        <row r="768">
          <cell r="C768" t="str">
            <v>SETFNIFBK</v>
          </cell>
          <cell r="D768">
            <v>441.34</v>
          </cell>
          <cell r="E768">
            <v>442.82</v>
          </cell>
          <cell r="F768">
            <v>442.4</v>
          </cell>
          <cell r="G768">
            <v>442.05</v>
          </cell>
          <cell r="H768">
            <v>444.41</v>
          </cell>
          <cell r="I768">
            <v>436.66</v>
          </cell>
          <cell r="J768">
            <v>468.05</v>
          </cell>
          <cell r="K768">
            <v>426.45</v>
          </cell>
        </row>
        <row r="769">
          <cell r="C769" t="str">
            <v>STAR</v>
          </cell>
          <cell r="D769">
            <v>490.55</v>
          </cell>
          <cell r="E769">
            <v>485.46</v>
          </cell>
          <cell r="F769">
            <v>484.94</v>
          </cell>
          <cell r="G769">
            <v>486.87</v>
          </cell>
          <cell r="H769">
            <v>482.92</v>
          </cell>
          <cell r="I769">
            <v>427.02</v>
          </cell>
          <cell r="J769">
            <v>549</v>
          </cell>
          <cell r="K769">
            <v>412.1</v>
          </cell>
        </row>
        <row r="770">
          <cell r="C770" t="str">
            <v>HPAL</v>
          </cell>
          <cell r="D770">
            <v>95.75</v>
          </cell>
          <cell r="E770">
            <v>97.93</v>
          </cell>
          <cell r="F770">
            <v>97.69</v>
          </cell>
          <cell r="G770">
            <v>96.55</v>
          </cell>
          <cell r="H770">
            <v>95.53</v>
          </cell>
          <cell r="I770">
            <v>88.92</v>
          </cell>
          <cell r="J770">
            <v>109.3</v>
          </cell>
          <cell r="K770">
            <v>85.21</v>
          </cell>
        </row>
        <row r="771">
          <cell r="C771" t="str">
            <v>SUPRIYA</v>
          </cell>
          <cell r="D771">
            <v>244.15</v>
          </cell>
          <cell r="E771">
            <v>247.39</v>
          </cell>
          <cell r="F771">
            <v>248.91</v>
          </cell>
          <cell r="G771">
            <v>250.8</v>
          </cell>
          <cell r="H771">
            <v>256.77</v>
          </cell>
          <cell r="I771">
            <v>259.05</v>
          </cell>
          <cell r="J771">
            <v>310.60000000000002</v>
          </cell>
          <cell r="K771">
            <v>234.9</v>
          </cell>
        </row>
        <row r="772">
          <cell r="C772" t="str">
            <v>RAJESHEXPO</v>
          </cell>
          <cell r="D772">
            <v>351.95</v>
          </cell>
          <cell r="E772">
            <v>385.88</v>
          </cell>
          <cell r="F772">
            <v>404.81</v>
          </cell>
          <cell r="G772">
            <v>423.39</v>
          </cell>
          <cell r="H772">
            <v>455.53</v>
          </cell>
          <cell r="I772">
            <v>541.15</v>
          </cell>
          <cell r="J772">
            <v>560</v>
          </cell>
          <cell r="K772">
            <v>334.05</v>
          </cell>
        </row>
        <row r="773">
          <cell r="C773" t="str">
            <v>GLENMARK</v>
          </cell>
          <cell r="D773">
            <v>785.2</v>
          </cell>
          <cell r="E773">
            <v>771.61</v>
          </cell>
          <cell r="F773">
            <v>767.08</v>
          </cell>
          <cell r="G773">
            <v>767.67</v>
          </cell>
          <cell r="H773">
            <v>771.47</v>
          </cell>
          <cell r="I773">
            <v>670.56</v>
          </cell>
          <cell r="J773">
            <v>880</v>
          </cell>
          <cell r="K773">
            <v>722.1</v>
          </cell>
        </row>
        <row r="774">
          <cell r="C774" t="str">
            <v>NILASPACES</v>
          </cell>
          <cell r="D774">
            <v>3.35</v>
          </cell>
          <cell r="E774">
            <v>3.32</v>
          </cell>
          <cell r="F774">
            <v>3.29</v>
          </cell>
          <cell r="G774">
            <v>3.24</v>
          </cell>
          <cell r="H774">
            <v>3.21</v>
          </cell>
          <cell r="I774">
            <v>3.2</v>
          </cell>
          <cell r="J774">
            <v>3.9</v>
          </cell>
          <cell r="K774">
            <v>2.8</v>
          </cell>
        </row>
        <row r="775">
          <cell r="C775" t="str">
            <v>KOTAKALPHA</v>
          </cell>
          <cell r="D775">
            <v>37.35</v>
          </cell>
          <cell r="E775">
            <v>36.979999999999997</v>
          </cell>
          <cell r="F775">
            <v>36.46</v>
          </cell>
          <cell r="G775">
            <v>35.83</v>
          </cell>
          <cell r="H775">
            <v>34.909999999999997</v>
          </cell>
          <cell r="I775">
            <v>31.83</v>
          </cell>
          <cell r="J775">
            <v>37.49</v>
          </cell>
          <cell r="K775">
            <v>32</v>
          </cell>
        </row>
        <row r="776">
          <cell r="C776" t="str">
            <v>MANAKCOAT</v>
          </cell>
          <cell r="D776">
            <v>28.4</v>
          </cell>
          <cell r="E776">
            <v>27.05</v>
          </cell>
          <cell r="F776">
            <v>26.58</v>
          </cell>
          <cell r="G776">
            <v>26.02</v>
          </cell>
          <cell r="H776">
            <v>24.47</v>
          </cell>
          <cell r="I776">
            <v>20.73</v>
          </cell>
          <cell r="J776">
            <v>28.4</v>
          </cell>
          <cell r="K776">
            <v>16.649999999999999</v>
          </cell>
        </row>
        <row r="777">
          <cell r="C777" t="str">
            <v>MANAKALUCO</v>
          </cell>
          <cell r="D777">
            <v>24.15</v>
          </cell>
          <cell r="E777">
            <v>24.14</v>
          </cell>
          <cell r="F777">
            <v>24.53</v>
          </cell>
          <cell r="G777">
            <v>24.99</v>
          </cell>
          <cell r="H777">
            <v>25.41</v>
          </cell>
          <cell r="I777">
            <v>24.08</v>
          </cell>
          <cell r="J777">
            <v>29.6</v>
          </cell>
          <cell r="K777">
            <v>22.65</v>
          </cell>
        </row>
        <row r="778">
          <cell r="C778" t="str">
            <v>MONQ50</v>
          </cell>
          <cell r="D778">
            <v>54.03</v>
          </cell>
          <cell r="E778">
            <v>53.8</v>
          </cell>
          <cell r="F778">
            <v>53.54</v>
          </cell>
          <cell r="G778">
            <v>53.31</v>
          </cell>
          <cell r="H778">
            <v>53.23</v>
          </cell>
          <cell r="I778">
            <v>53.35</v>
          </cell>
          <cell r="J778">
            <v>55.1</v>
          </cell>
          <cell r="K778">
            <v>51.5</v>
          </cell>
        </row>
        <row r="779">
          <cell r="C779" t="str">
            <v>HECPROJECT</v>
          </cell>
          <cell r="D779">
            <v>52.8</v>
          </cell>
          <cell r="E779">
            <v>52.11</v>
          </cell>
          <cell r="F779">
            <v>51.49</v>
          </cell>
          <cell r="G779">
            <v>50.9</v>
          </cell>
          <cell r="H779">
            <v>48.72</v>
          </cell>
          <cell r="I779">
            <v>41.04</v>
          </cell>
          <cell r="J779">
            <v>59.8</v>
          </cell>
          <cell r="K779">
            <v>34.450000000000003</v>
          </cell>
        </row>
        <row r="780">
          <cell r="C780" t="str">
            <v>BKMINDST</v>
          </cell>
          <cell r="D780">
            <v>1.3</v>
          </cell>
          <cell r="E780">
            <v>1.2</v>
          </cell>
          <cell r="F780">
            <v>1.1100000000000001</v>
          </cell>
          <cell r="G780">
            <v>1.01</v>
          </cell>
          <cell r="H780">
            <v>0.89</v>
          </cell>
          <cell r="I780">
            <v>0.96</v>
          </cell>
          <cell r="J780">
            <v>1.3</v>
          </cell>
          <cell r="K780">
            <v>0.65</v>
          </cell>
        </row>
        <row r="781">
          <cell r="C781" t="str">
            <v>DSPN50ETF</v>
          </cell>
          <cell r="D781">
            <v>201.59</v>
          </cell>
          <cell r="E781">
            <v>201.07</v>
          </cell>
          <cell r="F781">
            <v>199.99</v>
          </cell>
          <cell r="G781">
            <v>199.19</v>
          </cell>
          <cell r="H781">
            <v>199.08</v>
          </cell>
          <cell r="I781">
            <v>192.83</v>
          </cell>
          <cell r="J781">
            <v>234</v>
          </cell>
          <cell r="K781">
            <v>192.76</v>
          </cell>
        </row>
        <row r="782">
          <cell r="C782" t="str">
            <v>DSPQ50ETF</v>
          </cell>
          <cell r="D782">
            <v>194.55</v>
          </cell>
          <cell r="E782">
            <v>193.27</v>
          </cell>
          <cell r="F782">
            <v>192.19</v>
          </cell>
          <cell r="G782">
            <v>191.22</v>
          </cell>
          <cell r="H782">
            <v>189.99</v>
          </cell>
          <cell r="I782">
            <v>179.54</v>
          </cell>
          <cell r="J782">
            <v>213.7</v>
          </cell>
          <cell r="K782">
            <v>179.13</v>
          </cell>
        </row>
        <row r="783">
          <cell r="C783" t="str">
            <v>HAVISHA</v>
          </cell>
          <cell r="D783">
            <v>1.75</v>
          </cell>
          <cell r="E783">
            <v>1.76</v>
          </cell>
          <cell r="F783">
            <v>1.76</v>
          </cell>
          <cell r="G783">
            <v>1.76</v>
          </cell>
          <cell r="H783">
            <v>1.77</v>
          </cell>
          <cell r="I783">
            <v>1.86</v>
          </cell>
          <cell r="J783">
            <v>1.95</v>
          </cell>
          <cell r="K783">
            <v>1.65</v>
          </cell>
        </row>
        <row r="784">
          <cell r="C784" t="str">
            <v>MANAKSTEEL</v>
          </cell>
          <cell r="D784">
            <v>45.7</v>
          </cell>
          <cell r="E784">
            <v>44.97</v>
          </cell>
          <cell r="F784">
            <v>44.75</v>
          </cell>
          <cell r="G784">
            <v>44.69</v>
          </cell>
          <cell r="H784">
            <v>45.14</v>
          </cell>
          <cell r="I784">
            <v>43.21</v>
          </cell>
          <cell r="J784">
            <v>54.7</v>
          </cell>
          <cell r="K784">
            <v>39.549999999999997</v>
          </cell>
        </row>
        <row r="785">
          <cell r="C785" t="str">
            <v>BLUECOAST</v>
          </cell>
          <cell r="D785">
            <v>6.65</v>
          </cell>
          <cell r="E785">
            <v>6.96</v>
          </cell>
          <cell r="F785">
            <v>6.8</v>
          </cell>
          <cell r="G785">
            <v>6.54</v>
          </cell>
          <cell r="H785">
            <v>6.34</v>
          </cell>
          <cell r="I785">
            <v>6.63</v>
          </cell>
          <cell r="J785">
            <v>7.7</v>
          </cell>
          <cell r="K785">
            <v>4.55</v>
          </cell>
        </row>
        <row r="786">
          <cell r="C786" t="str">
            <v>WOCKPHARMA</v>
          </cell>
          <cell r="D786">
            <v>330.8</v>
          </cell>
          <cell r="E786">
            <v>309.31</v>
          </cell>
          <cell r="F786">
            <v>287.37</v>
          </cell>
          <cell r="G786">
            <v>266.92</v>
          </cell>
          <cell r="H786">
            <v>249.87</v>
          </cell>
          <cell r="I786">
            <v>231.2</v>
          </cell>
          <cell r="J786">
            <v>339.4</v>
          </cell>
          <cell r="K786">
            <v>213.25</v>
          </cell>
        </row>
        <row r="787">
          <cell r="C787" t="str">
            <v>ZENTEC</v>
          </cell>
          <cell r="D787">
            <v>758.55</v>
          </cell>
          <cell r="E787">
            <v>740.35</v>
          </cell>
          <cell r="F787">
            <v>734.09</v>
          </cell>
          <cell r="G787">
            <v>729.3</v>
          </cell>
          <cell r="H787">
            <v>724.41</v>
          </cell>
          <cell r="I787">
            <v>554.04999999999995</v>
          </cell>
          <cell r="J787">
            <v>911.4</v>
          </cell>
          <cell r="K787">
            <v>579.85</v>
          </cell>
        </row>
        <row r="788">
          <cell r="C788" t="str">
            <v>TREJHARA</v>
          </cell>
          <cell r="D788">
            <v>144.9</v>
          </cell>
          <cell r="E788">
            <v>141.72999999999999</v>
          </cell>
          <cell r="F788">
            <v>142.56</v>
          </cell>
          <cell r="G788">
            <v>141.37</v>
          </cell>
          <cell r="H788">
            <v>129.12</v>
          </cell>
          <cell r="I788">
            <v>95.1</v>
          </cell>
          <cell r="J788">
            <v>156.05000000000001</v>
          </cell>
          <cell r="K788">
            <v>69.5</v>
          </cell>
        </row>
        <row r="789">
          <cell r="C789" t="str">
            <v>LCCINFOTEC</v>
          </cell>
          <cell r="D789">
            <v>1.9</v>
          </cell>
          <cell r="E789">
            <v>1.83</v>
          </cell>
          <cell r="F789">
            <v>1.8</v>
          </cell>
          <cell r="G789">
            <v>1.77</v>
          </cell>
          <cell r="H789">
            <v>1.75</v>
          </cell>
          <cell r="I789">
            <v>1.94</v>
          </cell>
          <cell r="J789">
            <v>1.9</v>
          </cell>
          <cell r="K789">
            <v>1.6</v>
          </cell>
        </row>
        <row r="790">
          <cell r="C790" t="str">
            <v>NRBBEARING</v>
          </cell>
          <cell r="D790">
            <v>264.35000000000002</v>
          </cell>
          <cell r="E790">
            <v>266.99</v>
          </cell>
          <cell r="F790">
            <v>265.95999999999998</v>
          </cell>
          <cell r="G790">
            <v>264.92</v>
          </cell>
          <cell r="H790">
            <v>261.93</v>
          </cell>
          <cell r="I790">
            <v>218.22</v>
          </cell>
          <cell r="J790">
            <v>294</v>
          </cell>
          <cell r="K790">
            <v>213</v>
          </cell>
        </row>
        <row r="791">
          <cell r="C791" t="str">
            <v>UNITEDPOLY</v>
          </cell>
          <cell r="D791">
            <v>96.4</v>
          </cell>
          <cell r="E791">
            <v>97.17</v>
          </cell>
          <cell r="F791">
            <v>97.87</v>
          </cell>
          <cell r="G791">
            <v>98.32</v>
          </cell>
          <cell r="H791">
            <v>99.13</v>
          </cell>
          <cell r="I791">
            <v>94.89</v>
          </cell>
          <cell r="J791">
            <v>111</v>
          </cell>
          <cell r="K791">
            <v>89.9</v>
          </cell>
        </row>
        <row r="792">
          <cell r="C792" t="str">
            <v>MELSTAR</v>
          </cell>
          <cell r="D792">
            <v>3.5</v>
          </cell>
          <cell r="E792">
            <v>3.23</v>
          </cell>
          <cell r="F792">
            <v>2.99</v>
          </cell>
          <cell r="G792">
            <v>2.72</v>
          </cell>
          <cell r="H792">
            <v>2.42</v>
          </cell>
          <cell r="I792">
            <v>2.4</v>
          </cell>
          <cell r="J792">
            <v>3.5</v>
          </cell>
          <cell r="K792">
            <v>1.85</v>
          </cell>
        </row>
        <row r="793">
          <cell r="C793" t="str">
            <v>CMSINFO</v>
          </cell>
          <cell r="D793">
            <v>391.75</v>
          </cell>
          <cell r="E793">
            <v>385.68</v>
          </cell>
          <cell r="F793">
            <v>381.84</v>
          </cell>
          <cell r="G793">
            <v>377.24</v>
          </cell>
          <cell r="H793">
            <v>370.37</v>
          </cell>
          <cell r="I793">
            <v>343.49</v>
          </cell>
          <cell r="J793">
            <v>401.7</v>
          </cell>
          <cell r="K793">
            <v>341.3</v>
          </cell>
        </row>
        <row r="794">
          <cell r="C794" t="str">
            <v>SHREERAMA</v>
          </cell>
          <cell r="D794">
            <v>32</v>
          </cell>
          <cell r="E794">
            <v>31.65</v>
          </cell>
          <cell r="F794">
            <v>30.59</v>
          </cell>
          <cell r="G794">
            <v>28.89</v>
          </cell>
          <cell r="H794">
            <v>25.44</v>
          </cell>
          <cell r="I794">
            <v>17.39</v>
          </cell>
          <cell r="J794">
            <v>32.65</v>
          </cell>
          <cell r="K794">
            <v>17.149999999999999</v>
          </cell>
        </row>
        <row r="795">
          <cell r="C795" t="str">
            <v>IMAGICAA</v>
          </cell>
          <cell r="D795">
            <v>51.45</v>
          </cell>
          <cell r="E795">
            <v>50.69</v>
          </cell>
          <cell r="F795">
            <v>49.6</v>
          </cell>
          <cell r="G795">
            <v>49.03</v>
          </cell>
          <cell r="H795">
            <v>50.11</v>
          </cell>
          <cell r="I795">
            <v>46.79</v>
          </cell>
          <cell r="J795">
            <v>65.25</v>
          </cell>
          <cell r="K795">
            <v>42.9</v>
          </cell>
        </row>
        <row r="796">
          <cell r="C796" t="str">
            <v>MONARCH</v>
          </cell>
          <cell r="D796">
            <v>486.55</v>
          </cell>
          <cell r="E796">
            <v>476.91</v>
          </cell>
          <cell r="F796">
            <v>463.73</v>
          </cell>
          <cell r="G796">
            <v>441.38</v>
          </cell>
          <cell r="H796">
            <v>399.15</v>
          </cell>
          <cell r="I796">
            <v>323.26</v>
          </cell>
          <cell r="J796">
            <v>494.9</v>
          </cell>
          <cell r="K796">
            <v>308.95</v>
          </cell>
        </row>
        <row r="797">
          <cell r="C797" t="str">
            <v>BCONCEPTS</v>
          </cell>
          <cell r="D797">
            <v>629.9</v>
          </cell>
          <cell r="E797">
            <v>591.5</v>
          </cell>
          <cell r="F797">
            <v>560.65</v>
          </cell>
          <cell r="G797">
            <v>529.66999999999996</v>
          </cell>
          <cell r="H797">
            <v>486.73</v>
          </cell>
          <cell r="I797">
            <v>367.45</v>
          </cell>
          <cell r="J797">
            <v>632</v>
          </cell>
          <cell r="K797">
            <v>335</v>
          </cell>
        </row>
        <row r="798">
          <cell r="C798" t="str">
            <v>UNIINFO</v>
          </cell>
          <cell r="D798">
            <v>32.799999999999997</v>
          </cell>
          <cell r="E798">
            <v>31.07</v>
          </cell>
          <cell r="F798">
            <v>29.91</v>
          </cell>
          <cell r="G798">
            <v>28.68</v>
          </cell>
          <cell r="H798">
            <v>27.31</v>
          </cell>
          <cell r="I798">
            <v>24.8</v>
          </cell>
          <cell r="J798">
            <v>41.3</v>
          </cell>
          <cell r="K798">
            <v>20.7</v>
          </cell>
        </row>
        <row r="799">
          <cell r="C799" t="str">
            <v>WEL</v>
          </cell>
          <cell r="D799">
            <v>280.05</v>
          </cell>
          <cell r="E799">
            <v>285.37</v>
          </cell>
          <cell r="F799">
            <v>288.45</v>
          </cell>
          <cell r="G799">
            <v>288.89999999999998</v>
          </cell>
          <cell r="H799">
            <v>281.45999999999998</v>
          </cell>
          <cell r="I799">
            <v>248.64</v>
          </cell>
          <cell r="J799">
            <v>326.2</v>
          </cell>
          <cell r="K799">
            <v>220.15</v>
          </cell>
        </row>
        <row r="800">
          <cell r="C800" t="str">
            <v>NETF</v>
          </cell>
          <cell r="D800">
            <v>208.7</v>
          </cell>
          <cell r="E800">
            <v>208.02</v>
          </cell>
          <cell r="F800">
            <v>207.19</v>
          </cell>
          <cell r="G800">
            <v>206.5</v>
          </cell>
          <cell r="H800">
            <v>206.25</v>
          </cell>
          <cell r="I800">
            <v>199.53</v>
          </cell>
          <cell r="J800">
            <v>214.99</v>
          </cell>
          <cell r="K800">
            <v>199</v>
          </cell>
        </row>
        <row r="801">
          <cell r="C801" t="str">
            <v>ICICIAUTO</v>
          </cell>
          <cell r="D801">
            <v>170.67</v>
          </cell>
          <cell r="E801">
            <v>169.69</v>
          </cell>
          <cell r="F801">
            <v>168.08</v>
          </cell>
          <cell r="G801">
            <v>166.58</v>
          </cell>
          <cell r="H801">
            <v>164.25</v>
          </cell>
          <cell r="I801">
            <v>151.24</v>
          </cell>
          <cell r="J801">
            <v>172.37</v>
          </cell>
          <cell r="K801">
            <v>153.41</v>
          </cell>
        </row>
        <row r="802">
          <cell r="C802" t="str">
            <v>BIL</v>
          </cell>
          <cell r="D802">
            <v>247.9</v>
          </cell>
          <cell r="E802">
            <v>245.39</v>
          </cell>
          <cell r="F802">
            <v>242.31</v>
          </cell>
          <cell r="G802">
            <v>238.17</v>
          </cell>
          <cell r="H802">
            <v>228.63</v>
          </cell>
          <cell r="I802">
            <v>212.55</v>
          </cell>
          <cell r="J802">
            <v>263.8</v>
          </cell>
          <cell r="K802">
            <v>185</v>
          </cell>
        </row>
        <row r="803">
          <cell r="C803" t="str">
            <v>RAMCOSYS</v>
          </cell>
          <cell r="D803">
            <v>277.14999999999998</v>
          </cell>
          <cell r="E803">
            <v>273.88</v>
          </cell>
          <cell r="F803">
            <v>271.27</v>
          </cell>
          <cell r="G803">
            <v>272.89</v>
          </cell>
          <cell r="H803">
            <v>278.93</v>
          </cell>
          <cell r="I803">
            <v>268.89999999999998</v>
          </cell>
          <cell r="J803">
            <v>335.9</v>
          </cell>
          <cell r="K803">
            <v>248.4</v>
          </cell>
        </row>
        <row r="804">
          <cell r="C804" t="str">
            <v>INOXWIND</v>
          </cell>
          <cell r="D804">
            <v>252</v>
          </cell>
          <cell r="E804">
            <v>251.33</v>
          </cell>
          <cell r="F804">
            <v>245.92</v>
          </cell>
          <cell r="G804">
            <v>235.63</v>
          </cell>
          <cell r="H804">
            <v>219.1</v>
          </cell>
          <cell r="I804">
            <v>175.04</v>
          </cell>
          <cell r="J804">
            <v>264.3</v>
          </cell>
          <cell r="K804">
            <v>186</v>
          </cell>
        </row>
        <row r="805">
          <cell r="C805" t="str">
            <v>GEPIL</v>
          </cell>
          <cell r="D805">
            <v>227.55</v>
          </cell>
          <cell r="E805">
            <v>200.2</v>
          </cell>
          <cell r="F805">
            <v>189.29</v>
          </cell>
          <cell r="G805">
            <v>182.41</v>
          </cell>
          <cell r="H805">
            <v>176.26</v>
          </cell>
          <cell r="I805">
            <v>160.80000000000001</v>
          </cell>
          <cell r="J805">
            <v>231.85</v>
          </cell>
          <cell r="K805">
            <v>156.5</v>
          </cell>
        </row>
        <row r="806">
          <cell r="C806" t="str">
            <v>AUTOBEES</v>
          </cell>
          <cell r="D806">
            <v>170.58</v>
          </cell>
          <cell r="E806">
            <v>169.57</v>
          </cell>
          <cell r="F806">
            <v>168.01</v>
          </cell>
          <cell r="G806">
            <v>166.56</v>
          </cell>
          <cell r="H806">
            <v>164.29</v>
          </cell>
          <cell r="I806">
            <v>151.31</v>
          </cell>
          <cell r="J806">
            <v>173.5</v>
          </cell>
          <cell r="K806">
            <v>153.80000000000001</v>
          </cell>
        </row>
        <row r="807">
          <cell r="C807" t="str">
            <v>MHLXMIRU</v>
          </cell>
          <cell r="D807">
            <v>236.25</v>
          </cell>
          <cell r="E807">
            <v>238.63</v>
          </cell>
          <cell r="F807">
            <v>234.41</v>
          </cell>
          <cell r="G807">
            <v>223.69</v>
          </cell>
          <cell r="H807">
            <v>204.57</v>
          </cell>
          <cell r="I807">
            <v>203.23</v>
          </cell>
          <cell r="J807">
            <v>262.95</v>
          </cell>
          <cell r="K807">
            <v>148.25</v>
          </cell>
        </row>
        <row r="808">
          <cell r="C808" t="str">
            <v>LFIC</v>
          </cell>
          <cell r="D808">
            <v>148.15</v>
          </cell>
          <cell r="E808">
            <v>147.06</v>
          </cell>
          <cell r="F808">
            <v>147.22</v>
          </cell>
          <cell r="G808">
            <v>147.41999999999999</v>
          </cell>
          <cell r="H808">
            <v>145.88999999999999</v>
          </cell>
          <cell r="I808">
            <v>133.55000000000001</v>
          </cell>
          <cell r="J808">
            <v>194.95</v>
          </cell>
          <cell r="K808">
            <v>120.3</v>
          </cell>
        </row>
        <row r="809">
          <cell r="C809" t="str">
            <v>BYKE</v>
          </cell>
          <cell r="D809">
            <v>62.5</v>
          </cell>
          <cell r="E809">
            <v>59.51</v>
          </cell>
          <cell r="F809">
            <v>55.53</v>
          </cell>
          <cell r="G809">
            <v>51.29</v>
          </cell>
          <cell r="H809">
            <v>46.43</v>
          </cell>
          <cell r="I809">
            <v>41.7</v>
          </cell>
          <cell r="J809">
            <v>66</v>
          </cell>
          <cell r="K809">
            <v>34.9</v>
          </cell>
        </row>
        <row r="810">
          <cell r="C810" t="str">
            <v>AGSTRA</v>
          </cell>
          <cell r="D810">
            <v>89</v>
          </cell>
          <cell r="E810">
            <v>82.53</v>
          </cell>
          <cell r="F810">
            <v>76.069999999999993</v>
          </cell>
          <cell r="G810">
            <v>70.47</v>
          </cell>
          <cell r="H810">
            <v>65.64</v>
          </cell>
          <cell r="I810">
            <v>64.2</v>
          </cell>
          <cell r="J810">
            <v>96.45</v>
          </cell>
          <cell r="K810">
            <v>55.85</v>
          </cell>
        </row>
        <row r="811">
          <cell r="C811" t="str">
            <v>ZYDUSLIFE</v>
          </cell>
          <cell r="D811">
            <v>636</v>
          </cell>
          <cell r="E811">
            <v>630.09</v>
          </cell>
          <cell r="F811">
            <v>621.07000000000005</v>
          </cell>
          <cell r="G811">
            <v>610.6</v>
          </cell>
          <cell r="H811">
            <v>606.19000000000005</v>
          </cell>
          <cell r="I811">
            <v>559.55999999999995</v>
          </cell>
          <cell r="J811">
            <v>668.75</v>
          </cell>
          <cell r="K811">
            <v>567.75</v>
          </cell>
        </row>
        <row r="812">
          <cell r="C812" t="str">
            <v>AVANTIFEED</v>
          </cell>
          <cell r="D812">
            <v>392.7</v>
          </cell>
          <cell r="E812">
            <v>392.91</v>
          </cell>
          <cell r="F812">
            <v>395.3</v>
          </cell>
          <cell r="G812">
            <v>401.35</v>
          </cell>
          <cell r="H812">
            <v>411.35</v>
          </cell>
          <cell r="I812">
            <v>408.94</v>
          </cell>
          <cell r="J812">
            <v>487.95</v>
          </cell>
          <cell r="K812">
            <v>385.9</v>
          </cell>
        </row>
        <row r="813">
          <cell r="C813" t="str">
            <v>ICICISILVE</v>
          </cell>
          <cell r="D813">
            <v>74.14</v>
          </cell>
          <cell r="E813">
            <v>73.77</v>
          </cell>
          <cell r="F813">
            <v>73.31</v>
          </cell>
          <cell r="G813">
            <v>73.02</v>
          </cell>
          <cell r="H813">
            <v>72.97</v>
          </cell>
          <cell r="I813">
            <v>71.81</v>
          </cell>
          <cell r="J813">
            <v>77.45</v>
          </cell>
          <cell r="K813">
            <v>68.010000000000005</v>
          </cell>
        </row>
        <row r="814">
          <cell r="C814" t="str">
            <v>MALLCOM</v>
          </cell>
          <cell r="D814">
            <v>1005.4</v>
          </cell>
          <cell r="E814">
            <v>1027.97</v>
          </cell>
          <cell r="F814">
            <v>1043.78</v>
          </cell>
          <cell r="G814">
            <v>1057.47</v>
          </cell>
          <cell r="H814">
            <v>1065.5899999999999</v>
          </cell>
          <cell r="I814">
            <v>967.39</v>
          </cell>
          <cell r="J814">
            <v>1249.7</v>
          </cell>
          <cell r="K814">
            <v>975.05</v>
          </cell>
        </row>
        <row r="815">
          <cell r="C815" t="str">
            <v>MAKEINDIA</v>
          </cell>
          <cell r="D815">
            <v>100.92</v>
          </cell>
          <cell r="E815">
            <v>100.42</v>
          </cell>
          <cell r="F815">
            <v>99.58</v>
          </cell>
          <cell r="G815">
            <v>98.81</v>
          </cell>
          <cell r="H815">
            <v>98.17</v>
          </cell>
          <cell r="I815">
            <v>92.76</v>
          </cell>
          <cell r="J815">
            <v>105.05</v>
          </cell>
          <cell r="K815">
            <v>80.3</v>
          </cell>
        </row>
        <row r="816">
          <cell r="C816" t="str">
            <v>GRWRHITECH</v>
          </cell>
          <cell r="D816">
            <v>1452.1</v>
          </cell>
          <cell r="E816">
            <v>1437.41</v>
          </cell>
          <cell r="F816">
            <v>1438.27</v>
          </cell>
          <cell r="G816">
            <v>1438.57</v>
          </cell>
          <cell r="H816">
            <v>1373.81</v>
          </cell>
          <cell r="I816">
            <v>1044.03</v>
          </cell>
          <cell r="J816">
            <v>1634</v>
          </cell>
          <cell r="K816">
            <v>893</v>
          </cell>
        </row>
        <row r="817">
          <cell r="C817" t="str">
            <v>SILVER</v>
          </cell>
          <cell r="D817">
            <v>74.14</v>
          </cell>
          <cell r="E817">
            <v>73.790000000000006</v>
          </cell>
          <cell r="F817">
            <v>73.31</v>
          </cell>
          <cell r="G817">
            <v>73</v>
          </cell>
          <cell r="H817">
            <v>72.97</v>
          </cell>
          <cell r="I817">
            <v>71.8</v>
          </cell>
          <cell r="J817">
            <v>77.349999999999994</v>
          </cell>
          <cell r="K817">
            <v>68.7</v>
          </cell>
        </row>
        <row r="818">
          <cell r="C818" t="str">
            <v>CINEVISTA</v>
          </cell>
          <cell r="D818">
            <v>18.600000000000001</v>
          </cell>
          <cell r="E818">
            <v>18.34</v>
          </cell>
          <cell r="F818">
            <v>18.13</v>
          </cell>
          <cell r="G818">
            <v>17.88</v>
          </cell>
          <cell r="H818">
            <v>16.91</v>
          </cell>
          <cell r="I818">
            <v>14.58</v>
          </cell>
          <cell r="J818">
            <v>24.45</v>
          </cell>
          <cell r="K818">
            <v>12.8</v>
          </cell>
        </row>
        <row r="819">
          <cell r="C819" t="str">
            <v>MAHLIFE</v>
          </cell>
          <cell r="D819">
            <v>516.35</v>
          </cell>
          <cell r="E819">
            <v>511.93</v>
          </cell>
          <cell r="F819">
            <v>509.37</v>
          </cell>
          <cell r="G819">
            <v>509.56</v>
          </cell>
          <cell r="H819">
            <v>515.58000000000004</v>
          </cell>
          <cell r="I819">
            <v>472.52</v>
          </cell>
          <cell r="J819">
            <v>598.95000000000005</v>
          </cell>
          <cell r="K819">
            <v>475</v>
          </cell>
        </row>
        <row r="820">
          <cell r="C820" t="str">
            <v>KTKBANK</v>
          </cell>
          <cell r="D820">
            <v>220.15</v>
          </cell>
          <cell r="E820">
            <v>220.91</v>
          </cell>
          <cell r="F820">
            <v>221.3</v>
          </cell>
          <cell r="G820">
            <v>223.91</v>
          </cell>
          <cell r="H820">
            <v>226.04</v>
          </cell>
          <cell r="I820">
            <v>189.35</v>
          </cell>
          <cell r="J820">
            <v>257.7</v>
          </cell>
          <cell r="K820">
            <v>200.3</v>
          </cell>
        </row>
        <row r="821">
          <cell r="C821" t="str">
            <v>DALBHARAT</v>
          </cell>
          <cell r="D821">
            <v>2203.4</v>
          </cell>
          <cell r="E821">
            <v>2170.0500000000002</v>
          </cell>
          <cell r="F821">
            <v>2145.02</v>
          </cell>
          <cell r="G821">
            <v>2141.21</v>
          </cell>
          <cell r="H821">
            <v>2158.35</v>
          </cell>
          <cell r="I821">
            <v>2053.4299999999998</v>
          </cell>
          <cell r="J821">
            <v>2424.75</v>
          </cell>
          <cell r="K821">
            <v>1873.3</v>
          </cell>
        </row>
        <row r="822">
          <cell r="C822" t="str">
            <v>KOTAKMID50</v>
          </cell>
          <cell r="D822">
            <v>120.66</v>
          </cell>
          <cell r="E822">
            <v>119.57</v>
          </cell>
          <cell r="F822">
            <v>118.24</v>
          </cell>
          <cell r="G822">
            <v>116.91</v>
          </cell>
          <cell r="H822">
            <v>115.19</v>
          </cell>
          <cell r="I822">
            <v>104.45</v>
          </cell>
          <cell r="J822">
            <v>130</v>
          </cell>
          <cell r="K822">
            <v>106.4</v>
          </cell>
        </row>
        <row r="823">
          <cell r="C823" t="str">
            <v>SILVERBEES</v>
          </cell>
          <cell r="D823">
            <v>71.58</v>
          </cell>
          <cell r="E823">
            <v>71.17</v>
          </cell>
          <cell r="F823">
            <v>70.69</v>
          </cell>
          <cell r="G823">
            <v>70.38</v>
          </cell>
          <cell r="H823">
            <v>70.33</v>
          </cell>
          <cell r="I823">
            <v>69.27</v>
          </cell>
          <cell r="J823">
            <v>73.69</v>
          </cell>
          <cell r="K823">
            <v>66.099999999999994</v>
          </cell>
        </row>
        <row r="824">
          <cell r="C824" t="str">
            <v>CROWN</v>
          </cell>
          <cell r="D824">
            <v>78.349999999999994</v>
          </cell>
          <cell r="E824">
            <v>76.069999999999993</v>
          </cell>
          <cell r="F824">
            <v>73.66</v>
          </cell>
          <cell r="G824">
            <v>70.05</v>
          </cell>
          <cell r="H824">
            <v>63.14</v>
          </cell>
          <cell r="I824">
            <v>49.72</v>
          </cell>
          <cell r="J824">
            <v>81.45</v>
          </cell>
          <cell r="K824">
            <v>44.5</v>
          </cell>
        </row>
        <row r="825">
          <cell r="C825" t="str">
            <v>AWL</v>
          </cell>
          <cell r="D825">
            <v>310.7</v>
          </cell>
          <cell r="E825">
            <v>301.49</v>
          </cell>
          <cell r="F825">
            <v>302.89</v>
          </cell>
          <cell r="G825">
            <v>310.39999999999998</v>
          </cell>
          <cell r="H825">
            <v>330.09</v>
          </cell>
          <cell r="I825">
            <v>399.57</v>
          </cell>
          <cell r="J825">
            <v>414.45</v>
          </cell>
          <cell r="K825">
            <v>285.8</v>
          </cell>
        </row>
        <row r="826">
          <cell r="C826" t="str">
            <v>RPSGVENT</v>
          </cell>
          <cell r="D826">
            <v>633.6</v>
          </cell>
          <cell r="E826">
            <v>601.03</v>
          </cell>
          <cell r="F826">
            <v>582.82000000000005</v>
          </cell>
          <cell r="G826">
            <v>572.49</v>
          </cell>
          <cell r="H826">
            <v>571.16999999999996</v>
          </cell>
          <cell r="I826">
            <v>526.15</v>
          </cell>
          <cell r="J826">
            <v>684.7</v>
          </cell>
          <cell r="K826">
            <v>511.7</v>
          </cell>
        </row>
        <row r="827">
          <cell r="C827" t="str">
            <v>AJANTPHARM</v>
          </cell>
          <cell r="D827">
            <v>1971.65</v>
          </cell>
          <cell r="E827">
            <v>1930.86</v>
          </cell>
          <cell r="F827">
            <v>1898.95</v>
          </cell>
          <cell r="G827">
            <v>1856.63</v>
          </cell>
          <cell r="H827">
            <v>1788.99</v>
          </cell>
          <cell r="I827">
            <v>1562.81</v>
          </cell>
          <cell r="J827">
            <v>1980</v>
          </cell>
          <cell r="K827">
            <v>1650.05</v>
          </cell>
        </row>
        <row r="828">
          <cell r="C828" t="str">
            <v>BLBLIMITED</v>
          </cell>
          <cell r="D828">
            <v>21.25</v>
          </cell>
          <cell r="E828">
            <v>21.61</v>
          </cell>
          <cell r="F828">
            <v>21.69</v>
          </cell>
          <cell r="G828">
            <v>21.82</v>
          </cell>
          <cell r="H828">
            <v>21.81</v>
          </cell>
          <cell r="I828">
            <v>21.45</v>
          </cell>
          <cell r="J828">
            <v>24.75</v>
          </cell>
          <cell r="K828">
            <v>18.45</v>
          </cell>
        </row>
        <row r="829">
          <cell r="C829" t="str">
            <v>DEVIT</v>
          </cell>
          <cell r="D829">
            <v>133.15</v>
          </cell>
          <cell r="E829">
            <v>135.41</v>
          </cell>
          <cell r="F829">
            <v>135.58000000000001</v>
          </cell>
          <cell r="G829">
            <v>135.91</v>
          </cell>
          <cell r="H829">
            <v>135.68</v>
          </cell>
          <cell r="I829">
            <v>125.17</v>
          </cell>
          <cell r="J829">
            <v>156.75</v>
          </cell>
          <cell r="K829">
            <v>126.5</v>
          </cell>
        </row>
        <row r="830">
          <cell r="C830" t="str">
            <v>MEGASTAR</v>
          </cell>
          <cell r="D830">
            <v>316.10000000000002</v>
          </cell>
          <cell r="E830">
            <v>312.64999999999998</v>
          </cell>
          <cell r="F830">
            <v>310.16000000000003</v>
          </cell>
          <cell r="G830">
            <v>305.60000000000002</v>
          </cell>
          <cell r="H830">
            <v>299.95</v>
          </cell>
          <cell r="I830">
            <v>276.48</v>
          </cell>
          <cell r="J830">
            <v>359</v>
          </cell>
          <cell r="K830">
            <v>271</v>
          </cell>
        </row>
        <row r="831">
          <cell r="C831" t="str">
            <v>FIBERWEB</v>
          </cell>
          <cell r="D831">
            <v>31.5</v>
          </cell>
          <cell r="E831">
            <v>31.7</v>
          </cell>
          <cell r="F831">
            <v>31.77</v>
          </cell>
          <cell r="G831">
            <v>31.81</v>
          </cell>
          <cell r="H831">
            <v>31.8</v>
          </cell>
          <cell r="I831">
            <v>32.92</v>
          </cell>
          <cell r="J831">
            <v>36</v>
          </cell>
          <cell r="K831">
            <v>29.05</v>
          </cell>
        </row>
        <row r="832">
          <cell r="C832" t="str">
            <v>SPENCERS</v>
          </cell>
          <cell r="D832">
            <v>66.05</v>
          </cell>
          <cell r="E832">
            <v>66.8</v>
          </cell>
          <cell r="F832">
            <v>67.13</v>
          </cell>
          <cell r="G832">
            <v>67.47</v>
          </cell>
          <cell r="H832">
            <v>67.290000000000006</v>
          </cell>
          <cell r="I832">
            <v>66.099999999999994</v>
          </cell>
          <cell r="J832">
            <v>77.599999999999994</v>
          </cell>
          <cell r="K832">
            <v>58.35</v>
          </cell>
        </row>
        <row r="833">
          <cell r="C833" t="str">
            <v>MANYAVAR</v>
          </cell>
          <cell r="D833">
            <v>1289.2</v>
          </cell>
          <cell r="E833">
            <v>1313.35</v>
          </cell>
          <cell r="F833">
            <v>1318.06</v>
          </cell>
          <cell r="G833">
            <v>1314.26</v>
          </cell>
          <cell r="H833">
            <v>1302.3399999999999</v>
          </cell>
          <cell r="I833">
            <v>1268.06</v>
          </cell>
          <cell r="J833">
            <v>1365.5</v>
          </cell>
          <cell r="K833">
            <v>1197.55</v>
          </cell>
        </row>
        <row r="834">
          <cell r="C834" t="str">
            <v>SAGARDEEP</v>
          </cell>
          <cell r="D834">
            <v>26.5</v>
          </cell>
          <cell r="E834">
            <v>26.47</v>
          </cell>
          <cell r="F834">
            <v>26.33</v>
          </cell>
          <cell r="G834">
            <v>25.97</v>
          </cell>
          <cell r="H834">
            <v>25.13</v>
          </cell>
          <cell r="I834">
            <v>24.69</v>
          </cell>
          <cell r="J834">
            <v>30</v>
          </cell>
          <cell r="K834">
            <v>20.5</v>
          </cell>
        </row>
        <row r="835">
          <cell r="C835" t="str">
            <v>MOMOMENTUM</v>
          </cell>
          <cell r="D835">
            <v>49.04</v>
          </cell>
          <cell r="E835">
            <v>48.58</v>
          </cell>
          <cell r="F835">
            <v>47.97</v>
          </cell>
          <cell r="G835">
            <v>47.26</v>
          </cell>
          <cell r="H835">
            <v>46.33</v>
          </cell>
          <cell r="I835">
            <v>49.45</v>
          </cell>
          <cell r="J835">
            <v>49.5</v>
          </cell>
          <cell r="K835">
            <v>42.7</v>
          </cell>
        </row>
        <row r="836">
          <cell r="C836" t="str">
            <v>SOFTTECH</v>
          </cell>
          <cell r="D836">
            <v>227.85</v>
          </cell>
          <cell r="E836">
            <v>220.39</v>
          </cell>
          <cell r="F836">
            <v>219.78</v>
          </cell>
          <cell r="G836">
            <v>219.89</v>
          </cell>
          <cell r="H836">
            <v>207.83</v>
          </cell>
          <cell r="I836">
            <v>173.67</v>
          </cell>
          <cell r="J836">
            <v>287.45</v>
          </cell>
          <cell r="K836">
            <v>138.05000000000001</v>
          </cell>
        </row>
        <row r="837">
          <cell r="C837" t="str">
            <v>PRITI</v>
          </cell>
          <cell r="D837">
            <v>216.3</v>
          </cell>
          <cell r="E837">
            <v>204.3</v>
          </cell>
          <cell r="F837">
            <v>199.11</v>
          </cell>
          <cell r="G837">
            <v>191.05</v>
          </cell>
          <cell r="H837">
            <v>183.21</v>
          </cell>
          <cell r="I837">
            <v>173.06</v>
          </cell>
          <cell r="J837">
            <v>219</v>
          </cell>
          <cell r="K837">
            <v>151.19999999999999</v>
          </cell>
        </row>
        <row r="838">
          <cell r="C838" t="str">
            <v>BLUESTARCO</v>
          </cell>
          <cell r="D838">
            <v>980.65</v>
          </cell>
          <cell r="E838">
            <v>969.08</v>
          </cell>
          <cell r="F838">
            <v>958.59</v>
          </cell>
          <cell r="G838">
            <v>940.06</v>
          </cell>
          <cell r="H838">
            <v>894.66</v>
          </cell>
          <cell r="I838">
            <v>780.41</v>
          </cell>
          <cell r="J838">
            <v>999.05</v>
          </cell>
          <cell r="K838">
            <v>701.7</v>
          </cell>
        </row>
        <row r="839">
          <cell r="C839" t="str">
            <v>CALSOFT</v>
          </cell>
          <cell r="D839">
            <v>13.5</v>
          </cell>
          <cell r="E839">
            <v>13.55</v>
          </cell>
          <cell r="F839">
            <v>13.6</v>
          </cell>
          <cell r="G839">
            <v>13.64</v>
          </cell>
          <cell r="H839">
            <v>13.87</v>
          </cell>
          <cell r="I839">
            <v>15.49</v>
          </cell>
          <cell r="J839">
            <v>15.3</v>
          </cell>
          <cell r="K839">
            <v>12</v>
          </cell>
        </row>
        <row r="840">
          <cell r="C840" t="str">
            <v>ICICI5GSEC</v>
          </cell>
          <cell r="D840">
            <v>53.82</v>
          </cell>
          <cell r="E840">
            <v>54.03</v>
          </cell>
          <cell r="F840">
            <v>53.95</v>
          </cell>
          <cell r="G840">
            <v>53.76</v>
          </cell>
          <cell r="H840">
            <v>53.51</v>
          </cell>
          <cell r="I840">
            <v>52.69</v>
          </cell>
          <cell r="J840">
            <v>55.99</v>
          </cell>
          <cell r="K840">
            <v>52.51</v>
          </cell>
        </row>
        <row r="841">
          <cell r="C841" t="str">
            <v>MIDCAPETF</v>
          </cell>
          <cell r="D841">
            <v>15.68</v>
          </cell>
          <cell r="E841">
            <v>15.6</v>
          </cell>
          <cell r="F841">
            <v>15.45</v>
          </cell>
          <cell r="G841">
            <v>15.28</v>
          </cell>
          <cell r="H841">
            <v>15.05</v>
          </cell>
          <cell r="I841">
            <v>13.75</v>
          </cell>
          <cell r="J841">
            <v>16.2</v>
          </cell>
          <cell r="K841">
            <v>13.9</v>
          </cell>
        </row>
        <row r="842">
          <cell r="C842" t="str">
            <v>VIPULLTD</v>
          </cell>
          <cell r="D842">
            <v>19.55</v>
          </cell>
          <cell r="E842">
            <v>18.87</v>
          </cell>
          <cell r="F842">
            <v>18.39</v>
          </cell>
          <cell r="G842">
            <v>17.72</v>
          </cell>
          <cell r="H842">
            <v>16.68</v>
          </cell>
          <cell r="I842">
            <v>15.59</v>
          </cell>
          <cell r="J842">
            <v>20.2</v>
          </cell>
          <cell r="K842">
            <v>13.2</v>
          </cell>
        </row>
        <row r="843">
          <cell r="C843" t="str">
            <v>RAJRILTD</v>
          </cell>
          <cell r="D843">
            <v>32.15</v>
          </cell>
          <cell r="E843">
            <v>32.049999999999997</v>
          </cell>
          <cell r="F843">
            <v>31.69</v>
          </cell>
          <cell r="G843">
            <v>32.049999999999997</v>
          </cell>
          <cell r="H843">
            <v>35.65</v>
          </cell>
          <cell r="I843">
            <v>42.44</v>
          </cell>
          <cell r="J843">
            <v>53</v>
          </cell>
          <cell r="K843">
            <v>29</v>
          </cell>
        </row>
        <row r="844">
          <cell r="C844" t="str">
            <v>MITCON</v>
          </cell>
          <cell r="D844">
            <v>103.35</v>
          </cell>
          <cell r="E844">
            <v>95.55</v>
          </cell>
          <cell r="F844">
            <v>90.86</v>
          </cell>
          <cell r="G844">
            <v>86.51</v>
          </cell>
          <cell r="H844">
            <v>82.47</v>
          </cell>
          <cell r="I844">
            <v>77.09</v>
          </cell>
          <cell r="J844">
            <v>104</v>
          </cell>
          <cell r="K844">
            <v>73.099999999999994</v>
          </cell>
        </row>
        <row r="845">
          <cell r="C845" t="str">
            <v>XELPMOC</v>
          </cell>
          <cell r="D845">
            <v>94.6</v>
          </cell>
          <cell r="E845">
            <v>92.74</v>
          </cell>
          <cell r="F845">
            <v>89.6</v>
          </cell>
          <cell r="G845">
            <v>86.51</v>
          </cell>
          <cell r="H845">
            <v>85.73</v>
          </cell>
          <cell r="I845">
            <v>104.81</v>
          </cell>
          <cell r="J845">
            <v>110</v>
          </cell>
          <cell r="K845">
            <v>73.3</v>
          </cell>
        </row>
        <row r="846">
          <cell r="C846" t="str">
            <v>TVSMOTOR</v>
          </cell>
          <cell r="D846">
            <v>1719.25</v>
          </cell>
          <cell r="E846">
            <v>1700.1</v>
          </cell>
          <cell r="F846">
            <v>1672.91</v>
          </cell>
          <cell r="G846">
            <v>1639.07</v>
          </cell>
          <cell r="H846">
            <v>1569.16</v>
          </cell>
          <cell r="I846">
            <v>1349.01</v>
          </cell>
          <cell r="J846">
            <v>1764.9</v>
          </cell>
          <cell r="K846">
            <v>1317</v>
          </cell>
        </row>
        <row r="847">
          <cell r="C847" t="str">
            <v>MID150BEES</v>
          </cell>
          <cell r="D847">
            <v>159.72999999999999</v>
          </cell>
          <cell r="E847">
            <v>158.56</v>
          </cell>
          <cell r="F847">
            <v>156.99</v>
          </cell>
          <cell r="G847">
            <v>155.26</v>
          </cell>
          <cell r="H847">
            <v>152.87</v>
          </cell>
          <cell r="I847">
            <v>139.71</v>
          </cell>
          <cell r="J847">
            <v>163.69999999999999</v>
          </cell>
          <cell r="K847">
            <v>138.1</v>
          </cell>
        </row>
        <row r="848">
          <cell r="C848" t="str">
            <v>GATEWAY</v>
          </cell>
          <cell r="D848">
            <v>107</v>
          </cell>
          <cell r="E848">
            <v>100.03</v>
          </cell>
          <cell r="F848">
            <v>96.4</v>
          </cell>
          <cell r="G848">
            <v>93.4</v>
          </cell>
          <cell r="H848">
            <v>89.67</v>
          </cell>
          <cell r="I848">
            <v>79.06</v>
          </cell>
          <cell r="J848">
            <v>109</v>
          </cell>
          <cell r="K848">
            <v>75.25</v>
          </cell>
        </row>
        <row r="849">
          <cell r="C849" t="str">
            <v>GMRP&amp;UI</v>
          </cell>
          <cell r="D849">
            <v>40.200000000000003</v>
          </cell>
          <cell r="E849">
            <v>39.71</v>
          </cell>
          <cell r="F849">
            <v>38.08</v>
          </cell>
          <cell r="G849">
            <v>36.33</v>
          </cell>
          <cell r="H849">
            <v>33.86</v>
          </cell>
          <cell r="I849">
            <v>27.16</v>
          </cell>
          <cell r="J849">
            <v>48.55</v>
          </cell>
          <cell r="K849">
            <v>18.8</v>
          </cell>
        </row>
        <row r="850">
          <cell r="C850" t="str">
            <v>CHALET</v>
          </cell>
          <cell r="D850">
            <v>601.9</v>
          </cell>
          <cell r="E850">
            <v>595.26</v>
          </cell>
          <cell r="F850">
            <v>590.38</v>
          </cell>
          <cell r="G850">
            <v>584.21</v>
          </cell>
          <cell r="H850">
            <v>566.88</v>
          </cell>
          <cell r="I850">
            <v>478.5</v>
          </cell>
          <cell r="J850">
            <v>621</v>
          </cell>
          <cell r="K850">
            <v>467.8</v>
          </cell>
        </row>
        <row r="851">
          <cell r="C851" t="str">
            <v>NLCINDIA</v>
          </cell>
          <cell r="D851">
            <v>167.85</v>
          </cell>
          <cell r="E851">
            <v>162.88999999999999</v>
          </cell>
          <cell r="F851">
            <v>157.02000000000001</v>
          </cell>
          <cell r="G851">
            <v>149.58000000000001</v>
          </cell>
          <cell r="H851">
            <v>139.94</v>
          </cell>
          <cell r="I851">
            <v>114.39</v>
          </cell>
          <cell r="J851">
            <v>172</v>
          </cell>
          <cell r="K851">
            <v>114.65</v>
          </cell>
        </row>
        <row r="852">
          <cell r="C852" t="str">
            <v>AKSHOPTFBR</v>
          </cell>
          <cell r="D852">
            <v>10.25</v>
          </cell>
          <cell r="E852">
            <v>10.33</v>
          </cell>
          <cell r="F852">
            <v>10.35</v>
          </cell>
          <cell r="G852">
            <v>10.49</v>
          </cell>
          <cell r="H852">
            <v>10.73</v>
          </cell>
          <cell r="I852">
            <v>10.26</v>
          </cell>
          <cell r="J852">
            <v>13.4</v>
          </cell>
          <cell r="K852">
            <v>9.3000000000000007</v>
          </cell>
        </row>
        <row r="853">
          <cell r="C853" t="str">
            <v>MSUMI</v>
          </cell>
          <cell r="D853">
            <v>60.65</v>
          </cell>
          <cell r="E853">
            <v>59.92</v>
          </cell>
          <cell r="F853">
            <v>59.73</v>
          </cell>
          <cell r="G853">
            <v>60.04</v>
          </cell>
          <cell r="H853">
            <v>60.82</v>
          </cell>
          <cell r="I853">
            <v>58.48</v>
          </cell>
          <cell r="J853">
            <v>68</v>
          </cell>
          <cell r="K853">
            <v>57.85</v>
          </cell>
        </row>
        <row r="854">
          <cell r="C854" t="str">
            <v>INDOBORAX</v>
          </cell>
          <cell r="D854">
            <v>162.65</v>
          </cell>
          <cell r="E854">
            <v>156.79</v>
          </cell>
          <cell r="F854">
            <v>155.52000000000001</v>
          </cell>
          <cell r="G854">
            <v>156.01</v>
          </cell>
          <cell r="H854">
            <v>157.87</v>
          </cell>
          <cell r="I854">
            <v>146.69999999999999</v>
          </cell>
          <cell r="J854">
            <v>192</v>
          </cell>
          <cell r="K854">
            <v>146.15</v>
          </cell>
        </row>
        <row r="855">
          <cell r="C855" t="str">
            <v>KOTAKLOVOL</v>
          </cell>
          <cell r="D855">
            <v>15.91</v>
          </cell>
          <cell r="E855">
            <v>15.74</v>
          </cell>
          <cell r="F855">
            <v>15.63</v>
          </cell>
          <cell r="G855">
            <v>15.52</v>
          </cell>
          <cell r="H855">
            <v>15.4</v>
          </cell>
          <cell r="I855">
            <v>14.67</v>
          </cell>
          <cell r="J855">
            <v>16.2</v>
          </cell>
          <cell r="K855">
            <v>14.86</v>
          </cell>
        </row>
        <row r="856">
          <cell r="C856" t="str">
            <v>VETO</v>
          </cell>
          <cell r="D856">
            <v>115.1</v>
          </cell>
          <cell r="E856">
            <v>116.42</v>
          </cell>
          <cell r="F856">
            <v>116.78</v>
          </cell>
          <cell r="G856">
            <v>117.4</v>
          </cell>
          <cell r="H856">
            <v>119.65</v>
          </cell>
          <cell r="I856">
            <v>113.11</v>
          </cell>
          <cell r="J856">
            <v>147</v>
          </cell>
          <cell r="K856">
            <v>106.8</v>
          </cell>
        </row>
        <row r="857">
          <cell r="C857" t="str">
            <v>MOLOWVOL</v>
          </cell>
          <cell r="D857">
            <v>29.67</v>
          </cell>
          <cell r="E857">
            <v>29.43</v>
          </cell>
          <cell r="F857">
            <v>29.19</v>
          </cell>
          <cell r="G857">
            <v>28.95</v>
          </cell>
          <cell r="H857">
            <v>28.67</v>
          </cell>
          <cell r="I857">
            <v>27.15</v>
          </cell>
          <cell r="J857">
            <v>30</v>
          </cell>
          <cell r="K857">
            <v>27</v>
          </cell>
        </row>
        <row r="858">
          <cell r="C858" t="str">
            <v>DIL</v>
          </cell>
          <cell r="D858">
            <v>9</v>
          </cell>
          <cell r="E858">
            <v>9.33</v>
          </cell>
          <cell r="F858">
            <v>9.42</v>
          </cell>
          <cell r="G858">
            <v>9.51</v>
          </cell>
          <cell r="H858">
            <v>9.99</v>
          </cell>
          <cell r="I858">
            <v>13.66</v>
          </cell>
          <cell r="J858">
            <v>12.2</v>
          </cell>
          <cell r="K858">
            <v>9</v>
          </cell>
        </row>
        <row r="859">
          <cell r="C859" t="str">
            <v>MUKTAARTS</v>
          </cell>
          <cell r="D859">
            <v>77.95</v>
          </cell>
          <cell r="E859">
            <v>77</v>
          </cell>
          <cell r="F859">
            <v>75.78</v>
          </cell>
          <cell r="G859">
            <v>74.209999999999994</v>
          </cell>
          <cell r="H859">
            <v>69.86</v>
          </cell>
          <cell r="I859">
            <v>59.83</v>
          </cell>
          <cell r="J859">
            <v>90.45</v>
          </cell>
          <cell r="K859">
            <v>49.35</v>
          </cell>
        </row>
        <row r="860">
          <cell r="C860" t="str">
            <v>VRLLOG</v>
          </cell>
          <cell r="D860">
            <v>691.6</v>
          </cell>
          <cell r="E860">
            <v>689.62</v>
          </cell>
          <cell r="F860">
            <v>682.77</v>
          </cell>
          <cell r="G860">
            <v>678.67</v>
          </cell>
          <cell r="H860">
            <v>682.75</v>
          </cell>
          <cell r="I860">
            <v>663.1</v>
          </cell>
          <cell r="J860">
            <v>750.5</v>
          </cell>
          <cell r="K860">
            <v>635.1</v>
          </cell>
        </row>
        <row r="861">
          <cell r="C861" t="str">
            <v>SHAILY</v>
          </cell>
          <cell r="D861">
            <v>1836.3</v>
          </cell>
          <cell r="E861">
            <v>1809.88</v>
          </cell>
          <cell r="F861">
            <v>1797.1</v>
          </cell>
          <cell r="G861">
            <v>1786.62</v>
          </cell>
          <cell r="H861">
            <v>1748.83</v>
          </cell>
          <cell r="I861">
            <v>1596.33</v>
          </cell>
          <cell r="J861">
            <v>1914.95</v>
          </cell>
          <cell r="K861">
            <v>1310.25</v>
          </cell>
        </row>
        <row r="862">
          <cell r="C862" t="str">
            <v>PNBGILTS</v>
          </cell>
          <cell r="D862">
            <v>98.75</v>
          </cell>
          <cell r="E862">
            <v>98.57</v>
          </cell>
          <cell r="F862">
            <v>96.81</v>
          </cell>
          <cell r="G862">
            <v>93.3</v>
          </cell>
          <cell r="H862">
            <v>85.26</v>
          </cell>
          <cell r="I862">
            <v>71.33</v>
          </cell>
          <cell r="J862">
            <v>104.9</v>
          </cell>
          <cell r="K862">
            <v>61.55</v>
          </cell>
        </row>
        <row r="863">
          <cell r="C863" t="str">
            <v>MEP</v>
          </cell>
          <cell r="D863">
            <v>12.75</v>
          </cell>
          <cell r="E863">
            <v>12.91</v>
          </cell>
          <cell r="F863">
            <v>13.01</v>
          </cell>
          <cell r="G863">
            <v>12.99</v>
          </cell>
          <cell r="H863">
            <v>12.76</v>
          </cell>
          <cell r="I863">
            <v>13.55</v>
          </cell>
          <cell r="J863">
            <v>14.9</v>
          </cell>
          <cell r="K863">
            <v>11</v>
          </cell>
        </row>
        <row r="864">
          <cell r="C864" t="str">
            <v>OBCL</v>
          </cell>
          <cell r="D864">
            <v>60.5</v>
          </cell>
          <cell r="E864">
            <v>60.29</v>
          </cell>
          <cell r="F864">
            <v>60.32</v>
          </cell>
          <cell r="G864">
            <v>59.65</v>
          </cell>
          <cell r="H864">
            <v>56.91</v>
          </cell>
          <cell r="I864">
            <v>62.14</v>
          </cell>
          <cell r="J864">
            <v>71.7</v>
          </cell>
          <cell r="K864">
            <v>45</v>
          </cell>
        </row>
        <row r="865">
          <cell r="C865" t="str">
            <v>SONAMLTD</v>
          </cell>
          <cell r="D865">
            <v>81.150000000000006</v>
          </cell>
          <cell r="E865">
            <v>82.09</v>
          </cell>
          <cell r="F865">
            <v>81.61</v>
          </cell>
          <cell r="G865">
            <v>79.260000000000005</v>
          </cell>
          <cell r="H865">
            <v>72.22</v>
          </cell>
          <cell r="I865">
            <v>58.22</v>
          </cell>
          <cell r="J865">
            <v>86.3</v>
          </cell>
          <cell r="K865">
            <v>49</v>
          </cell>
        </row>
        <row r="866">
          <cell r="C866" t="str">
            <v>PRIVISCL</v>
          </cell>
          <cell r="D866">
            <v>1284.0999999999999</v>
          </cell>
          <cell r="E866">
            <v>1284.48</v>
          </cell>
          <cell r="F866">
            <v>1277.53</v>
          </cell>
          <cell r="G866">
            <v>1260.9000000000001</v>
          </cell>
          <cell r="H866">
            <v>1224.4000000000001</v>
          </cell>
          <cell r="I866">
            <v>1172.6099999999999</v>
          </cell>
          <cell r="J866">
            <v>1365.5</v>
          </cell>
          <cell r="K866">
            <v>1007.15</v>
          </cell>
        </row>
        <row r="867">
          <cell r="C867" t="str">
            <v>AVROIND</v>
          </cell>
          <cell r="D867">
            <v>98.9</v>
          </cell>
          <cell r="E867">
            <v>98.72</v>
          </cell>
          <cell r="F867">
            <v>100.04</v>
          </cell>
          <cell r="G867">
            <v>102.61</v>
          </cell>
          <cell r="H867">
            <v>107.42</v>
          </cell>
          <cell r="I867">
            <v>115.89</v>
          </cell>
          <cell r="J867">
            <v>127</v>
          </cell>
          <cell r="K867">
            <v>94</v>
          </cell>
        </row>
        <row r="868">
          <cell r="C868" t="str">
            <v>GAEL</v>
          </cell>
          <cell r="D868">
            <v>360.6</v>
          </cell>
          <cell r="E868">
            <v>357.02</v>
          </cell>
          <cell r="F868">
            <v>350.95</v>
          </cell>
          <cell r="G868">
            <v>345.19</v>
          </cell>
          <cell r="H868">
            <v>328.98</v>
          </cell>
          <cell r="I868">
            <v>284.45</v>
          </cell>
          <cell r="J868">
            <v>388</v>
          </cell>
          <cell r="K868">
            <v>237</v>
          </cell>
        </row>
        <row r="869">
          <cell r="C869" t="str">
            <v>BCG</v>
          </cell>
          <cell r="D869">
            <v>16.649999999999999</v>
          </cell>
          <cell r="E869">
            <v>16.899999999999999</v>
          </cell>
          <cell r="F869">
            <v>16.920000000000002</v>
          </cell>
          <cell r="G869">
            <v>16.97</v>
          </cell>
          <cell r="H869">
            <v>17.79</v>
          </cell>
          <cell r="I869">
            <v>22.75</v>
          </cell>
          <cell r="J869">
            <v>26.7</v>
          </cell>
          <cell r="K869">
            <v>12.75</v>
          </cell>
        </row>
        <row r="870">
          <cell r="C870" t="str">
            <v>USHAMART</v>
          </cell>
          <cell r="D870">
            <v>316.45</v>
          </cell>
          <cell r="E870">
            <v>316.17</v>
          </cell>
          <cell r="F870">
            <v>313.32</v>
          </cell>
          <cell r="G870">
            <v>311.47000000000003</v>
          </cell>
          <cell r="H870">
            <v>316.29000000000002</v>
          </cell>
          <cell r="I870">
            <v>275.58999999999997</v>
          </cell>
          <cell r="J870">
            <v>374</v>
          </cell>
          <cell r="K870">
            <v>252.8</v>
          </cell>
        </row>
        <row r="871">
          <cell r="C871" t="str">
            <v>UMAEXPORTS</v>
          </cell>
          <cell r="D871">
            <v>47.2</v>
          </cell>
          <cell r="E871">
            <v>47.63</v>
          </cell>
          <cell r="F871">
            <v>48.03</v>
          </cell>
          <cell r="G871">
            <v>48.47</v>
          </cell>
          <cell r="H871">
            <v>49.1</v>
          </cell>
          <cell r="I871">
            <v>49.83</v>
          </cell>
          <cell r="J871">
            <v>57.5</v>
          </cell>
          <cell r="K871">
            <v>45.5</v>
          </cell>
        </row>
        <row r="872">
          <cell r="C872" t="str">
            <v>CHOICEIN</v>
          </cell>
          <cell r="D872">
            <v>439.4</v>
          </cell>
          <cell r="E872">
            <v>440.04</v>
          </cell>
          <cell r="F872">
            <v>436.36</v>
          </cell>
          <cell r="G872">
            <v>429.79</v>
          </cell>
          <cell r="H872">
            <v>415.91</v>
          </cell>
          <cell r="I872">
            <v>357.41</v>
          </cell>
          <cell r="J872">
            <v>455.65</v>
          </cell>
          <cell r="K872">
            <v>350.45</v>
          </cell>
        </row>
        <row r="873">
          <cell r="C873" t="str">
            <v>TNIDETF</v>
          </cell>
          <cell r="D873">
            <v>70.459999999999994</v>
          </cell>
          <cell r="E873">
            <v>69.290000000000006</v>
          </cell>
          <cell r="F873">
            <v>68.36</v>
          </cell>
          <cell r="G873">
            <v>67.48</v>
          </cell>
          <cell r="H873">
            <v>66.349999999999994</v>
          </cell>
          <cell r="I873">
            <v>61.95</v>
          </cell>
          <cell r="J873">
            <v>70.86</v>
          </cell>
          <cell r="K873">
            <v>60.51</v>
          </cell>
        </row>
        <row r="874">
          <cell r="C874" t="str">
            <v>VERANDA</v>
          </cell>
          <cell r="D874">
            <v>266.35000000000002</v>
          </cell>
          <cell r="E874">
            <v>250.7</v>
          </cell>
          <cell r="F874">
            <v>234.43</v>
          </cell>
          <cell r="G874">
            <v>217.66</v>
          </cell>
          <cell r="H874">
            <v>203.23</v>
          </cell>
          <cell r="I874">
            <v>203.23</v>
          </cell>
          <cell r="J874">
            <v>281</v>
          </cell>
          <cell r="K874">
            <v>168.3</v>
          </cell>
        </row>
        <row r="875">
          <cell r="C875" t="str">
            <v>E2E</v>
          </cell>
          <cell r="D875">
            <v>617.04999999999995</v>
          </cell>
          <cell r="E875">
            <v>593.51</v>
          </cell>
          <cell r="F875">
            <v>563.57000000000005</v>
          </cell>
          <cell r="G875">
            <v>529.24</v>
          </cell>
          <cell r="H875">
            <v>464.94</v>
          </cell>
          <cell r="I875">
            <v>312.83</v>
          </cell>
          <cell r="J875">
            <v>661.65</v>
          </cell>
          <cell r="K875">
            <v>253</v>
          </cell>
        </row>
        <row r="876">
          <cell r="C876" t="str">
            <v>RITCO</v>
          </cell>
          <cell r="D876">
            <v>234.95</v>
          </cell>
          <cell r="E876">
            <v>237.58</v>
          </cell>
          <cell r="F876">
            <v>238.56</v>
          </cell>
          <cell r="G876">
            <v>239.09</v>
          </cell>
          <cell r="H876">
            <v>238.25</v>
          </cell>
          <cell r="I876">
            <v>211.32</v>
          </cell>
          <cell r="J876">
            <v>287.95</v>
          </cell>
          <cell r="K876">
            <v>215.65</v>
          </cell>
        </row>
        <row r="877">
          <cell r="C877" t="str">
            <v>ELDEHSG</v>
          </cell>
          <cell r="D877">
            <v>722.35</v>
          </cell>
          <cell r="E877">
            <v>727.6</v>
          </cell>
          <cell r="F877">
            <v>732.78</v>
          </cell>
          <cell r="G877">
            <v>734.15</v>
          </cell>
          <cell r="H877">
            <v>728.58</v>
          </cell>
          <cell r="I877">
            <v>686.37</v>
          </cell>
          <cell r="J877">
            <v>835</v>
          </cell>
          <cell r="K877">
            <v>668.6</v>
          </cell>
        </row>
        <row r="878">
          <cell r="C878" t="str">
            <v>TTML</v>
          </cell>
          <cell r="D878">
            <v>87.95</v>
          </cell>
          <cell r="E878">
            <v>88.9</v>
          </cell>
          <cell r="F878">
            <v>88.97</v>
          </cell>
          <cell r="G878">
            <v>89.56</v>
          </cell>
          <cell r="H878">
            <v>90.08</v>
          </cell>
          <cell r="I878">
            <v>85.24</v>
          </cell>
          <cell r="J878">
            <v>109.1</v>
          </cell>
          <cell r="K878">
            <v>75.150000000000006</v>
          </cell>
        </row>
        <row r="879">
          <cell r="C879" t="str">
            <v>HARDWYN</v>
          </cell>
          <cell r="D879">
            <v>39.450000000000003</v>
          </cell>
          <cell r="E879">
            <v>39.35</v>
          </cell>
          <cell r="F879">
            <v>38.590000000000003</v>
          </cell>
          <cell r="G879">
            <v>38.06</v>
          </cell>
          <cell r="H879">
            <v>38.19</v>
          </cell>
          <cell r="I879">
            <v>34.299999999999997</v>
          </cell>
          <cell r="J879">
            <v>42.7</v>
          </cell>
          <cell r="K879">
            <v>34.6</v>
          </cell>
        </row>
        <row r="880">
          <cell r="C880" t="str">
            <v>HARIOMPIPE</v>
          </cell>
          <cell r="D880">
            <v>669.35</v>
          </cell>
          <cell r="E880">
            <v>685.63</v>
          </cell>
          <cell r="F880">
            <v>679.16</v>
          </cell>
          <cell r="G880">
            <v>661.99</v>
          </cell>
          <cell r="H880">
            <v>634.91999999999996</v>
          </cell>
          <cell r="I880">
            <v>555.54999999999995</v>
          </cell>
          <cell r="J880">
            <v>740</v>
          </cell>
          <cell r="K880">
            <v>537.6</v>
          </cell>
        </row>
        <row r="881">
          <cell r="C881" t="str">
            <v>MRO-TEK</v>
          </cell>
          <cell r="D881">
            <v>57.4</v>
          </cell>
          <cell r="E881">
            <v>57.58</v>
          </cell>
          <cell r="F881">
            <v>57.73</v>
          </cell>
          <cell r="G881">
            <v>58.19</v>
          </cell>
          <cell r="H881">
            <v>58.96</v>
          </cell>
          <cell r="I881">
            <v>58.86</v>
          </cell>
          <cell r="J881">
            <v>70.8</v>
          </cell>
          <cell r="K881">
            <v>55.15</v>
          </cell>
        </row>
        <row r="882">
          <cell r="C882" t="str">
            <v>ANUP</v>
          </cell>
          <cell r="D882">
            <v>2754.7</v>
          </cell>
          <cell r="E882">
            <v>2724.94</v>
          </cell>
          <cell r="F882">
            <v>2656.38</v>
          </cell>
          <cell r="G882">
            <v>2523.39</v>
          </cell>
          <cell r="H882">
            <v>2312.3000000000002</v>
          </cell>
          <cell r="I882">
            <v>1792.73</v>
          </cell>
          <cell r="J882">
            <v>2866</v>
          </cell>
          <cell r="K882">
            <v>1927.5</v>
          </cell>
        </row>
        <row r="883">
          <cell r="C883" t="str">
            <v>VCL</v>
          </cell>
          <cell r="D883">
            <v>1.65</v>
          </cell>
          <cell r="E883">
            <v>1.68</v>
          </cell>
          <cell r="F883">
            <v>1.68</v>
          </cell>
          <cell r="G883">
            <v>1.7</v>
          </cell>
          <cell r="H883">
            <v>1.8</v>
          </cell>
          <cell r="I883">
            <v>3.4</v>
          </cell>
          <cell r="J883">
            <v>2.4</v>
          </cell>
          <cell r="K883">
            <v>1.6</v>
          </cell>
        </row>
        <row r="884">
          <cell r="C884" t="str">
            <v>UFO</v>
          </cell>
          <cell r="D884">
            <v>107.1</v>
          </cell>
          <cell r="E884">
            <v>106.31</v>
          </cell>
          <cell r="F884">
            <v>107.02</v>
          </cell>
          <cell r="G884">
            <v>108.97</v>
          </cell>
          <cell r="H884">
            <v>109</v>
          </cell>
          <cell r="I884">
            <v>97.52</v>
          </cell>
          <cell r="J884">
            <v>129.85</v>
          </cell>
          <cell r="K884">
            <v>88.75</v>
          </cell>
        </row>
        <row r="885">
          <cell r="C885" t="str">
            <v>AGROPHOS</v>
          </cell>
          <cell r="D885">
            <v>36.450000000000003</v>
          </cell>
          <cell r="E885">
            <v>36.880000000000003</v>
          </cell>
          <cell r="F885">
            <v>36.75</v>
          </cell>
          <cell r="G885">
            <v>36.619999999999997</v>
          </cell>
          <cell r="H885">
            <v>36.700000000000003</v>
          </cell>
          <cell r="I885">
            <v>36.340000000000003</v>
          </cell>
          <cell r="J885">
            <v>48</v>
          </cell>
          <cell r="K885">
            <v>32.9</v>
          </cell>
        </row>
        <row r="886">
          <cell r="C886" t="str">
            <v>ROTO</v>
          </cell>
          <cell r="D886">
            <v>420.85</v>
          </cell>
          <cell r="E886">
            <v>416.95</v>
          </cell>
          <cell r="F886">
            <v>406.59</v>
          </cell>
          <cell r="G886">
            <v>392.64</v>
          </cell>
          <cell r="H886">
            <v>374.74</v>
          </cell>
          <cell r="I886">
            <v>335.46</v>
          </cell>
          <cell r="J886">
            <v>437.25</v>
          </cell>
          <cell r="K886">
            <v>320.10000000000002</v>
          </cell>
        </row>
        <row r="887">
          <cell r="C887" t="str">
            <v>PIXTRANS</v>
          </cell>
          <cell r="D887">
            <v>1234.45</v>
          </cell>
          <cell r="E887">
            <v>1246.67</v>
          </cell>
          <cell r="F887">
            <v>1223.6099999999999</v>
          </cell>
          <cell r="G887">
            <v>1199.6500000000001</v>
          </cell>
          <cell r="H887">
            <v>1182.5</v>
          </cell>
          <cell r="I887">
            <v>1067.3699999999999</v>
          </cell>
          <cell r="J887">
            <v>1568.95</v>
          </cell>
          <cell r="K887">
            <v>1028.1500000000001</v>
          </cell>
        </row>
        <row r="888">
          <cell r="C888" t="str">
            <v>ARVINDFASN</v>
          </cell>
          <cell r="D888">
            <v>412.9</v>
          </cell>
          <cell r="E888">
            <v>400.11</v>
          </cell>
          <cell r="F888">
            <v>386.88</v>
          </cell>
          <cell r="G888">
            <v>370.25</v>
          </cell>
          <cell r="H888">
            <v>349.91</v>
          </cell>
          <cell r="I888">
            <v>324.07</v>
          </cell>
          <cell r="J888">
            <v>419.6</v>
          </cell>
          <cell r="K888">
            <v>297.8</v>
          </cell>
        </row>
        <row r="889">
          <cell r="C889" t="str">
            <v>INDOAMIN</v>
          </cell>
          <cell r="D889">
            <v>116.45</v>
          </cell>
          <cell r="E889">
            <v>114.36</v>
          </cell>
          <cell r="F889">
            <v>113.69</v>
          </cell>
          <cell r="G889">
            <v>113.3</v>
          </cell>
          <cell r="H889">
            <v>114.31</v>
          </cell>
          <cell r="I889">
            <v>110.77</v>
          </cell>
          <cell r="J889">
            <v>139.69999999999999</v>
          </cell>
          <cell r="K889">
            <v>101.2</v>
          </cell>
        </row>
        <row r="890">
          <cell r="C890" t="str">
            <v>TIPSINDLTD</v>
          </cell>
          <cell r="D890">
            <v>386.05</v>
          </cell>
          <cell r="E890">
            <v>378.51</v>
          </cell>
          <cell r="F890">
            <v>371.64</v>
          </cell>
          <cell r="G890">
            <v>360.94</v>
          </cell>
          <cell r="H890">
            <v>339.41</v>
          </cell>
          <cell r="I890">
            <v>267.22000000000003</v>
          </cell>
          <cell r="J890">
            <v>399.35</v>
          </cell>
          <cell r="K890">
            <v>280.14999999999998</v>
          </cell>
        </row>
        <row r="891">
          <cell r="C891" t="str">
            <v>BALAJITELE</v>
          </cell>
          <cell r="D891">
            <v>71</v>
          </cell>
          <cell r="E891">
            <v>71.510000000000005</v>
          </cell>
          <cell r="F891">
            <v>71.55</v>
          </cell>
          <cell r="G891">
            <v>71.05</v>
          </cell>
          <cell r="H891">
            <v>68.14</v>
          </cell>
          <cell r="I891">
            <v>56.65</v>
          </cell>
          <cell r="J891">
            <v>80.099999999999994</v>
          </cell>
          <cell r="K891">
            <v>46.15</v>
          </cell>
        </row>
        <row r="892">
          <cell r="C892" t="str">
            <v>UTISXN50</v>
          </cell>
          <cell r="D892">
            <v>60.54</v>
          </cell>
          <cell r="E892">
            <v>61.13</v>
          </cell>
          <cell r="F892">
            <v>60.77</v>
          </cell>
          <cell r="G892">
            <v>60.17</v>
          </cell>
          <cell r="H892">
            <v>59.46</v>
          </cell>
          <cell r="I892">
            <v>56.29</v>
          </cell>
          <cell r="J892">
            <v>62.65</v>
          </cell>
          <cell r="K892">
            <v>46.88</v>
          </cell>
        </row>
        <row r="893">
          <cell r="C893" t="str">
            <v>TPLPLASTEH</v>
          </cell>
          <cell r="D893">
            <v>52.3</v>
          </cell>
          <cell r="E893">
            <v>52.77</v>
          </cell>
          <cell r="F893">
            <v>52.68</v>
          </cell>
          <cell r="G893">
            <v>51.58</v>
          </cell>
          <cell r="H893">
            <v>48.38</v>
          </cell>
          <cell r="I893">
            <v>41.52</v>
          </cell>
          <cell r="J893">
            <v>58.85</v>
          </cell>
          <cell r="K893">
            <v>38.6</v>
          </cell>
        </row>
        <row r="894">
          <cell r="C894" t="str">
            <v>NILAINFRA</v>
          </cell>
          <cell r="D894">
            <v>7.05</v>
          </cell>
          <cell r="E894">
            <v>7</v>
          </cell>
          <cell r="F894">
            <v>6.9</v>
          </cell>
          <cell r="G894">
            <v>6.76</v>
          </cell>
          <cell r="H894">
            <v>6.55</v>
          </cell>
          <cell r="I894">
            <v>6.1</v>
          </cell>
          <cell r="J894">
            <v>8.8000000000000007</v>
          </cell>
          <cell r="K894">
            <v>4.9000000000000004</v>
          </cell>
        </row>
        <row r="895">
          <cell r="C895" t="str">
            <v>ARROWGREEN</v>
          </cell>
          <cell r="D895">
            <v>466.8</v>
          </cell>
          <cell r="E895">
            <v>460.4</v>
          </cell>
          <cell r="F895">
            <v>455.5</v>
          </cell>
          <cell r="G895">
            <v>443.76</v>
          </cell>
          <cell r="H895">
            <v>410.43</v>
          </cell>
          <cell r="I895">
            <v>320.58</v>
          </cell>
          <cell r="J895">
            <v>516.9</v>
          </cell>
          <cell r="K895">
            <v>298.2</v>
          </cell>
        </row>
        <row r="896">
          <cell r="C896" t="str">
            <v>KRITIKA</v>
          </cell>
          <cell r="D896">
            <v>27.85</v>
          </cell>
          <cell r="E896">
            <v>26.09</v>
          </cell>
          <cell r="F896">
            <v>24.61</v>
          </cell>
          <cell r="G896">
            <v>23.19</v>
          </cell>
          <cell r="H896">
            <v>21.4</v>
          </cell>
          <cell r="I896">
            <v>17.86</v>
          </cell>
          <cell r="J896">
            <v>28.25</v>
          </cell>
          <cell r="K896">
            <v>15.1</v>
          </cell>
        </row>
        <row r="897">
          <cell r="C897" t="str">
            <v>STARTECK</v>
          </cell>
          <cell r="D897">
            <v>230.75</v>
          </cell>
          <cell r="E897">
            <v>218.49</v>
          </cell>
          <cell r="F897">
            <v>201.89</v>
          </cell>
          <cell r="G897">
            <v>187.25</v>
          </cell>
          <cell r="H897">
            <v>172.29</v>
          </cell>
          <cell r="I897">
            <v>151.71</v>
          </cell>
          <cell r="J897">
            <v>262.75</v>
          </cell>
          <cell r="K897">
            <v>147.30000000000001</v>
          </cell>
        </row>
        <row r="898">
          <cell r="C898" t="str">
            <v>STLTECH</v>
          </cell>
          <cell r="D898">
            <v>152.6</v>
          </cell>
          <cell r="E898">
            <v>151.06</v>
          </cell>
          <cell r="F898">
            <v>147.47999999999999</v>
          </cell>
          <cell r="G898">
            <v>146.85</v>
          </cell>
          <cell r="H898">
            <v>150.66999999999999</v>
          </cell>
          <cell r="I898">
            <v>157.94999999999999</v>
          </cell>
          <cell r="J898">
            <v>179.05</v>
          </cell>
          <cell r="K898">
            <v>128.55000000000001</v>
          </cell>
        </row>
        <row r="899">
          <cell r="C899" t="str">
            <v>PNC</v>
          </cell>
          <cell r="D899">
            <v>48.45</v>
          </cell>
          <cell r="E899">
            <v>46.04</v>
          </cell>
          <cell r="F899">
            <v>43.89</v>
          </cell>
          <cell r="G899">
            <v>41.93</v>
          </cell>
          <cell r="H899">
            <v>40.03</v>
          </cell>
          <cell r="I899">
            <v>38.770000000000003</v>
          </cell>
          <cell r="J899">
            <v>51.6</v>
          </cell>
          <cell r="K899">
            <v>35.35</v>
          </cell>
        </row>
        <row r="900">
          <cell r="C900" t="str">
            <v>IOB</v>
          </cell>
          <cell r="D900">
            <v>40.25</v>
          </cell>
          <cell r="E900">
            <v>40.51</v>
          </cell>
          <cell r="F900">
            <v>40.4</v>
          </cell>
          <cell r="G900">
            <v>40.49</v>
          </cell>
          <cell r="H900">
            <v>39.4</v>
          </cell>
          <cell r="I900">
            <v>31.74</v>
          </cell>
          <cell r="J900">
            <v>51.1</v>
          </cell>
          <cell r="K900">
            <v>25.7</v>
          </cell>
        </row>
        <row r="901">
          <cell r="C901" t="str">
            <v>TAJGVK</v>
          </cell>
          <cell r="D901">
            <v>222.1</v>
          </cell>
          <cell r="E901">
            <v>222.15</v>
          </cell>
          <cell r="F901">
            <v>223.09</v>
          </cell>
          <cell r="G901">
            <v>225.63</v>
          </cell>
          <cell r="H901">
            <v>231.02</v>
          </cell>
          <cell r="I901">
            <v>225.09</v>
          </cell>
          <cell r="J901">
            <v>285</v>
          </cell>
          <cell r="K901">
            <v>212.7</v>
          </cell>
        </row>
        <row r="902">
          <cell r="C902" t="str">
            <v>QUINTEGRA</v>
          </cell>
          <cell r="D902">
            <v>1.6</v>
          </cell>
          <cell r="E902">
            <v>1.53</v>
          </cell>
          <cell r="F902">
            <v>1.43</v>
          </cell>
          <cell r="G902">
            <v>1.3</v>
          </cell>
          <cell r="H902">
            <v>1.18</v>
          </cell>
          <cell r="I902">
            <v>1.1000000000000001</v>
          </cell>
          <cell r="J902">
            <v>1.65</v>
          </cell>
          <cell r="K902">
            <v>0.85</v>
          </cell>
        </row>
        <row r="903">
          <cell r="C903" t="str">
            <v>MSTCLTD</v>
          </cell>
          <cell r="D903">
            <v>442.55</v>
          </cell>
          <cell r="E903">
            <v>441.25</v>
          </cell>
          <cell r="F903">
            <v>438.73</v>
          </cell>
          <cell r="G903">
            <v>438.84</v>
          </cell>
          <cell r="H903">
            <v>431.8</v>
          </cell>
          <cell r="I903">
            <v>374.87</v>
          </cell>
          <cell r="J903">
            <v>533</v>
          </cell>
          <cell r="K903">
            <v>376</v>
          </cell>
        </row>
        <row r="904">
          <cell r="C904" t="str">
            <v>CAMPUS</v>
          </cell>
          <cell r="D904">
            <v>263.55</v>
          </cell>
          <cell r="E904">
            <v>261.37</v>
          </cell>
          <cell r="F904">
            <v>262.79000000000002</v>
          </cell>
          <cell r="G904">
            <v>267.61</v>
          </cell>
          <cell r="H904">
            <v>279.48</v>
          </cell>
          <cell r="I904">
            <v>324.06</v>
          </cell>
          <cell r="J904">
            <v>323.5</v>
          </cell>
          <cell r="K904">
            <v>237.8</v>
          </cell>
        </row>
        <row r="905">
          <cell r="C905" t="str">
            <v>TRU</v>
          </cell>
          <cell r="D905">
            <v>70.95</v>
          </cell>
          <cell r="E905">
            <v>71.98</v>
          </cell>
          <cell r="F905">
            <v>72.02</v>
          </cell>
          <cell r="G905">
            <v>71.55</v>
          </cell>
          <cell r="H905">
            <v>67.94</v>
          </cell>
          <cell r="I905">
            <v>64.39</v>
          </cell>
          <cell r="J905">
            <v>79</v>
          </cell>
          <cell r="K905">
            <v>49.25</v>
          </cell>
        </row>
        <row r="906">
          <cell r="C906" t="str">
            <v>CREATIVEYE</v>
          </cell>
          <cell r="D906">
            <v>3.95</v>
          </cell>
          <cell r="E906">
            <v>3.97</v>
          </cell>
          <cell r="F906">
            <v>3.94</v>
          </cell>
          <cell r="G906">
            <v>3.93</v>
          </cell>
          <cell r="H906">
            <v>3.87</v>
          </cell>
          <cell r="I906">
            <v>4.01</v>
          </cell>
          <cell r="J906">
            <v>4.95</v>
          </cell>
          <cell r="K906">
            <v>3.1</v>
          </cell>
        </row>
        <row r="907">
          <cell r="C907" t="str">
            <v>PNCINFRA</v>
          </cell>
          <cell r="D907">
            <v>324.14999999999998</v>
          </cell>
          <cell r="E907">
            <v>321.29000000000002</v>
          </cell>
          <cell r="F907">
            <v>322.5</v>
          </cell>
          <cell r="G907">
            <v>329.18</v>
          </cell>
          <cell r="H907">
            <v>339.72</v>
          </cell>
          <cell r="I907">
            <v>326.74</v>
          </cell>
          <cell r="J907">
            <v>387.7</v>
          </cell>
          <cell r="K907">
            <v>310.10000000000002</v>
          </cell>
        </row>
        <row r="908">
          <cell r="C908" t="str">
            <v>RAINBOW</v>
          </cell>
          <cell r="D908">
            <v>1113.4000000000001</v>
          </cell>
          <cell r="E908">
            <v>1071.1400000000001</v>
          </cell>
          <cell r="F908">
            <v>1056.5899999999999</v>
          </cell>
          <cell r="G908">
            <v>1054.6500000000001</v>
          </cell>
          <cell r="H908">
            <v>1052.43</v>
          </cell>
          <cell r="I908">
            <v>947.44</v>
          </cell>
          <cell r="J908">
            <v>1184.5999999999999</v>
          </cell>
          <cell r="K908">
            <v>992.95</v>
          </cell>
        </row>
        <row r="909">
          <cell r="C909" t="str">
            <v>SILVERTUC</v>
          </cell>
          <cell r="D909">
            <v>657.1</v>
          </cell>
          <cell r="E909">
            <v>651.41999999999996</v>
          </cell>
          <cell r="F909">
            <v>635.48</v>
          </cell>
          <cell r="G909">
            <v>615.83000000000004</v>
          </cell>
          <cell r="H909">
            <v>576.16999999999996</v>
          </cell>
          <cell r="I909">
            <v>457.77</v>
          </cell>
          <cell r="J909">
            <v>710.9</v>
          </cell>
          <cell r="K909">
            <v>376.1</v>
          </cell>
        </row>
        <row r="910">
          <cell r="C910" t="str">
            <v>SKIPPER</v>
          </cell>
          <cell r="D910">
            <v>262.64999999999998</v>
          </cell>
          <cell r="E910">
            <v>245.48</v>
          </cell>
          <cell r="F910">
            <v>240.03</v>
          </cell>
          <cell r="G910">
            <v>234.94</v>
          </cell>
          <cell r="H910">
            <v>224.76</v>
          </cell>
          <cell r="I910">
            <v>173.54</v>
          </cell>
          <cell r="J910">
            <v>267</v>
          </cell>
          <cell r="K910">
            <v>165.15</v>
          </cell>
        </row>
        <row r="911">
          <cell r="C911" t="str">
            <v>AXISCADES</v>
          </cell>
          <cell r="D911">
            <v>557.45000000000005</v>
          </cell>
          <cell r="E911">
            <v>556.29</v>
          </cell>
          <cell r="F911">
            <v>549.5</v>
          </cell>
          <cell r="G911">
            <v>540.65</v>
          </cell>
          <cell r="H911">
            <v>530.19000000000005</v>
          </cell>
          <cell r="I911">
            <v>440.15</v>
          </cell>
          <cell r="J911">
            <v>610</v>
          </cell>
          <cell r="K911">
            <v>453.8</v>
          </cell>
        </row>
        <row r="912">
          <cell r="C912" t="str">
            <v>LICI</v>
          </cell>
          <cell r="D912">
            <v>612</v>
          </cell>
          <cell r="E912">
            <v>611.01</v>
          </cell>
          <cell r="F912">
            <v>610.67999999999995</v>
          </cell>
          <cell r="G912">
            <v>613.92999999999995</v>
          </cell>
          <cell r="H912">
            <v>624.66999999999996</v>
          </cell>
          <cell r="I912">
            <v>632.59</v>
          </cell>
          <cell r="J912">
            <v>691</v>
          </cell>
          <cell r="K912">
            <v>597.35</v>
          </cell>
        </row>
        <row r="913">
          <cell r="C913" t="str">
            <v>SAKAR</v>
          </cell>
          <cell r="D913">
            <v>381.1</v>
          </cell>
          <cell r="E913">
            <v>383.82</v>
          </cell>
          <cell r="F913">
            <v>379.34</v>
          </cell>
          <cell r="G913">
            <v>369.78</v>
          </cell>
          <cell r="H913">
            <v>351.77</v>
          </cell>
          <cell r="I913">
            <v>293.42</v>
          </cell>
          <cell r="J913">
            <v>410</v>
          </cell>
          <cell r="K913">
            <v>249.1</v>
          </cell>
        </row>
        <row r="914">
          <cell r="C914" t="str">
            <v>RVNL</v>
          </cell>
          <cell r="D914">
            <v>164.7</v>
          </cell>
          <cell r="E914">
            <v>162.44</v>
          </cell>
          <cell r="F914">
            <v>160.63999999999999</v>
          </cell>
          <cell r="G914">
            <v>159.91</v>
          </cell>
          <cell r="H914">
            <v>156.79</v>
          </cell>
          <cell r="I914">
            <v>124.04</v>
          </cell>
          <cell r="J914">
            <v>199.25</v>
          </cell>
          <cell r="K914">
            <v>121.75</v>
          </cell>
        </row>
        <row r="915">
          <cell r="C915" t="str">
            <v>PRUDENT</v>
          </cell>
          <cell r="D915">
            <v>1294.1500000000001</v>
          </cell>
          <cell r="E915">
            <v>1276.26</v>
          </cell>
          <cell r="F915">
            <v>1250.8699999999999</v>
          </cell>
          <cell r="G915">
            <v>1234.74</v>
          </cell>
          <cell r="H915">
            <v>1207.45</v>
          </cell>
          <cell r="I915">
            <v>1049.83</v>
          </cell>
          <cell r="J915">
            <v>1378.15</v>
          </cell>
          <cell r="K915">
            <v>1058.8</v>
          </cell>
        </row>
        <row r="916">
          <cell r="C916" t="str">
            <v>AKSHAR</v>
          </cell>
          <cell r="D916">
            <v>6.7</v>
          </cell>
          <cell r="E916">
            <v>6.44</v>
          </cell>
          <cell r="F916">
            <v>6.45</v>
          </cell>
          <cell r="G916">
            <v>6.58</v>
          </cell>
          <cell r="H916">
            <v>9.58</v>
          </cell>
          <cell r="I916">
            <v>35.49</v>
          </cell>
          <cell r="J916">
            <v>8</v>
          </cell>
          <cell r="K916">
            <v>6</v>
          </cell>
        </row>
        <row r="917">
          <cell r="C917" t="str">
            <v>MAHESHWARI</v>
          </cell>
          <cell r="D917">
            <v>85.95</v>
          </cell>
          <cell r="E917">
            <v>85.84</v>
          </cell>
          <cell r="F917">
            <v>85.81</v>
          </cell>
          <cell r="G917">
            <v>85.15</v>
          </cell>
          <cell r="H917">
            <v>82.01</v>
          </cell>
          <cell r="I917">
            <v>77.290000000000006</v>
          </cell>
          <cell r="J917">
            <v>102.45</v>
          </cell>
          <cell r="K917">
            <v>63</v>
          </cell>
        </row>
        <row r="918">
          <cell r="C918" t="str">
            <v>METROPOLIS</v>
          </cell>
          <cell r="D918">
            <v>1641.15</v>
          </cell>
          <cell r="E918">
            <v>1617.06</v>
          </cell>
          <cell r="F918">
            <v>1592.27</v>
          </cell>
          <cell r="G918">
            <v>1553.81</v>
          </cell>
          <cell r="H918">
            <v>1496.9</v>
          </cell>
          <cell r="I918">
            <v>1442.83</v>
          </cell>
          <cell r="J918">
            <v>1654.3</v>
          </cell>
          <cell r="K918">
            <v>1296</v>
          </cell>
        </row>
        <row r="919">
          <cell r="C919" t="str">
            <v>POLYCAB</v>
          </cell>
          <cell r="D919">
            <v>5312.9</v>
          </cell>
          <cell r="E919">
            <v>5246.4</v>
          </cell>
          <cell r="F919">
            <v>5195.1899999999996</v>
          </cell>
          <cell r="G919">
            <v>5163.16</v>
          </cell>
          <cell r="H919">
            <v>5085.6000000000004</v>
          </cell>
          <cell r="I919">
            <v>4219.41</v>
          </cell>
          <cell r="J919">
            <v>5493.65</v>
          </cell>
          <cell r="K919">
            <v>4490.75</v>
          </cell>
        </row>
        <row r="920">
          <cell r="C920" t="str">
            <v>VENUSPIPES</v>
          </cell>
          <cell r="D920">
            <v>1406.35</v>
          </cell>
          <cell r="E920">
            <v>1422.73</v>
          </cell>
          <cell r="F920">
            <v>1424.27</v>
          </cell>
          <cell r="G920">
            <v>1406.57</v>
          </cell>
          <cell r="H920">
            <v>1379.2</v>
          </cell>
          <cell r="I920">
            <v>1149.42</v>
          </cell>
          <cell r="J920">
            <v>1578.9</v>
          </cell>
          <cell r="K920">
            <v>1203</v>
          </cell>
        </row>
        <row r="921">
          <cell r="C921" t="str">
            <v>DELHIVERY</v>
          </cell>
          <cell r="D921">
            <v>396.7</v>
          </cell>
          <cell r="E921">
            <v>403.37</v>
          </cell>
          <cell r="F921">
            <v>405.84</v>
          </cell>
          <cell r="G921">
            <v>409.31</v>
          </cell>
          <cell r="H921">
            <v>413.54</v>
          </cell>
          <cell r="I921">
            <v>405.29</v>
          </cell>
          <cell r="J921">
            <v>452.4</v>
          </cell>
          <cell r="K921">
            <v>394.3</v>
          </cell>
        </row>
        <row r="922">
          <cell r="C922" t="str">
            <v>SPLPETRO</v>
          </cell>
          <cell r="D922">
            <v>560.29999999999995</v>
          </cell>
          <cell r="E922">
            <v>564.30999999999995</v>
          </cell>
          <cell r="F922">
            <v>566.42999999999995</v>
          </cell>
          <cell r="G922">
            <v>562.94000000000005</v>
          </cell>
          <cell r="H922">
            <v>536.33000000000004</v>
          </cell>
          <cell r="I922">
            <v>461.17</v>
          </cell>
          <cell r="J922">
            <v>618</v>
          </cell>
          <cell r="K922">
            <v>421</v>
          </cell>
        </row>
        <row r="923">
          <cell r="C923" t="str">
            <v>KHANDSE</v>
          </cell>
          <cell r="D923">
            <v>23.45</v>
          </cell>
          <cell r="E923">
            <v>23.59</v>
          </cell>
          <cell r="F923">
            <v>23.69</v>
          </cell>
          <cell r="G923">
            <v>23.94</v>
          </cell>
          <cell r="H923">
            <v>24.82</v>
          </cell>
          <cell r="I923">
            <v>27.63</v>
          </cell>
          <cell r="J923">
            <v>29.35</v>
          </cell>
          <cell r="K923">
            <v>22.35</v>
          </cell>
        </row>
        <row r="924">
          <cell r="C924" t="str">
            <v>RELCHEMQ</v>
          </cell>
          <cell r="D924">
            <v>278.3</v>
          </cell>
          <cell r="E924">
            <v>271.02</v>
          </cell>
          <cell r="F924">
            <v>265.58</v>
          </cell>
          <cell r="G924">
            <v>255.47</v>
          </cell>
          <cell r="H924">
            <v>234.17</v>
          </cell>
          <cell r="I924">
            <v>202.44</v>
          </cell>
          <cell r="J924">
            <v>289</v>
          </cell>
          <cell r="K924">
            <v>174.05</v>
          </cell>
        </row>
        <row r="925">
          <cell r="C925" t="str">
            <v>MEDICO</v>
          </cell>
          <cell r="D925">
            <v>76.95</v>
          </cell>
          <cell r="E925">
            <v>77.56</v>
          </cell>
          <cell r="F925">
            <v>77.239999999999995</v>
          </cell>
          <cell r="G925">
            <v>76.099999999999994</v>
          </cell>
          <cell r="H925">
            <v>75.08</v>
          </cell>
          <cell r="I925">
            <v>71.45</v>
          </cell>
          <cell r="J925">
            <v>83.55</v>
          </cell>
          <cell r="K925">
            <v>68.5</v>
          </cell>
        </row>
        <row r="926">
          <cell r="C926" t="str">
            <v>HIKAL</v>
          </cell>
          <cell r="D926">
            <v>271.75</v>
          </cell>
          <cell r="E926">
            <v>274.64</v>
          </cell>
          <cell r="F926">
            <v>275.83</v>
          </cell>
          <cell r="G926">
            <v>277.73</v>
          </cell>
          <cell r="H926">
            <v>283.87</v>
          </cell>
          <cell r="I926">
            <v>302.52</v>
          </cell>
          <cell r="J926">
            <v>320</v>
          </cell>
          <cell r="K926">
            <v>250.1</v>
          </cell>
        </row>
        <row r="927">
          <cell r="C927" t="str">
            <v>SOUTHWEST</v>
          </cell>
          <cell r="D927">
            <v>186.65</v>
          </cell>
          <cell r="E927">
            <v>182.57</v>
          </cell>
          <cell r="F927">
            <v>181.35</v>
          </cell>
          <cell r="G927">
            <v>175.57</v>
          </cell>
          <cell r="H927">
            <v>160.03</v>
          </cell>
          <cell r="I927">
            <v>143.38999999999999</v>
          </cell>
          <cell r="J927">
            <v>188.2</v>
          </cell>
          <cell r="K927">
            <v>115.85</v>
          </cell>
        </row>
        <row r="928">
          <cell r="C928" t="str">
            <v>KPITTECH</v>
          </cell>
          <cell r="D928">
            <v>1624</v>
          </cell>
          <cell r="E928">
            <v>1508.65</v>
          </cell>
          <cell r="F928">
            <v>1432.64</v>
          </cell>
          <cell r="G928">
            <v>1348.7</v>
          </cell>
          <cell r="H928">
            <v>1248.9000000000001</v>
          </cell>
          <cell r="I928">
            <v>1049.51</v>
          </cell>
          <cell r="J928">
            <v>1640</v>
          </cell>
          <cell r="K928">
            <v>1038</v>
          </cell>
        </row>
        <row r="929">
          <cell r="C929" t="str">
            <v>TRIDENT</v>
          </cell>
          <cell r="D929">
            <v>37.1</v>
          </cell>
          <cell r="E929">
            <v>37.24</v>
          </cell>
          <cell r="F929">
            <v>36.86</v>
          </cell>
          <cell r="G929">
            <v>36.46</v>
          </cell>
          <cell r="H929">
            <v>36.28</v>
          </cell>
          <cell r="I929">
            <v>35.21</v>
          </cell>
          <cell r="J929">
            <v>43.75</v>
          </cell>
          <cell r="K929">
            <v>31.65</v>
          </cell>
        </row>
        <row r="930">
          <cell r="C930" t="str">
            <v>PARADEEP</v>
          </cell>
          <cell r="D930">
            <v>62.6</v>
          </cell>
          <cell r="E930">
            <v>62.56</v>
          </cell>
          <cell r="F930">
            <v>62.76</v>
          </cell>
          <cell r="G930">
            <v>63.44</v>
          </cell>
          <cell r="H930">
            <v>65.040000000000006</v>
          </cell>
          <cell r="I930">
            <v>61.93</v>
          </cell>
          <cell r="J930">
            <v>75.400000000000006</v>
          </cell>
          <cell r="K930">
            <v>58.65</v>
          </cell>
        </row>
        <row r="931">
          <cell r="C931" t="str">
            <v>ETHOSLTD</v>
          </cell>
          <cell r="D931">
            <v>1996.3</v>
          </cell>
          <cell r="E931">
            <v>1992.86</v>
          </cell>
          <cell r="F931">
            <v>1927.66</v>
          </cell>
          <cell r="G931">
            <v>1846.06</v>
          </cell>
          <cell r="H931">
            <v>1745.43</v>
          </cell>
          <cell r="I931">
            <v>1454.46</v>
          </cell>
          <cell r="J931">
            <v>2144</v>
          </cell>
          <cell r="K931">
            <v>1388</v>
          </cell>
        </row>
        <row r="932">
          <cell r="C932" t="str">
            <v>EMUDHRA</v>
          </cell>
          <cell r="D932">
            <v>469.4</v>
          </cell>
          <cell r="E932">
            <v>469.08</v>
          </cell>
          <cell r="F932">
            <v>466.94</v>
          </cell>
          <cell r="G932">
            <v>464.01</v>
          </cell>
          <cell r="H932">
            <v>464.26</v>
          </cell>
          <cell r="I932">
            <v>411.89</v>
          </cell>
          <cell r="J932">
            <v>534.79999999999995</v>
          </cell>
          <cell r="K932">
            <v>416</v>
          </cell>
        </row>
        <row r="933">
          <cell r="C933" t="str">
            <v>AETHER</v>
          </cell>
          <cell r="D933">
            <v>882.65</v>
          </cell>
          <cell r="E933">
            <v>890.36</v>
          </cell>
          <cell r="F933">
            <v>891.16</v>
          </cell>
          <cell r="G933">
            <v>895.81</v>
          </cell>
          <cell r="H933">
            <v>926.04</v>
          </cell>
          <cell r="I933">
            <v>948.3</v>
          </cell>
          <cell r="J933">
            <v>1104.2</v>
          </cell>
          <cell r="K933">
            <v>855.1</v>
          </cell>
        </row>
        <row r="934">
          <cell r="C934" t="str">
            <v>HAVELLS</v>
          </cell>
          <cell r="D934">
            <v>1275.75</v>
          </cell>
          <cell r="E934">
            <v>1272.1199999999999</v>
          </cell>
          <cell r="F934">
            <v>1269.1199999999999</v>
          </cell>
          <cell r="G934">
            <v>1279.78</v>
          </cell>
          <cell r="H934">
            <v>1310.18</v>
          </cell>
          <cell r="I934">
            <v>1295.1400000000001</v>
          </cell>
          <cell r="J934">
            <v>1465.85</v>
          </cell>
          <cell r="K934">
            <v>1232.8499999999999</v>
          </cell>
        </row>
        <row r="935">
          <cell r="C935" t="str">
            <v>NV20BEES</v>
          </cell>
          <cell r="D935">
            <v>119.66</v>
          </cell>
          <cell r="E935">
            <v>118.69</v>
          </cell>
          <cell r="F935">
            <v>117.73</v>
          </cell>
          <cell r="G935">
            <v>117.02</v>
          </cell>
          <cell r="H935">
            <v>116.41</v>
          </cell>
          <cell r="I935">
            <v>111.3</v>
          </cell>
          <cell r="J935">
            <v>125</v>
          </cell>
          <cell r="K935">
            <v>111.6</v>
          </cell>
        </row>
        <row r="936">
          <cell r="C936" t="str">
            <v>WEWIN</v>
          </cell>
          <cell r="D936">
            <v>70.75</v>
          </cell>
          <cell r="E936">
            <v>72.38</v>
          </cell>
          <cell r="F936">
            <v>73.5</v>
          </cell>
          <cell r="G936">
            <v>72.95</v>
          </cell>
          <cell r="H936">
            <v>71.78</v>
          </cell>
          <cell r="I936">
            <v>61.09</v>
          </cell>
          <cell r="J936">
            <v>103.05</v>
          </cell>
          <cell r="K936">
            <v>57.85</v>
          </cell>
        </row>
        <row r="937">
          <cell r="C937" t="str">
            <v>NEXTMEDIA</v>
          </cell>
          <cell r="D937">
            <v>6.9</v>
          </cell>
          <cell r="E937">
            <v>7.21</v>
          </cell>
          <cell r="F937">
            <v>7.32</v>
          </cell>
          <cell r="G937">
            <v>7.3</v>
          </cell>
          <cell r="H937">
            <v>6.78</v>
          </cell>
          <cell r="I937">
            <v>5.86</v>
          </cell>
          <cell r="J937">
            <v>8.8000000000000007</v>
          </cell>
          <cell r="K937">
            <v>4.5999999999999996</v>
          </cell>
        </row>
        <row r="938">
          <cell r="C938" t="str">
            <v>GOLDTECH</v>
          </cell>
          <cell r="D938">
            <v>108.75</v>
          </cell>
          <cell r="E938">
            <v>101.5</v>
          </cell>
          <cell r="F938">
            <v>97.88</v>
          </cell>
          <cell r="G938">
            <v>95.42</v>
          </cell>
          <cell r="H938">
            <v>93.32</v>
          </cell>
          <cell r="I938">
            <v>79.8</v>
          </cell>
          <cell r="J938">
            <v>108.75</v>
          </cell>
          <cell r="K938">
            <v>78.849999999999994</v>
          </cell>
        </row>
        <row r="939">
          <cell r="C939" t="str">
            <v>CHEVIOT</v>
          </cell>
          <cell r="D939">
            <v>1240.4000000000001</v>
          </cell>
          <cell r="E939">
            <v>1237.73</v>
          </cell>
          <cell r="F939">
            <v>1238.52</v>
          </cell>
          <cell r="G939">
            <v>1232.3699999999999</v>
          </cell>
          <cell r="H939">
            <v>1215.83</v>
          </cell>
          <cell r="I939">
            <v>1184</v>
          </cell>
          <cell r="J939">
            <v>1351.5</v>
          </cell>
          <cell r="K939">
            <v>1130</v>
          </cell>
        </row>
        <row r="940">
          <cell r="C940" t="str">
            <v>SMARTLINK</v>
          </cell>
          <cell r="D940">
            <v>169.25</v>
          </cell>
          <cell r="E940">
            <v>171.48</v>
          </cell>
          <cell r="F940">
            <v>172.44</v>
          </cell>
          <cell r="G940">
            <v>173.65</v>
          </cell>
          <cell r="H940">
            <v>174.79</v>
          </cell>
          <cell r="I940">
            <v>164.61</v>
          </cell>
          <cell r="J940">
            <v>204.95</v>
          </cell>
          <cell r="K940">
            <v>160</v>
          </cell>
        </row>
        <row r="941">
          <cell r="C941" t="str">
            <v>AIRAN</v>
          </cell>
          <cell r="D941">
            <v>22.8</v>
          </cell>
          <cell r="E941">
            <v>22.68</v>
          </cell>
          <cell r="F941">
            <v>22.59</v>
          </cell>
          <cell r="G941">
            <v>22.66</v>
          </cell>
          <cell r="H941">
            <v>22.64</v>
          </cell>
          <cell r="I941">
            <v>20.21</v>
          </cell>
          <cell r="J941">
            <v>27.85</v>
          </cell>
          <cell r="K941">
            <v>19.399999999999999</v>
          </cell>
        </row>
        <row r="942">
          <cell r="C942" t="str">
            <v>AXITA</v>
          </cell>
          <cell r="D942">
            <v>26.8</v>
          </cell>
          <cell r="E942">
            <v>26.7</v>
          </cell>
          <cell r="F942">
            <v>27.04</v>
          </cell>
          <cell r="G942">
            <v>27.28</v>
          </cell>
          <cell r="H942">
            <v>27.33</v>
          </cell>
          <cell r="I942">
            <v>32.200000000000003</v>
          </cell>
          <cell r="J942">
            <v>31.1</v>
          </cell>
          <cell r="K942">
            <v>25.8</v>
          </cell>
        </row>
        <row r="943">
          <cell r="C943" t="str">
            <v>NEOGEN</v>
          </cell>
          <cell r="D943">
            <v>1564.8</v>
          </cell>
          <cell r="E943">
            <v>1567.09</v>
          </cell>
          <cell r="F943">
            <v>1570.49</v>
          </cell>
          <cell r="G943">
            <v>1589.27</v>
          </cell>
          <cell r="H943">
            <v>1625.54</v>
          </cell>
          <cell r="I943">
            <v>1564.66</v>
          </cell>
          <cell r="J943">
            <v>1859.3</v>
          </cell>
          <cell r="K943">
            <v>1510.05</v>
          </cell>
        </row>
        <row r="944">
          <cell r="C944" t="str">
            <v>ALANKIT</v>
          </cell>
          <cell r="D944">
            <v>14.4</v>
          </cell>
          <cell r="E944">
            <v>13.91</v>
          </cell>
          <cell r="F944">
            <v>13.18</v>
          </cell>
          <cell r="G944">
            <v>12.3</v>
          </cell>
          <cell r="H944">
            <v>11.48</v>
          </cell>
          <cell r="I944">
            <v>10.77</v>
          </cell>
          <cell r="J944">
            <v>14.85</v>
          </cell>
          <cell r="K944">
            <v>9.65</v>
          </cell>
        </row>
        <row r="945">
          <cell r="C945" t="str">
            <v>VIKASLIFE</v>
          </cell>
          <cell r="D945">
            <v>5.5</v>
          </cell>
          <cell r="E945">
            <v>5.18</v>
          </cell>
          <cell r="F945">
            <v>5.0599999999999996</v>
          </cell>
          <cell r="G945">
            <v>4.97</v>
          </cell>
          <cell r="H945">
            <v>4.8</v>
          </cell>
          <cell r="I945">
            <v>4.24</v>
          </cell>
          <cell r="J945">
            <v>7.05</v>
          </cell>
          <cell r="K945">
            <v>3</v>
          </cell>
        </row>
        <row r="946">
          <cell r="C946" t="str">
            <v>ONEPOINT</v>
          </cell>
          <cell r="D946">
            <v>47.5</v>
          </cell>
          <cell r="E946">
            <v>41.63</v>
          </cell>
          <cell r="F946">
            <v>39.299999999999997</v>
          </cell>
          <cell r="G946">
            <v>37.18</v>
          </cell>
          <cell r="H946">
            <v>34.33</v>
          </cell>
          <cell r="I946">
            <v>26.3</v>
          </cell>
          <cell r="J946">
            <v>47.5</v>
          </cell>
          <cell r="K946">
            <v>26.2</v>
          </cell>
        </row>
        <row r="947">
          <cell r="C947" t="str">
            <v>EMAMIPAP</v>
          </cell>
          <cell r="D947">
            <v>130.6</v>
          </cell>
          <cell r="E947">
            <v>130.6</v>
          </cell>
          <cell r="F947">
            <v>130.66</v>
          </cell>
          <cell r="G947">
            <v>131.26</v>
          </cell>
          <cell r="H947">
            <v>131.97</v>
          </cell>
          <cell r="I947">
            <v>132.13</v>
          </cell>
          <cell r="J947">
            <v>150</v>
          </cell>
          <cell r="K947">
            <v>120.9</v>
          </cell>
        </row>
        <row r="948">
          <cell r="C948" t="str">
            <v>GODREJCP</v>
          </cell>
          <cell r="D948">
            <v>997.4</v>
          </cell>
          <cell r="E948">
            <v>992.25</v>
          </cell>
          <cell r="F948">
            <v>992.35</v>
          </cell>
          <cell r="G948">
            <v>992.16</v>
          </cell>
          <cell r="H948">
            <v>996.02</v>
          </cell>
          <cell r="I948">
            <v>984.28</v>
          </cell>
          <cell r="J948">
            <v>1048</v>
          </cell>
          <cell r="K948">
            <v>959.8</v>
          </cell>
        </row>
        <row r="949">
          <cell r="C949" t="str">
            <v>ORICONENT</v>
          </cell>
          <cell r="D949">
            <v>32.299999999999997</v>
          </cell>
          <cell r="E949">
            <v>33.03</v>
          </cell>
          <cell r="F949">
            <v>32.93</v>
          </cell>
          <cell r="G949">
            <v>32.159999999999997</v>
          </cell>
          <cell r="H949">
            <v>29.83</v>
          </cell>
          <cell r="I949">
            <v>26.34</v>
          </cell>
          <cell r="J949">
            <v>35.950000000000003</v>
          </cell>
          <cell r="K949">
            <v>23.25</v>
          </cell>
        </row>
        <row r="950">
          <cell r="C950" t="str">
            <v>SETFNIF50</v>
          </cell>
          <cell r="D950">
            <v>205.49</v>
          </cell>
          <cell r="E950">
            <v>205.16</v>
          </cell>
          <cell r="F950">
            <v>204.24</v>
          </cell>
          <cell r="G950">
            <v>203.52</v>
          </cell>
          <cell r="H950">
            <v>203.31</v>
          </cell>
          <cell r="I950">
            <v>196.69</v>
          </cell>
          <cell r="J950">
            <v>216.6</v>
          </cell>
          <cell r="K950">
            <v>196.9</v>
          </cell>
        </row>
        <row r="951">
          <cell r="C951" t="str">
            <v>BALKRISHNA</v>
          </cell>
          <cell r="D951">
            <v>29.15</v>
          </cell>
          <cell r="E951">
            <v>29.56</v>
          </cell>
          <cell r="F951">
            <v>29.55</v>
          </cell>
          <cell r="G951">
            <v>29.53</v>
          </cell>
          <cell r="H951">
            <v>29.25</v>
          </cell>
          <cell r="I951">
            <v>29.84</v>
          </cell>
          <cell r="J951">
            <v>34</v>
          </cell>
          <cell r="K951">
            <v>25</v>
          </cell>
        </row>
        <row r="952">
          <cell r="C952" t="str">
            <v>SHYAMCENT</v>
          </cell>
          <cell r="D952">
            <v>21.15</v>
          </cell>
          <cell r="E952">
            <v>20.239999999999998</v>
          </cell>
          <cell r="F952">
            <v>20.12</v>
          </cell>
          <cell r="G952">
            <v>20.11</v>
          </cell>
          <cell r="H952">
            <v>20.12</v>
          </cell>
          <cell r="I952">
            <v>19.809999999999999</v>
          </cell>
          <cell r="J952">
            <v>22.85</v>
          </cell>
          <cell r="K952">
            <v>17.649999999999999</v>
          </cell>
        </row>
        <row r="953">
          <cell r="C953" t="str">
            <v>ADANIENSOL</v>
          </cell>
          <cell r="D953">
            <v>727.5</v>
          </cell>
          <cell r="E953">
            <v>742.7</v>
          </cell>
          <cell r="F953">
            <v>749.41</v>
          </cell>
          <cell r="G953">
            <v>757.51</v>
          </cell>
          <cell r="H953">
            <v>780.52</v>
          </cell>
          <cell r="I953">
            <v>1093.19</v>
          </cell>
          <cell r="J953">
            <v>976.95</v>
          </cell>
          <cell r="K953">
            <v>686</v>
          </cell>
        </row>
        <row r="954">
          <cell r="C954" t="str">
            <v>MANORAMA</v>
          </cell>
          <cell r="D954">
            <v>2085.5</v>
          </cell>
          <cell r="E954">
            <v>2107.59</v>
          </cell>
          <cell r="F954">
            <v>2124.7800000000002</v>
          </cell>
          <cell r="G954">
            <v>2137.7800000000002</v>
          </cell>
          <cell r="H954">
            <v>2077.3200000000002</v>
          </cell>
          <cell r="I954">
            <v>1681.61</v>
          </cell>
          <cell r="J954">
            <v>2384.9499999999998</v>
          </cell>
          <cell r="K954">
            <v>1630</v>
          </cell>
        </row>
        <row r="955">
          <cell r="C955" t="str">
            <v>CONFIPET</v>
          </cell>
          <cell r="D955">
            <v>83.4</v>
          </cell>
          <cell r="E955">
            <v>84.56</v>
          </cell>
          <cell r="F955">
            <v>84.37</v>
          </cell>
          <cell r="G955">
            <v>83.84</v>
          </cell>
          <cell r="H955">
            <v>83.47</v>
          </cell>
          <cell r="I955">
            <v>77</v>
          </cell>
          <cell r="J955">
            <v>98.25</v>
          </cell>
          <cell r="K955">
            <v>69.599999999999994</v>
          </cell>
        </row>
        <row r="956">
          <cell r="C956" t="str">
            <v>SYNGENE</v>
          </cell>
          <cell r="D956">
            <v>726.1</v>
          </cell>
          <cell r="E956">
            <v>723.89</v>
          </cell>
          <cell r="F956">
            <v>719.39</v>
          </cell>
          <cell r="G956">
            <v>720.73</v>
          </cell>
          <cell r="H956">
            <v>740.85</v>
          </cell>
          <cell r="I956">
            <v>715.44</v>
          </cell>
          <cell r="J956">
            <v>860.25</v>
          </cell>
          <cell r="K956">
            <v>671.15</v>
          </cell>
        </row>
        <row r="957">
          <cell r="C957" t="str">
            <v>KAYA</v>
          </cell>
          <cell r="D957">
            <v>344.5</v>
          </cell>
          <cell r="E957">
            <v>347.62</v>
          </cell>
          <cell r="F957">
            <v>349.35</v>
          </cell>
          <cell r="G957">
            <v>350.04</v>
          </cell>
          <cell r="H957">
            <v>350.45</v>
          </cell>
          <cell r="I957">
            <v>341.47</v>
          </cell>
          <cell r="J957">
            <v>398.55</v>
          </cell>
          <cell r="K957">
            <v>319.8</v>
          </cell>
        </row>
        <row r="958">
          <cell r="C958" t="str">
            <v>NGLFINE</v>
          </cell>
          <cell r="D958">
            <v>1953.25</v>
          </cell>
          <cell r="E958">
            <v>1948.46</v>
          </cell>
          <cell r="F958">
            <v>1921.11</v>
          </cell>
          <cell r="G958">
            <v>1897.87</v>
          </cell>
          <cell r="H958">
            <v>1910.58</v>
          </cell>
          <cell r="I958">
            <v>1805.78</v>
          </cell>
          <cell r="J958">
            <v>2439.9499999999998</v>
          </cell>
          <cell r="K958">
            <v>1728.1</v>
          </cell>
        </row>
        <row r="959">
          <cell r="C959" t="str">
            <v>AYMSYNTEX</v>
          </cell>
          <cell r="D959">
            <v>66.7</v>
          </cell>
          <cell r="E959">
            <v>67.06</v>
          </cell>
          <cell r="F959">
            <v>67.33</v>
          </cell>
          <cell r="G959">
            <v>67.52</v>
          </cell>
          <cell r="H959">
            <v>67.98</v>
          </cell>
          <cell r="I959">
            <v>71.19</v>
          </cell>
          <cell r="J959">
            <v>73.95</v>
          </cell>
          <cell r="K959">
            <v>63.15</v>
          </cell>
        </row>
        <row r="960">
          <cell r="C960" t="str">
            <v>PPL</v>
          </cell>
          <cell r="D960">
            <v>391.3</v>
          </cell>
          <cell r="E960">
            <v>398.18</v>
          </cell>
          <cell r="F960">
            <v>391.32</v>
          </cell>
          <cell r="G960">
            <v>375.86</v>
          </cell>
          <cell r="H960">
            <v>334.97</v>
          </cell>
          <cell r="I960">
            <v>243.59</v>
          </cell>
          <cell r="J960">
            <v>445.6</v>
          </cell>
          <cell r="K960">
            <v>187.7</v>
          </cell>
        </row>
        <row r="961">
          <cell r="C961" t="str">
            <v>RAMASTEEL</v>
          </cell>
          <cell r="D961">
            <v>38</v>
          </cell>
          <cell r="E961">
            <v>37.380000000000003</v>
          </cell>
          <cell r="F961">
            <v>37.18</v>
          </cell>
          <cell r="G961">
            <v>36.72</v>
          </cell>
          <cell r="H961">
            <v>36.659999999999997</v>
          </cell>
          <cell r="I961">
            <v>35.31</v>
          </cell>
          <cell r="J961">
            <v>44.3</v>
          </cell>
          <cell r="K961">
            <v>32.049999999999997</v>
          </cell>
        </row>
        <row r="962">
          <cell r="C962" t="str">
            <v>AURUM</v>
          </cell>
          <cell r="D962">
            <v>134.35</v>
          </cell>
          <cell r="E962">
            <v>133.28</v>
          </cell>
          <cell r="F962">
            <v>132.66999999999999</v>
          </cell>
          <cell r="G962">
            <v>131.18</v>
          </cell>
          <cell r="H962">
            <v>129.41</v>
          </cell>
          <cell r="I962">
            <v>125.05</v>
          </cell>
          <cell r="J962">
            <v>149</v>
          </cell>
          <cell r="K962">
            <v>117.65</v>
          </cell>
        </row>
        <row r="963">
          <cell r="C963" t="str">
            <v>PKTEA</v>
          </cell>
          <cell r="D963">
            <v>280.14999999999998</v>
          </cell>
          <cell r="E963">
            <v>282.75</v>
          </cell>
          <cell r="F963">
            <v>282.13</v>
          </cell>
          <cell r="G963">
            <v>283.92</v>
          </cell>
          <cell r="H963">
            <v>285.91000000000003</v>
          </cell>
          <cell r="I963">
            <v>277.56</v>
          </cell>
          <cell r="J963">
            <v>320</v>
          </cell>
          <cell r="K963">
            <v>256</v>
          </cell>
        </row>
        <row r="964">
          <cell r="C964" t="str">
            <v>RADHIKAJWE</v>
          </cell>
          <cell r="D964">
            <v>47.4</v>
          </cell>
          <cell r="E964">
            <v>46.4</v>
          </cell>
          <cell r="F964">
            <v>46.59</v>
          </cell>
          <cell r="G964">
            <v>45.57</v>
          </cell>
          <cell r="H964">
            <v>42.25</v>
          </cell>
          <cell r="I964">
            <v>37.44</v>
          </cell>
          <cell r="J964">
            <v>53.75</v>
          </cell>
          <cell r="K964">
            <v>33.799999999999997</v>
          </cell>
        </row>
        <row r="965">
          <cell r="C965" t="str">
            <v>DGCONTENT</v>
          </cell>
          <cell r="D965">
            <v>20.100000000000001</v>
          </cell>
          <cell r="E965">
            <v>20.04</v>
          </cell>
          <cell r="F965">
            <v>19.8</v>
          </cell>
          <cell r="G965">
            <v>19.77</v>
          </cell>
          <cell r="H965">
            <v>19.63</v>
          </cell>
          <cell r="I965">
            <v>17.82</v>
          </cell>
          <cell r="J965">
            <v>22.6</v>
          </cell>
          <cell r="K965">
            <v>14.65</v>
          </cell>
        </row>
        <row r="966">
          <cell r="C966" t="str">
            <v>CSLFINANCE</v>
          </cell>
          <cell r="D966">
            <v>400.9</v>
          </cell>
          <cell r="E966">
            <v>396.61</v>
          </cell>
          <cell r="F966">
            <v>384.61</v>
          </cell>
          <cell r="G966">
            <v>367.81</v>
          </cell>
          <cell r="H966">
            <v>347.87</v>
          </cell>
          <cell r="I966">
            <v>301.29000000000002</v>
          </cell>
          <cell r="J966">
            <v>437</v>
          </cell>
          <cell r="K966">
            <v>288.3</v>
          </cell>
        </row>
        <row r="967">
          <cell r="C967" t="str">
            <v>JISLJALEQS</v>
          </cell>
          <cell r="D967">
            <v>70.150000000000006</v>
          </cell>
          <cell r="E967">
            <v>66.180000000000007</v>
          </cell>
          <cell r="F967">
            <v>63.81</v>
          </cell>
          <cell r="G967">
            <v>62.16</v>
          </cell>
          <cell r="H967">
            <v>60.42</v>
          </cell>
          <cell r="I967">
            <v>49.68</v>
          </cell>
          <cell r="J967">
            <v>73.45</v>
          </cell>
          <cell r="K967">
            <v>43.1</v>
          </cell>
        </row>
        <row r="968">
          <cell r="C968" t="str">
            <v>STEELCITY</v>
          </cell>
          <cell r="D968">
            <v>64.849999999999994</v>
          </cell>
          <cell r="E968">
            <v>65.19</v>
          </cell>
          <cell r="F968">
            <v>65.459999999999994</v>
          </cell>
          <cell r="G968">
            <v>65.62</v>
          </cell>
          <cell r="H968">
            <v>65.34</v>
          </cell>
          <cell r="I968">
            <v>63.4</v>
          </cell>
          <cell r="J968">
            <v>72</v>
          </cell>
          <cell r="K968">
            <v>60.8</v>
          </cell>
        </row>
        <row r="969">
          <cell r="C969" t="str">
            <v>KSHITIJPOL</v>
          </cell>
          <cell r="D969">
            <v>6.7</v>
          </cell>
          <cell r="E969">
            <v>6.91</v>
          </cell>
          <cell r="F969">
            <v>7.05</v>
          </cell>
          <cell r="G969">
            <v>6.97</v>
          </cell>
          <cell r="H969">
            <v>6.72</v>
          </cell>
          <cell r="I969">
            <v>15.77</v>
          </cell>
          <cell r="J969">
            <v>8.1999999999999993</v>
          </cell>
          <cell r="K969">
            <v>4.75</v>
          </cell>
        </row>
        <row r="970">
          <cell r="C970" t="str">
            <v>MUTHOOTCAP</v>
          </cell>
          <cell r="D970">
            <v>396.85</v>
          </cell>
          <cell r="E970">
            <v>398.13</v>
          </cell>
          <cell r="F970">
            <v>397.21</v>
          </cell>
          <cell r="G970">
            <v>400.58</v>
          </cell>
          <cell r="H970">
            <v>404.1</v>
          </cell>
          <cell r="I970">
            <v>362.39</v>
          </cell>
          <cell r="J970">
            <v>460</v>
          </cell>
          <cell r="K970">
            <v>338.35</v>
          </cell>
        </row>
        <row r="971">
          <cell r="C971" t="str">
            <v>DYCL</v>
          </cell>
          <cell r="D971">
            <v>415.3</v>
          </cell>
          <cell r="E971">
            <v>418.9</v>
          </cell>
          <cell r="F971">
            <v>424.05</v>
          </cell>
          <cell r="G971">
            <v>433.51</v>
          </cell>
          <cell r="H971">
            <v>442.86</v>
          </cell>
          <cell r="I971">
            <v>355.74</v>
          </cell>
          <cell r="J971">
            <v>616.95000000000005</v>
          </cell>
          <cell r="K971">
            <v>383.5</v>
          </cell>
        </row>
        <row r="972">
          <cell r="C972" t="str">
            <v>LUPIN</v>
          </cell>
          <cell r="D972">
            <v>1198.5</v>
          </cell>
          <cell r="E972">
            <v>1191.28</v>
          </cell>
          <cell r="F972">
            <v>1186.5</v>
          </cell>
          <cell r="G972">
            <v>1178.93</v>
          </cell>
          <cell r="H972">
            <v>1148.9000000000001</v>
          </cell>
          <cell r="I972">
            <v>972.34</v>
          </cell>
          <cell r="J972">
            <v>1238.45</v>
          </cell>
          <cell r="K972">
            <v>975</v>
          </cell>
        </row>
        <row r="973">
          <cell r="C973" t="str">
            <v>MCDOWELL-N</v>
          </cell>
          <cell r="D973">
            <v>1060</v>
          </cell>
          <cell r="E973">
            <v>1054.56</v>
          </cell>
          <cell r="F973">
            <v>1055.33</v>
          </cell>
          <cell r="G973">
            <v>1052.53</v>
          </cell>
          <cell r="H973">
            <v>1037.55</v>
          </cell>
          <cell r="I973">
            <v>948.91</v>
          </cell>
          <cell r="J973">
            <v>1110</v>
          </cell>
          <cell r="K973">
            <v>976.05</v>
          </cell>
        </row>
        <row r="974">
          <cell r="C974" t="str">
            <v>SATIN</v>
          </cell>
          <cell r="D974">
            <v>254.3</v>
          </cell>
          <cell r="E974">
            <v>257.13</v>
          </cell>
          <cell r="F974">
            <v>256.85000000000002</v>
          </cell>
          <cell r="G974">
            <v>251.86</v>
          </cell>
          <cell r="H974">
            <v>238.51</v>
          </cell>
          <cell r="I974">
            <v>195.37</v>
          </cell>
          <cell r="J974">
            <v>274.39999999999998</v>
          </cell>
          <cell r="K974">
            <v>192.15</v>
          </cell>
        </row>
        <row r="975">
          <cell r="C975" t="str">
            <v>ARVSMART</v>
          </cell>
          <cell r="D975">
            <v>370</v>
          </cell>
          <cell r="E975">
            <v>360.28</v>
          </cell>
          <cell r="F975">
            <v>354.39</v>
          </cell>
          <cell r="G975">
            <v>348.45</v>
          </cell>
          <cell r="H975">
            <v>345.49</v>
          </cell>
          <cell r="I975">
            <v>324.17</v>
          </cell>
          <cell r="J975">
            <v>394.8</v>
          </cell>
          <cell r="K975">
            <v>309</v>
          </cell>
        </row>
        <row r="976">
          <cell r="C976" t="str">
            <v>POWERMECH</v>
          </cell>
          <cell r="D976">
            <v>4180.8500000000004</v>
          </cell>
          <cell r="E976">
            <v>4005.4</v>
          </cell>
          <cell r="F976">
            <v>3918.33</v>
          </cell>
          <cell r="G976">
            <v>3872.57</v>
          </cell>
          <cell r="H976">
            <v>3909.26</v>
          </cell>
          <cell r="I976">
            <v>3364.7</v>
          </cell>
          <cell r="J976">
            <v>4770</v>
          </cell>
          <cell r="K976">
            <v>3364.95</v>
          </cell>
        </row>
        <row r="977">
          <cell r="C977" t="str">
            <v>RAMRAT</v>
          </cell>
          <cell r="D977">
            <v>266.7</v>
          </cell>
          <cell r="E977">
            <v>268.88</v>
          </cell>
          <cell r="F977">
            <v>268.19</v>
          </cell>
          <cell r="G977">
            <v>266.31</v>
          </cell>
          <cell r="H977">
            <v>269.45999999999998</v>
          </cell>
          <cell r="I977">
            <v>246.34</v>
          </cell>
          <cell r="J977">
            <v>345.45</v>
          </cell>
          <cell r="K977">
            <v>227.45</v>
          </cell>
        </row>
        <row r="978">
          <cell r="C978" t="str">
            <v>MOHEALTH</v>
          </cell>
          <cell r="D978">
            <v>29.9</v>
          </cell>
          <cell r="E978">
            <v>29.38</v>
          </cell>
          <cell r="F978">
            <v>29.06</v>
          </cell>
          <cell r="G978">
            <v>28.73</v>
          </cell>
          <cell r="H978">
            <v>28.37</v>
          </cell>
          <cell r="I978">
            <v>26.33</v>
          </cell>
          <cell r="J978">
            <v>30.99</v>
          </cell>
          <cell r="K978">
            <v>26.95</v>
          </cell>
        </row>
        <row r="979">
          <cell r="C979" t="str">
            <v>UTINIFTETF</v>
          </cell>
          <cell r="D979">
            <v>212.16</v>
          </cell>
          <cell r="E979">
            <v>211.44</v>
          </cell>
          <cell r="F979">
            <v>211.18</v>
          </cell>
          <cell r="G979">
            <v>248.16</v>
          </cell>
          <cell r="H979">
            <v>605.79</v>
          </cell>
          <cell r="I979">
            <v>1417.2</v>
          </cell>
          <cell r="J979">
            <v>2168.8000000000002</v>
          </cell>
          <cell r="K979">
            <v>202.55</v>
          </cell>
        </row>
        <row r="980">
          <cell r="C980" t="str">
            <v>KOTAKCONS</v>
          </cell>
          <cell r="D980">
            <v>86.45</v>
          </cell>
          <cell r="E980">
            <v>87.05</v>
          </cell>
          <cell r="F980">
            <v>86.62</v>
          </cell>
          <cell r="G980">
            <v>86.08</v>
          </cell>
          <cell r="H980">
            <v>85.34</v>
          </cell>
          <cell r="I980">
            <v>81.62</v>
          </cell>
          <cell r="J980">
            <v>88.64</v>
          </cell>
          <cell r="K980">
            <v>82</v>
          </cell>
        </row>
        <row r="981">
          <cell r="C981" t="str">
            <v>UTISENSETF</v>
          </cell>
          <cell r="D981">
            <v>704.53</v>
          </cell>
          <cell r="E981">
            <v>704.38</v>
          </cell>
          <cell r="F981">
            <v>702.36</v>
          </cell>
          <cell r="G981">
            <v>701.2</v>
          </cell>
          <cell r="H981">
            <v>702.42</v>
          </cell>
          <cell r="I981">
            <v>681.9</v>
          </cell>
          <cell r="J981">
            <v>750.5</v>
          </cell>
          <cell r="K981">
            <v>673.02</v>
          </cell>
        </row>
        <row r="982">
          <cell r="C982" t="str">
            <v>FEL</v>
          </cell>
          <cell r="D982">
            <v>1</v>
          </cell>
          <cell r="E982">
            <v>0.92</v>
          </cell>
          <cell r="F982">
            <v>0.88</v>
          </cell>
          <cell r="G982">
            <v>0.86</v>
          </cell>
          <cell r="H982">
            <v>0.86</v>
          </cell>
          <cell r="I982">
            <v>1.52</v>
          </cell>
          <cell r="J982">
            <v>1.1000000000000001</v>
          </cell>
          <cell r="K982">
            <v>0.55000000000000004</v>
          </cell>
        </row>
        <row r="983">
          <cell r="C983" t="str">
            <v>SHARDAMOTR</v>
          </cell>
          <cell r="D983">
            <v>1252.5999999999999</v>
          </cell>
          <cell r="E983">
            <v>1235.75</v>
          </cell>
          <cell r="F983">
            <v>1171.4000000000001</v>
          </cell>
          <cell r="G983">
            <v>1096.6600000000001</v>
          </cell>
          <cell r="H983">
            <v>1016.91</v>
          </cell>
          <cell r="I983">
            <v>874.03</v>
          </cell>
          <cell r="J983">
            <v>1309.9000000000001</v>
          </cell>
          <cell r="K983">
            <v>805</v>
          </cell>
        </row>
        <row r="984">
          <cell r="C984" t="str">
            <v>NAVKARCORP</v>
          </cell>
          <cell r="D984">
            <v>64.599999999999994</v>
          </cell>
          <cell r="E984">
            <v>62.27</v>
          </cell>
          <cell r="F984">
            <v>61.1</v>
          </cell>
          <cell r="G984">
            <v>60.46</v>
          </cell>
          <cell r="H984">
            <v>60.12</v>
          </cell>
          <cell r="I984">
            <v>58.57</v>
          </cell>
          <cell r="J984">
            <v>71.45</v>
          </cell>
          <cell r="K984">
            <v>55.65</v>
          </cell>
        </row>
        <row r="985">
          <cell r="C985" t="str">
            <v>RAMAPHO</v>
          </cell>
          <cell r="D985">
            <v>211.35</v>
          </cell>
          <cell r="E985">
            <v>212.49</v>
          </cell>
          <cell r="F985">
            <v>214.86</v>
          </cell>
          <cell r="G985">
            <v>218.89</v>
          </cell>
          <cell r="H985">
            <v>226.97</v>
          </cell>
          <cell r="I985">
            <v>233.58</v>
          </cell>
          <cell r="J985">
            <v>270</v>
          </cell>
          <cell r="K985">
            <v>206.15</v>
          </cell>
        </row>
        <row r="986">
          <cell r="C986" t="str">
            <v>NIFTYBEES</v>
          </cell>
          <cell r="D986">
            <v>217.35</v>
          </cell>
          <cell r="E986">
            <v>217.01</v>
          </cell>
          <cell r="F986">
            <v>216.02</v>
          </cell>
          <cell r="G986">
            <v>215.28</v>
          </cell>
          <cell r="H986">
            <v>215.08</v>
          </cell>
          <cell r="I986">
            <v>208.06</v>
          </cell>
          <cell r="J986">
            <v>226.2</v>
          </cell>
          <cell r="K986">
            <v>207.15</v>
          </cell>
        </row>
        <row r="987">
          <cell r="C987" t="str">
            <v>KRBL</v>
          </cell>
          <cell r="D987">
            <v>346.95</v>
          </cell>
          <cell r="E987">
            <v>349.85</v>
          </cell>
          <cell r="F987">
            <v>355.05</v>
          </cell>
          <cell r="G987">
            <v>363.05</v>
          </cell>
          <cell r="H987">
            <v>376.72</v>
          </cell>
          <cell r="I987">
            <v>374.58</v>
          </cell>
          <cell r="J987">
            <v>470.9</v>
          </cell>
          <cell r="K987">
            <v>342.9</v>
          </cell>
        </row>
        <row r="988">
          <cell r="C988" t="str">
            <v>MPSLTD</v>
          </cell>
          <cell r="D988">
            <v>1818.6</v>
          </cell>
          <cell r="E988">
            <v>1698.72</v>
          </cell>
          <cell r="F988">
            <v>1637.53</v>
          </cell>
          <cell r="G988">
            <v>1604.67</v>
          </cell>
          <cell r="H988">
            <v>1563.52</v>
          </cell>
          <cell r="I988">
            <v>1290.76</v>
          </cell>
          <cell r="J988">
            <v>1837</v>
          </cell>
          <cell r="K988">
            <v>1177.5999999999999</v>
          </cell>
        </row>
        <row r="989">
          <cell r="C989" t="str">
            <v>MARKSANS</v>
          </cell>
          <cell r="D989">
            <v>137.85</v>
          </cell>
          <cell r="E989">
            <v>136.96</v>
          </cell>
          <cell r="F989">
            <v>131.79</v>
          </cell>
          <cell r="G989">
            <v>124.25</v>
          </cell>
          <cell r="H989">
            <v>115.6</v>
          </cell>
          <cell r="I989">
            <v>95.92</v>
          </cell>
          <cell r="J989">
            <v>144.9</v>
          </cell>
          <cell r="K989">
            <v>97.45</v>
          </cell>
        </row>
        <row r="990">
          <cell r="C990" t="str">
            <v>TCI</v>
          </cell>
          <cell r="D990">
            <v>866.4</v>
          </cell>
          <cell r="E990">
            <v>870.2</v>
          </cell>
          <cell r="F990">
            <v>866.85</v>
          </cell>
          <cell r="G990">
            <v>851.15</v>
          </cell>
          <cell r="H990">
            <v>821.58</v>
          </cell>
          <cell r="I990">
            <v>748.43</v>
          </cell>
          <cell r="J990">
            <v>912</v>
          </cell>
          <cell r="K990">
            <v>752</v>
          </cell>
        </row>
        <row r="991">
          <cell r="C991" t="str">
            <v>ICICIMOM30</v>
          </cell>
          <cell r="D991">
            <v>24.67</v>
          </cell>
          <cell r="E991">
            <v>24.44</v>
          </cell>
          <cell r="F991">
            <v>24.13</v>
          </cell>
          <cell r="G991">
            <v>23.77</v>
          </cell>
          <cell r="H991">
            <v>23.29</v>
          </cell>
          <cell r="I991">
            <v>21.76</v>
          </cell>
          <cell r="J991">
            <v>24.7</v>
          </cell>
          <cell r="K991">
            <v>21.7</v>
          </cell>
        </row>
        <row r="992">
          <cell r="C992" t="str">
            <v>SHREEPUSHK</v>
          </cell>
          <cell r="D992">
            <v>192.6</v>
          </cell>
          <cell r="E992">
            <v>193.65</v>
          </cell>
          <cell r="F992">
            <v>193.35</v>
          </cell>
          <cell r="G992">
            <v>194.74</v>
          </cell>
          <cell r="H992">
            <v>198.17</v>
          </cell>
          <cell r="I992">
            <v>195.9</v>
          </cell>
          <cell r="J992">
            <v>228.45</v>
          </cell>
          <cell r="K992">
            <v>181.5</v>
          </cell>
        </row>
        <row r="993">
          <cell r="C993" t="str">
            <v>LOYALTEX</v>
          </cell>
          <cell r="D993">
            <v>601.95000000000005</v>
          </cell>
          <cell r="E993">
            <v>604.41</v>
          </cell>
          <cell r="F993">
            <v>606.36</v>
          </cell>
          <cell r="G993">
            <v>609.48</v>
          </cell>
          <cell r="H993">
            <v>621.61</v>
          </cell>
          <cell r="I993">
            <v>669.79</v>
          </cell>
          <cell r="J993">
            <v>732</v>
          </cell>
          <cell r="K993">
            <v>570.1</v>
          </cell>
        </row>
        <row r="994">
          <cell r="C994" t="str">
            <v>GUJGASLTD</v>
          </cell>
          <cell r="D994">
            <v>424.25</v>
          </cell>
          <cell r="E994">
            <v>422.46</v>
          </cell>
          <cell r="F994">
            <v>420.13</v>
          </cell>
          <cell r="G994">
            <v>418.95</v>
          </cell>
          <cell r="H994">
            <v>426.63</v>
          </cell>
          <cell r="I994">
            <v>457.62</v>
          </cell>
          <cell r="J994">
            <v>482.65</v>
          </cell>
          <cell r="K994">
            <v>397.05</v>
          </cell>
        </row>
        <row r="995">
          <cell r="C995" t="str">
            <v>BHARTIARTL</v>
          </cell>
          <cell r="D995">
            <v>961.4</v>
          </cell>
          <cell r="E995">
            <v>950.2</v>
          </cell>
          <cell r="F995">
            <v>944.17</v>
          </cell>
          <cell r="G995">
            <v>938.4</v>
          </cell>
          <cell r="H995">
            <v>924.35</v>
          </cell>
          <cell r="I995">
            <v>862.38</v>
          </cell>
          <cell r="J995">
            <v>964.3</v>
          </cell>
          <cell r="K995">
            <v>847.05</v>
          </cell>
        </row>
        <row r="996">
          <cell r="C996" t="str">
            <v>SADBHIN</v>
          </cell>
          <cell r="D996">
            <v>4.8</v>
          </cell>
          <cell r="E996">
            <v>4.7</v>
          </cell>
          <cell r="F996">
            <v>4.53</v>
          </cell>
          <cell r="G996">
            <v>4.43</v>
          </cell>
          <cell r="H996">
            <v>4.3499999999999996</v>
          </cell>
          <cell r="I996">
            <v>4.6399999999999997</v>
          </cell>
          <cell r="J996">
            <v>5.25</v>
          </cell>
          <cell r="K996">
            <v>3.6</v>
          </cell>
        </row>
        <row r="997">
          <cell r="C997" t="str">
            <v>HDFCNEXT50</v>
          </cell>
          <cell r="D997">
            <v>47.04</v>
          </cell>
          <cell r="E997">
            <v>46.92</v>
          </cell>
          <cell r="F997">
            <v>52.46</v>
          </cell>
          <cell r="G997">
            <v>95.85</v>
          </cell>
          <cell r="H997">
            <v>220.7</v>
          </cell>
          <cell r="I997">
            <v>359.51</v>
          </cell>
          <cell r="J997">
            <v>470.77</v>
          </cell>
          <cell r="K997">
            <v>42.9</v>
          </cell>
        </row>
        <row r="998">
          <cell r="C998" t="str">
            <v>HDFCNIF100</v>
          </cell>
          <cell r="D998">
            <v>19.93</v>
          </cell>
          <cell r="E998">
            <v>19.96</v>
          </cell>
          <cell r="F998">
            <v>22.46</v>
          </cell>
          <cell r="G998">
            <v>41.6</v>
          </cell>
          <cell r="H998">
            <v>96.5</v>
          </cell>
          <cell r="I998">
            <v>157.76</v>
          </cell>
          <cell r="J998">
            <v>205.9</v>
          </cell>
          <cell r="K998">
            <v>18.91</v>
          </cell>
        </row>
        <row r="999">
          <cell r="C999" t="str">
            <v>ASAL</v>
          </cell>
          <cell r="D999">
            <v>398.95</v>
          </cell>
          <cell r="E999">
            <v>397.27</v>
          </cell>
          <cell r="F999">
            <v>396.86</v>
          </cell>
          <cell r="G999">
            <v>397.77</v>
          </cell>
          <cell r="H999">
            <v>400.92</v>
          </cell>
          <cell r="I999">
            <v>381.81</v>
          </cell>
          <cell r="J999">
            <v>481.8</v>
          </cell>
          <cell r="K999">
            <v>373</v>
          </cell>
        </row>
        <row r="1000">
          <cell r="C1000" t="str">
            <v>OLECTRA</v>
          </cell>
          <cell r="D1000">
            <v>1294.05</v>
          </cell>
          <cell r="E1000">
            <v>1223.05</v>
          </cell>
          <cell r="F1000">
            <v>1199.68</v>
          </cell>
          <cell r="G1000">
            <v>1181.97</v>
          </cell>
          <cell r="H1000">
            <v>1169.92</v>
          </cell>
          <cell r="I1000">
            <v>980.74</v>
          </cell>
          <cell r="J1000">
            <v>1308</v>
          </cell>
          <cell r="K1000">
            <v>1013</v>
          </cell>
        </row>
        <row r="1001">
          <cell r="C1001" t="str">
            <v>PONNIERODE</v>
          </cell>
          <cell r="D1001">
            <v>428.8</v>
          </cell>
          <cell r="E1001">
            <v>426.69</v>
          </cell>
          <cell r="F1001">
            <v>426.99</v>
          </cell>
          <cell r="G1001">
            <v>424.57</v>
          </cell>
          <cell r="H1001">
            <v>419.29</v>
          </cell>
          <cell r="I1001">
            <v>401.94</v>
          </cell>
          <cell r="J1001">
            <v>470.6</v>
          </cell>
          <cell r="K1001">
            <v>376.55</v>
          </cell>
        </row>
        <row r="1002">
          <cell r="C1002" t="str">
            <v>PNB</v>
          </cell>
          <cell r="D1002">
            <v>78.400000000000006</v>
          </cell>
          <cell r="E1002">
            <v>78.239999999999995</v>
          </cell>
          <cell r="F1002">
            <v>77.42</v>
          </cell>
          <cell r="G1002">
            <v>76.28</v>
          </cell>
          <cell r="H1002">
            <v>73.64</v>
          </cell>
          <cell r="I1002">
            <v>61.89</v>
          </cell>
          <cell r="J1002">
            <v>83.5</v>
          </cell>
          <cell r="K1002">
            <v>58.55</v>
          </cell>
        </row>
        <row r="1003">
          <cell r="C1003" t="str">
            <v>KOTAKMNC</v>
          </cell>
          <cell r="D1003">
            <v>22.64</v>
          </cell>
          <cell r="E1003">
            <v>22.52</v>
          </cell>
          <cell r="F1003">
            <v>22.43</v>
          </cell>
          <cell r="G1003">
            <v>22.34</v>
          </cell>
          <cell r="H1003">
            <v>22.24</v>
          </cell>
          <cell r="I1003">
            <v>21.42</v>
          </cell>
          <cell r="J1003">
            <v>23.48</v>
          </cell>
          <cell r="K1003">
            <v>21.43</v>
          </cell>
        </row>
        <row r="1004">
          <cell r="C1004" t="str">
            <v>NIFTYQLITY</v>
          </cell>
          <cell r="D1004">
            <v>17.010000000000002</v>
          </cell>
          <cell r="E1004">
            <v>16.899999999999999</v>
          </cell>
          <cell r="F1004">
            <v>16.77</v>
          </cell>
          <cell r="G1004">
            <v>16.649999999999999</v>
          </cell>
          <cell r="H1004">
            <v>16.52</v>
          </cell>
          <cell r="I1004">
            <v>15.9</v>
          </cell>
          <cell r="J1004">
            <v>17.2</v>
          </cell>
          <cell r="K1004">
            <v>15.5</v>
          </cell>
        </row>
        <row r="1005">
          <cell r="C1005" t="str">
            <v>MOMENTUM</v>
          </cell>
          <cell r="D1005">
            <v>24.57</v>
          </cell>
          <cell r="E1005">
            <v>24.29</v>
          </cell>
          <cell r="F1005">
            <v>23.98</v>
          </cell>
          <cell r="G1005">
            <v>23.63</v>
          </cell>
          <cell r="H1005">
            <v>23.15</v>
          </cell>
          <cell r="I1005">
            <v>21.64</v>
          </cell>
          <cell r="J1005">
            <v>26.3</v>
          </cell>
          <cell r="K1005">
            <v>21.05</v>
          </cell>
        </row>
        <row r="1006">
          <cell r="C1006" t="str">
            <v>SURANAT&amp;P</v>
          </cell>
          <cell r="D1006">
            <v>11.9</v>
          </cell>
          <cell r="E1006">
            <v>11.66</v>
          </cell>
          <cell r="F1006">
            <v>11.54</v>
          </cell>
          <cell r="G1006">
            <v>11.38</v>
          </cell>
          <cell r="H1006">
            <v>11.19</v>
          </cell>
          <cell r="I1006">
            <v>10.59</v>
          </cell>
          <cell r="J1006">
            <v>13.5</v>
          </cell>
          <cell r="K1006">
            <v>9.4499999999999993</v>
          </cell>
        </row>
        <row r="1007">
          <cell r="C1007" t="str">
            <v>TIMESGTY</v>
          </cell>
          <cell r="D1007">
            <v>72.95</v>
          </cell>
          <cell r="E1007">
            <v>73.25</v>
          </cell>
          <cell r="F1007">
            <v>73.17</v>
          </cell>
          <cell r="G1007">
            <v>72.540000000000006</v>
          </cell>
          <cell r="H1007">
            <v>69.650000000000006</v>
          </cell>
          <cell r="I1007">
            <v>61.09</v>
          </cell>
          <cell r="J1007">
            <v>82.35</v>
          </cell>
          <cell r="K1007">
            <v>53.05</v>
          </cell>
        </row>
        <row r="1008">
          <cell r="C1008" t="str">
            <v>ICICIINFRA</v>
          </cell>
          <cell r="D1008">
            <v>65.62</v>
          </cell>
          <cell r="E1008">
            <v>65.3</v>
          </cell>
          <cell r="F1008">
            <v>64.8</v>
          </cell>
          <cell r="G1008">
            <v>64.2</v>
          </cell>
          <cell r="H1008">
            <v>63.33</v>
          </cell>
          <cell r="I1008">
            <v>59.71</v>
          </cell>
          <cell r="J1008">
            <v>67.03</v>
          </cell>
          <cell r="K1008">
            <v>60.45</v>
          </cell>
        </row>
        <row r="1009">
          <cell r="C1009" t="str">
            <v>INDIAMART</v>
          </cell>
          <cell r="D1009">
            <v>2628.5</v>
          </cell>
          <cell r="E1009">
            <v>2610.52</v>
          </cell>
          <cell r="F1009">
            <v>2612.5300000000002</v>
          </cell>
          <cell r="G1009">
            <v>2646.07</v>
          </cell>
          <cell r="H1009">
            <v>2760.49</v>
          </cell>
          <cell r="I1009">
            <v>2756.38</v>
          </cell>
          <cell r="J1009">
            <v>3292</v>
          </cell>
          <cell r="K1009">
            <v>2533.85</v>
          </cell>
        </row>
        <row r="1010">
          <cell r="C1010" t="str">
            <v>SPORTKING</v>
          </cell>
          <cell r="D1010">
            <v>751.45</v>
          </cell>
          <cell r="E1010">
            <v>758.46</v>
          </cell>
          <cell r="F1010">
            <v>762.99</v>
          </cell>
          <cell r="G1010">
            <v>771.78</v>
          </cell>
          <cell r="H1010">
            <v>787.44</v>
          </cell>
          <cell r="I1010">
            <v>786.23</v>
          </cell>
          <cell r="J1010">
            <v>885</v>
          </cell>
          <cell r="K1010">
            <v>704.55</v>
          </cell>
        </row>
        <row r="1011">
          <cell r="C1011" t="str">
            <v>OFSS</v>
          </cell>
          <cell r="D1011">
            <v>4195</v>
          </cell>
          <cell r="E1011">
            <v>4133.49</v>
          </cell>
          <cell r="F1011">
            <v>4084.9</v>
          </cell>
          <cell r="G1011">
            <v>4052.27</v>
          </cell>
          <cell r="H1011">
            <v>4042.18</v>
          </cell>
          <cell r="I1011">
            <v>3785.55</v>
          </cell>
          <cell r="J1011">
            <v>4528.45</v>
          </cell>
          <cell r="K1011">
            <v>3795.3</v>
          </cell>
        </row>
        <row r="1012">
          <cell r="C1012" t="str">
            <v>UNIONBANK</v>
          </cell>
          <cell r="D1012">
            <v>108.3</v>
          </cell>
          <cell r="E1012">
            <v>108.8</v>
          </cell>
          <cell r="F1012">
            <v>107.59</v>
          </cell>
          <cell r="G1012">
            <v>105.61</v>
          </cell>
          <cell r="H1012">
            <v>101.25</v>
          </cell>
          <cell r="I1012">
            <v>85.26</v>
          </cell>
          <cell r="J1012">
            <v>116</v>
          </cell>
          <cell r="K1012">
            <v>84.85</v>
          </cell>
        </row>
        <row r="1013">
          <cell r="C1013" t="str">
            <v>APTECHT</v>
          </cell>
          <cell r="D1013">
            <v>260.64999999999998</v>
          </cell>
          <cell r="E1013">
            <v>254.17</v>
          </cell>
          <cell r="F1013">
            <v>254.51</v>
          </cell>
          <cell r="G1013">
            <v>259.04000000000002</v>
          </cell>
          <cell r="H1013">
            <v>274.75</v>
          </cell>
          <cell r="I1013">
            <v>287.29000000000002</v>
          </cell>
          <cell r="J1013">
            <v>342</v>
          </cell>
          <cell r="K1013">
            <v>243.9</v>
          </cell>
        </row>
        <row r="1014">
          <cell r="C1014" t="str">
            <v>DSPSILVETF</v>
          </cell>
          <cell r="D1014">
            <v>72.150000000000006</v>
          </cell>
          <cell r="E1014">
            <v>71.42</v>
          </cell>
          <cell r="F1014">
            <v>70.89</v>
          </cell>
          <cell r="G1014">
            <v>70.540000000000006</v>
          </cell>
          <cell r="H1014">
            <v>70.47</v>
          </cell>
          <cell r="I1014">
            <v>69.22</v>
          </cell>
          <cell r="J1014">
            <v>73.989999999999995</v>
          </cell>
          <cell r="K1014">
            <v>66.2</v>
          </cell>
        </row>
        <row r="1015">
          <cell r="C1015" t="str">
            <v>OAL</v>
          </cell>
          <cell r="D1015">
            <v>348.4</v>
          </cell>
          <cell r="E1015">
            <v>347.97</v>
          </cell>
          <cell r="F1015">
            <v>348</v>
          </cell>
          <cell r="G1015">
            <v>349.87</v>
          </cell>
          <cell r="H1015">
            <v>358.91</v>
          </cell>
          <cell r="I1015">
            <v>387.92</v>
          </cell>
          <cell r="J1015">
            <v>468.3</v>
          </cell>
          <cell r="K1015">
            <v>326.60000000000002</v>
          </cell>
        </row>
        <row r="1016">
          <cell r="C1016" t="str">
            <v>NOIDATOLL</v>
          </cell>
          <cell r="D1016">
            <v>15.4</v>
          </cell>
          <cell r="E1016">
            <v>14.1</v>
          </cell>
          <cell r="F1016">
            <v>12.83</v>
          </cell>
          <cell r="G1016">
            <v>11.28</v>
          </cell>
          <cell r="H1016">
            <v>9.39</v>
          </cell>
          <cell r="I1016">
            <v>7.82</v>
          </cell>
          <cell r="J1016">
            <v>15.4</v>
          </cell>
          <cell r="K1016">
            <v>6.65</v>
          </cell>
        </row>
        <row r="1017">
          <cell r="C1017" t="str">
            <v>NUCLEUS</v>
          </cell>
          <cell r="D1017">
            <v>1357.3</v>
          </cell>
          <cell r="E1017">
            <v>1384.41</v>
          </cell>
          <cell r="F1017">
            <v>1429.65</v>
          </cell>
          <cell r="G1017">
            <v>1429.14</v>
          </cell>
          <cell r="H1017">
            <v>1311.29</v>
          </cell>
          <cell r="I1017">
            <v>988.03</v>
          </cell>
          <cell r="J1017">
            <v>1777.5</v>
          </cell>
          <cell r="K1017">
            <v>945</v>
          </cell>
        </row>
        <row r="1018">
          <cell r="C1018" t="str">
            <v>SYRMA</v>
          </cell>
          <cell r="D1018">
            <v>538.15</v>
          </cell>
          <cell r="E1018">
            <v>534.29999999999995</v>
          </cell>
          <cell r="F1018">
            <v>537.84</v>
          </cell>
          <cell r="G1018">
            <v>551.96</v>
          </cell>
          <cell r="H1018">
            <v>556.71</v>
          </cell>
          <cell r="I1018">
            <v>457.56</v>
          </cell>
          <cell r="J1018">
            <v>664.8</v>
          </cell>
          <cell r="K1018">
            <v>448</v>
          </cell>
        </row>
        <row r="1019">
          <cell r="C1019" t="str">
            <v>CANBK</v>
          </cell>
          <cell r="D1019">
            <v>399.15</v>
          </cell>
          <cell r="E1019">
            <v>399.36</v>
          </cell>
          <cell r="F1019">
            <v>395.57</v>
          </cell>
          <cell r="G1019">
            <v>388.77</v>
          </cell>
          <cell r="H1019">
            <v>374.19</v>
          </cell>
          <cell r="I1019">
            <v>332.41</v>
          </cell>
          <cell r="J1019">
            <v>411</v>
          </cell>
          <cell r="K1019">
            <v>319.25</v>
          </cell>
        </row>
        <row r="1020">
          <cell r="C1020" t="str">
            <v>MOQUALITY</v>
          </cell>
          <cell r="D1020">
            <v>139.97999999999999</v>
          </cell>
          <cell r="E1020">
            <v>139.16</v>
          </cell>
          <cell r="F1020">
            <v>138.51</v>
          </cell>
          <cell r="G1020">
            <v>137.63</v>
          </cell>
          <cell r="H1020">
            <v>136.58000000000001</v>
          </cell>
          <cell r="I1020">
            <v>131.46</v>
          </cell>
          <cell r="J1020">
            <v>142.08000000000001</v>
          </cell>
          <cell r="K1020">
            <v>130</v>
          </cell>
        </row>
        <row r="1021">
          <cell r="C1021" t="str">
            <v>MOVALUE</v>
          </cell>
          <cell r="D1021">
            <v>67.84</v>
          </cell>
          <cell r="E1021">
            <v>67.73</v>
          </cell>
          <cell r="F1021">
            <v>66.88</v>
          </cell>
          <cell r="G1021">
            <v>65.739999999999995</v>
          </cell>
          <cell r="H1021">
            <v>63.83</v>
          </cell>
          <cell r="I1021">
            <v>57.24</v>
          </cell>
          <cell r="J1021">
            <v>74</v>
          </cell>
          <cell r="K1021">
            <v>56.83</v>
          </cell>
        </row>
        <row r="1022">
          <cell r="C1022" t="str">
            <v>SEYAIND</v>
          </cell>
          <cell r="D1022">
            <v>21.9</v>
          </cell>
          <cell r="E1022">
            <v>22.8</v>
          </cell>
          <cell r="F1022">
            <v>23.75</v>
          </cell>
          <cell r="G1022">
            <v>24.49</v>
          </cell>
          <cell r="H1022">
            <v>24.4</v>
          </cell>
          <cell r="I1022">
            <v>26.14</v>
          </cell>
          <cell r="J1022">
            <v>28.7</v>
          </cell>
          <cell r="K1022">
            <v>19.95</v>
          </cell>
        </row>
        <row r="1023">
          <cell r="C1023" t="str">
            <v>DREAMFOLKS</v>
          </cell>
          <cell r="D1023">
            <v>567.45000000000005</v>
          </cell>
          <cell r="E1023">
            <v>546.13</v>
          </cell>
          <cell r="F1023">
            <v>531.91999999999996</v>
          </cell>
          <cell r="G1023">
            <v>519.66</v>
          </cell>
          <cell r="H1023">
            <v>518.91</v>
          </cell>
          <cell r="I1023">
            <v>516.91</v>
          </cell>
          <cell r="J1023">
            <v>847</v>
          </cell>
          <cell r="K1023">
            <v>448.5</v>
          </cell>
        </row>
        <row r="1024">
          <cell r="C1024" t="str">
            <v>GVPTECH</v>
          </cell>
          <cell r="D1024">
            <v>11.1</v>
          </cell>
          <cell r="E1024">
            <v>11.33</v>
          </cell>
          <cell r="F1024">
            <v>11.65</v>
          </cell>
          <cell r="G1024">
            <v>12.23</v>
          </cell>
          <cell r="H1024">
            <v>13.39</v>
          </cell>
          <cell r="I1024">
            <v>17.059999999999999</v>
          </cell>
          <cell r="J1024">
            <v>18.100000000000001</v>
          </cell>
          <cell r="K1024">
            <v>11</v>
          </cell>
        </row>
        <row r="1025">
          <cell r="C1025" t="str">
            <v>GRMOVER</v>
          </cell>
          <cell r="D1025">
            <v>190.9</v>
          </cell>
          <cell r="E1025">
            <v>191.47</v>
          </cell>
          <cell r="F1025">
            <v>193.61</v>
          </cell>
          <cell r="G1025">
            <v>195.11</v>
          </cell>
          <cell r="H1025">
            <v>194.64</v>
          </cell>
          <cell r="I1025">
            <v>225.22</v>
          </cell>
          <cell r="J1025">
            <v>230.4</v>
          </cell>
          <cell r="K1025">
            <v>167.75</v>
          </cell>
        </row>
        <row r="1026">
          <cell r="C1026" t="str">
            <v>HDFCSILVER</v>
          </cell>
          <cell r="D1026">
            <v>71.52</v>
          </cell>
          <cell r="E1026">
            <v>71.180000000000007</v>
          </cell>
          <cell r="F1026">
            <v>70.72</v>
          </cell>
          <cell r="G1026">
            <v>70.42</v>
          </cell>
          <cell r="H1026">
            <v>70.37</v>
          </cell>
          <cell r="I1026">
            <v>68.89</v>
          </cell>
          <cell r="J1026">
            <v>73.680000000000007</v>
          </cell>
          <cell r="K1026">
            <v>66.06</v>
          </cell>
        </row>
        <row r="1027">
          <cell r="C1027" t="str">
            <v>DBOL</v>
          </cell>
          <cell r="D1027">
            <v>157.55000000000001</v>
          </cell>
          <cell r="E1027">
            <v>157.55000000000001</v>
          </cell>
          <cell r="F1027">
            <v>158.09</v>
          </cell>
          <cell r="G1027">
            <v>159.34</v>
          </cell>
          <cell r="H1027">
            <v>162.63</v>
          </cell>
          <cell r="I1027">
            <v>165.26</v>
          </cell>
          <cell r="J1027">
            <v>188.5</v>
          </cell>
          <cell r="K1027">
            <v>148.1</v>
          </cell>
        </row>
        <row r="1028">
          <cell r="C1028" t="str">
            <v>GENESYS</v>
          </cell>
          <cell r="D1028">
            <v>309.25</v>
          </cell>
          <cell r="E1028">
            <v>312.39</v>
          </cell>
          <cell r="F1028">
            <v>313.61</v>
          </cell>
          <cell r="G1028">
            <v>318.38</v>
          </cell>
          <cell r="H1028">
            <v>327.04000000000002</v>
          </cell>
          <cell r="I1028">
            <v>352.76</v>
          </cell>
          <cell r="J1028">
            <v>400</v>
          </cell>
          <cell r="K1028">
            <v>266</v>
          </cell>
        </row>
        <row r="1029">
          <cell r="C1029" t="str">
            <v>OMAXAUTO</v>
          </cell>
          <cell r="D1029">
            <v>59.1</v>
          </cell>
          <cell r="E1029">
            <v>58.38</v>
          </cell>
          <cell r="F1029">
            <v>58.24</v>
          </cell>
          <cell r="G1029">
            <v>58.22</v>
          </cell>
          <cell r="H1029">
            <v>57.78</v>
          </cell>
          <cell r="I1029">
            <v>55.35</v>
          </cell>
          <cell r="J1029">
            <v>66.849999999999994</v>
          </cell>
          <cell r="K1029">
            <v>49.1</v>
          </cell>
        </row>
        <row r="1030">
          <cell r="C1030" t="str">
            <v>GODREJIND</v>
          </cell>
          <cell r="D1030">
            <v>668.55</v>
          </cell>
          <cell r="E1030">
            <v>665.62</v>
          </cell>
          <cell r="F1030">
            <v>663.42</v>
          </cell>
          <cell r="G1030">
            <v>655.47</v>
          </cell>
          <cell r="H1030">
            <v>623.48</v>
          </cell>
          <cell r="I1030">
            <v>534.63</v>
          </cell>
          <cell r="J1030">
            <v>733.7</v>
          </cell>
          <cell r="K1030">
            <v>468.5</v>
          </cell>
        </row>
        <row r="1031">
          <cell r="C1031" t="str">
            <v>RADAAN</v>
          </cell>
          <cell r="D1031">
            <v>1.55</v>
          </cell>
          <cell r="E1031">
            <v>1.65</v>
          </cell>
          <cell r="F1031">
            <v>1.75</v>
          </cell>
          <cell r="G1031">
            <v>1.81</v>
          </cell>
          <cell r="H1031">
            <v>1.8</v>
          </cell>
          <cell r="I1031">
            <v>1.65</v>
          </cell>
          <cell r="J1031">
            <v>2.2000000000000002</v>
          </cell>
          <cell r="K1031">
            <v>1.4</v>
          </cell>
        </row>
        <row r="1032">
          <cell r="C1032" t="str">
            <v>JUNIORBEES</v>
          </cell>
          <cell r="D1032">
            <v>496.95</v>
          </cell>
          <cell r="E1032">
            <v>494.35</v>
          </cell>
          <cell r="F1032">
            <v>489.83</v>
          </cell>
          <cell r="G1032">
            <v>484.37</v>
          </cell>
          <cell r="H1032">
            <v>479.04</v>
          </cell>
          <cell r="I1032">
            <v>459.81</v>
          </cell>
          <cell r="J1032">
            <v>509.7</v>
          </cell>
          <cell r="K1032">
            <v>443.55</v>
          </cell>
        </row>
        <row r="1033">
          <cell r="C1033" t="str">
            <v>DIVISLAB</v>
          </cell>
          <cell r="D1033">
            <v>3672.95</v>
          </cell>
          <cell r="E1033">
            <v>3590.29</v>
          </cell>
          <cell r="F1033">
            <v>3548.48</v>
          </cell>
          <cell r="G1033">
            <v>3534.98</v>
          </cell>
          <cell r="H1033">
            <v>3576.59</v>
          </cell>
          <cell r="I1033">
            <v>3536.88</v>
          </cell>
          <cell r="J1033">
            <v>3934.7</v>
          </cell>
          <cell r="K1033">
            <v>3295.3</v>
          </cell>
        </row>
        <row r="1034">
          <cell r="C1034" t="str">
            <v>TMB</v>
          </cell>
          <cell r="D1034">
            <v>523.79999999999995</v>
          </cell>
          <cell r="E1034">
            <v>525.01</v>
          </cell>
          <cell r="F1034">
            <v>528.91</v>
          </cell>
          <cell r="G1034">
            <v>536.70000000000005</v>
          </cell>
          <cell r="H1034">
            <v>537.77</v>
          </cell>
          <cell r="I1034">
            <v>496.78</v>
          </cell>
          <cell r="J1034">
            <v>611.35</v>
          </cell>
          <cell r="K1034">
            <v>440</v>
          </cell>
        </row>
        <row r="1035">
          <cell r="C1035" t="str">
            <v>STCINDIA</v>
          </cell>
          <cell r="D1035">
            <v>112.95</v>
          </cell>
          <cell r="E1035">
            <v>113.98</v>
          </cell>
          <cell r="F1035">
            <v>114.98</v>
          </cell>
          <cell r="G1035">
            <v>117.37</v>
          </cell>
          <cell r="H1035">
            <v>117.4</v>
          </cell>
          <cell r="I1035">
            <v>100.28</v>
          </cell>
          <cell r="J1035">
            <v>177.8</v>
          </cell>
          <cell r="K1035">
            <v>87.5</v>
          </cell>
        </row>
        <row r="1036">
          <cell r="C1036" t="str">
            <v>RADICO</v>
          </cell>
          <cell r="D1036">
            <v>1431.65</v>
          </cell>
          <cell r="E1036">
            <v>1422.07</v>
          </cell>
          <cell r="F1036">
            <v>1395.14</v>
          </cell>
          <cell r="G1036">
            <v>1349.96</v>
          </cell>
          <cell r="H1036">
            <v>1298.04</v>
          </cell>
          <cell r="I1036">
            <v>1220.0899999999999</v>
          </cell>
          <cell r="J1036">
            <v>1473</v>
          </cell>
          <cell r="K1036">
            <v>1141.25</v>
          </cell>
        </row>
        <row r="1037">
          <cell r="C1037" t="str">
            <v>INDORAMA</v>
          </cell>
          <cell r="D1037">
            <v>54.7</v>
          </cell>
          <cell r="E1037">
            <v>54.5</v>
          </cell>
          <cell r="F1037">
            <v>54.04</v>
          </cell>
          <cell r="G1037">
            <v>53.65</v>
          </cell>
          <cell r="H1037">
            <v>52.18</v>
          </cell>
          <cell r="I1037">
            <v>50.47</v>
          </cell>
          <cell r="J1037">
            <v>60.3</v>
          </cell>
          <cell r="K1037">
            <v>41.85</v>
          </cell>
        </row>
        <row r="1038">
          <cell r="C1038" t="str">
            <v>MARUTI</v>
          </cell>
          <cell r="D1038">
            <v>10566.25</v>
          </cell>
          <cell r="E1038">
            <v>10498.14</v>
          </cell>
          <cell r="F1038">
            <v>10456.620000000001</v>
          </cell>
          <cell r="G1038">
            <v>10440.790000000001</v>
          </cell>
          <cell r="H1038">
            <v>10346.77</v>
          </cell>
          <cell r="I1038">
            <v>9665.44</v>
          </cell>
          <cell r="J1038">
            <v>10845</v>
          </cell>
          <cell r="K1038">
            <v>9254.15</v>
          </cell>
        </row>
        <row r="1039">
          <cell r="C1039" t="str">
            <v>LIQUIDBEES</v>
          </cell>
          <cell r="D1039">
            <v>1000</v>
          </cell>
          <cell r="E1039">
            <v>999.99</v>
          </cell>
          <cell r="F1039">
            <v>999.99</v>
          </cell>
          <cell r="G1039">
            <v>999.99</v>
          </cell>
          <cell r="H1039">
            <v>1000</v>
          </cell>
          <cell r="I1039">
            <v>1000</v>
          </cell>
          <cell r="J1039">
            <v>1030</v>
          </cell>
          <cell r="K1039">
            <v>970</v>
          </cell>
        </row>
        <row r="1040">
          <cell r="C1040" t="str">
            <v>INFOBEAN</v>
          </cell>
          <cell r="D1040">
            <v>409.5</v>
          </cell>
          <cell r="E1040">
            <v>410.67</v>
          </cell>
          <cell r="F1040">
            <v>411.6</v>
          </cell>
          <cell r="G1040">
            <v>417.9</v>
          </cell>
          <cell r="H1040">
            <v>435.9</v>
          </cell>
          <cell r="I1040">
            <v>474.11</v>
          </cell>
          <cell r="J1040">
            <v>492</v>
          </cell>
          <cell r="K1040">
            <v>399.8</v>
          </cell>
        </row>
        <row r="1041">
          <cell r="C1041" t="str">
            <v>SANGINITA</v>
          </cell>
          <cell r="D1041">
            <v>25.45</v>
          </cell>
          <cell r="E1041">
            <v>24.6</v>
          </cell>
          <cell r="F1041">
            <v>24.45</v>
          </cell>
          <cell r="G1041">
            <v>24.3</v>
          </cell>
          <cell r="H1041">
            <v>23.51</v>
          </cell>
          <cell r="I1041">
            <v>21.71</v>
          </cell>
          <cell r="J1041">
            <v>27.15</v>
          </cell>
          <cell r="K1041">
            <v>17.350000000000001</v>
          </cell>
        </row>
        <row r="1042">
          <cell r="C1042" t="str">
            <v>ICICIBANKN</v>
          </cell>
          <cell r="D1042">
            <v>44.06</v>
          </cell>
          <cell r="E1042">
            <v>44.21</v>
          </cell>
          <cell r="F1042">
            <v>44.18</v>
          </cell>
          <cell r="G1042">
            <v>44.14</v>
          </cell>
          <cell r="H1042">
            <v>44.38</v>
          </cell>
          <cell r="I1042">
            <v>59.26</v>
          </cell>
          <cell r="J1042">
            <v>47.4</v>
          </cell>
          <cell r="K1042">
            <v>42.25</v>
          </cell>
        </row>
        <row r="1043">
          <cell r="C1043" t="str">
            <v>DCMNVL</v>
          </cell>
          <cell r="D1043">
            <v>177.2</v>
          </cell>
          <cell r="E1043">
            <v>170.81</v>
          </cell>
          <cell r="F1043">
            <v>167.84</v>
          </cell>
          <cell r="G1043">
            <v>166.18</v>
          </cell>
          <cell r="H1043">
            <v>165.08</v>
          </cell>
          <cell r="I1043">
            <v>162.99</v>
          </cell>
          <cell r="J1043">
            <v>185.6</v>
          </cell>
          <cell r="K1043">
            <v>139.05000000000001</v>
          </cell>
        </row>
        <row r="1044">
          <cell r="C1044" t="str">
            <v>SATIA</v>
          </cell>
          <cell r="D1044">
            <v>117.05</v>
          </cell>
          <cell r="E1044">
            <v>117.3</v>
          </cell>
          <cell r="F1044">
            <v>118.17</v>
          </cell>
          <cell r="G1044">
            <v>120.6</v>
          </cell>
          <cell r="H1044">
            <v>123.89</v>
          </cell>
          <cell r="I1044">
            <v>122.44</v>
          </cell>
          <cell r="J1044">
            <v>144.4</v>
          </cell>
          <cell r="K1044">
            <v>110.95</v>
          </cell>
        </row>
        <row r="1045">
          <cell r="C1045" t="str">
            <v>SIRCA</v>
          </cell>
          <cell r="D1045">
            <v>374</v>
          </cell>
          <cell r="E1045">
            <v>380.45</v>
          </cell>
          <cell r="F1045">
            <v>379.16</v>
          </cell>
          <cell r="G1045">
            <v>377.35</v>
          </cell>
          <cell r="H1045">
            <v>379.18</v>
          </cell>
          <cell r="I1045">
            <v>355.05</v>
          </cell>
          <cell r="J1045">
            <v>433.65</v>
          </cell>
          <cell r="K1045">
            <v>349.1</v>
          </cell>
        </row>
        <row r="1046">
          <cell r="C1046" t="str">
            <v>SECURKLOUD</v>
          </cell>
          <cell r="D1046">
            <v>35.6</v>
          </cell>
          <cell r="E1046">
            <v>35.85</v>
          </cell>
          <cell r="F1046">
            <v>36.06</v>
          </cell>
          <cell r="G1046">
            <v>36.619999999999997</v>
          </cell>
          <cell r="H1046">
            <v>38.18</v>
          </cell>
          <cell r="I1046">
            <v>43.67</v>
          </cell>
          <cell r="J1046">
            <v>48</v>
          </cell>
          <cell r="K1046">
            <v>34.65</v>
          </cell>
        </row>
        <row r="1047">
          <cell r="C1047" t="str">
            <v>KSOLVES</v>
          </cell>
          <cell r="D1047">
            <v>1074.9000000000001</v>
          </cell>
          <cell r="E1047">
            <v>1084.79</v>
          </cell>
          <cell r="F1047">
            <v>1081.3499999999999</v>
          </cell>
          <cell r="G1047">
            <v>1078.51</v>
          </cell>
          <cell r="H1047">
            <v>1079.47</v>
          </cell>
          <cell r="I1047">
            <v>903.06</v>
          </cell>
          <cell r="J1047">
            <v>1447</v>
          </cell>
          <cell r="K1047">
            <v>993.35</v>
          </cell>
        </row>
        <row r="1048">
          <cell r="C1048" t="str">
            <v>NATHBIOGEN</v>
          </cell>
          <cell r="D1048">
            <v>203.75</v>
          </cell>
          <cell r="E1048">
            <v>200.34</v>
          </cell>
          <cell r="F1048">
            <v>197.76</v>
          </cell>
          <cell r="G1048">
            <v>196.67</v>
          </cell>
          <cell r="H1048">
            <v>200.21</v>
          </cell>
          <cell r="I1048">
            <v>193.54</v>
          </cell>
          <cell r="J1048">
            <v>244.6</v>
          </cell>
          <cell r="K1048">
            <v>175.8</v>
          </cell>
        </row>
        <row r="1049">
          <cell r="C1049" t="str">
            <v>AGRITECH</v>
          </cell>
          <cell r="D1049">
            <v>217.95</v>
          </cell>
          <cell r="E1049">
            <v>194.64</v>
          </cell>
          <cell r="F1049">
            <v>189.35</v>
          </cell>
          <cell r="G1049">
            <v>186.39</v>
          </cell>
          <cell r="H1049">
            <v>181.31</v>
          </cell>
          <cell r="I1049">
            <v>144.09</v>
          </cell>
          <cell r="J1049">
            <v>217.95</v>
          </cell>
          <cell r="K1049">
            <v>115.4</v>
          </cell>
        </row>
        <row r="1050">
          <cell r="C1050" t="str">
            <v>GFSTEELS</v>
          </cell>
          <cell r="D1050">
            <v>7.55</v>
          </cell>
          <cell r="E1050">
            <v>7.37</v>
          </cell>
          <cell r="F1050">
            <v>7.19</v>
          </cell>
          <cell r="G1050">
            <v>6.91</v>
          </cell>
          <cell r="H1050">
            <v>6.17</v>
          </cell>
          <cell r="I1050">
            <v>4.68</v>
          </cell>
          <cell r="J1050">
            <v>7.55</v>
          </cell>
          <cell r="K1050">
            <v>3.5</v>
          </cell>
        </row>
        <row r="1051">
          <cell r="C1051" t="str">
            <v>LIBAS</v>
          </cell>
          <cell r="D1051">
            <v>16.3</v>
          </cell>
          <cell r="E1051">
            <v>16.48</v>
          </cell>
          <cell r="F1051">
            <v>16.2</v>
          </cell>
          <cell r="G1051">
            <v>15.55</v>
          </cell>
          <cell r="H1051">
            <v>14.57</v>
          </cell>
          <cell r="I1051">
            <v>14.76</v>
          </cell>
          <cell r="J1051">
            <v>17.7</v>
          </cell>
          <cell r="K1051">
            <v>11.05</v>
          </cell>
        </row>
        <row r="1052">
          <cell r="C1052" t="str">
            <v>SUMIT</v>
          </cell>
          <cell r="D1052">
            <v>36.4</v>
          </cell>
          <cell r="E1052">
            <v>33.85</v>
          </cell>
          <cell r="F1052">
            <v>32.229999999999997</v>
          </cell>
          <cell r="G1052">
            <v>31.14</v>
          </cell>
          <cell r="H1052">
            <v>30.58</v>
          </cell>
          <cell r="I1052">
            <v>30.06</v>
          </cell>
          <cell r="J1052">
            <v>36.9</v>
          </cell>
          <cell r="K1052">
            <v>27</v>
          </cell>
        </row>
        <row r="1053">
          <cell r="C1053" t="str">
            <v>SHRENIK</v>
          </cell>
          <cell r="D1053">
            <v>1.05</v>
          </cell>
          <cell r="E1053">
            <v>1.04</v>
          </cell>
          <cell r="F1053">
            <v>1.02</v>
          </cell>
          <cell r="G1053">
            <v>1</v>
          </cell>
          <cell r="H1053">
            <v>0.99</v>
          </cell>
          <cell r="I1053">
            <v>1.1499999999999999</v>
          </cell>
          <cell r="J1053">
            <v>1.25</v>
          </cell>
          <cell r="K1053">
            <v>0.85</v>
          </cell>
        </row>
        <row r="1054">
          <cell r="C1054" t="str">
            <v>CREATIVE</v>
          </cell>
          <cell r="D1054">
            <v>820.2</v>
          </cell>
          <cell r="E1054">
            <v>758.35</v>
          </cell>
          <cell r="F1054">
            <v>714.89</v>
          </cell>
          <cell r="G1054">
            <v>661.88</v>
          </cell>
          <cell r="H1054">
            <v>600.83000000000004</v>
          </cell>
          <cell r="I1054">
            <v>527.59</v>
          </cell>
          <cell r="J1054">
            <v>839.9</v>
          </cell>
          <cell r="K1054">
            <v>502.5</v>
          </cell>
        </row>
        <row r="1055">
          <cell r="C1055" t="str">
            <v>HARSHA</v>
          </cell>
          <cell r="D1055">
            <v>391.05</v>
          </cell>
          <cell r="E1055">
            <v>391.89</v>
          </cell>
          <cell r="F1055">
            <v>391.97</v>
          </cell>
          <cell r="G1055">
            <v>394.37</v>
          </cell>
          <cell r="H1055">
            <v>405.61</v>
          </cell>
          <cell r="I1055">
            <v>419.46</v>
          </cell>
          <cell r="J1055">
            <v>472.9</v>
          </cell>
          <cell r="K1055">
            <v>370</v>
          </cell>
        </row>
        <row r="1056">
          <cell r="C1056" t="str">
            <v>COFFEEDAY</v>
          </cell>
          <cell r="D1056">
            <v>45.65</v>
          </cell>
          <cell r="E1056">
            <v>46.25</v>
          </cell>
          <cell r="F1056">
            <v>46.83</v>
          </cell>
          <cell r="G1056">
            <v>47.46</v>
          </cell>
          <cell r="H1056">
            <v>47.36</v>
          </cell>
          <cell r="I1056">
            <v>43.87</v>
          </cell>
          <cell r="J1056">
            <v>57</v>
          </cell>
          <cell r="K1056">
            <v>32.15</v>
          </cell>
        </row>
        <row r="1057">
          <cell r="C1057" t="str">
            <v>IDFCFIRSTB</v>
          </cell>
          <cell r="D1057">
            <v>84.4</v>
          </cell>
          <cell r="E1057">
            <v>85.58</v>
          </cell>
          <cell r="F1057">
            <v>85.49</v>
          </cell>
          <cell r="G1057">
            <v>85.93</v>
          </cell>
          <cell r="H1057">
            <v>87.43</v>
          </cell>
          <cell r="I1057">
            <v>77.7</v>
          </cell>
          <cell r="J1057">
            <v>100.7</v>
          </cell>
          <cell r="K1057">
            <v>80.8</v>
          </cell>
        </row>
        <row r="1058">
          <cell r="C1058" t="str">
            <v>AXISILVER</v>
          </cell>
          <cell r="D1058">
            <v>74.11</v>
          </cell>
          <cell r="E1058">
            <v>73.64</v>
          </cell>
          <cell r="F1058">
            <v>73.180000000000007</v>
          </cell>
          <cell r="G1058">
            <v>72.87</v>
          </cell>
          <cell r="H1058">
            <v>72.8</v>
          </cell>
          <cell r="I1058">
            <v>71.25</v>
          </cell>
          <cell r="J1058">
            <v>76</v>
          </cell>
          <cell r="K1058">
            <v>69</v>
          </cell>
        </row>
        <row r="1059">
          <cell r="C1059" t="str">
            <v>INDIGO</v>
          </cell>
          <cell r="D1059">
            <v>2631.25</v>
          </cell>
          <cell r="E1059">
            <v>2588.89</v>
          </cell>
          <cell r="F1059">
            <v>2564.9699999999998</v>
          </cell>
          <cell r="G1059">
            <v>2538.71</v>
          </cell>
          <cell r="H1059">
            <v>2507.16</v>
          </cell>
          <cell r="I1059">
            <v>2345.9899999999998</v>
          </cell>
          <cell r="J1059">
            <v>2660</v>
          </cell>
          <cell r="K1059">
            <v>2333.35</v>
          </cell>
        </row>
        <row r="1060">
          <cell r="C1060" t="str">
            <v>SHK</v>
          </cell>
          <cell r="D1060">
            <v>156.6</v>
          </cell>
          <cell r="E1060">
            <v>154.93</v>
          </cell>
          <cell r="F1060">
            <v>153.19</v>
          </cell>
          <cell r="G1060">
            <v>151.5</v>
          </cell>
          <cell r="H1060">
            <v>149.71</v>
          </cell>
          <cell r="I1060">
            <v>137.08000000000001</v>
          </cell>
          <cell r="J1060">
            <v>172.9</v>
          </cell>
          <cell r="K1060">
            <v>117.75</v>
          </cell>
        </row>
        <row r="1061">
          <cell r="C1061" t="str">
            <v>VARDHACRLC</v>
          </cell>
          <cell r="D1061">
            <v>53.6</v>
          </cell>
          <cell r="E1061">
            <v>54.24</v>
          </cell>
          <cell r="F1061">
            <v>54.45</v>
          </cell>
          <cell r="G1061">
            <v>54.61</v>
          </cell>
          <cell r="H1061">
            <v>54.58</v>
          </cell>
          <cell r="I1061">
            <v>53.31</v>
          </cell>
          <cell r="J1061">
            <v>61.9</v>
          </cell>
          <cell r="K1061">
            <v>50.5</v>
          </cell>
        </row>
        <row r="1062">
          <cell r="C1062" t="str">
            <v>UCOBANK</v>
          </cell>
          <cell r="D1062">
            <v>38.75</v>
          </cell>
          <cell r="E1062">
            <v>38.79</v>
          </cell>
          <cell r="F1062">
            <v>38.520000000000003</v>
          </cell>
          <cell r="G1062">
            <v>38.479999999999997</v>
          </cell>
          <cell r="H1062">
            <v>37.81</v>
          </cell>
          <cell r="I1062">
            <v>31.34</v>
          </cell>
          <cell r="J1062">
            <v>48.45</v>
          </cell>
          <cell r="K1062">
            <v>27</v>
          </cell>
        </row>
        <row r="1063">
          <cell r="C1063" t="str">
            <v>BAGFILMS</v>
          </cell>
          <cell r="D1063">
            <v>6.25</v>
          </cell>
          <cell r="E1063">
            <v>6.09</v>
          </cell>
          <cell r="F1063">
            <v>5.95</v>
          </cell>
          <cell r="G1063">
            <v>5.83</v>
          </cell>
          <cell r="H1063">
            <v>5.67</v>
          </cell>
          <cell r="I1063">
            <v>5.18</v>
          </cell>
          <cell r="J1063">
            <v>7.15</v>
          </cell>
          <cell r="K1063">
            <v>4.5999999999999996</v>
          </cell>
        </row>
        <row r="1064">
          <cell r="C1064" t="str">
            <v>SUVEN</v>
          </cell>
          <cell r="D1064">
            <v>81.2</v>
          </cell>
          <cell r="E1064">
            <v>83.4</v>
          </cell>
          <cell r="F1064">
            <v>82.68</v>
          </cell>
          <cell r="G1064">
            <v>80.010000000000005</v>
          </cell>
          <cell r="H1064">
            <v>75.13</v>
          </cell>
          <cell r="I1064">
            <v>67.48</v>
          </cell>
          <cell r="J1064">
            <v>88.75</v>
          </cell>
          <cell r="K1064">
            <v>60.75</v>
          </cell>
        </row>
        <row r="1065">
          <cell r="C1065" t="str">
            <v>JSL</v>
          </cell>
          <cell r="D1065">
            <v>529.6</v>
          </cell>
          <cell r="E1065">
            <v>500.21</v>
          </cell>
          <cell r="F1065">
            <v>485.83</v>
          </cell>
          <cell r="G1065">
            <v>474.49</v>
          </cell>
          <cell r="H1065">
            <v>460.58</v>
          </cell>
          <cell r="I1065">
            <v>371.52</v>
          </cell>
          <cell r="J1065">
            <v>541</v>
          </cell>
          <cell r="K1065">
            <v>383.35</v>
          </cell>
        </row>
        <row r="1066">
          <cell r="C1066" t="str">
            <v>NSIL</v>
          </cell>
          <cell r="D1066">
            <v>3332.3</v>
          </cell>
          <cell r="E1066">
            <v>3030.69</v>
          </cell>
          <cell r="F1066">
            <v>2886.24</v>
          </cell>
          <cell r="G1066">
            <v>2756.41</v>
          </cell>
          <cell r="H1066">
            <v>2638.87</v>
          </cell>
          <cell r="I1066">
            <v>2395.86</v>
          </cell>
          <cell r="J1066">
            <v>3390</v>
          </cell>
          <cell r="K1066">
            <v>2350.5</v>
          </cell>
        </row>
        <row r="1067">
          <cell r="C1067" t="str">
            <v>HDFCGROWTH</v>
          </cell>
          <cell r="D1067">
            <v>101.37</v>
          </cell>
          <cell r="E1067">
            <v>100.78</v>
          </cell>
          <cell r="F1067">
            <v>100.11</v>
          </cell>
          <cell r="G1067">
            <v>99.61</v>
          </cell>
          <cell r="H1067">
            <v>99.19</v>
          </cell>
          <cell r="I1067">
            <v>95.25</v>
          </cell>
          <cell r="J1067">
            <v>104.1</v>
          </cell>
          <cell r="K1067">
            <v>95.3</v>
          </cell>
        </row>
        <row r="1068">
          <cell r="C1068" t="str">
            <v>WELSPUNIND</v>
          </cell>
          <cell r="D1068">
            <v>162.05000000000001</v>
          </cell>
          <cell r="E1068">
            <v>161.19999999999999</v>
          </cell>
          <cell r="F1068">
            <v>157.5</v>
          </cell>
          <cell r="G1068">
            <v>151.02000000000001</v>
          </cell>
          <cell r="H1068">
            <v>138.26</v>
          </cell>
          <cell r="I1068">
            <v>110.6</v>
          </cell>
          <cell r="J1068">
            <v>169.95</v>
          </cell>
          <cell r="K1068">
            <v>108.45</v>
          </cell>
        </row>
        <row r="1069">
          <cell r="C1069" t="str">
            <v>HDFCQUAL</v>
          </cell>
          <cell r="D1069">
            <v>46.18</v>
          </cell>
          <cell r="E1069">
            <v>45.6</v>
          </cell>
          <cell r="F1069">
            <v>45.18</v>
          </cell>
          <cell r="G1069">
            <v>44.87</v>
          </cell>
          <cell r="H1069">
            <v>44.56</v>
          </cell>
          <cell r="I1069">
            <v>42.52</v>
          </cell>
          <cell r="J1069">
            <v>47.12</v>
          </cell>
          <cell r="K1069">
            <v>42.13</v>
          </cell>
        </row>
        <row r="1070">
          <cell r="C1070" t="str">
            <v>JAIBALAJI</v>
          </cell>
          <cell r="D1070">
            <v>604.79999999999995</v>
          </cell>
          <cell r="E1070">
            <v>591.65</v>
          </cell>
          <cell r="F1070">
            <v>586.79999999999995</v>
          </cell>
          <cell r="G1070">
            <v>574.57000000000005</v>
          </cell>
          <cell r="H1070">
            <v>499.43</v>
          </cell>
          <cell r="I1070">
            <v>268.31</v>
          </cell>
          <cell r="J1070">
            <v>641.9</v>
          </cell>
          <cell r="K1070">
            <v>160.15</v>
          </cell>
        </row>
        <row r="1071">
          <cell r="C1071" t="str">
            <v>HDFCVALUE</v>
          </cell>
          <cell r="D1071">
            <v>107.11</v>
          </cell>
          <cell r="E1071">
            <v>106.57</v>
          </cell>
          <cell r="F1071">
            <v>105.7</v>
          </cell>
          <cell r="G1071">
            <v>105.09</v>
          </cell>
          <cell r="H1071">
            <v>104.53</v>
          </cell>
          <cell r="I1071">
            <v>99.67</v>
          </cell>
          <cell r="J1071">
            <v>109.75</v>
          </cell>
          <cell r="K1071">
            <v>99.82</v>
          </cell>
        </row>
        <row r="1072">
          <cell r="C1072" t="str">
            <v>IGL</v>
          </cell>
          <cell r="D1072">
            <v>385.2</v>
          </cell>
          <cell r="E1072">
            <v>388.53</v>
          </cell>
          <cell r="F1072">
            <v>391.57</v>
          </cell>
          <cell r="G1072">
            <v>400.55</v>
          </cell>
          <cell r="H1072">
            <v>422.98</v>
          </cell>
          <cell r="I1072">
            <v>443.54</v>
          </cell>
          <cell r="J1072">
            <v>492</v>
          </cell>
          <cell r="K1072">
            <v>375.7</v>
          </cell>
        </row>
        <row r="1073">
          <cell r="C1073" t="str">
            <v>TVSELECT</v>
          </cell>
          <cell r="D1073">
            <v>341.3</v>
          </cell>
          <cell r="E1073">
            <v>348.7</v>
          </cell>
          <cell r="F1073">
            <v>350.02</v>
          </cell>
          <cell r="G1073">
            <v>351.03</v>
          </cell>
          <cell r="H1073">
            <v>355.42</v>
          </cell>
          <cell r="I1073">
            <v>350.9</v>
          </cell>
          <cell r="J1073">
            <v>406</v>
          </cell>
          <cell r="K1073">
            <v>333.15</v>
          </cell>
        </row>
        <row r="1074">
          <cell r="C1074" t="str">
            <v>DREDGECORP</v>
          </cell>
          <cell r="D1074">
            <v>495.5</v>
          </cell>
          <cell r="E1074">
            <v>487.59</v>
          </cell>
          <cell r="F1074">
            <v>484.58</v>
          </cell>
          <cell r="G1074">
            <v>481.11</v>
          </cell>
          <cell r="H1074">
            <v>471.52</v>
          </cell>
          <cell r="I1074">
            <v>409.32</v>
          </cell>
          <cell r="J1074">
            <v>561.9</v>
          </cell>
          <cell r="K1074">
            <v>356.65</v>
          </cell>
        </row>
        <row r="1075">
          <cell r="C1075" t="str">
            <v>TVTODAY</v>
          </cell>
          <cell r="D1075">
            <v>209</v>
          </cell>
          <cell r="E1075">
            <v>209.64</v>
          </cell>
          <cell r="F1075">
            <v>209.96</v>
          </cell>
          <cell r="G1075">
            <v>211.1</v>
          </cell>
          <cell r="H1075">
            <v>212.8</v>
          </cell>
          <cell r="I1075">
            <v>219.05</v>
          </cell>
          <cell r="J1075">
            <v>236.5</v>
          </cell>
          <cell r="K1075">
            <v>192</v>
          </cell>
        </row>
        <row r="1076">
          <cell r="C1076" t="str">
            <v>UPL</v>
          </cell>
          <cell r="D1076">
            <v>556.70000000000005</v>
          </cell>
          <cell r="E1076">
            <v>558.05999999999995</v>
          </cell>
          <cell r="F1076">
            <v>557.35</v>
          </cell>
          <cell r="G1076">
            <v>563.29</v>
          </cell>
          <cell r="H1076">
            <v>583.14</v>
          </cell>
          <cell r="I1076">
            <v>642.72</v>
          </cell>
          <cell r="J1076">
            <v>639.04999999999995</v>
          </cell>
          <cell r="K1076">
            <v>528.15</v>
          </cell>
        </row>
        <row r="1077">
          <cell r="C1077" t="str">
            <v>UNIENTER</v>
          </cell>
          <cell r="D1077">
            <v>149.6</v>
          </cell>
          <cell r="E1077">
            <v>150.22</v>
          </cell>
          <cell r="F1077">
            <v>150.97999999999999</v>
          </cell>
          <cell r="G1077">
            <v>153.07</v>
          </cell>
          <cell r="H1077">
            <v>157.33000000000001</v>
          </cell>
          <cell r="I1077">
            <v>155.16999999999999</v>
          </cell>
          <cell r="J1077">
            <v>182</v>
          </cell>
          <cell r="K1077">
            <v>146.30000000000001</v>
          </cell>
        </row>
        <row r="1078">
          <cell r="C1078" t="str">
            <v>SIL</v>
          </cell>
          <cell r="D1078">
            <v>21.95</v>
          </cell>
          <cell r="E1078">
            <v>22.06</v>
          </cell>
          <cell r="F1078">
            <v>22.08</v>
          </cell>
          <cell r="G1078">
            <v>22.18</v>
          </cell>
          <cell r="H1078">
            <v>22.58</v>
          </cell>
          <cell r="I1078">
            <v>24.5</v>
          </cell>
          <cell r="J1078">
            <v>24.45</v>
          </cell>
          <cell r="K1078">
            <v>21.15</v>
          </cell>
        </row>
        <row r="1079">
          <cell r="C1079" t="str">
            <v>LUXIND</v>
          </cell>
          <cell r="D1079">
            <v>1372.35</v>
          </cell>
          <cell r="E1079">
            <v>1396.4</v>
          </cell>
          <cell r="F1079">
            <v>1396.03</v>
          </cell>
          <cell r="G1079">
            <v>1388.79</v>
          </cell>
          <cell r="H1079">
            <v>1410.05</v>
          </cell>
          <cell r="I1079">
            <v>1501.46</v>
          </cell>
          <cell r="J1079">
            <v>1645</v>
          </cell>
          <cell r="K1079">
            <v>1261.25</v>
          </cell>
        </row>
        <row r="1080">
          <cell r="C1080" t="str">
            <v>BALAXI</v>
          </cell>
          <cell r="D1080">
            <v>414.45</v>
          </cell>
          <cell r="E1080">
            <v>414.9</v>
          </cell>
          <cell r="F1080">
            <v>416.43</v>
          </cell>
          <cell r="G1080">
            <v>420.7</v>
          </cell>
          <cell r="H1080">
            <v>436.01</v>
          </cell>
          <cell r="I1080">
            <v>486.03</v>
          </cell>
          <cell r="J1080">
            <v>523</v>
          </cell>
          <cell r="K1080">
            <v>399.95</v>
          </cell>
        </row>
        <row r="1081">
          <cell r="C1081" t="str">
            <v>LICNETFN50</v>
          </cell>
          <cell r="D1081">
            <v>214.47</v>
          </cell>
          <cell r="E1081">
            <v>213.58</v>
          </cell>
          <cell r="F1081">
            <v>212.43</v>
          </cell>
          <cell r="G1081">
            <v>211.6</v>
          </cell>
          <cell r="H1081">
            <v>211.5</v>
          </cell>
          <cell r="I1081">
            <v>204.79</v>
          </cell>
          <cell r="J1081">
            <v>224.95</v>
          </cell>
          <cell r="K1081">
            <v>203.5</v>
          </cell>
        </row>
        <row r="1082">
          <cell r="C1082" t="str">
            <v>MUKANDLTD</v>
          </cell>
          <cell r="D1082">
            <v>172</v>
          </cell>
          <cell r="E1082">
            <v>172.37</v>
          </cell>
          <cell r="F1082">
            <v>169.87</v>
          </cell>
          <cell r="G1082">
            <v>167.73</v>
          </cell>
          <cell r="H1082">
            <v>165.73</v>
          </cell>
          <cell r="I1082">
            <v>148.58000000000001</v>
          </cell>
          <cell r="J1082">
            <v>198</v>
          </cell>
          <cell r="K1082">
            <v>150</v>
          </cell>
        </row>
        <row r="1083">
          <cell r="C1083" t="str">
            <v>AFFLE</v>
          </cell>
          <cell r="D1083">
            <v>1041.2</v>
          </cell>
          <cell r="E1083">
            <v>1034.04</v>
          </cell>
          <cell r="F1083">
            <v>1035.99</v>
          </cell>
          <cell r="G1083">
            <v>1043.72</v>
          </cell>
          <cell r="H1083">
            <v>1059.0899999999999</v>
          </cell>
          <cell r="I1083">
            <v>1059.83</v>
          </cell>
          <cell r="J1083">
            <v>1178.8499999999999</v>
          </cell>
          <cell r="K1083">
            <v>988.15</v>
          </cell>
        </row>
        <row r="1084">
          <cell r="C1084" t="str">
            <v>PETRONET</v>
          </cell>
          <cell r="D1084">
            <v>195.15</v>
          </cell>
          <cell r="E1084">
            <v>196.44</v>
          </cell>
          <cell r="F1084">
            <v>198.08</v>
          </cell>
          <cell r="G1084">
            <v>203.44</v>
          </cell>
          <cell r="H1084">
            <v>214.36</v>
          </cell>
          <cell r="I1084">
            <v>221.89</v>
          </cell>
          <cell r="J1084">
            <v>254.4</v>
          </cell>
          <cell r="K1084">
            <v>191.7</v>
          </cell>
        </row>
        <row r="1085">
          <cell r="C1085" t="str">
            <v>PTC</v>
          </cell>
          <cell r="D1085">
            <v>159.69999999999999</v>
          </cell>
          <cell r="E1085">
            <v>157.38</v>
          </cell>
          <cell r="F1085">
            <v>153.46</v>
          </cell>
          <cell r="G1085">
            <v>148.53</v>
          </cell>
          <cell r="H1085">
            <v>141.32</v>
          </cell>
          <cell r="I1085">
            <v>119.27</v>
          </cell>
          <cell r="J1085">
            <v>166.4</v>
          </cell>
          <cell r="K1085">
            <v>115.25</v>
          </cell>
        </row>
        <row r="1086">
          <cell r="C1086" t="str">
            <v>DHANBANK</v>
          </cell>
          <cell r="D1086">
            <v>29.65</v>
          </cell>
          <cell r="E1086">
            <v>29.7</v>
          </cell>
          <cell r="F1086">
            <v>29.59</v>
          </cell>
          <cell r="G1086">
            <v>29.39</v>
          </cell>
          <cell r="H1086">
            <v>28.22</v>
          </cell>
          <cell r="I1086">
            <v>22.51</v>
          </cell>
          <cell r="J1086">
            <v>34.1</v>
          </cell>
          <cell r="K1086">
            <v>20.5</v>
          </cell>
        </row>
        <row r="1087">
          <cell r="C1087" t="str">
            <v>VAIBHAVGBL</v>
          </cell>
          <cell r="D1087">
            <v>418.3</v>
          </cell>
          <cell r="E1087">
            <v>420.47</v>
          </cell>
          <cell r="F1087">
            <v>421.08</v>
          </cell>
          <cell r="G1087">
            <v>421.64</v>
          </cell>
          <cell r="H1087">
            <v>417.42</v>
          </cell>
          <cell r="I1087">
            <v>375.9</v>
          </cell>
          <cell r="J1087">
            <v>470</v>
          </cell>
          <cell r="K1087">
            <v>346</v>
          </cell>
        </row>
        <row r="1088">
          <cell r="C1088" t="str">
            <v>TTKHLTCARE</v>
          </cell>
          <cell r="D1088">
            <v>1316.9</v>
          </cell>
          <cell r="E1088">
            <v>1305.55</v>
          </cell>
          <cell r="F1088">
            <v>1293.6300000000001</v>
          </cell>
          <cell r="G1088">
            <v>1270.3399999999999</v>
          </cell>
          <cell r="H1088">
            <v>1233.8</v>
          </cell>
          <cell r="I1088">
            <v>1158.4000000000001</v>
          </cell>
          <cell r="J1088">
            <v>1324.8</v>
          </cell>
          <cell r="K1088">
            <v>1101.2</v>
          </cell>
        </row>
        <row r="1089">
          <cell r="C1089" t="str">
            <v>BIOCON</v>
          </cell>
          <cell r="D1089">
            <v>235</v>
          </cell>
          <cell r="E1089">
            <v>232.18</v>
          </cell>
          <cell r="F1089">
            <v>230.51</v>
          </cell>
          <cell r="G1089">
            <v>231.93</v>
          </cell>
          <cell r="H1089">
            <v>241.23</v>
          </cell>
          <cell r="I1089">
            <v>252.68</v>
          </cell>
          <cell r="J1089">
            <v>279.89999999999998</v>
          </cell>
          <cell r="K1089">
            <v>217.5</v>
          </cell>
        </row>
        <row r="1090">
          <cell r="C1090" t="str">
            <v>TIPSFILMS</v>
          </cell>
          <cell r="D1090">
            <v>606.35</v>
          </cell>
          <cell r="E1090">
            <v>615.24</v>
          </cell>
          <cell r="F1090">
            <v>616.23</v>
          </cell>
          <cell r="G1090">
            <v>602.78</v>
          </cell>
          <cell r="H1090">
            <v>575.22</v>
          </cell>
          <cell r="I1090">
            <v>515.41</v>
          </cell>
          <cell r="J1090">
            <v>718</v>
          </cell>
          <cell r="K1090">
            <v>501.05</v>
          </cell>
        </row>
        <row r="1091">
          <cell r="C1091" t="str">
            <v>MAHABANK</v>
          </cell>
          <cell r="D1091">
            <v>44.85</v>
          </cell>
          <cell r="E1091">
            <v>45.01</v>
          </cell>
          <cell r="F1091">
            <v>44.62</v>
          </cell>
          <cell r="G1091">
            <v>44.31</v>
          </cell>
          <cell r="H1091">
            <v>43.39</v>
          </cell>
          <cell r="I1091">
            <v>35.81</v>
          </cell>
          <cell r="J1091">
            <v>51.9</v>
          </cell>
          <cell r="K1091">
            <v>32.700000000000003</v>
          </cell>
        </row>
        <row r="1092">
          <cell r="C1092" t="str">
            <v>ICICIBANKP</v>
          </cell>
          <cell r="D1092">
            <v>226.64</v>
          </cell>
          <cell r="E1092">
            <v>227.65</v>
          </cell>
          <cell r="F1092">
            <v>227.41</v>
          </cell>
          <cell r="G1092">
            <v>227.08</v>
          </cell>
          <cell r="H1092">
            <v>227.8</v>
          </cell>
          <cell r="I1092">
            <v>221.92</v>
          </cell>
          <cell r="J1092">
            <v>238.95</v>
          </cell>
          <cell r="K1092">
            <v>218.5</v>
          </cell>
        </row>
        <row r="1093">
          <cell r="C1093" t="str">
            <v>UMANGDAIRY</v>
          </cell>
          <cell r="D1093">
            <v>71.099999999999994</v>
          </cell>
          <cell r="E1093">
            <v>70.510000000000005</v>
          </cell>
          <cell r="F1093">
            <v>70.3</v>
          </cell>
          <cell r="G1093">
            <v>70.180000000000007</v>
          </cell>
          <cell r="H1093">
            <v>69.930000000000007</v>
          </cell>
          <cell r="I1093">
            <v>66.12</v>
          </cell>
          <cell r="J1093">
            <v>83</v>
          </cell>
          <cell r="K1093">
            <v>62.3</v>
          </cell>
        </row>
        <row r="1094">
          <cell r="C1094" t="str">
            <v>ZOTA</v>
          </cell>
          <cell r="D1094">
            <v>418.35</v>
          </cell>
          <cell r="E1094">
            <v>424.19</v>
          </cell>
          <cell r="F1094">
            <v>424.96</v>
          </cell>
          <cell r="G1094">
            <v>421.37</v>
          </cell>
          <cell r="H1094">
            <v>413.62</v>
          </cell>
          <cell r="I1094">
            <v>370.94</v>
          </cell>
          <cell r="J1094">
            <v>495</v>
          </cell>
          <cell r="K1094">
            <v>372</v>
          </cell>
        </row>
        <row r="1095">
          <cell r="C1095" t="str">
            <v>SALZERELEC</v>
          </cell>
          <cell r="D1095">
            <v>368.1</v>
          </cell>
          <cell r="E1095">
            <v>370.06</v>
          </cell>
          <cell r="F1095">
            <v>373.37</v>
          </cell>
          <cell r="G1095">
            <v>378.42</v>
          </cell>
          <cell r="H1095">
            <v>380.82</v>
          </cell>
          <cell r="I1095">
            <v>342.05</v>
          </cell>
          <cell r="J1095">
            <v>428</v>
          </cell>
          <cell r="K1095">
            <v>315.25</v>
          </cell>
        </row>
        <row r="1096">
          <cell r="C1096" t="str">
            <v>POONAWALLA</v>
          </cell>
          <cell r="D1096">
            <v>362.95</v>
          </cell>
          <cell r="E1096">
            <v>375.55</v>
          </cell>
          <cell r="F1096">
            <v>376.61</v>
          </cell>
          <cell r="G1096">
            <v>374.41</v>
          </cell>
          <cell r="H1096">
            <v>376.45</v>
          </cell>
          <cell r="I1096">
            <v>354.56</v>
          </cell>
          <cell r="J1096">
            <v>451.5</v>
          </cell>
          <cell r="K1096">
            <v>336.3</v>
          </cell>
        </row>
        <row r="1097">
          <cell r="C1097" t="str">
            <v>XPROINDIA</v>
          </cell>
          <cell r="D1097">
            <v>890.45</v>
          </cell>
          <cell r="E1097">
            <v>898.1</v>
          </cell>
          <cell r="F1097">
            <v>910.61</v>
          </cell>
          <cell r="G1097">
            <v>936.7</v>
          </cell>
          <cell r="H1097">
            <v>957.37</v>
          </cell>
          <cell r="I1097">
            <v>865</v>
          </cell>
          <cell r="J1097">
            <v>1100</v>
          </cell>
          <cell r="K1097">
            <v>827.05</v>
          </cell>
        </row>
        <row r="1098">
          <cell r="C1098" t="str">
            <v>RKFORGE</v>
          </cell>
          <cell r="D1098">
            <v>771.8</v>
          </cell>
          <cell r="E1098">
            <v>731.94</v>
          </cell>
          <cell r="F1098">
            <v>712.8</v>
          </cell>
          <cell r="G1098">
            <v>691.83</v>
          </cell>
          <cell r="H1098">
            <v>661.65</v>
          </cell>
          <cell r="I1098">
            <v>507.02</v>
          </cell>
          <cell r="J1098">
            <v>777.7</v>
          </cell>
          <cell r="K1098">
            <v>536</v>
          </cell>
        </row>
        <row r="1099">
          <cell r="C1099" t="str">
            <v>DATAMATICS</v>
          </cell>
          <cell r="D1099">
            <v>612.1</v>
          </cell>
          <cell r="E1099">
            <v>598.4</v>
          </cell>
          <cell r="F1099">
            <v>593.33000000000004</v>
          </cell>
          <cell r="G1099">
            <v>594.79</v>
          </cell>
          <cell r="H1099">
            <v>590.24</v>
          </cell>
          <cell r="I1099">
            <v>503.55</v>
          </cell>
          <cell r="J1099">
            <v>699.9</v>
          </cell>
          <cell r="K1099">
            <v>477.75</v>
          </cell>
        </row>
        <row r="1100">
          <cell r="C1100" t="str">
            <v>NDTV</v>
          </cell>
          <cell r="D1100">
            <v>191.5</v>
          </cell>
          <cell r="E1100">
            <v>192</v>
          </cell>
          <cell r="F1100">
            <v>192.98</v>
          </cell>
          <cell r="G1100">
            <v>195.87</v>
          </cell>
          <cell r="H1100">
            <v>203.57</v>
          </cell>
          <cell r="I1100">
            <v>222.35</v>
          </cell>
          <cell r="J1100">
            <v>234.2</v>
          </cell>
          <cell r="K1100">
            <v>186.05</v>
          </cell>
        </row>
        <row r="1101">
          <cell r="C1101" t="str">
            <v>KRITINUT</v>
          </cell>
          <cell r="D1101">
            <v>71.5</v>
          </cell>
          <cell r="E1101">
            <v>72.45</v>
          </cell>
          <cell r="F1101">
            <v>72.930000000000007</v>
          </cell>
          <cell r="G1101">
            <v>73.569999999999993</v>
          </cell>
          <cell r="H1101">
            <v>74.010000000000005</v>
          </cell>
          <cell r="I1101">
            <v>65.14</v>
          </cell>
          <cell r="J1101">
            <v>86.85</v>
          </cell>
          <cell r="K1101">
            <v>70.3</v>
          </cell>
        </row>
        <row r="1102">
          <cell r="C1102" t="str">
            <v>SPANDANA</v>
          </cell>
          <cell r="D1102">
            <v>973.7</v>
          </cell>
          <cell r="E1102">
            <v>1007.44</v>
          </cell>
          <cell r="F1102">
            <v>986.94</v>
          </cell>
          <cell r="G1102">
            <v>943.73</v>
          </cell>
          <cell r="H1102">
            <v>875.45</v>
          </cell>
          <cell r="I1102">
            <v>740.14</v>
          </cell>
          <cell r="J1102">
            <v>1063.3</v>
          </cell>
          <cell r="K1102">
            <v>739.05</v>
          </cell>
        </row>
        <row r="1103">
          <cell r="C1103" t="str">
            <v>BANKBEES</v>
          </cell>
          <cell r="D1103">
            <v>444.62</v>
          </cell>
          <cell r="E1103">
            <v>446.4</v>
          </cell>
          <cell r="F1103">
            <v>446.04</v>
          </cell>
          <cell r="G1103">
            <v>445.77</v>
          </cell>
          <cell r="H1103">
            <v>448.18</v>
          </cell>
          <cell r="I1103">
            <v>440.31</v>
          </cell>
          <cell r="J1103">
            <v>471.45</v>
          </cell>
          <cell r="K1103">
            <v>430.1</v>
          </cell>
        </row>
        <row r="1104">
          <cell r="C1104" t="str">
            <v>LICNETFSEN</v>
          </cell>
          <cell r="D1104">
            <v>720</v>
          </cell>
          <cell r="E1104">
            <v>722.81</v>
          </cell>
          <cell r="F1104">
            <v>721.97</v>
          </cell>
          <cell r="G1104">
            <v>720.28</v>
          </cell>
          <cell r="H1104">
            <v>719.49</v>
          </cell>
          <cell r="I1104">
            <v>695.55</v>
          </cell>
          <cell r="J1104">
            <v>794.98</v>
          </cell>
          <cell r="K1104">
            <v>674.99</v>
          </cell>
        </row>
        <row r="1105">
          <cell r="C1105" t="str">
            <v>PILANIINVS</v>
          </cell>
          <cell r="D1105">
            <v>2626.3</v>
          </cell>
          <cell r="E1105">
            <v>2496.42</v>
          </cell>
          <cell r="F1105">
            <v>2436.08</v>
          </cell>
          <cell r="G1105">
            <v>2389.37</v>
          </cell>
          <cell r="H1105">
            <v>2304.73</v>
          </cell>
          <cell r="I1105">
            <v>2055.23</v>
          </cell>
          <cell r="J1105">
            <v>2679.9</v>
          </cell>
          <cell r="K1105">
            <v>1943</v>
          </cell>
        </row>
        <row r="1106">
          <cell r="C1106" t="str">
            <v>CCL</v>
          </cell>
          <cell r="D1106">
            <v>619.70000000000005</v>
          </cell>
          <cell r="E1106">
            <v>627.88</v>
          </cell>
          <cell r="F1106">
            <v>628.30999999999995</v>
          </cell>
          <cell r="G1106">
            <v>629.03</v>
          </cell>
          <cell r="H1106">
            <v>631.95000000000005</v>
          </cell>
          <cell r="I1106">
            <v>603.74</v>
          </cell>
          <cell r="J1106">
            <v>688.5</v>
          </cell>
          <cell r="K1106">
            <v>585.5</v>
          </cell>
        </row>
        <row r="1107">
          <cell r="C1107" t="str">
            <v>KOTAKNV20</v>
          </cell>
          <cell r="D1107">
            <v>119.06</v>
          </cell>
          <cell r="E1107">
            <v>118.03</v>
          </cell>
          <cell r="F1107">
            <v>117.15</v>
          </cell>
          <cell r="G1107">
            <v>116.49</v>
          </cell>
          <cell r="H1107">
            <v>115.78</v>
          </cell>
          <cell r="I1107">
            <v>110.46</v>
          </cell>
          <cell r="J1107">
            <v>119.5</v>
          </cell>
          <cell r="K1107">
            <v>110.01</v>
          </cell>
        </row>
        <row r="1108">
          <cell r="C1108" t="str">
            <v>JPASSOCIAT</v>
          </cell>
          <cell r="D1108">
            <v>18.350000000000001</v>
          </cell>
          <cell r="E1108">
            <v>19</v>
          </cell>
          <cell r="F1108">
            <v>18.53</v>
          </cell>
          <cell r="G1108">
            <v>17.18</v>
          </cell>
          <cell r="H1108">
            <v>14.57</v>
          </cell>
          <cell r="I1108">
            <v>10.83</v>
          </cell>
          <cell r="J1108">
            <v>21</v>
          </cell>
          <cell r="K1108">
            <v>7.75</v>
          </cell>
        </row>
        <row r="1109">
          <cell r="C1109" t="str">
            <v>EXCELINDUS</v>
          </cell>
          <cell r="D1109">
            <v>832.95</v>
          </cell>
          <cell r="E1109">
            <v>838.88</v>
          </cell>
          <cell r="F1109">
            <v>845.49</v>
          </cell>
          <cell r="G1109">
            <v>854.03</v>
          </cell>
          <cell r="H1109">
            <v>871.84</v>
          </cell>
          <cell r="I1109">
            <v>938.03</v>
          </cell>
          <cell r="J1109">
            <v>975</v>
          </cell>
          <cell r="K1109">
            <v>822.2</v>
          </cell>
        </row>
        <row r="1110">
          <cell r="C1110" t="str">
            <v>KRIDHANINF</v>
          </cell>
          <cell r="D1110">
            <v>2.6</v>
          </cell>
          <cell r="E1110">
            <v>2.66</v>
          </cell>
          <cell r="F1110">
            <v>2.65</v>
          </cell>
          <cell r="G1110">
            <v>2.61</v>
          </cell>
          <cell r="H1110">
            <v>2.5499999999999998</v>
          </cell>
          <cell r="I1110">
            <v>2.69</v>
          </cell>
          <cell r="J1110">
            <v>3.1</v>
          </cell>
          <cell r="K1110">
            <v>2</v>
          </cell>
        </row>
        <row r="1111">
          <cell r="C1111" t="str">
            <v>LT</v>
          </cell>
          <cell r="D1111">
            <v>3088.8</v>
          </cell>
          <cell r="E1111">
            <v>3073.25</v>
          </cell>
          <cell r="F1111">
            <v>3046.39</v>
          </cell>
          <cell r="G1111">
            <v>3018.55</v>
          </cell>
          <cell r="H1111">
            <v>2947.73</v>
          </cell>
          <cell r="I1111">
            <v>2584.56</v>
          </cell>
          <cell r="J1111">
            <v>3115.45</v>
          </cell>
          <cell r="K1111">
            <v>2586.3000000000002</v>
          </cell>
        </row>
        <row r="1112">
          <cell r="C1112" t="str">
            <v>APARINDS</v>
          </cell>
          <cell r="D1112">
            <v>5871.75</v>
          </cell>
          <cell r="E1112">
            <v>5658.78</v>
          </cell>
          <cell r="F1112">
            <v>5492.53</v>
          </cell>
          <cell r="G1112">
            <v>5366.54</v>
          </cell>
          <cell r="H1112">
            <v>5156.26</v>
          </cell>
          <cell r="I1112">
            <v>3863.57</v>
          </cell>
          <cell r="J1112">
            <v>6019.85</v>
          </cell>
          <cell r="K1112">
            <v>3545.15</v>
          </cell>
        </row>
        <row r="1113">
          <cell r="C1113" t="str">
            <v>AMBICAAGAR</v>
          </cell>
          <cell r="D1113">
            <v>30.9</v>
          </cell>
          <cell r="E1113">
            <v>30.71</v>
          </cell>
          <cell r="F1113">
            <v>30.96</v>
          </cell>
          <cell r="G1113">
            <v>31.78</v>
          </cell>
          <cell r="H1113">
            <v>33.31</v>
          </cell>
          <cell r="I1113">
            <v>31.68</v>
          </cell>
          <cell r="J1113">
            <v>43.05</v>
          </cell>
          <cell r="K1113">
            <v>30.05</v>
          </cell>
        </row>
        <row r="1114">
          <cell r="C1114" t="str">
            <v>CENTEXT</v>
          </cell>
          <cell r="D1114">
            <v>16.95</v>
          </cell>
          <cell r="E1114">
            <v>16.77</v>
          </cell>
          <cell r="F1114">
            <v>16.600000000000001</v>
          </cell>
          <cell r="G1114">
            <v>16.45</v>
          </cell>
          <cell r="H1114">
            <v>15.88</v>
          </cell>
          <cell r="I1114">
            <v>12.93</v>
          </cell>
          <cell r="J1114">
            <v>22.05</v>
          </cell>
          <cell r="K1114">
            <v>9.5</v>
          </cell>
        </row>
        <row r="1115">
          <cell r="C1115" t="str">
            <v>SECURCRED</v>
          </cell>
          <cell r="D1115">
            <v>19.8</v>
          </cell>
          <cell r="E1115">
            <v>19.329999999999998</v>
          </cell>
          <cell r="F1115">
            <v>19.2</v>
          </cell>
          <cell r="G1115">
            <v>18.91</v>
          </cell>
          <cell r="H1115">
            <v>18.670000000000002</v>
          </cell>
          <cell r="I1115">
            <v>21.05</v>
          </cell>
          <cell r="J1115">
            <v>22.25</v>
          </cell>
          <cell r="K1115">
            <v>15.6</v>
          </cell>
        </row>
        <row r="1116">
          <cell r="C1116" t="str">
            <v>NIITLTD</v>
          </cell>
          <cell r="D1116">
            <v>117.85</v>
          </cell>
          <cell r="E1116">
            <v>118.38</v>
          </cell>
          <cell r="F1116">
            <v>118.28</v>
          </cell>
          <cell r="G1116">
            <v>118.19</v>
          </cell>
          <cell r="H1116">
            <v>113.94</v>
          </cell>
          <cell r="I1116">
            <v>97.67</v>
          </cell>
          <cell r="J1116">
            <v>154.80000000000001</v>
          </cell>
          <cell r="K1116">
            <v>77.3</v>
          </cell>
        </row>
        <row r="1117">
          <cell r="C1117" t="str">
            <v>EMIL</v>
          </cell>
          <cell r="D1117">
            <v>221.1</v>
          </cell>
          <cell r="E1117">
            <v>211.62</v>
          </cell>
          <cell r="F1117">
            <v>201.4</v>
          </cell>
          <cell r="G1117">
            <v>188.39</v>
          </cell>
          <cell r="H1117">
            <v>166.28</v>
          </cell>
          <cell r="I1117">
            <v>121.18</v>
          </cell>
          <cell r="J1117">
            <v>229.15</v>
          </cell>
          <cell r="K1117">
            <v>108.05</v>
          </cell>
        </row>
        <row r="1118">
          <cell r="C1118" t="str">
            <v>ULTRACEMCO</v>
          </cell>
          <cell r="D1118">
            <v>8661.5</v>
          </cell>
          <cell r="E1118">
            <v>8719.4599999999991</v>
          </cell>
          <cell r="F1118">
            <v>8682.6</v>
          </cell>
          <cell r="G1118">
            <v>8593.83</v>
          </cell>
          <cell r="H1118">
            <v>8456.0400000000009</v>
          </cell>
          <cell r="I1118">
            <v>7981.42</v>
          </cell>
          <cell r="J1118">
            <v>8869.6</v>
          </cell>
          <cell r="K1118">
            <v>7987.65</v>
          </cell>
        </row>
        <row r="1119">
          <cell r="C1119" t="str">
            <v>TCS</v>
          </cell>
          <cell r="D1119">
            <v>3519.6</v>
          </cell>
          <cell r="E1119">
            <v>3467.11</v>
          </cell>
          <cell r="F1119">
            <v>3431.27</v>
          </cell>
          <cell r="G1119">
            <v>3423.3</v>
          </cell>
          <cell r="H1119">
            <v>3440.85</v>
          </cell>
          <cell r="I1119">
            <v>3385.24</v>
          </cell>
          <cell r="J1119">
            <v>3679</v>
          </cell>
          <cell r="K1119">
            <v>3311</v>
          </cell>
        </row>
        <row r="1120">
          <cell r="C1120" t="str">
            <v>HDFCMOMENT</v>
          </cell>
          <cell r="D1120">
            <v>24.42</v>
          </cell>
          <cell r="E1120">
            <v>24.19</v>
          </cell>
          <cell r="F1120">
            <v>26.94</v>
          </cell>
          <cell r="G1120">
            <v>48.99</v>
          </cell>
          <cell r="H1120">
            <v>111.48</v>
          </cell>
          <cell r="I1120">
            <v>175.19</v>
          </cell>
          <cell r="J1120">
            <v>255</v>
          </cell>
          <cell r="K1120">
            <v>21.75</v>
          </cell>
        </row>
        <row r="1121">
          <cell r="C1121" t="str">
            <v>COFORGE</v>
          </cell>
          <cell r="D1121">
            <v>5708.45</v>
          </cell>
          <cell r="E1121">
            <v>5545.38</v>
          </cell>
          <cell r="F1121">
            <v>5390.5</v>
          </cell>
          <cell r="G1121">
            <v>5262.89</v>
          </cell>
          <cell r="H1121">
            <v>5174.55</v>
          </cell>
          <cell r="I1121">
            <v>4753.8500000000004</v>
          </cell>
          <cell r="J1121">
            <v>5846.25</v>
          </cell>
          <cell r="K1121">
            <v>4700.05</v>
          </cell>
        </row>
        <row r="1122">
          <cell r="C1122" t="str">
            <v>HDFCLOWVOL</v>
          </cell>
          <cell r="D1122">
            <v>15.62</v>
          </cell>
          <cell r="E1122">
            <v>15.56</v>
          </cell>
          <cell r="F1122">
            <v>17.440000000000001</v>
          </cell>
          <cell r="G1122">
            <v>31.93</v>
          </cell>
          <cell r="H1122">
            <v>73.52</v>
          </cell>
          <cell r="I1122">
            <v>117.97</v>
          </cell>
          <cell r="J1122">
            <v>157.28</v>
          </cell>
          <cell r="K1122">
            <v>13</v>
          </cell>
        </row>
        <row r="1123">
          <cell r="C1123" t="str">
            <v>TEXINFRA</v>
          </cell>
          <cell r="D1123">
            <v>106.15</v>
          </cell>
          <cell r="E1123">
            <v>101.57</v>
          </cell>
          <cell r="F1123">
            <v>98.86</v>
          </cell>
          <cell r="G1123">
            <v>93.54</v>
          </cell>
          <cell r="H1123">
            <v>85.14</v>
          </cell>
          <cell r="I1123">
            <v>71.67</v>
          </cell>
          <cell r="J1123">
            <v>111.5</v>
          </cell>
          <cell r="K1123">
            <v>66.150000000000006</v>
          </cell>
        </row>
        <row r="1124">
          <cell r="C1124" t="str">
            <v>DCI</v>
          </cell>
          <cell r="D1124">
            <v>222.95</v>
          </cell>
          <cell r="E1124">
            <v>204.57</v>
          </cell>
          <cell r="F1124">
            <v>191.17</v>
          </cell>
          <cell r="G1124">
            <v>179.54</v>
          </cell>
          <cell r="H1124">
            <v>168.93</v>
          </cell>
          <cell r="I1124">
            <v>148.58000000000001</v>
          </cell>
          <cell r="J1124">
            <v>222.95</v>
          </cell>
          <cell r="K1124">
            <v>142.05000000000001</v>
          </cell>
        </row>
        <row r="1125">
          <cell r="C1125" t="str">
            <v>PPLPHARMA</v>
          </cell>
          <cell r="D1125">
            <v>119.6</v>
          </cell>
          <cell r="E1125">
            <v>118.1</v>
          </cell>
          <cell r="F1125">
            <v>116.02</v>
          </cell>
          <cell r="G1125">
            <v>111.53</v>
          </cell>
          <cell r="H1125">
            <v>105.09</v>
          </cell>
          <cell r="I1125">
            <v>100.52</v>
          </cell>
          <cell r="J1125">
            <v>122.85</v>
          </cell>
          <cell r="K1125">
            <v>87.5</v>
          </cell>
        </row>
        <row r="1126">
          <cell r="C1126" t="str">
            <v>WESTLIFE</v>
          </cell>
          <cell r="D1126">
            <v>879.25</v>
          </cell>
          <cell r="E1126">
            <v>859.14</v>
          </cell>
          <cell r="F1126">
            <v>848.49</v>
          </cell>
          <cell r="G1126">
            <v>854.43</v>
          </cell>
          <cell r="H1126">
            <v>882.52</v>
          </cell>
          <cell r="I1126">
            <v>835.05</v>
          </cell>
          <cell r="J1126">
            <v>1024.95</v>
          </cell>
          <cell r="K1126">
            <v>786.75</v>
          </cell>
        </row>
        <row r="1127">
          <cell r="C1127" t="str">
            <v>GULFPETRO</v>
          </cell>
          <cell r="D1127">
            <v>53.95</v>
          </cell>
          <cell r="E1127">
            <v>54.83</v>
          </cell>
          <cell r="F1127">
            <v>55.1</v>
          </cell>
          <cell r="G1127">
            <v>55.18</v>
          </cell>
          <cell r="H1127">
            <v>52.92</v>
          </cell>
          <cell r="I1127">
            <v>46.2</v>
          </cell>
          <cell r="J1127">
            <v>65.45</v>
          </cell>
          <cell r="K1127">
            <v>40.15</v>
          </cell>
        </row>
        <row r="1128">
          <cell r="C1128" t="str">
            <v>TRACXN</v>
          </cell>
          <cell r="D1128">
            <v>85.25</v>
          </cell>
          <cell r="E1128">
            <v>85.07</v>
          </cell>
          <cell r="F1128">
            <v>83.09</v>
          </cell>
          <cell r="G1128">
            <v>79.72</v>
          </cell>
          <cell r="H1128">
            <v>77.05</v>
          </cell>
          <cell r="I1128">
            <v>78.16</v>
          </cell>
          <cell r="J1128">
            <v>90.8</v>
          </cell>
          <cell r="K1128">
            <v>66.3</v>
          </cell>
        </row>
        <row r="1129">
          <cell r="C1129" t="str">
            <v>HDFCNIFTY</v>
          </cell>
          <cell r="D1129">
            <v>216.24</v>
          </cell>
          <cell r="E1129">
            <v>215.47</v>
          </cell>
          <cell r="F1129">
            <v>214.33</v>
          </cell>
          <cell r="G1129">
            <v>213.48</v>
          </cell>
          <cell r="H1129">
            <v>213.2</v>
          </cell>
          <cell r="I1129">
            <v>207.42</v>
          </cell>
          <cell r="J1129">
            <v>224.1</v>
          </cell>
          <cell r="K1129">
            <v>206.3</v>
          </cell>
        </row>
        <row r="1130">
          <cell r="C1130" t="str">
            <v>HDFCSENSEX</v>
          </cell>
          <cell r="D1130">
            <v>724.26</v>
          </cell>
          <cell r="E1130">
            <v>722.99</v>
          </cell>
          <cell r="F1130">
            <v>720.23</v>
          </cell>
          <cell r="G1130">
            <v>718.46</v>
          </cell>
          <cell r="H1130">
            <v>719.1</v>
          </cell>
          <cell r="I1130">
            <v>702.11</v>
          </cell>
          <cell r="J1130">
            <v>748.3</v>
          </cell>
          <cell r="K1130">
            <v>694.55</v>
          </cell>
        </row>
        <row r="1131">
          <cell r="C1131" t="str">
            <v>LINCOLN</v>
          </cell>
          <cell r="D1131">
            <v>601.75</v>
          </cell>
          <cell r="E1131">
            <v>598.91999999999996</v>
          </cell>
          <cell r="F1131">
            <v>585.74</v>
          </cell>
          <cell r="G1131">
            <v>562.55999999999995</v>
          </cell>
          <cell r="H1131">
            <v>528.33000000000004</v>
          </cell>
          <cell r="I1131">
            <v>445.69</v>
          </cell>
          <cell r="J1131">
            <v>635</v>
          </cell>
          <cell r="K1131">
            <v>406.25</v>
          </cell>
        </row>
        <row r="1132">
          <cell r="C1132" t="str">
            <v>INDSWFTLTD</v>
          </cell>
          <cell r="D1132">
            <v>18.350000000000001</v>
          </cell>
          <cell r="E1132">
            <v>17.82</v>
          </cell>
          <cell r="F1132">
            <v>17.14</v>
          </cell>
          <cell r="G1132">
            <v>16.670000000000002</v>
          </cell>
          <cell r="H1132">
            <v>16.66</v>
          </cell>
          <cell r="I1132">
            <v>13.8</v>
          </cell>
          <cell r="J1132">
            <v>23.75</v>
          </cell>
          <cell r="K1132">
            <v>11.8</v>
          </cell>
        </row>
        <row r="1133">
          <cell r="C1133" t="str">
            <v>GUFICBIO</v>
          </cell>
          <cell r="D1133">
            <v>298.60000000000002</v>
          </cell>
          <cell r="E1133">
            <v>290.67</v>
          </cell>
          <cell r="F1133">
            <v>282.24</v>
          </cell>
          <cell r="G1133">
            <v>276.35000000000002</v>
          </cell>
          <cell r="H1133">
            <v>274.38</v>
          </cell>
          <cell r="I1133">
            <v>249.87</v>
          </cell>
          <cell r="J1133">
            <v>333</v>
          </cell>
          <cell r="K1133">
            <v>237.35</v>
          </cell>
        </row>
        <row r="1134">
          <cell r="C1134" t="str">
            <v>ASTRAMICRO</v>
          </cell>
          <cell r="D1134">
            <v>563.5</v>
          </cell>
          <cell r="E1134">
            <v>550.41999999999996</v>
          </cell>
          <cell r="F1134">
            <v>531.42999999999995</v>
          </cell>
          <cell r="G1134">
            <v>506.24</v>
          </cell>
          <cell r="H1134">
            <v>464.97</v>
          </cell>
          <cell r="I1134">
            <v>378.49</v>
          </cell>
          <cell r="J1134">
            <v>577.6</v>
          </cell>
          <cell r="K1134">
            <v>341.55</v>
          </cell>
        </row>
        <row r="1135">
          <cell r="C1135" t="str">
            <v>WELENT</v>
          </cell>
          <cell r="D1135">
            <v>332.65</v>
          </cell>
          <cell r="E1135">
            <v>322.68</v>
          </cell>
          <cell r="F1135">
            <v>311.76</v>
          </cell>
          <cell r="G1135">
            <v>298.7</v>
          </cell>
          <cell r="H1135">
            <v>284.20999999999998</v>
          </cell>
          <cell r="I1135">
            <v>226</v>
          </cell>
          <cell r="J1135">
            <v>334.3</v>
          </cell>
          <cell r="K1135">
            <v>241.25</v>
          </cell>
        </row>
        <row r="1136">
          <cell r="C1136" t="str">
            <v>NARMADA</v>
          </cell>
          <cell r="D1136">
            <v>19.100000000000001</v>
          </cell>
          <cell r="E1136">
            <v>19.11</v>
          </cell>
          <cell r="F1136">
            <v>19.149999999999999</v>
          </cell>
          <cell r="G1136">
            <v>19.18</v>
          </cell>
          <cell r="H1136">
            <v>19.350000000000001</v>
          </cell>
          <cell r="I1136">
            <v>20.6</v>
          </cell>
          <cell r="J1136">
            <v>22.75</v>
          </cell>
          <cell r="K1136">
            <v>17.8</v>
          </cell>
        </row>
        <row r="1137">
          <cell r="C1137" t="str">
            <v>NTPC</v>
          </cell>
          <cell r="D1137">
            <v>251.05</v>
          </cell>
          <cell r="E1137">
            <v>249.29</v>
          </cell>
          <cell r="F1137">
            <v>246.05</v>
          </cell>
          <cell r="G1137">
            <v>242.67</v>
          </cell>
          <cell r="H1137">
            <v>236.48</v>
          </cell>
          <cell r="I1137">
            <v>206.93</v>
          </cell>
          <cell r="J1137">
            <v>255.4</v>
          </cell>
          <cell r="K1137">
            <v>211.8</v>
          </cell>
        </row>
        <row r="1138">
          <cell r="C1138" t="str">
            <v>SALSTEEL</v>
          </cell>
          <cell r="D1138">
            <v>18.8</v>
          </cell>
          <cell r="E1138">
            <v>17.54</v>
          </cell>
          <cell r="F1138">
            <v>16.84</v>
          </cell>
          <cell r="G1138">
            <v>16.38</v>
          </cell>
          <cell r="H1138">
            <v>16.21</v>
          </cell>
          <cell r="I1138">
            <v>15.88</v>
          </cell>
          <cell r="J1138">
            <v>20.100000000000001</v>
          </cell>
          <cell r="K1138">
            <v>13.8</v>
          </cell>
        </row>
        <row r="1139">
          <cell r="C1139" t="str">
            <v>BOHRAIND</v>
          </cell>
          <cell r="D1139">
            <v>46.35</v>
          </cell>
          <cell r="E1139">
            <v>48.92</v>
          </cell>
          <cell r="F1139">
            <v>49.82</v>
          </cell>
          <cell r="G1139">
            <v>49.89</v>
          </cell>
          <cell r="H1139">
            <v>51.29</v>
          </cell>
          <cell r="I1139">
            <v>70.430000000000007</v>
          </cell>
          <cell r="J1139">
            <v>65.75</v>
          </cell>
          <cell r="K1139">
            <v>42.1</v>
          </cell>
        </row>
        <row r="1140">
          <cell r="C1140" t="str">
            <v>KOTARISUG</v>
          </cell>
          <cell r="D1140">
            <v>53.75</v>
          </cell>
          <cell r="E1140">
            <v>53.29</v>
          </cell>
          <cell r="F1140">
            <v>53.04</v>
          </cell>
          <cell r="G1140">
            <v>52.79</v>
          </cell>
          <cell r="H1140">
            <v>52.57</v>
          </cell>
          <cell r="I1140">
            <v>47.11</v>
          </cell>
          <cell r="J1140">
            <v>63.8</v>
          </cell>
          <cell r="K1140">
            <v>43</v>
          </cell>
        </row>
        <row r="1141">
          <cell r="C1141" t="str">
            <v>LALPATHLAB</v>
          </cell>
          <cell r="D1141">
            <v>2697.2</v>
          </cell>
          <cell r="E1141">
            <v>2680.21</v>
          </cell>
          <cell r="F1141">
            <v>2653.22</v>
          </cell>
          <cell r="G1141">
            <v>2599.56</v>
          </cell>
          <cell r="H1141">
            <v>2495.67</v>
          </cell>
          <cell r="I1141">
            <v>2315.17</v>
          </cell>
          <cell r="J1141">
            <v>2767.1</v>
          </cell>
          <cell r="K1141">
            <v>2157.25</v>
          </cell>
        </row>
        <row r="1142">
          <cell r="C1142" t="str">
            <v>JBMA</v>
          </cell>
          <cell r="D1142">
            <v>1261.0999999999999</v>
          </cell>
          <cell r="E1142">
            <v>1224.5</v>
          </cell>
          <cell r="F1142">
            <v>1216.8699999999999</v>
          </cell>
          <cell r="G1142">
            <v>1222.18</v>
          </cell>
          <cell r="H1142">
            <v>1264.5899999999999</v>
          </cell>
          <cell r="I1142">
            <v>1078.72</v>
          </cell>
          <cell r="J1142">
            <v>1607.65</v>
          </cell>
          <cell r="K1142">
            <v>1113.3499999999999</v>
          </cell>
        </row>
        <row r="1143">
          <cell r="C1143" t="str">
            <v>DWARKESH</v>
          </cell>
          <cell r="D1143">
            <v>90.65</v>
          </cell>
          <cell r="E1143">
            <v>90.32</v>
          </cell>
          <cell r="F1143">
            <v>90.61</v>
          </cell>
          <cell r="G1143">
            <v>91.84</v>
          </cell>
          <cell r="H1143">
            <v>93.89</v>
          </cell>
          <cell r="I1143">
            <v>93.91</v>
          </cell>
          <cell r="J1143">
            <v>109.8</v>
          </cell>
          <cell r="K1143">
            <v>87</v>
          </cell>
        </row>
        <row r="1144">
          <cell r="C1144" t="str">
            <v>INDOCO</v>
          </cell>
          <cell r="D1144">
            <v>347.05</v>
          </cell>
          <cell r="E1144">
            <v>337.91</v>
          </cell>
          <cell r="F1144">
            <v>333.95</v>
          </cell>
          <cell r="G1144">
            <v>331.5</v>
          </cell>
          <cell r="H1144">
            <v>331.29</v>
          </cell>
          <cell r="I1144">
            <v>338.01</v>
          </cell>
          <cell r="J1144">
            <v>373</v>
          </cell>
          <cell r="K1144">
            <v>308.3</v>
          </cell>
        </row>
        <row r="1145">
          <cell r="C1145" t="str">
            <v>IMPEXFERRO</v>
          </cell>
          <cell r="D1145">
            <v>3.1</v>
          </cell>
          <cell r="E1145">
            <v>3.19</v>
          </cell>
          <cell r="F1145">
            <v>3.24</v>
          </cell>
          <cell r="G1145">
            <v>3.23</v>
          </cell>
          <cell r="H1145">
            <v>3.18</v>
          </cell>
          <cell r="I1145">
            <v>3.34</v>
          </cell>
          <cell r="J1145">
            <v>3.75</v>
          </cell>
          <cell r="K1145">
            <v>2.7</v>
          </cell>
        </row>
        <row r="1146">
          <cell r="C1146" t="str">
            <v>SUPRAJIT</v>
          </cell>
          <cell r="D1146">
            <v>374</v>
          </cell>
          <cell r="E1146">
            <v>373.06</v>
          </cell>
          <cell r="F1146">
            <v>373.51</v>
          </cell>
          <cell r="G1146">
            <v>375.8</v>
          </cell>
          <cell r="H1146">
            <v>384.82</v>
          </cell>
          <cell r="I1146">
            <v>382.66</v>
          </cell>
          <cell r="J1146">
            <v>429.2</v>
          </cell>
          <cell r="K1146">
            <v>353.75</v>
          </cell>
        </row>
        <row r="1147">
          <cell r="C1147" t="str">
            <v>PATELENG</v>
          </cell>
          <cell r="D1147">
            <v>51.5</v>
          </cell>
          <cell r="E1147">
            <v>48.99</v>
          </cell>
          <cell r="F1147">
            <v>48.34</v>
          </cell>
          <cell r="G1147">
            <v>48.33</v>
          </cell>
          <cell r="H1147">
            <v>48.82</v>
          </cell>
          <cell r="I1147">
            <v>38.83</v>
          </cell>
          <cell r="J1147">
            <v>62</v>
          </cell>
          <cell r="K1147">
            <v>42.05</v>
          </cell>
        </row>
        <row r="1148">
          <cell r="C1148" t="str">
            <v>ALKEM</v>
          </cell>
          <cell r="D1148">
            <v>4390.55</v>
          </cell>
          <cell r="E1148">
            <v>4364.8900000000003</v>
          </cell>
          <cell r="F1148">
            <v>4262.93</v>
          </cell>
          <cell r="G1148">
            <v>4086.12</v>
          </cell>
          <cell r="H1148">
            <v>3869.9</v>
          </cell>
          <cell r="I1148">
            <v>3586.56</v>
          </cell>
          <cell r="J1148">
            <v>4450</v>
          </cell>
          <cell r="K1148">
            <v>3447</v>
          </cell>
        </row>
        <row r="1149">
          <cell r="C1149" t="str">
            <v>XCHANGING</v>
          </cell>
          <cell r="D1149">
            <v>99.05</v>
          </cell>
          <cell r="E1149">
            <v>98</v>
          </cell>
          <cell r="F1149">
            <v>97.39</v>
          </cell>
          <cell r="G1149">
            <v>95.75</v>
          </cell>
          <cell r="H1149">
            <v>93.79</v>
          </cell>
          <cell r="I1149">
            <v>84.98</v>
          </cell>
          <cell r="J1149">
            <v>109.9</v>
          </cell>
          <cell r="K1149">
            <v>81</v>
          </cell>
        </row>
        <row r="1150">
          <cell r="C1150" t="str">
            <v>JSWSTEEL</v>
          </cell>
          <cell r="D1150">
            <v>761.85</v>
          </cell>
          <cell r="E1150">
            <v>764.36</v>
          </cell>
          <cell r="F1150">
            <v>760.75</v>
          </cell>
          <cell r="G1150">
            <v>758.97</v>
          </cell>
          <cell r="H1150">
            <v>766.4</v>
          </cell>
          <cell r="I1150">
            <v>751.76</v>
          </cell>
          <cell r="J1150">
            <v>840</v>
          </cell>
          <cell r="K1150">
            <v>723</v>
          </cell>
        </row>
        <row r="1151">
          <cell r="C1151" t="str">
            <v>CONSOFINVT</v>
          </cell>
          <cell r="D1151">
            <v>195.1</v>
          </cell>
          <cell r="E1151">
            <v>192.97</v>
          </cell>
          <cell r="F1151">
            <v>189.74</v>
          </cell>
          <cell r="G1151">
            <v>183.17</v>
          </cell>
          <cell r="H1151">
            <v>168.76</v>
          </cell>
          <cell r="I1151">
            <v>144.81</v>
          </cell>
          <cell r="J1151">
            <v>205</v>
          </cell>
          <cell r="K1151">
            <v>125</v>
          </cell>
        </row>
        <row r="1152">
          <cell r="C1152" t="str">
            <v>JINDALPHOT</v>
          </cell>
          <cell r="D1152">
            <v>676.55</v>
          </cell>
          <cell r="E1152">
            <v>677.96</v>
          </cell>
          <cell r="F1152">
            <v>680.28</v>
          </cell>
          <cell r="G1152">
            <v>675.43</v>
          </cell>
          <cell r="H1152">
            <v>608.11</v>
          </cell>
          <cell r="I1152">
            <v>443.49</v>
          </cell>
          <cell r="J1152">
            <v>821.15</v>
          </cell>
          <cell r="K1152">
            <v>318.60000000000002</v>
          </cell>
        </row>
        <row r="1153">
          <cell r="C1153" t="str">
            <v>JPPOWER</v>
          </cell>
          <cell r="D1153">
            <v>14</v>
          </cell>
          <cell r="E1153">
            <v>14.25</v>
          </cell>
          <cell r="F1153">
            <v>13.78</v>
          </cell>
          <cell r="G1153">
            <v>12.71</v>
          </cell>
          <cell r="H1153">
            <v>10.97</v>
          </cell>
          <cell r="I1153">
            <v>8.36</v>
          </cell>
          <cell r="J1153">
            <v>15.3</v>
          </cell>
          <cell r="K1153">
            <v>6.25</v>
          </cell>
        </row>
        <row r="1154">
          <cell r="C1154" t="str">
            <v>VISHAL</v>
          </cell>
          <cell r="D1154">
            <v>23.45</v>
          </cell>
          <cell r="E1154">
            <v>22.33</v>
          </cell>
          <cell r="F1154">
            <v>21.67</v>
          </cell>
          <cell r="G1154">
            <v>21.19</v>
          </cell>
          <cell r="H1154">
            <v>20.260000000000002</v>
          </cell>
          <cell r="I1154">
            <v>19.78</v>
          </cell>
          <cell r="J1154">
            <v>24.7</v>
          </cell>
          <cell r="K1154">
            <v>14.2</v>
          </cell>
        </row>
        <row r="1155">
          <cell r="C1155" t="str">
            <v>GOKEX</v>
          </cell>
          <cell r="D1155">
            <v>898.45</v>
          </cell>
          <cell r="E1155">
            <v>870.12</v>
          </cell>
          <cell r="F1155">
            <v>852.13</v>
          </cell>
          <cell r="G1155">
            <v>841.1</v>
          </cell>
          <cell r="H1155">
            <v>798.68</v>
          </cell>
          <cell r="I1155">
            <v>603.20000000000005</v>
          </cell>
          <cell r="J1155">
            <v>989</v>
          </cell>
          <cell r="K1155">
            <v>482.05</v>
          </cell>
        </row>
        <row r="1156">
          <cell r="C1156" t="str">
            <v>ACEINTEG</v>
          </cell>
          <cell r="D1156">
            <v>33.950000000000003</v>
          </cell>
          <cell r="E1156">
            <v>34.450000000000003</v>
          </cell>
          <cell r="F1156">
            <v>34.54</v>
          </cell>
          <cell r="G1156">
            <v>34.5</v>
          </cell>
          <cell r="H1156">
            <v>34.81</v>
          </cell>
          <cell r="I1156">
            <v>39.35</v>
          </cell>
          <cell r="J1156">
            <v>39.4</v>
          </cell>
          <cell r="K1156">
            <v>30.55</v>
          </cell>
        </row>
        <row r="1157">
          <cell r="C1157" t="str">
            <v>EVEREADY</v>
          </cell>
          <cell r="D1157">
            <v>346.85</v>
          </cell>
          <cell r="E1157">
            <v>349.01</v>
          </cell>
          <cell r="F1157">
            <v>351.45</v>
          </cell>
          <cell r="G1157">
            <v>356.37</v>
          </cell>
          <cell r="H1157">
            <v>365.44</v>
          </cell>
          <cell r="I1157">
            <v>352.58</v>
          </cell>
          <cell r="J1157">
            <v>441.9</v>
          </cell>
          <cell r="K1157">
            <v>333.4</v>
          </cell>
        </row>
        <row r="1158">
          <cell r="C1158" t="str">
            <v>GOYALALUM</v>
          </cell>
          <cell r="D1158">
            <v>9.25</v>
          </cell>
          <cell r="E1158">
            <v>9.35</v>
          </cell>
          <cell r="F1158">
            <v>9.1999999999999993</v>
          </cell>
          <cell r="G1158">
            <v>9.15</v>
          </cell>
          <cell r="H1158">
            <v>9.6</v>
          </cell>
          <cell r="I1158">
            <v>14.68</v>
          </cell>
          <cell r="J1158">
            <v>11.1</v>
          </cell>
          <cell r="K1158">
            <v>7.2</v>
          </cell>
        </row>
        <row r="1159">
          <cell r="C1159" t="str">
            <v>SAKSOFT</v>
          </cell>
          <cell r="D1159">
            <v>349.4</v>
          </cell>
          <cell r="E1159">
            <v>355.82</v>
          </cell>
          <cell r="F1159">
            <v>358.33</v>
          </cell>
          <cell r="G1159">
            <v>358.68</v>
          </cell>
          <cell r="H1159">
            <v>349.19</v>
          </cell>
          <cell r="I1159">
            <v>276.93</v>
          </cell>
          <cell r="J1159">
            <v>402.2</v>
          </cell>
          <cell r="K1159">
            <v>303</v>
          </cell>
        </row>
        <row r="1160">
          <cell r="C1160" t="str">
            <v>HPIL</v>
          </cell>
          <cell r="D1160">
            <v>107.1</v>
          </cell>
          <cell r="E1160">
            <v>107.01</v>
          </cell>
          <cell r="F1160">
            <v>107.17</v>
          </cell>
          <cell r="G1160">
            <v>109.49</v>
          </cell>
          <cell r="H1160">
            <v>113.82</v>
          </cell>
          <cell r="I1160">
            <v>107.81</v>
          </cell>
          <cell r="J1160">
            <v>146.65</v>
          </cell>
          <cell r="K1160">
            <v>93</v>
          </cell>
        </row>
        <row r="1161">
          <cell r="C1161" t="str">
            <v>ALLSEC</v>
          </cell>
          <cell r="D1161">
            <v>658.75</v>
          </cell>
          <cell r="E1161">
            <v>653.4</v>
          </cell>
          <cell r="F1161">
            <v>653.20000000000005</v>
          </cell>
          <cell r="G1161">
            <v>648.4</v>
          </cell>
          <cell r="H1161">
            <v>628.19000000000005</v>
          </cell>
          <cell r="I1161">
            <v>564.24</v>
          </cell>
          <cell r="J1161">
            <v>700.95</v>
          </cell>
          <cell r="K1161">
            <v>570.1</v>
          </cell>
        </row>
        <row r="1162">
          <cell r="C1162" t="str">
            <v>SUKHJITS</v>
          </cell>
          <cell r="D1162">
            <v>419.5</v>
          </cell>
          <cell r="E1162">
            <v>416.07</v>
          </cell>
          <cell r="F1162">
            <v>414.88</v>
          </cell>
          <cell r="G1162">
            <v>415.51</v>
          </cell>
          <cell r="H1162">
            <v>417.27</v>
          </cell>
          <cell r="I1162">
            <v>417.99</v>
          </cell>
          <cell r="J1162">
            <v>458</v>
          </cell>
          <cell r="K1162">
            <v>386</v>
          </cell>
        </row>
        <row r="1163">
          <cell r="C1163" t="str">
            <v>IIFL</v>
          </cell>
          <cell r="D1163">
            <v>607.95000000000005</v>
          </cell>
          <cell r="E1163">
            <v>619.96</v>
          </cell>
          <cell r="F1163">
            <v>620</v>
          </cell>
          <cell r="G1163">
            <v>619.25</v>
          </cell>
          <cell r="H1163">
            <v>610.08000000000004</v>
          </cell>
          <cell r="I1163">
            <v>538.17999999999995</v>
          </cell>
          <cell r="J1163">
            <v>703.4</v>
          </cell>
          <cell r="K1163">
            <v>555.75</v>
          </cell>
        </row>
        <row r="1164">
          <cell r="C1164" t="str">
            <v>SHOPERSTOP</v>
          </cell>
          <cell r="D1164">
            <v>659.05</v>
          </cell>
          <cell r="E1164">
            <v>661.53</v>
          </cell>
          <cell r="F1164">
            <v>658.88</v>
          </cell>
          <cell r="G1164">
            <v>658.48</v>
          </cell>
          <cell r="H1164">
            <v>677.63</v>
          </cell>
          <cell r="I1164">
            <v>695.77</v>
          </cell>
          <cell r="J1164">
            <v>888.5</v>
          </cell>
          <cell r="K1164">
            <v>616</v>
          </cell>
        </row>
        <row r="1165">
          <cell r="C1165" t="str">
            <v>MANGALAM</v>
          </cell>
          <cell r="D1165">
            <v>96.15</v>
          </cell>
          <cell r="E1165">
            <v>98.31</v>
          </cell>
          <cell r="F1165">
            <v>99.22</v>
          </cell>
          <cell r="G1165">
            <v>100.19</v>
          </cell>
          <cell r="H1165">
            <v>101.82</v>
          </cell>
          <cell r="I1165">
            <v>109.44</v>
          </cell>
          <cell r="J1165">
            <v>115</v>
          </cell>
          <cell r="K1165">
            <v>95.5</v>
          </cell>
        </row>
        <row r="1166">
          <cell r="C1166" t="str">
            <v>WELCORP</v>
          </cell>
          <cell r="D1166">
            <v>535.25</v>
          </cell>
          <cell r="E1166">
            <v>531.4</v>
          </cell>
          <cell r="F1166">
            <v>511.55</v>
          </cell>
          <cell r="G1166">
            <v>482.18</v>
          </cell>
          <cell r="H1166">
            <v>432.73</v>
          </cell>
          <cell r="I1166">
            <v>328.56</v>
          </cell>
          <cell r="J1166">
            <v>557.5</v>
          </cell>
          <cell r="K1166">
            <v>310</v>
          </cell>
        </row>
        <row r="1167">
          <cell r="C1167" t="str">
            <v>SSWL</v>
          </cell>
          <cell r="D1167">
            <v>284.95</v>
          </cell>
          <cell r="E1167">
            <v>283.70999999999998</v>
          </cell>
          <cell r="F1167">
            <v>282.99</v>
          </cell>
          <cell r="G1167">
            <v>281.02999999999997</v>
          </cell>
          <cell r="H1167">
            <v>272.36</v>
          </cell>
          <cell r="I1167">
            <v>222.99</v>
          </cell>
          <cell r="J1167">
            <v>299</v>
          </cell>
          <cell r="K1167">
            <v>213.4</v>
          </cell>
        </row>
        <row r="1168">
          <cell r="C1168" t="str">
            <v>NH</v>
          </cell>
          <cell r="D1168">
            <v>1220.45</v>
          </cell>
          <cell r="E1168">
            <v>1172.93</v>
          </cell>
          <cell r="F1168">
            <v>1131.72</v>
          </cell>
          <cell r="G1168">
            <v>1096.3399999999999</v>
          </cell>
          <cell r="H1168">
            <v>1065.17</v>
          </cell>
          <cell r="I1168">
            <v>949.48</v>
          </cell>
          <cell r="J1168">
            <v>1258</v>
          </cell>
          <cell r="K1168">
            <v>973.4</v>
          </cell>
        </row>
        <row r="1169">
          <cell r="C1169" t="str">
            <v>CYBERMEDIA</v>
          </cell>
          <cell r="D1169">
            <v>18.899999999999999</v>
          </cell>
          <cell r="E1169">
            <v>18.32</v>
          </cell>
          <cell r="F1169">
            <v>18.059999999999999</v>
          </cell>
          <cell r="G1169">
            <v>17.920000000000002</v>
          </cell>
          <cell r="H1169">
            <v>17.899999999999999</v>
          </cell>
          <cell r="I1169">
            <v>17.62</v>
          </cell>
          <cell r="J1169">
            <v>24.9</v>
          </cell>
          <cell r="K1169">
            <v>15.1</v>
          </cell>
        </row>
        <row r="1170">
          <cell r="C1170" t="str">
            <v>SURYALAXMI</v>
          </cell>
          <cell r="D1170">
            <v>63.95</v>
          </cell>
          <cell r="E1170">
            <v>62.6</v>
          </cell>
          <cell r="F1170">
            <v>62.48</v>
          </cell>
          <cell r="G1170">
            <v>62.92</v>
          </cell>
          <cell r="H1170">
            <v>63.7</v>
          </cell>
          <cell r="I1170">
            <v>61.78</v>
          </cell>
          <cell r="J1170">
            <v>73.75</v>
          </cell>
          <cell r="K1170">
            <v>55.35</v>
          </cell>
        </row>
        <row r="1171">
          <cell r="C1171" t="str">
            <v>SHAHALLOYS</v>
          </cell>
          <cell r="D1171">
            <v>53.7</v>
          </cell>
          <cell r="E1171">
            <v>53.24</v>
          </cell>
          <cell r="F1171">
            <v>53.08</v>
          </cell>
          <cell r="G1171">
            <v>53.65</v>
          </cell>
          <cell r="H1171">
            <v>54.55</v>
          </cell>
          <cell r="I1171">
            <v>54.1</v>
          </cell>
          <cell r="J1171">
            <v>68.650000000000006</v>
          </cell>
          <cell r="K1171">
            <v>48.5</v>
          </cell>
        </row>
        <row r="1172">
          <cell r="C1172" t="str">
            <v>JKPAPER</v>
          </cell>
          <cell r="D1172">
            <v>370.8</v>
          </cell>
          <cell r="E1172">
            <v>373.16</v>
          </cell>
          <cell r="F1172">
            <v>374.57</v>
          </cell>
          <cell r="G1172">
            <v>377.35</v>
          </cell>
          <cell r="H1172">
            <v>377.31</v>
          </cell>
          <cell r="I1172">
            <v>366.86</v>
          </cell>
          <cell r="J1172">
            <v>415.3</v>
          </cell>
          <cell r="K1172">
            <v>327.05</v>
          </cell>
        </row>
        <row r="1173">
          <cell r="C1173" t="str">
            <v>PRIMESECU</v>
          </cell>
          <cell r="D1173">
            <v>162.44999999999999</v>
          </cell>
          <cell r="E1173">
            <v>159.43</v>
          </cell>
          <cell r="F1173">
            <v>156.02000000000001</v>
          </cell>
          <cell r="G1173">
            <v>152.88999999999999</v>
          </cell>
          <cell r="H1173">
            <v>149.47999999999999</v>
          </cell>
          <cell r="I1173">
            <v>132.47</v>
          </cell>
          <cell r="J1173">
            <v>165</v>
          </cell>
          <cell r="K1173">
            <v>131.80000000000001</v>
          </cell>
        </row>
        <row r="1174">
          <cell r="C1174" t="str">
            <v>63MOONS</v>
          </cell>
          <cell r="D1174">
            <v>365.7</v>
          </cell>
          <cell r="E1174">
            <v>338.58</v>
          </cell>
          <cell r="F1174">
            <v>318.74</v>
          </cell>
          <cell r="G1174">
            <v>299.8</v>
          </cell>
          <cell r="H1174">
            <v>285.05</v>
          </cell>
          <cell r="I1174">
            <v>241.13</v>
          </cell>
          <cell r="J1174">
            <v>365.7</v>
          </cell>
          <cell r="K1174">
            <v>223</v>
          </cell>
        </row>
        <row r="1175">
          <cell r="C1175" t="str">
            <v>GRANULES</v>
          </cell>
          <cell r="D1175">
            <v>367.15</v>
          </cell>
          <cell r="E1175">
            <v>367.9</v>
          </cell>
          <cell r="F1175">
            <v>364.04</v>
          </cell>
          <cell r="G1175">
            <v>357.37</v>
          </cell>
          <cell r="H1175">
            <v>344.5</v>
          </cell>
          <cell r="I1175">
            <v>320.04000000000002</v>
          </cell>
          <cell r="J1175">
            <v>376</v>
          </cell>
          <cell r="K1175">
            <v>287.7</v>
          </cell>
        </row>
        <row r="1176">
          <cell r="C1176" t="str">
            <v>JSWHL</v>
          </cell>
          <cell r="D1176">
            <v>5195.3</v>
          </cell>
          <cell r="E1176">
            <v>4842.5600000000004</v>
          </cell>
          <cell r="F1176">
            <v>4747.1400000000003</v>
          </cell>
          <cell r="G1176">
            <v>4707.29</v>
          </cell>
          <cell r="H1176">
            <v>4689.6000000000004</v>
          </cell>
          <cell r="I1176">
            <v>4458.41</v>
          </cell>
          <cell r="J1176">
            <v>5269.95</v>
          </cell>
          <cell r="K1176">
            <v>4312.1000000000004</v>
          </cell>
        </row>
        <row r="1177">
          <cell r="C1177" t="str">
            <v>MANINDS</v>
          </cell>
          <cell r="D1177">
            <v>248.1</v>
          </cell>
          <cell r="E1177">
            <v>249.27</v>
          </cell>
          <cell r="F1177">
            <v>246.72</v>
          </cell>
          <cell r="G1177">
            <v>237.97</v>
          </cell>
          <cell r="H1177">
            <v>213.97</v>
          </cell>
          <cell r="I1177">
            <v>157.13999999999999</v>
          </cell>
          <cell r="J1177">
            <v>268.5</v>
          </cell>
          <cell r="K1177">
            <v>134.35</v>
          </cell>
        </row>
        <row r="1178">
          <cell r="C1178" t="str">
            <v>VHL</v>
          </cell>
          <cell r="D1178">
            <v>3057.7</v>
          </cell>
          <cell r="E1178">
            <v>2943.01</v>
          </cell>
          <cell r="F1178">
            <v>2892.76</v>
          </cell>
          <cell r="G1178">
            <v>2875.81</v>
          </cell>
          <cell r="H1178">
            <v>2894.94</v>
          </cell>
          <cell r="I1178">
            <v>2872.13</v>
          </cell>
          <cell r="J1178">
            <v>3449.8</v>
          </cell>
          <cell r="K1178">
            <v>2700</v>
          </cell>
        </row>
        <row r="1179">
          <cell r="C1179" t="str">
            <v>DCXINDIA</v>
          </cell>
          <cell r="D1179">
            <v>321.25</v>
          </cell>
          <cell r="E1179">
            <v>315.08999999999997</v>
          </cell>
          <cell r="F1179">
            <v>304.86</v>
          </cell>
          <cell r="G1179">
            <v>297.31</v>
          </cell>
          <cell r="H1179">
            <v>293.62</v>
          </cell>
          <cell r="I1179">
            <v>267.24</v>
          </cell>
          <cell r="J1179">
            <v>351</v>
          </cell>
          <cell r="K1179">
            <v>244.2</v>
          </cell>
        </row>
        <row r="1180">
          <cell r="C1180" t="str">
            <v>GEOJITFSL</v>
          </cell>
          <cell r="D1180">
            <v>68.25</v>
          </cell>
          <cell r="E1180">
            <v>67.72</v>
          </cell>
          <cell r="F1180">
            <v>66.53</v>
          </cell>
          <cell r="G1180">
            <v>63.96</v>
          </cell>
          <cell r="H1180">
            <v>59.16</v>
          </cell>
          <cell r="I1180">
            <v>52.02</v>
          </cell>
          <cell r="J1180">
            <v>71.5</v>
          </cell>
          <cell r="K1180">
            <v>45.8</v>
          </cell>
        </row>
        <row r="1181">
          <cell r="C1181" t="str">
            <v>GENUSPOWER</v>
          </cell>
          <cell r="D1181">
            <v>235.55</v>
          </cell>
          <cell r="E1181">
            <v>236.41</v>
          </cell>
          <cell r="F1181">
            <v>239.73</v>
          </cell>
          <cell r="G1181">
            <v>244.71</v>
          </cell>
          <cell r="H1181">
            <v>244.23</v>
          </cell>
          <cell r="I1181">
            <v>181.14</v>
          </cell>
          <cell r="J1181">
            <v>289.7</v>
          </cell>
          <cell r="K1181">
            <v>172</v>
          </cell>
        </row>
        <row r="1182">
          <cell r="C1182" t="str">
            <v>SWELECTES</v>
          </cell>
          <cell r="D1182">
            <v>577.15</v>
          </cell>
          <cell r="E1182">
            <v>578.12</v>
          </cell>
          <cell r="F1182">
            <v>586.47</v>
          </cell>
          <cell r="G1182">
            <v>596.38</v>
          </cell>
          <cell r="H1182">
            <v>589.41999999999996</v>
          </cell>
          <cell r="I1182">
            <v>478.8</v>
          </cell>
          <cell r="J1182">
            <v>688</v>
          </cell>
          <cell r="K1182">
            <v>519.95000000000005</v>
          </cell>
        </row>
        <row r="1183">
          <cell r="C1183" t="str">
            <v>YESBANK</v>
          </cell>
          <cell r="D1183">
            <v>20.149999999999999</v>
          </cell>
          <cell r="E1183">
            <v>19.98</v>
          </cell>
          <cell r="F1183">
            <v>19.22</v>
          </cell>
          <cell r="G1183">
            <v>18.350000000000001</v>
          </cell>
          <cell r="H1183">
            <v>17.649999999999999</v>
          </cell>
          <cell r="I1183">
            <v>16.989999999999998</v>
          </cell>
          <cell r="J1183">
            <v>21.15</v>
          </cell>
          <cell r="K1183">
            <v>15.7</v>
          </cell>
        </row>
        <row r="1184">
          <cell r="C1184" t="str">
            <v>MSPL</v>
          </cell>
          <cell r="D1184">
            <v>22.45</v>
          </cell>
          <cell r="E1184">
            <v>20.7</v>
          </cell>
          <cell r="F1184">
            <v>19.68</v>
          </cell>
          <cell r="G1184">
            <v>18.940000000000001</v>
          </cell>
          <cell r="H1184">
            <v>17.21</v>
          </cell>
          <cell r="I1184">
            <v>12.83</v>
          </cell>
          <cell r="J1184">
            <v>22.45</v>
          </cell>
          <cell r="K1184">
            <v>10.199999999999999</v>
          </cell>
        </row>
        <row r="1185">
          <cell r="C1185" t="str">
            <v>NECLIFE</v>
          </cell>
          <cell r="D1185">
            <v>28.25</v>
          </cell>
          <cell r="E1185">
            <v>26.41</v>
          </cell>
          <cell r="F1185">
            <v>25.65</v>
          </cell>
          <cell r="G1185">
            <v>24.94</v>
          </cell>
          <cell r="H1185">
            <v>24.49</v>
          </cell>
          <cell r="I1185">
            <v>22.73</v>
          </cell>
          <cell r="J1185">
            <v>28.95</v>
          </cell>
          <cell r="K1185">
            <v>21.5</v>
          </cell>
        </row>
        <row r="1186">
          <cell r="C1186" t="str">
            <v>FUSION</v>
          </cell>
          <cell r="D1186">
            <v>589.65</v>
          </cell>
          <cell r="E1186">
            <v>589.6</v>
          </cell>
          <cell r="F1186">
            <v>589.19000000000005</v>
          </cell>
          <cell r="G1186">
            <v>591.19000000000005</v>
          </cell>
          <cell r="H1186">
            <v>594.69000000000005</v>
          </cell>
          <cell r="I1186">
            <v>532.97</v>
          </cell>
          <cell r="J1186">
            <v>669.7</v>
          </cell>
          <cell r="K1186">
            <v>544</v>
          </cell>
        </row>
        <row r="1187">
          <cell r="C1187" t="str">
            <v>SPLIL</v>
          </cell>
          <cell r="D1187">
            <v>64.099999999999994</v>
          </cell>
          <cell r="E1187">
            <v>64.12</v>
          </cell>
          <cell r="F1187">
            <v>64.47</v>
          </cell>
          <cell r="G1187">
            <v>65.05</v>
          </cell>
          <cell r="H1187">
            <v>65.56</v>
          </cell>
          <cell r="I1187">
            <v>64.97</v>
          </cell>
          <cell r="J1187">
            <v>78.8</v>
          </cell>
          <cell r="K1187">
            <v>59</v>
          </cell>
        </row>
        <row r="1188">
          <cell r="C1188" t="str">
            <v>MCLEODRUSS</v>
          </cell>
          <cell r="D1188">
            <v>22.25</v>
          </cell>
          <cell r="E1188">
            <v>20.88</v>
          </cell>
          <cell r="F1188">
            <v>20.25</v>
          </cell>
          <cell r="G1188">
            <v>19.88</v>
          </cell>
          <cell r="H1188">
            <v>20.010000000000002</v>
          </cell>
          <cell r="I1188">
            <v>20.93</v>
          </cell>
          <cell r="J1188">
            <v>26.05</v>
          </cell>
          <cell r="K1188">
            <v>17.350000000000001</v>
          </cell>
        </row>
        <row r="1189">
          <cell r="C1189" t="str">
            <v>MEDANTA</v>
          </cell>
          <cell r="D1189">
            <v>896.85</v>
          </cell>
          <cell r="E1189">
            <v>896.3</v>
          </cell>
          <cell r="F1189">
            <v>881.4</v>
          </cell>
          <cell r="G1189">
            <v>848.68</v>
          </cell>
          <cell r="H1189">
            <v>790.06</v>
          </cell>
          <cell r="I1189">
            <v>656.51</v>
          </cell>
          <cell r="J1189">
            <v>958</v>
          </cell>
          <cell r="K1189">
            <v>655.65</v>
          </cell>
        </row>
        <row r="1190">
          <cell r="C1190" t="str">
            <v>IDFC</v>
          </cell>
          <cell r="D1190">
            <v>117.5</v>
          </cell>
          <cell r="E1190">
            <v>118.59</v>
          </cell>
          <cell r="F1190">
            <v>118.29</v>
          </cell>
          <cell r="G1190">
            <v>118.7</v>
          </cell>
          <cell r="H1190">
            <v>119.91</v>
          </cell>
          <cell r="I1190">
            <v>106.37</v>
          </cell>
          <cell r="J1190">
            <v>137</v>
          </cell>
          <cell r="K1190">
            <v>112.5</v>
          </cell>
        </row>
        <row r="1191">
          <cell r="C1191" t="str">
            <v>SEMAC</v>
          </cell>
          <cell r="D1191">
            <v>2200</v>
          </cell>
          <cell r="E1191">
            <v>2138.62</v>
          </cell>
          <cell r="F1191">
            <v>2101.23</v>
          </cell>
          <cell r="G1191">
            <v>2109.7199999999998</v>
          </cell>
          <cell r="H1191">
            <v>2057.34</v>
          </cell>
          <cell r="I1191">
            <v>1669.46</v>
          </cell>
          <cell r="J1191">
            <v>2372</v>
          </cell>
          <cell r="K1191">
            <v>1405</v>
          </cell>
        </row>
        <row r="1192">
          <cell r="C1192" t="str">
            <v>BIKAJI</v>
          </cell>
          <cell r="D1192">
            <v>547.35</v>
          </cell>
          <cell r="E1192">
            <v>540.03</v>
          </cell>
          <cell r="F1192">
            <v>528.9</v>
          </cell>
          <cell r="G1192">
            <v>513.82000000000005</v>
          </cell>
          <cell r="H1192">
            <v>496.16</v>
          </cell>
          <cell r="I1192">
            <v>441.85</v>
          </cell>
          <cell r="J1192">
            <v>564.45000000000005</v>
          </cell>
          <cell r="K1192">
            <v>450.2</v>
          </cell>
        </row>
        <row r="1193">
          <cell r="C1193" t="str">
            <v>GOLDIAM</v>
          </cell>
          <cell r="D1193">
            <v>164.7</v>
          </cell>
          <cell r="E1193">
            <v>149.1</v>
          </cell>
          <cell r="F1193">
            <v>142.97</v>
          </cell>
          <cell r="G1193">
            <v>137.57</v>
          </cell>
          <cell r="H1193">
            <v>132.87</v>
          </cell>
          <cell r="I1193">
            <v>133.58000000000001</v>
          </cell>
          <cell r="J1193">
            <v>169.35</v>
          </cell>
          <cell r="K1193">
            <v>120.25</v>
          </cell>
        </row>
        <row r="1194">
          <cell r="C1194" t="str">
            <v>RML</v>
          </cell>
          <cell r="D1194">
            <v>814.85</v>
          </cell>
          <cell r="E1194">
            <v>803.82</v>
          </cell>
          <cell r="F1194">
            <v>803.5</v>
          </cell>
          <cell r="G1194">
            <v>811.7</v>
          </cell>
          <cell r="H1194">
            <v>802.12</v>
          </cell>
          <cell r="I1194">
            <v>655.29999999999995</v>
          </cell>
          <cell r="J1194">
            <v>990.5</v>
          </cell>
          <cell r="K1194">
            <v>603.54999999999995</v>
          </cell>
        </row>
        <row r="1195">
          <cell r="C1195" t="str">
            <v>HTMEDIA</v>
          </cell>
          <cell r="D1195">
            <v>24.2</v>
          </cell>
          <cell r="E1195">
            <v>24.33</v>
          </cell>
          <cell r="F1195">
            <v>24.4</v>
          </cell>
          <cell r="G1195">
            <v>24.68</v>
          </cell>
          <cell r="H1195">
            <v>24.71</v>
          </cell>
          <cell r="I1195">
            <v>22.61</v>
          </cell>
          <cell r="J1195">
            <v>28.2</v>
          </cell>
          <cell r="K1195">
            <v>20.55</v>
          </cell>
        </row>
        <row r="1196">
          <cell r="C1196" t="str">
            <v>SASKEN</v>
          </cell>
          <cell r="D1196">
            <v>1211.9000000000001</v>
          </cell>
          <cell r="E1196">
            <v>1224.56</v>
          </cell>
          <cell r="F1196">
            <v>1213.69</v>
          </cell>
          <cell r="G1196">
            <v>1204.3499999999999</v>
          </cell>
          <cell r="H1196">
            <v>1162.5</v>
          </cell>
          <cell r="I1196">
            <v>1014.45</v>
          </cell>
          <cell r="J1196">
            <v>1448</v>
          </cell>
          <cell r="K1196">
            <v>905.35</v>
          </cell>
        </row>
        <row r="1197">
          <cell r="C1197" t="str">
            <v>ICIL</v>
          </cell>
          <cell r="D1197">
            <v>272.45</v>
          </cell>
          <cell r="E1197">
            <v>284.7</v>
          </cell>
          <cell r="F1197">
            <v>285.27999999999997</v>
          </cell>
          <cell r="G1197">
            <v>277.74</v>
          </cell>
          <cell r="H1197">
            <v>259.2</v>
          </cell>
          <cell r="I1197">
            <v>210.44</v>
          </cell>
          <cell r="J1197">
            <v>302.8</v>
          </cell>
          <cell r="K1197">
            <v>203</v>
          </cell>
        </row>
        <row r="1198">
          <cell r="C1198" t="str">
            <v>SYNCOMF</v>
          </cell>
          <cell r="D1198">
            <v>9.85</v>
          </cell>
          <cell r="E1198">
            <v>10</v>
          </cell>
          <cell r="F1198">
            <v>9.85</v>
          </cell>
          <cell r="G1198">
            <v>9.51</v>
          </cell>
          <cell r="H1198">
            <v>9.0500000000000007</v>
          </cell>
          <cell r="I1198">
            <v>8.17</v>
          </cell>
          <cell r="J1198">
            <v>10.7</v>
          </cell>
          <cell r="K1198">
            <v>7.2</v>
          </cell>
        </row>
        <row r="1199">
          <cell r="C1199" t="str">
            <v>RAJVIR</v>
          </cell>
          <cell r="D1199">
            <v>4.5999999999999996</v>
          </cell>
          <cell r="E1199">
            <v>4.4400000000000004</v>
          </cell>
          <cell r="F1199">
            <v>4.46</v>
          </cell>
          <cell r="G1199">
            <v>4.91</v>
          </cell>
          <cell r="H1199">
            <v>6.5</v>
          </cell>
          <cell r="I1199">
            <v>18.559999999999999</v>
          </cell>
          <cell r="J1199">
            <v>9</v>
          </cell>
          <cell r="K1199">
            <v>4</v>
          </cell>
        </row>
        <row r="1200">
          <cell r="C1200" t="str">
            <v>FCSSOFT</v>
          </cell>
          <cell r="D1200">
            <v>2.85</v>
          </cell>
          <cell r="E1200">
            <v>2.86</v>
          </cell>
          <cell r="F1200">
            <v>2.86</v>
          </cell>
          <cell r="G1200">
            <v>2.83</v>
          </cell>
          <cell r="H1200">
            <v>2.73</v>
          </cell>
          <cell r="I1200">
            <v>2.5499999999999998</v>
          </cell>
          <cell r="J1200">
            <v>3.45</v>
          </cell>
          <cell r="K1200">
            <v>2.2000000000000002</v>
          </cell>
        </row>
        <row r="1201">
          <cell r="C1201" t="str">
            <v>FAZE3Q</v>
          </cell>
          <cell r="D1201">
            <v>447.6</v>
          </cell>
          <cell r="E1201">
            <v>450.55</v>
          </cell>
          <cell r="F1201">
            <v>451.75</v>
          </cell>
          <cell r="G1201">
            <v>449.03</v>
          </cell>
          <cell r="H1201">
            <v>428.84</v>
          </cell>
          <cell r="I1201">
            <v>376.43</v>
          </cell>
          <cell r="J1201">
            <v>540</v>
          </cell>
          <cell r="K1201">
            <v>341.05</v>
          </cell>
        </row>
        <row r="1202">
          <cell r="C1202" t="str">
            <v>IMPAL</v>
          </cell>
          <cell r="D1202">
            <v>849.6</v>
          </cell>
          <cell r="E1202">
            <v>838.86</v>
          </cell>
          <cell r="F1202">
            <v>831.89</v>
          </cell>
          <cell r="G1202">
            <v>819.27</v>
          </cell>
          <cell r="H1202">
            <v>805.11</v>
          </cell>
          <cell r="I1202">
            <v>774.25</v>
          </cell>
          <cell r="J1202">
            <v>879</v>
          </cell>
          <cell r="K1202">
            <v>748.95</v>
          </cell>
        </row>
        <row r="1203">
          <cell r="C1203" t="str">
            <v>SATINDLTD</v>
          </cell>
          <cell r="D1203">
            <v>96.3</v>
          </cell>
          <cell r="E1203">
            <v>96.28</v>
          </cell>
          <cell r="F1203">
            <v>96.1</v>
          </cell>
          <cell r="G1203">
            <v>96.14</v>
          </cell>
          <cell r="H1203">
            <v>99.19</v>
          </cell>
          <cell r="I1203">
            <v>90.72</v>
          </cell>
          <cell r="J1203">
            <v>145.6</v>
          </cell>
          <cell r="K1203">
            <v>84.15</v>
          </cell>
        </row>
        <row r="1204">
          <cell r="C1204" t="str">
            <v>SUZLON</v>
          </cell>
          <cell r="D1204">
            <v>41.35</v>
          </cell>
          <cell r="E1204">
            <v>40.880000000000003</v>
          </cell>
          <cell r="F1204">
            <v>39.270000000000003</v>
          </cell>
          <cell r="G1204">
            <v>36.58</v>
          </cell>
          <cell r="H1204">
            <v>31.44</v>
          </cell>
          <cell r="I1204">
            <v>20.39</v>
          </cell>
          <cell r="J1204">
            <v>44</v>
          </cell>
          <cell r="K1204">
            <v>17.7</v>
          </cell>
        </row>
        <row r="1205">
          <cell r="C1205" t="str">
            <v>AURIONPRO</v>
          </cell>
          <cell r="D1205">
            <v>1778.55</v>
          </cell>
          <cell r="E1205">
            <v>1783.94</v>
          </cell>
          <cell r="F1205">
            <v>1758.02</v>
          </cell>
          <cell r="G1205">
            <v>1682.98</v>
          </cell>
          <cell r="H1205">
            <v>1494.5</v>
          </cell>
          <cell r="I1205">
            <v>1009.59</v>
          </cell>
          <cell r="J1205">
            <v>1878</v>
          </cell>
          <cell r="K1205">
            <v>968.2</v>
          </cell>
        </row>
        <row r="1206">
          <cell r="C1206" t="str">
            <v>ACI</v>
          </cell>
          <cell r="D1206">
            <v>524.95000000000005</v>
          </cell>
          <cell r="E1206">
            <v>528.89</v>
          </cell>
          <cell r="F1206">
            <v>533.71</v>
          </cell>
          <cell r="G1206">
            <v>549.65</v>
          </cell>
          <cell r="H1206">
            <v>572.13</v>
          </cell>
          <cell r="I1206">
            <v>565.84</v>
          </cell>
          <cell r="J1206">
            <v>689</v>
          </cell>
          <cell r="K1206">
            <v>494.15</v>
          </cell>
        </row>
        <row r="1207">
          <cell r="C1207" t="str">
            <v>RENUKA</v>
          </cell>
          <cell r="D1207">
            <v>49.95</v>
          </cell>
          <cell r="E1207">
            <v>49.98</v>
          </cell>
          <cell r="F1207">
            <v>50.15</v>
          </cell>
          <cell r="G1207">
            <v>50.53</v>
          </cell>
          <cell r="H1207">
            <v>50.7</v>
          </cell>
          <cell r="I1207">
            <v>48.78</v>
          </cell>
          <cell r="J1207">
            <v>57.25</v>
          </cell>
          <cell r="K1207">
            <v>43.85</v>
          </cell>
        </row>
        <row r="1208">
          <cell r="C1208" t="str">
            <v>FIVESTAR</v>
          </cell>
          <cell r="D1208">
            <v>792.25</v>
          </cell>
          <cell r="E1208">
            <v>796.71</v>
          </cell>
          <cell r="F1208">
            <v>789.27</v>
          </cell>
          <cell r="G1208">
            <v>774.86</v>
          </cell>
          <cell r="H1208">
            <v>750.61</v>
          </cell>
          <cell r="I1208">
            <v>666.11</v>
          </cell>
          <cell r="J1208">
            <v>876.55</v>
          </cell>
          <cell r="K1208">
            <v>679.6</v>
          </cell>
        </row>
        <row r="1209">
          <cell r="C1209" t="str">
            <v>BASML</v>
          </cell>
          <cell r="D1209">
            <v>51.25</v>
          </cell>
          <cell r="E1209">
            <v>49.24</v>
          </cell>
          <cell r="F1209">
            <v>47.65</v>
          </cell>
          <cell r="G1209">
            <v>46.67</v>
          </cell>
          <cell r="H1209">
            <v>46.67</v>
          </cell>
          <cell r="I1209">
            <v>47.51</v>
          </cell>
          <cell r="J1209">
            <v>54</v>
          </cell>
          <cell r="K1209">
            <v>41.85</v>
          </cell>
        </row>
        <row r="1210">
          <cell r="C1210" t="str">
            <v>SCPL</v>
          </cell>
          <cell r="D1210">
            <v>339.55</v>
          </cell>
          <cell r="E1210">
            <v>347.86</v>
          </cell>
          <cell r="F1210">
            <v>357.22</v>
          </cell>
          <cell r="G1210">
            <v>375.24</v>
          </cell>
          <cell r="H1210">
            <v>398.45</v>
          </cell>
          <cell r="I1210">
            <v>462.49</v>
          </cell>
          <cell r="J1210">
            <v>471.5</v>
          </cell>
          <cell r="K1210">
            <v>335</v>
          </cell>
        </row>
        <row r="1211">
          <cell r="C1211" t="str">
            <v>KAYNES</v>
          </cell>
          <cell r="D1211">
            <v>2435.25</v>
          </cell>
          <cell r="E1211">
            <v>2465.12</v>
          </cell>
          <cell r="F1211">
            <v>2460.5700000000002</v>
          </cell>
          <cell r="G1211">
            <v>2444.8200000000002</v>
          </cell>
          <cell r="H1211">
            <v>2328.17</v>
          </cell>
          <cell r="I1211">
            <v>1723.9</v>
          </cell>
          <cell r="J1211">
            <v>2965.6</v>
          </cell>
          <cell r="K1211">
            <v>1685</v>
          </cell>
        </row>
        <row r="1212">
          <cell r="C1212" t="str">
            <v>HDFCNIFIT</v>
          </cell>
          <cell r="D1212">
            <v>329.2</v>
          </cell>
          <cell r="E1212">
            <v>323.81</v>
          </cell>
          <cell r="F1212">
            <v>320</v>
          </cell>
          <cell r="G1212">
            <v>318.10000000000002</v>
          </cell>
          <cell r="H1212">
            <v>317.82</v>
          </cell>
          <cell r="I1212">
            <v>283.19</v>
          </cell>
          <cell r="J1212">
            <v>365</v>
          </cell>
          <cell r="K1212">
            <v>299.73</v>
          </cell>
        </row>
        <row r="1213">
          <cell r="C1213" t="str">
            <v>HDFCPVTBAN</v>
          </cell>
          <cell r="D1213">
            <v>227.89</v>
          </cell>
          <cell r="E1213">
            <v>229.34</v>
          </cell>
          <cell r="F1213">
            <v>229.17</v>
          </cell>
          <cell r="G1213">
            <v>228.87</v>
          </cell>
          <cell r="H1213">
            <v>229.67</v>
          </cell>
          <cell r="I1213">
            <v>226.16</v>
          </cell>
          <cell r="J1213">
            <v>242.66</v>
          </cell>
          <cell r="K1213">
            <v>220.5</v>
          </cell>
        </row>
        <row r="1214">
          <cell r="C1214" t="str">
            <v>DOLATALGO</v>
          </cell>
          <cell r="D1214">
            <v>69.150000000000006</v>
          </cell>
          <cell r="E1214">
            <v>66.040000000000006</v>
          </cell>
          <cell r="F1214">
            <v>63.91</v>
          </cell>
          <cell r="G1214">
            <v>61.34</v>
          </cell>
          <cell r="H1214">
            <v>56.82</v>
          </cell>
          <cell r="I1214">
            <v>53.76</v>
          </cell>
          <cell r="J1214">
            <v>69.95</v>
          </cell>
          <cell r="K1214">
            <v>43.4</v>
          </cell>
        </row>
        <row r="1215">
          <cell r="C1215" t="str">
            <v>BBTCL</v>
          </cell>
          <cell r="D1215">
            <v>248.2</v>
          </cell>
          <cell r="E1215">
            <v>248.75</v>
          </cell>
          <cell r="F1215">
            <v>247.05</v>
          </cell>
          <cell r="G1215">
            <v>246.5</v>
          </cell>
          <cell r="H1215">
            <v>246.16</v>
          </cell>
          <cell r="I1215">
            <v>239.82</v>
          </cell>
          <cell r="J1215">
            <v>299</v>
          </cell>
          <cell r="K1215">
            <v>226.05</v>
          </cell>
        </row>
        <row r="1216">
          <cell r="C1216" t="str">
            <v>HNDFDS</v>
          </cell>
          <cell r="D1216">
            <v>536.6</v>
          </cell>
          <cell r="E1216">
            <v>536.62</v>
          </cell>
          <cell r="F1216">
            <v>534.20000000000005</v>
          </cell>
          <cell r="G1216">
            <v>533</v>
          </cell>
          <cell r="H1216">
            <v>538.64</v>
          </cell>
          <cell r="I1216">
            <v>545.5</v>
          </cell>
          <cell r="J1216">
            <v>629.95000000000005</v>
          </cell>
          <cell r="K1216">
            <v>512.35</v>
          </cell>
        </row>
        <row r="1217">
          <cell r="C1217" t="str">
            <v>INOXGREEN</v>
          </cell>
          <cell r="D1217">
            <v>67.25</v>
          </cell>
          <cell r="E1217">
            <v>68.52</v>
          </cell>
          <cell r="F1217">
            <v>68.05</v>
          </cell>
          <cell r="G1217">
            <v>67.150000000000006</v>
          </cell>
          <cell r="H1217">
            <v>66.209999999999994</v>
          </cell>
          <cell r="I1217">
            <v>60.21</v>
          </cell>
          <cell r="J1217">
            <v>76.45</v>
          </cell>
          <cell r="K1217">
            <v>60.4</v>
          </cell>
        </row>
        <row r="1218">
          <cell r="C1218" t="str">
            <v>RUSTOMJEE</v>
          </cell>
          <cell r="D1218">
            <v>544.04999999999995</v>
          </cell>
          <cell r="E1218">
            <v>547.24</v>
          </cell>
          <cell r="F1218">
            <v>548.16999999999996</v>
          </cell>
          <cell r="G1218">
            <v>550.04999999999995</v>
          </cell>
          <cell r="H1218">
            <v>558.47</v>
          </cell>
          <cell r="I1218">
            <v>548.91999999999996</v>
          </cell>
          <cell r="J1218">
            <v>642.95000000000005</v>
          </cell>
          <cell r="K1218">
            <v>518</v>
          </cell>
        </row>
        <row r="1219">
          <cell r="C1219" t="str">
            <v>OCCL</v>
          </cell>
          <cell r="D1219">
            <v>798.1</v>
          </cell>
          <cell r="E1219">
            <v>795.91</v>
          </cell>
          <cell r="F1219">
            <v>793.71</v>
          </cell>
          <cell r="G1219">
            <v>791.91</v>
          </cell>
          <cell r="H1219">
            <v>798.21</v>
          </cell>
          <cell r="I1219">
            <v>795.11</v>
          </cell>
          <cell r="J1219">
            <v>909</v>
          </cell>
          <cell r="K1219">
            <v>720.05</v>
          </cell>
        </row>
        <row r="1220">
          <cell r="C1220" t="str">
            <v>ZIMLAB</v>
          </cell>
          <cell r="D1220">
            <v>118</v>
          </cell>
          <cell r="E1220">
            <v>118.53</v>
          </cell>
          <cell r="F1220">
            <v>118.81</v>
          </cell>
          <cell r="G1220">
            <v>118.77</v>
          </cell>
          <cell r="H1220">
            <v>119.06</v>
          </cell>
          <cell r="I1220">
            <v>111.67</v>
          </cell>
          <cell r="J1220">
            <v>152.69999999999999</v>
          </cell>
          <cell r="K1220">
            <v>108.05</v>
          </cell>
        </row>
        <row r="1221">
          <cell r="C1221" t="str">
            <v>SWSOLAR</v>
          </cell>
          <cell r="D1221">
            <v>303.05</v>
          </cell>
          <cell r="E1221">
            <v>298.19</v>
          </cell>
          <cell r="F1221">
            <v>292.74</v>
          </cell>
          <cell r="G1221">
            <v>291.45999999999998</v>
          </cell>
          <cell r="H1221">
            <v>307.57</v>
          </cell>
          <cell r="I1221">
            <v>317.17</v>
          </cell>
          <cell r="J1221">
            <v>408.5</v>
          </cell>
          <cell r="K1221">
            <v>253</v>
          </cell>
        </row>
        <row r="1222">
          <cell r="C1222" t="str">
            <v>VINNY</v>
          </cell>
          <cell r="D1222">
            <v>3.9</v>
          </cell>
          <cell r="E1222">
            <v>3.73</v>
          </cell>
          <cell r="F1222">
            <v>3.62</v>
          </cell>
          <cell r="G1222">
            <v>3.53</v>
          </cell>
          <cell r="H1222">
            <v>3.48</v>
          </cell>
          <cell r="I1222">
            <v>4.71</v>
          </cell>
          <cell r="J1222">
            <v>3.9</v>
          </cell>
          <cell r="K1222">
            <v>2.4500000000000002</v>
          </cell>
        </row>
        <row r="1223">
          <cell r="C1223" t="str">
            <v>AAATECH</v>
          </cell>
          <cell r="D1223">
            <v>78.650000000000006</v>
          </cell>
          <cell r="E1223">
            <v>72.680000000000007</v>
          </cell>
          <cell r="F1223">
            <v>69.5</v>
          </cell>
          <cell r="G1223">
            <v>66.930000000000007</v>
          </cell>
          <cell r="H1223">
            <v>63.59</v>
          </cell>
          <cell r="I1223">
            <v>61.04</v>
          </cell>
          <cell r="J1223">
            <v>80.900000000000006</v>
          </cell>
          <cell r="K1223">
            <v>51.7</v>
          </cell>
        </row>
        <row r="1224">
          <cell r="C1224" t="str">
            <v>ICICIFIN</v>
          </cell>
          <cell r="D1224">
            <v>21.25</v>
          </cell>
          <cell r="E1224">
            <v>21.21</v>
          </cell>
          <cell r="F1224">
            <v>21.05</v>
          </cell>
          <cell r="G1224">
            <v>20.87</v>
          </cell>
          <cell r="H1224">
            <v>20.53</v>
          </cell>
          <cell r="I1224">
            <v>19.32</v>
          </cell>
          <cell r="J1224">
            <v>22.4</v>
          </cell>
          <cell r="K1224">
            <v>16.5</v>
          </cell>
        </row>
        <row r="1225">
          <cell r="C1225" t="str">
            <v>PRECAM</v>
          </cell>
          <cell r="D1225">
            <v>241.4</v>
          </cell>
          <cell r="E1225">
            <v>239.11</v>
          </cell>
          <cell r="F1225">
            <v>242.01</v>
          </cell>
          <cell r="G1225">
            <v>248.3</v>
          </cell>
          <cell r="H1225">
            <v>253.9</v>
          </cell>
          <cell r="I1225">
            <v>207.26</v>
          </cell>
          <cell r="J1225">
            <v>319</v>
          </cell>
          <cell r="K1225">
            <v>225</v>
          </cell>
        </row>
        <row r="1226">
          <cell r="C1226" t="str">
            <v>OSIAHYPER</v>
          </cell>
          <cell r="D1226">
            <v>54.9</v>
          </cell>
          <cell r="E1226">
            <v>54.96</v>
          </cell>
          <cell r="F1226">
            <v>54.55</v>
          </cell>
          <cell r="G1226">
            <v>53.74</v>
          </cell>
          <cell r="H1226">
            <v>51.01</v>
          </cell>
          <cell r="I1226">
            <v>41.26</v>
          </cell>
          <cell r="J1226">
            <v>58.5</v>
          </cell>
          <cell r="K1226">
            <v>38.65</v>
          </cell>
        </row>
        <row r="1227">
          <cell r="C1227" t="str">
            <v>MBAPL</v>
          </cell>
          <cell r="D1227">
            <v>270.10000000000002</v>
          </cell>
          <cell r="E1227">
            <v>271.26</v>
          </cell>
          <cell r="F1227">
            <v>275.51</v>
          </cell>
          <cell r="G1227">
            <v>284.86</v>
          </cell>
          <cell r="H1227">
            <v>299.85000000000002</v>
          </cell>
          <cell r="I1227">
            <v>299.85000000000002</v>
          </cell>
          <cell r="J1227">
            <v>348.35</v>
          </cell>
          <cell r="K1227">
            <v>265.2</v>
          </cell>
        </row>
        <row r="1228">
          <cell r="C1228" t="str">
            <v>TEAMLEASE</v>
          </cell>
          <cell r="D1228">
            <v>2517.9</v>
          </cell>
          <cell r="E1228">
            <v>2502.87</v>
          </cell>
          <cell r="F1228">
            <v>2488.38</v>
          </cell>
          <cell r="G1228">
            <v>2486.52</v>
          </cell>
          <cell r="H1228">
            <v>2491.37</v>
          </cell>
          <cell r="I1228">
            <v>2507.15</v>
          </cell>
          <cell r="J1228">
            <v>2739.95</v>
          </cell>
          <cell r="K1228">
            <v>2180.1</v>
          </cell>
        </row>
        <row r="1229">
          <cell r="C1229" t="str">
            <v>DJML</v>
          </cell>
          <cell r="D1229">
            <v>159.75</v>
          </cell>
          <cell r="E1229">
            <v>158.58000000000001</v>
          </cell>
          <cell r="F1229">
            <v>158.13</v>
          </cell>
          <cell r="G1229">
            <v>156.4</v>
          </cell>
          <cell r="H1229">
            <v>154.13</v>
          </cell>
          <cell r="I1229">
            <v>156.09</v>
          </cell>
          <cell r="J1229">
            <v>169</v>
          </cell>
          <cell r="K1229">
            <v>142.05000000000001</v>
          </cell>
        </row>
        <row r="1230">
          <cell r="C1230" t="str">
            <v>HYBRIDFIN</v>
          </cell>
          <cell r="D1230">
            <v>9.6999999999999993</v>
          </cell>
          <cell r="E1230">
            <v>9.4499999999999993</v>
          </cell>
          <cell r="F1230">
            <v>9.02</v>
          </cell>
          <cell r="G1230">
            <v>8.58</v>
          </cell>
          <cell r="H1230">
            <v>8.24</v>
          </cell>
          <cell r="I1230">
            <v>9.2899999999999991</v>
          </cell>
          <cell r="J1230">
            <v>9.8000000000000007</v>
          </cell>
          <cell r="K1230">
            <v>7.4</v>
          </cell>
        </row>
        <row r="1231">
          <cell r="C1231" t="str">
            <v>KRISHANA</v>
          </cell>
          <cell r="D1231">
            <v>257.85000000000002</v>
          </cell>
          <cell r="E1231">
            <v>254.42</v>
          </cell>
          <cell r="F1231">
            <v>250.64</v>
          </cell>
          <cell r="G1231">
            <v>248.15</v>
          </cell>
          <cell r="H1231">
            <v>241.82</v>
          </cell>
          <cell r="I1231">
            <v>225.36</v>
          </cell>
          <cell r="J1231">
            <v>270.95</v>
          </cell>
          <cell r="K1231">
            <v>201.77</v>
          </cell>
        </row>
        <row r="1232">
          <cell r="C1232" t="str">
            <v>SARVESHWAR</v>
          </cell>
          <cell r="D1232">
            <v>4.8499999999999996</v>
          </cell>
          <cell r="E1232">
            <v>4.97</v>
          </cell>
          <cell r="F1232">
            <v>4.9800000000000004</v>
          </cell>
          <cell r="G1232">
            <v>4.93</v>
          </cell>
          <cell r="H1232">
            <v>4.76</v>
          </cell>
          <cell r="I1232">
            <v>3.77</v>
          </cell>
          <cell r="J1232">
            <v>5.6</v>
          </cell>
          <cell r="K1232">
            <v>3.26</v>
          </cell>
        </row>
        <row r="1233">
          <cell r="C1233" t="str">
            <v>NPBET</v>
          </cell>
          <cell r="D1233">
            <v>231.56</v>
          </cell>
          <cell r="E1233">
            <v>232.78</v>
          </cell>
          <cell r="F1233">
            <v>232.65</v>
          </cell>
          <cell r="G1233">
            <v>232.43</v>
          </cell>
          <cell r="H1233">
            <v>233.18</v>
          </cell>
          <cell r="I1233">
            <v>227.2</v>
          </cell>
          <cell r="J1233">
            <v>248.55</v>
          </cell>
          <cell r="K1233">
            <v>224.35</v>
          </cell>
        </row>
        <row r="1234">
          <cell r="C1234" t="str">
            <v>DHARMAJ</v>
          </cell>
          <cell r="D1234">
            <v>236.15</v>
          </cell>
          <cell r="E1234">
            <v>242.82</v>
          </cell>
          <cell r="F1234">
            <v>245.2</v>
          </cell>
          <cell r="G1234">
            <v>245.04</v>
          </cell>
          <cell r="H1234">
            <v>234.89</v>
          </cell>
          <cell r="I1234">
            <v>212.03</v>
          </cell>
          <cell r="J1234">
            <v>276.64999999999998</v>
          </cell>
          <cell r="K1234">
            <v>192.05</v>
          </cell>
        </row>
        <row r="1235">
          <cell r="C1235" t="str">
            <v>SAFARI</v>
          </cell>
          <cell r="D1235">
            <v>4413.6499999999996</v>
          </cell>
          <cell r="E1235">
            <v>4376.08</v>
          </cell>
          <cell r="F1235">
            <v>4322.71</v>
          </cell>
          <cell r="G1235">
            <v>4260.21</v>
          </cell>
          <cell r="H1235">
            <v>4058.33</v>
          </cell>
          <cell r="I1235">
            <v>3148.28</v>
          </cell>
          <cell r="J1235">
            <v>4540</v>
          </cell>
          <cell r="K1235">
            <v>2860.05</v>
          </cell>
        </row>
        <row r="1236">
          <cell r="C1236" t="str">
            <v>UNIPARTS</v>
          </cell>
          <cell r="D1236">
            <v>548.79999999999995</v>
          </cell>
          <cell r="E1236">
            <v>549.76</v>
          </cell>
          <cell r="F1236">
            <v>552.66</v>
          </cell>
          <cell r="G1236">
            <v>557.67999999999995</v>
          </cell>
          <cell r="H1236">
            <v>570.83000000000004</v>
          </cell>
          <cell r="I1236">
            <v>575.39</v>
          </cell>
          <cell r="J1236">
            <v>722.65</v>
          </cell>
          <cell r="K1236">
            <v>530.1</v>
          </cell>
        </row>
        <row r="1237">
          <cell r="C1237" t="str">
            <v>360ONE</v>
          </cell>
          <cell r="D1237">
            <v>546.6</v>
          </cell>
          <cell r="E1237">
            <v>545.78</v>
          </cell>
          <cell r="F1237">
            <v>542.95000000000005</v>
          </cell>
          <cell r="G1237">
            <v>538.14</v>
          </cell>
          <cell r="H1237">
            <v>527.49</v>
          </cell>
          <cell r="I1237">
            <v>485.96</v>
          </cell>
          <cell r="J1237">
            <v>570</v>
          </cell>
          <cell r="K1237">
            <v>475</v>
          </cell>
        </row>
        <row r="1238">
          <cell r="C1238" t="str">
            <v>IIFLSEC</v>
          </cell>
          <cell r="D1238">
            <v>118.8</v>
          </cell>
          <cell r="E1238">
            <v>117.75</v>
          </cell>
          <cell r="F1238">
            <v>115.55</v>
          </cell>
          <cell r="G1238">
            <v>110.3</v>
          </cell>
          <cell r="H1238">
            <v>98.27</v>
          </cell>
          <cell r="I1238">
            <v>77.94</v>
          </cell>
          <cell r="J1238">
            <v>122.8</v>
          </cell>
          <cell r="K1238">
            <v>63.25</v>
          </cell>
        </row>
        <row r="1239">
          <cell r="C1239" t="str">
            <v>TRIVENI</v>
          </cell>
          <cell r="D1239">
            <v>366.95</v>
          </cell>
          <cell r="E1239">
            <v>363.45</v>
          </cell>
          <cell r="F1239">
            <v>363.22</v>
          </cell>
          <cell r="G1239">
            <v>365.02</v>
          </cell>
          <cell r="H1239">
            <v>359.86</v>
          </cell>
          <cell r="I1239">
            <v>317.95</v>
          </cell>
          <cell r="J1239">
            <v>416.5</v>
          </cell>
          <cell r="K1239">
            <v>284.60000000000002</v>
          </cell>
        </row>
        <row r="1240">
          <cell r="C1240" t="str">
            <v>KOTAKSILVE</v>
          </cell>
          <cell r="D1240">
            <v>72.209999999999994</v>
          </cell>
          <cell r="E1240">
            <v>71.87</v>
          </cell>
          <cell r="F1240">
            <v>71.430000000000007</v>
          </cell>
          <cell r="G1240">
            <v>71.11</v>
          </cell>
          <cell r="H1240">
            <v>71.03</v>
          </cell>
          <cell r="I1240">
            <v>70.709999999999994</v>
          </cell>
          <cell r="J1240">
            <v>74.8</v>
          </cell>
          <cell r="K1240">
            <v>67.39</v>
          </cell>
        </row>
        <row r="1241">
          <cell r="C1241" t="str">
            <v>AIAENG</v>
          </cell>
          <cell r="D1241">
            <v>3484.35</v>
          </cell>
          <cell r="E1241">
            <v>3531.29</v>
          </cell>
          <cell r="F1241">
            <v>3553.64</v>
          </cell>
          <cell r="G1241">
            <v>3554.81</v>
          </cell>
          <cell r="H1241">
            <v>3535.22</v>
          </cell>
          <cell r="I1241">
            <v>3235.23</v>
          </cell>
          <cell r="J1241">
            <v>3830</v>
          </cell>
          <cell r="K1241">
            <v>3340.05</v>
          </cell>
        </row>
        <row r="1242">
          <cell r="C1242" t="str">
            <v>EKC</v>
          </cell>
          <cell r="D1242">
            <v>143.44999999999999</v>
          </cell>
          <cell r="E1242">
            <v>139.91999999999999</v>
          </cell>
          <cell r="F1242">
            <v>134.18</v>
          </cell>
          <cell r="G1242">
            <v>128.01</v>
          </cell>
          <cell r="H1242">
            <v>122.53</v>
          </cell>
          <cell r="I1242">
            <v>116.13</v>
          </cell>
          <cell r="J1242">
            <v>148.80000000000001</v>
          </cell>
          <cell r="K1242">
            <v>107</v>
          </cell>
        </row>
        <row r="1243">
          <cell r="C1243" t="str">
            <v>VIMTALABS</v>
          </cell>
          <cell r="D1243">
            <v>420.35</v>
          </cell>
          <cell r="E1243">
            <v>413.53</v>
          </cell>
          <cell r="F1243">
            <v>419.38</v>
          </cell>
          <cell r="G1243">
            <v>443.37</v>
          </cell>
          <cell r="H1243">
            <v>483.18</v>
          </cell>
          <cell r="I1243">
            <v>455.79</v>
          </cell>
          <cell r="J1243">
            <v>623.15</v>
          </cell>
          <cell r="K1243">
            <v>398.5</v>
          </cell>
        </row>
        <row r="1244">
          <cell r="C1244" t="str">
            <v>NAHARINDUS</v>
          </cell>
          <cell r="D1244">
            <v>126.75</v>
          </cell>
          <cell r="E1244">
            <v>127.28</v>
          </cell>
          <cell r="F1244">
            <v>128.75</v>
          </cell>
          <cell r="G1244">
            <v>131.41999999999999</v>
          </cell>
          <cell r="H1244">
            <v>132.83000000000001</v>
          </cell>
          <cell r="I1244">
            <v>123.4</v>
          </cell>
          <cell r="J1244">
            <v>156.4</v>
          </cell>
          <cell r="K1244">
            <v>105.6</v>
          </cell>
        </row>
        <row r="1245">
          <cell r="C1245" t="str">
            <v>ORIENTCER</v>
          </cell>
          <cell r="D1245">
            <v>58.1</v>
          </cell>
          <cell r="E1245">
            <v>58.51</v>
          </cell>
          <cell r="F1245">
            <v>55.75</v>
          </cell>
          <cell r="G1245">
            <v>51.42</v>
          </cell>
          <cell r="H1245">
            <v>44.78</v>
          </cell>
          <cell r="I1245">
            <v>35.29</v>
          </cell>
          <cell r="J1245">
            <v>64</v>
          </cell>
          <cell r="K1245">
            <v>30.6</v>
          </cell>
        </row>
        <row r="1246">
          <cell r="C1246" t="str">
            <v>QUICKHEAL</v>
          </cell>
          <cell r="D1246">
            <v>366.7</v>
          </cell>
          <cell r="E1246">
            <v>363.02</v>
          </cell>
          <cell r="F1246">
            <v>352.24</v>
          </cell>
          <cell r="G1246">
            <v>336.89</v>
          </cell>
          <cell r="H1246">
            <v>299.45</v>
          </cell>
          <cell r="I1246">
            <v>221.66</v>
          </cell>
          <cell r="J1246">
            <v>385</v>
          </cell>
          <cell r="K1246">
            <v>154.6</v>
          </cell>
        </row>
        <row r="1247">
          <cell r="C1247" t="str">
            <v>KERNEX</v>
          </cell>
          <cell r="D1247">
            <v>630.04999999999995</v>
          </cell>
          <cell r="E1247">
            <v>641.65</v>
          </cell>
          <cell r="F1247">
            <v>641.38</v>
          </cell>
          <cell r="G1247">
            <v>620.26</v>
          </cell>
          <cell r="H1247">
            <v>553.05999999999995</v>
          </cell>
          <cell r="I1247">
            <v>405.2</v>
          </cell>
          <cell r="J1247">
            <v>699.7</v>
          </cell>
          <cell r="K1247">
            <v>305</v>
          </cell>
        </row>
        <row r="1248">
          <cell r="C1248" t="str">
            <v>REPRO</v>
          </cell>
          <cell r="D1248">
            <v>779.6</v>
          </cell>
          <cell r="E1248">
            <v>770.41</v>
          </cell>
          <cell r="F1248">
            <v>760.42</v>
          </cell>
          <cell r="G1248">
            <v>747.97</v>
          </cell>
          <cell r="H1248">
            <v>744.97</v>
          </cell>
          <cell r="I1248">
            <v>643.62</v>
          </cell>
          <cell r="J1248">
            <v>892.8</v>
          </cell>
          <cell r="K1248">
            <v>665.05</v>
          </cell>
        </row>
        <row r="1249">
          <cell r="C1249" t="str">
            <v>EBBETF0433</v>
          </cell>
          <cell r="D1249">
            <v>1062.68</v>
          </cell>
          <cell r="E1249">
            <v>1061.6199999999999</v>
          </cell>
          <cell r="F1249">
            <v>1060.1199999999999</v>
          </cell>
          <cell r="G1249">
            <v>1058.56</v>
          </cell>
          <cell r="H1249">
            <v>1056.45</v>
          </cell>
          <cell r="I1249">
            <v>1042.3499999999999</v>
          </cell>
          <cell r="J1249">
            <v>1262.5999999999999</v>
          </cell>
          <cell r="K1249">
            <v>1046.02</v>
          </cell>
        </row>
        <row r="1250">
          <cell r="C1250" t="str">
            <v>ICICI10GS</v>
          </cell>
          <cell r="D1250">
            <v>220</v>
          </cell>
          <cell r="E1250">
            <v>219.14</v>
          </cell>
          <cell r="F1250">
            <v>218.61</v>
          </cell>
          <cell r="G1250">
            <v>218.17</v>
          </cell>
          <cell r="H1250">
            <v>217.59</v>
          </cell>
          <cell r="I1250">
            <v>214.93</v>
          </cell>
          <cell r="J1250">
            <v>220</v>
          </cell>
          <cell r="K1250">
            <v>216</v>
          </cell>
        </row>
        <row r="1251">
          <cell r="C1251" t="str">
            <v>PVRINOX</v>
          </cell>
          <cell r="D1251">
            <v>1669.75</v>
          </cell>
          <cell r="E1251">
            <v>1659.84</v>
          </cell>
          <cell r="F1251">
            <v>1655.71</v>
          </cell>
          <cell r="G1251">
            <v>1657.82</v>
          </cell>
          <cell r="H1251">
            <v>1666.44</v>
          </cell>
          <cell r="I1251">
            <v>1629.56</v>
          </cell>
          <cell r="J1251">
            <v>1875.45</v>
          </cell>
          <cell r="K1251">
            <v>1565.4</v>
          </cell>
        </row>
        <row r="1252">
          <cell r="C1252" t="str">
            <v>CELEBRITY</v>
          </cell>
          <cell r="D1252">
            <v>17.899999999999999</v>
          </cell>
          <cell r="E1252">
            <v>18.190000000000001</v>
          </cell>
          <cell r="F1252">
            <v>18.399999999999999</v>
          </cell>
          <cell r="G1252">
            <v>18.53</v>
          </cell>
          <cell r="H1252">
            <v>18.12</v>
          </cell>
          <cell r="I1252">
            <v>16.52</v>
          </cell>
          <cell r="J1252">
            <v>21.2</v>
          </cell>
          <cell r="K1252">
            <v>12.55</v>
          </cell>
        </row>
        <row r="1253">
          <cell r="C1253" t="str">
            <v>EDUCOMP</v>
          </cell>
          <cell r="D1253">
            <v>2.4</v>
          </cell>
          <cell r="E1253">
            <v>2.23</v>
          </cell>
          <cell r="F1253">
            <v>2.13</v>
          </cell>
          <cell r="G1253">
            <v>2.1</v>
          </cell>
          <cell r="H1253">
            <v>2.04</v>
          </cell>
          <cell r="I1253">
            <v>2.2400000000000002</v>
          </cell>
          <cell r="J1253">
            <v>2.65</v>
          </cell>
          <cell r="K1253">
            <v>1.5</v>
          </cell>
        </row>
        <row r="1254">
          <cell r="C1254" t="str">
            <v>NITINSPIN</v>
          </cell>
          <cell r="D1254">
            <v>315</v>
          </cell>
          <cell r="E1254">
            <v>308.87</v>
          </cell>
          <cell r="F1254">
            <v>302.76</v>
          </cell>
          <cell r="G1254">
            <v>296.33</v>
          </cell>
          <cell r="H1254">
            <v>289.08999999999997</v>
          </cell>
          <cell r="I1254">
            <v>263.64999999999998</v>
          </cell>
          <cell r="J1254">
            <v>335</v>
          </cell>
          <cell r="K1254">
            <v>227</v>
          </cell>
        </row>
        <row r="1255">
          <cell r="C1255" t="str">
            <v>ROHLTD</v>
          </cell>
          <cell r="D1255">
            <v>292.7</v>
          </cell>
          <cell r="E1255">
            <v>289.89999999999998</v>
          </cell>
          <cell r="F1255">
            <v>291.14</v>
          </cell>
          <cell r="G1255">
            <v>295.24</v>
          </cell>
          <cell r="H1255">
            <v>301.58</v>
          </cell>
          <cell r="I1255">
            <v>295.2</v>
          </cell>
          <cell r="J1255">
            <v>366.95</v>
          </cell>
          <cell r="K1255">
            <v>280.3</v>
          </cell>
        </row>
        <row r="1256">
          <cell r="C1256" t="str">
            <v>RCOM</v>
          </cell>
          <cell r="D1256">
            <v>1.8</v>
          </cell>
          <cell r="E1256">
            <v>1.78</v>
          </cell>
          <cell r="F1256">
            <v>1.76</v>
          </cell>
          <cell r="G1256">
            <v>1.73</v>
          </cell>
          <cell r="H1256">
            <v>1.67</v>
          </cell>
          <cell r="I1256">
            <v>1.69</v>
          </cell>
          <cell r="J1256">
            <v>1.9</v>
          </cell>
          <cell r="K1256">
            <v>1.2</v>
          </cell>
        </row>
        <row r="1257">
          <cell r="C1257" t="str">
            <v>ENIL</v>
          </cell>
          <cell r="D1257">
            <v>190.3</v>
          </cell>
          <cell r="E1257">
            <v>185.9</v>
          </cell>
          <cell r="F1257">
            <v>183.68</v>
          </cell>
          <cell r="G1257">
            <v>180.7</v>
          </cell>
          <cell r="H1257">
            <v>172.23</v>
          </cell>
          <cell r="I1257">
            <v>154.36000000000001</v>
          </cell>
          <cell r="J1257">
            <v>197.9</v>
          </cell>
          <cell r="K1257">
            <v>140.25</v>
          </cell>
        </row>
        <row r="1258">
          <cell r="C1258" t="str">
            <v>GSPL</v>
          </cell>
          <cell r="D1258">
            <v>276.60000000000002</v>
          </cell>
          <cell r="E1258">
            <v>276.37</v>
          </cell>
          <cell r="F1258">
            <v>275.72000000000003</v>
          </cell>
          <cell r="G1258">
            <v>276.01</v>
          </cell>
          <cell r="H1258">
            <v>278.60000000000002</v>
          </cell>
          <cell r="I1258">
            <v>278.02999999999997</v>
          </cell>
          <cell r="J1258">
            <v>299.39999999999998</v>
          </cell>
          <cell r="K1258">
            <v>254.5</v>
          </cell>
        </row>
        <row r="1259">
          <cell r="C1259" t="str">
            <v>ICICICOMMO</v>
          </cell>
          <cell r="D1259">
            <v>66.38</v>
          </cell>
          <cell r="E1259">
            <v>66.239999999999995</v>
          </cell>
          <cell r="F1259">
            <v>65.67</v>
          </cell>
          <cell r="G1259">
            <v>65.010000000000005</v>
          </cell>
          <cell r="H1259">
            <v>64.31</v>
          </cell>
          <cell r="I1259">
            <v>61.8</v>
          </cell>
          <cell r="J1259">
            <v>68.3</v>
          </cell>
          <cell r="K1259">
            <v>60.5</v>
          </cell>
        </row>
        <row r="1260">
          <cell r="C1260" t="str">
            <v>JAGRAN</v>
          </cell>
          <cell r="D1260">
            <v>97.45</v>
          </cell>
          <cell r="E1260">
            <v>98.13</v>
          </cell>
          <cell r="F1260">
            <v>98.47</v>
          </cell>
          <cell r="G1260">
            <v>99.76</v>
          </cell>
          <cell r="H1260">
            <v>100.9</v>
          </cell>
          <cell r="I1260">
            <v>89.8</v>
          </cell>
          <cell r="J1260">
            <v>121.2</v>
          </cell>
          <cell r="K1260">
            <v>94.1</v>
          </cell>
        </row>
        <row r="1261">
          <cell r="C1261" t="str">
            <v>SULA</v>
          </cell>
          <cell r="D1261">
            <v>484.55</v>
          </cell>
          <cell r="E1261">
            <v>483.88</v>
          </cell>
          <cell r="F1261">
            <v>482.34</v>
          </cell>
          <cell r="G1261">
            <v>479.53</v>
          </cell>
          <cell r="H1261">
            <v>477.29</v>
          </cell>
          <cell r="I1261">
            <v>441.91</v>
          </cell>
          <cell r="J1261">
            <v>521.65</v>
          </cell>
          <cell r="K1261">
            <v>447</v>
          </cell>
        </row>
        <row r="1262">
          <cell r="C1262" t="str">
            <v>GVKPIL</v>
          </cell>
          <cell r="D1262">
            <v>10.55</v>
          </cell>
          <cell r="E1262">
            <v>10.63</v>
          </cell>
          <cell r="F1262">
            <v>10.08</v>
          </cell>
          <cell r="G1262">
            <v>9.49</v>
          </cell>
          <cell r="H1262">
            <v>8.5299999999999994</v>
          </cell>
          <cell r="I1262">
            <v>5.5</v>
          </cell>
          <cell r="J1262">
            <v>13.1</v>
          </cell>
          <cell r="K1262">
            <v>2.6</v>
          </cell>
        </row>
        <row r="1263">
          <cell r="C1263" t="str">
            <v>SADBHAV</v>
          </cell>
          <cell r="D1263">
            <v>19.2</v>
          </cell>
          <cell r="E1263">
            <v>19.23</v>
          </cell>
          <cell r="F1263">
            <v>18.899999999999999</v>
          </cell>
          <cell r="G1263">
            <v>18.260000000000002</v>
          </cell>
          <cell r="H1263">
            <v>16.46</v>
          </cell>
          <cell r="I1263">
            <v>14.36</v>
          </cell>
          <cell r="J1263">
            <v>19.899999999999999</v>
          </cell>
          <cell r="K1263">
            <v>10.45</v>
          </cell>
        </row>
        <row r="1264">
          <cell r="C1264" t="str">
            <v>SAKUMA</v>
          </cell>
          <cell r="D1264">
            <v>16.05</v>
          </cell>
          <cell r="E1264">
            <v>16.21</v>
          </cell>
          <cell r="F1264">
            <v>16.27</v>
          </cell>
          <cell r="G1264">
            <v>16.41</v>
          </cell>
          <cell r="H1264">
            <v>16.670000000000002</v>
          </cell>
          <cell r="I1264">
            <v>15.57</v>
          </cell>
          <cell r="J1264">
            <v>22.2</v>
          </cell>
          <cell r="K1264">
            <v>14.05</v>
          </cell>
        </row>
        <row r="1265">
          <cell r="C1265" t="str">
            <v>KEC</v>
          </cell>
          <cell r="D1265">
            <v>599.35</v>
          </cell>
          <cell r="E1265">
            <v>591.92999999999995</v>
          </cell>
          <cell r="F1265">
            <v>590.96</v>
          </cell>
          <cell r="G1265">
            <v>601.52</v>
          </cell>
          <cell r="H1265">
            <v>621.37</v>
          </cell>
          <cell r="I1265">
            <v>576.29</v>
          </cell>
          <cell r="J1265">
            <v>747.7</v>
          </cell>
          <cell r="K1265">
            <v>550.04999999999995</v>
          </cell>
        </row>
        <row r="1266">
          <cell r="C1266" t="str">
            <v>JKCEMENT</v>
          </cell>
          <cell r="D1266">
            <v>3502.25</v>
          </cell>
          <cell r="E1266">
            <v>3480.3</v>
          </cell>
          <cell r="F1266">
            <v>3433.05</v>
          </cell>
          <cell r="G1266">
            <v>3360.51</v>
          </cell>
          <cell r="H1266">
            <v>3285.47</v>
          </cell>
          <cell r="I1266">
            <v>3138.36</v>
          </cell>
          <cell r="J1266">
            <v>3555</v>
          </cell>
          <cell r="K1266">
            <v>3030.25</v>
          </cell>
        </row>
        <row r="1267">
          <cell r="C1267" t="str">
            <v>INDOTECH</v>
          </cell>
          <cell r="D1267">
            <v>595.85</v>
          </cell>
          <cell r="E1267">
            <v>595.04999999999995</v>
          </cell>
          <cell r="F1267">
            <v>578.70000000000005</v>
          </cell>
          <cell r="G1267">
            <v>552.41999999999996</v>
          </cell>
          <cell r="H1267">
            <v>505.1</v>
          </cell>
          <cell r="I1267">
            <v>372.92</v>
          </cell>
          <cell r="J1267">
            <v>621.75</v>
          </cell>
          <cell r="K1267">
            <v>383</v>
          </cell>
        </row>
        <row r="1268">
          <cell r="C1268" t="str">
            <v>LANDMARK</v>
          </cell>
          <cell r="D1268">
            <v>784.6</v>
          </cell>
          <cell r="E1268">
            <v>760.18</v>
          </cell>
          <cell r="F1268">
            <v>743.47</v>
          </cell>
          <cell r="G1268">
            <v>736.43</v>
          </cell>
          <cell r="H1268">
            <v>740.31</v>
          </cell>
          <cell r="I1268">
            <v>679.6</v>
          </cell>
          <cell r="J1268">
            <v>863.3</v>
          </cell>
          <cell r="K1268">
            <v>674</v>
          </cell>
        </row>
        <row r="1269">
          <cell r="C1269" t="str">
            <v>M&amp;MFIN</v>
          </cell>
          <cell r="D1269">
            <v>275.45</v>
          </cell>
          <cell r="E1269">
            <v>274.11</v>
          </cell>
          <cell r="F1269">
            <v>271.87</v>
          </cell>
          <cell r="G1269">
            <v>271.64999999999998</v>
          </cell>
          <cell r="H1269">
            <v>278.83999999999997</v>
          </cell>
          <cell r="I1269">
            <v>274.05</v>
          </cell>
          <cell r="J1269">
            <v>314.14999999999998</v>
          </cell>
          <cell r="K1269">
            <v>237.35</v>
          </cell>
        </row>
        <row r="1270">
          <cell r="C1270" t="str">
            <v>AHL</v>
          </cell>
          <cell r="D1270">
            <v>331.95</v>
          </cell>
          <cell r="E1270">
            <v>330.1</v>
          </cell>
          <cell r="F1270">
            <v>325.64999999999998</v>
          </cell>
          <cell r="G1270">
            <v>322.5</v>
          </cell>
          <cell r="H1270">
            <v>316.83</v>
          </cell>
          <cell r="I1270">
            <v>283.51</v>
          </cell>
          <cell r="J1270">
            <v>353.95</v>
          </cell>
          <cell r="K1270">
            <v>263.05</v>
          </cell>
        </row>
        <row r="1271">
          <cell r="C1271" t="str">
            <v>BLKASHYAP</v>
          </cell>
          <cell r="D1271">
            <v>64.55</v>
          </cell>
          <cell r="E1271">
            <v>64.819999999999993</v>
          </cell>
          <cell r="F1271">
            <v>65.180000000000007</v>
          </cell>
          <cell r="G1271">
            <v>65.25</v>
          </cell>
          <cell r="H1271">
            <v>62.1</v>
          </cell>
          <cell r="I1271">
            <v>48.08</v>
          </cell>
          <cell r="J1271">
            <v>76.7</v>
          </cell>
          <cell r="K1271">
            <v>39.5</v>
          </cell>
        </row>
        <row r="1272">
          <cell r="C1272" t="str">
            <v>VISASTEEL</v>
          </cell>
          <cell r="D1272">
            <v>15.9</v>
          </cell>
          <cell r="E1272">
            <v>15.48</v>
          </cell>
          <cell r="F1272">
            <v>15.42</v>
          </cell>
          <cell r="G1272">
            <v>15.17</v>
          </cell>
          <cell r="H1272">
            <v>14.38</v>
          </cell>
          <cell r="I1272">
            <v>13.55</v>
          </cell>
          <cell r="J1272">
            <v>18.100000000000001</v>
          </cell>
          <cell r="K1272">
            <v>10.55</v>
          </cell>
        </row>
        <row r="1273">
          <cell r="C1273" t="str">
            <v>NITCO</v>
          </cell>
          <cell r="D1273">
            <v>29.1</v>
          </cell>
          <cell r="E1273">
            <v>29.1</v>
          </cell>
          <cell r="F1273">
            <v>28.31</v>
          </cell>
          <cell r="G1273">
            <v>26.39</v>
          </cell>
          <cell r="H1273">
            <v>23.23</v>
          </cell>
          <cell r="I1273">
            <v>21.22</v>
          </cell>
          <cell r="J1273">
            <v>34.35</v>
          </cell>
          <cell r="K1273">
            <v>17</v>
          </cell>
        </row>
        <row r="1274">
          <cell r="C1274" t="str">
            <v>IEL</v>
          </cell>
          <cell r="D1274">
            <v>10.9</v>
          </cell>
          <cell r="E1274">
            <v>10.58</v>
          </cell>
          <cell r="F1274">
            <v>10.39</v>
          </cell>
          <cell r="G1274">
            <v>10.33</v>
          </cell>
          <cell r="H1274">
            <v>10.39</v>
          </cell>
          <cell r="I1274">
            <v>10.91</v>
          </cell>
          <cell r="J1274">
            <v>12.65</v>
          </cell>
          <cell r="K1274">
            <v>9.25</v>
          </cell>
        </row>
        <row r="1275">
          <cell r="C1275" t="str">
            <v>CENTURYPLY</v>
          </cell>
          <cell r="D1275">
            <v>641.45000000000005</v>
          </cell>
          <cell r="E1275">
            <v>639.36</v>
          </cell>
          <cell r="F1275">
            <v>637.63</v>
          </cell>
          <cell r="G1275">
            <v>635.77</v>
          </cell>
          <cell r="H1275">
            <v>638.96</v>
          </cell>
          <cell r="I1275">
            <v>612.4</v>
          </cell>
          <cell r="J1275">
            <v>722.1</v>
          </cell>
          <cell r="K1275">
            <v>594</v>
          </cell>
        </row>
        <row r="1276">
          <cell r="C1276" t="str">
            <v>KEI</v>
          </cell>
          <cell r="D1276">
            <v>2774.8</v>
          </cell>
          <cell r="E1276">
            <v>2684.33</v>
          </cell>
          <cell r="F1276">
            <v>2635.79</v>
          </cell>
          <cell r="G1276">
            <v>2606.9499999999998</v>
          </cell>
          <cell r="H1276">
            <v>2578.63</v>
          </cell>
          <cell r="I1276">
            <v>2242.4</v>
          </cell>
          <cell r="J1276">
            <v>2820</v>
          </cell>
          <cell r="K1276">
            <v>2223</v>
          </cell>
        </row>
        <row r="1277">
          <cell r="C1277" t="str">
            <v>SANWARIA</v>
          </cell>
          <cell r="D1277">
            <v>0.35</v>
          </cell>
          <cell r="E1277">
            <v>0.36</v>
          </cell>
          <cell r="F1277">
            <v>0.38</v>
          </cell>
          <cell r="G1277">
            <v>0.41</v>
          </cell>
          <cell r="H1277">
            <v>0.45</v>
          </cell>
          <cell r="I1277">
            <v>0.6</v>
          </cell>
          <cell r="J1277">
            <v>0.65</v>
          </cell>
          <cell r="K1277">
            <v>0.25</v>
          </cell>
        </row>
        <row r="1278">
          <cell r="C1278" t="str">
            <v>SOLARINDS</v>
          </cell>
          <cell r="D1278">
            <v>6956.5</v>
          </cell>
          <cell r="E1278">
            <v>6828.1</v>
          </cell>
          <cell r="F1278">
            <v>6501.4</v>
          </cell>
          <cell r="G1278">
            <v>6086.21</v>
          </cell>
          <cell r="H1278">
            <v>5456.6</v>
          </cell>
          <cell r="I1278">
            <v>4459.72</v>
          </cell>
          <cell r="J1278">
            <v>7832.9</v>
          </cell>
          <cell r="K1278">
            <v>3758.05</v>
          </cell>
        </row>
        <row r="1279">
          <cell r="C1279" t="str">
            <v>GALLANTT</v>
          </cell>
          <cell r="D1279">
            <v>97.65</v>
          </cell>
          <cell r="E1279">
            <v>97.8</v>
          </cell>
          <cell r="F1279">
            <v>96.24</v>
          </cell>
          <cell r="G1279">
            <v>93.87</v>
          </cell>
          <cell r="H1279">
            <v>90.74</v>
          </cell>
          <cell r="I1279">
            <v>77.77</v>
          </cell>
          <cell r="J1279">
            <v>105</v>
          </cell>
          <cell r="K1279">
            <v>78.75</v>
          </cell>
        </row>
        <row r="1280">
          <cell r="C1280" t="str">
            <v>VAKRANGEE</v>
          </cell>
          <cell r="D1280">
            <v>19.149999999999999</v>
          </cell>
          <cell r="E1280">
            <v>19.05</v>
          </cell>
          <cell r="F1280">
            <v>18.89</v>
          </cell>
          <cell r="G1280">
            <v>18.62</v>
          </cell>
          <cell r="H1280">
            <v>17.96</v>
          </cell>
          <cell r="I1280">
            <v>18.78</v>
          </cell>
          <cell r="J1280">
            <v>22.5</v>
          </cell>
          <cell r="K1280">
            <v>14.55</v>
          </cell>
        </row>
        <row r="1281">
          <cell r="C1281" t="str">
            <v>MALUPAPER</v>
          </cell>
          <cell r="D1281">
            <v>38.15</v>
          </cell>
          <cell r="E1281">
            <v>38.35</v>
          </cell>
          <cell r="F1281">
            <v>38.479999999999997</v>
          </cell>
          <cell r="G1281">
            <v>38.549999999999997</v>
          </cell>
          <cell r="H1281">
            <v>38.15</v>
          </cell>
          <cell r="I1281">
            <v>35.5</v>
          </cell>
          <cell r="J1281">
            <v>44.75</v>
          </cell>
          <cell r="K1281">
            <v>31.2</v>
          </cell>
        </row>
        <row r="1282">
          <cell r="C1282" t="str">
            <v>GANGOTRI</v>
          </cell>
          <cell r="D1282">
            <v>0.85</v>
          </cell>
          <cell r="E1282">
            <v>0.83</v>
          </cell>
          <cell r="F1282">
            <v>0.86</v>
          </cell>
          <cell r="G1282">
            <v>0.89</v>
          </cell>
          <cell r="H1282">
            <v>0.96</v>
          </cell>
          <cell r="I1282">
            <v>0.97</v>
          </cell>
          <cell r="J1282">
            <v>1.25</v>
          </cell>
          <cell r="K1282">
            <v>0.7</v>
          </cell>
        </row>
        <row r="1283">
          <cell r="C1283" t="str">
            <v>KFINTECH</v>
          </cell>
          <cell r="D1283">
            <v>533.6</v>
          </cell>
          <cell r="E1283">
            <v>526.22</v>
          </cell>
          <cell r="F1283">
            <v>513.98</v>
          </cell>
          <cell r="G1283">
            <v>496.5</v>
          </cell>
          <cell r="H1283">
            <v>468.99</v>
          </cell>
          <cell r="I1283">
            <v>401.96</v>
          </cell>
          <cell r="J1283">
            <v>563.70000000000005</v>
          </cell>
          <cell r="K1283">
            <v>368.15</v>
          </cell>
        </row>
        <row r="1284">
          <cell r="C1284" t="str">
            <v>SGL</v>
          </cell>
          <cell r="D1284">
            <v>14.9</v>
          </cell>
          <cell r="E1284">
            <v>14.93</v>
          </cell>
          <cell r="F1284">
            <v>14.97</v>
          </cell>
          <cell r="G1284">
            <v>15.05</v>
          </cell>
          <cell r="H1284">
            <v>15.11</v>
          </cell>
          <cell r="I1284">
            <v>15.78</v>
          </cell>
          <cell r="J1284">
            <v>22.7</v>
          </cell>
          <cell r="K1284">
            <v>13.35</v>
          </cell>
        </row>
        <row r="1285">
          <cell r="C1285" t="str">
            <v>UTTAMSUGAR</v>
          </cell>
          <cell r="D1285">
            <v>463.7</v>
          </cell>
          <cell r="E1285">
            <v>447.36</v>
          </cell>
          <cell r="F1285">
            <v>444.18</v>
          </cell>
          <cell r="G1285">
            <v>442.02</v>
          </cell>
          <cell r="H1285">
            <v>426.14</v>
          </cell>
          <cell r="I1285">
            <v>352.31</v>
          </cell>
          <cell r="J1285">
            <v>475.8</v>
          </cell>
          <cell r="K1285">
            <v>327.8</v>
          </cell>
        </row>
        <row r="1286">
          <cell r="C1286" t="str">
            <v>KKCL</v>
          </cell>
          <cell r="D1286">
            <v>792.75</v>
          </cell>
          <cell r="E1286">
            <v>785.28</v>
          </cell>
          <cell r="F1286">
            <v>779.18</v>
          </cell>
          <cell r="G1286">
            <v>770.05</v>
          </cell>
          <cell r="H1286">
            <v>742.26</v>
          </cell>
          <cell r="I1286">
            <v>614.14</v>
          </cell>
          <cell r="J1286">
            <v>827.45</v>
          </cell>
          <cell r="K1286">
            <v>645.04999999999995</v>
          </cell>
        </row>
        <row r="1287">
          <cell r="C1287" t="str">
            <v>BHAGERIA</v>
          </cell>
          <cell r="D1287">
            <v>150.5</v>
          </cell>
          <cell r="E1287">
            <v>148.28</v>
          </cell>
          <cell r="F1287">
            <v>148.6</v>
          </cell>
          <cell r="G1287">
            <v>150.01</v>
          </cell>
          <cell r="H1287">
            <v>152.59</v>
          </cell>
          <cell r="I1287">
            <v>153.02000000000001</v>
          </cell>
          <cell r="J1287">
            <v>172.65</v>
          </cell>
          <cell r="K1287">
            <v>141.05000000000001</v>
          </cell>
        </row>
        <row r="1288">
          <cell r="C1288" t="str">
            <v>SUNTV</v>
          </cell>
          <cell r="D1288">
            <v>680.15</v>
          </cell>
          <cell r="E1288">
            <v>671.56</v>
          </cell>
          <cell r="F1288">
            <v>664.32</v>
          </cell>
          <cell r="G1288">
            <v>654.34</v>
          </cell>
          <cell r="H1288">
            <v>628.53</v>
          </cell>
          <cell r="I1288">
            <v>545.6</v>
          </cell>
          <cell r="J1288">
            <v>688</v>
          </cell>
          <cell r="K1288">
            <v>519.04999999999995</v>
          </cell>
        </row>
        <row r="1289">
          <cell r="C1289" t="str">
            <v>GPIL</v>
          </cell>
          <cell r="D1289">
            <v>677.25</v>
          </cell>
          <cell r="E1289">
            <v>665.6</v>
          </cell>
          <cell r="F1289">
            <v>650.97</v>
          </cell>
          <cell r="G1289">
            <v>636.53</v>
          </cell>
          <cell r="H1289">
            <v>616.17999999999995</v>
          </cell>
          <cell r="I1289">
            <v>511.97</v>
          </cell>
          <cell r="J1289">
            <v>697.4</v>
          </cell>
          <cell r="K1289">
            <v>553.65</v>
          </cell>
        </row>
        <row r="1290">
          <cell r="C1290" t="str">
            <v>RSYSTEMS</v>
          </cell>
          <cell r="D1290">
            <v>487.1</v>
          </cell>
          <cell r="E1290">
            <v>487.73</v>
          </cell>
          <cell r="F1290">
            <v>489.97</v>
          </cell>
          <cell r="G1290">
            <v>492.87</v>
          </cell>
          <cell r="H1290">
            <v>490.27</v>
          </cell>
          <cell r="I1290">
            <v>406.52</v>
          </cell>
          <cell r="J1290">
            <v>538</v>
          </cell>
          <cell r="K1290">
            <v>427.05</v>
          </cell>
        </row>
        <row r="1291">
          <cell r="C1291" t="str">
            <v>EMKAY</v>
          </cell>
          <cell r="D1291">
            <v>107.25</v>
          </cell>
          <cell r="E1291">
            <v>106.74</v>
          </cell>
          <cell r="F1291">
            <v>104.23</v>
          </cell>
          <cell r="G1291">
            <v>100.84</v>
          </cell>
          <cell r="H1291">
            <v>94.71</v>
          </cell>
          <cell r="I1291">
            <v>83.77</v>
          </cell>
          <cell r="J1291">
            <v>116.45</v>
          </cell>
          <cell r="K1291">
            <v>74.400000000000006</v>
          </cell>
        </row>
        <row r="1292">
          <cell r="C1292" t="str">
            <v>ELIN</v>
          </cell>
          <cell r="D1292">
            <v>151.75</v>
          </cell>
          <cell r="E1292">
            <v>153.57</v>
          </cell>
          <cell r="F1292">
            <v>156.22</v>
          </cell>
          <cell r="G1292">
            <v>160.69999999999999</v>
          </cell>
          <cell r="H1292">
            <v>164.52</v>
          </cell>
          <cell r="I1292">
            <v>168.76</v>
          </cell>
          <cell r="J1292">
            <v>194.35</v>
          </cell>
          <cell r="K1292">
            <v>141.19999999999999</v>
          </cell>
        </row>
        <row r="1293">
          <cell r="C1293" t="str">
            <v>KELLTONTEC</v>
          </cell>
          <cell r="D1293">
            <v>83.9</v>
          </cell>
          <cell r="E1293">
            <v>83.56</v>
          </cell>
          <cell r="F1293">
            <v>83.21</v>
          </cell>
          <cell r="G1293">
            <v>82.89</v>
          </cell>
          <cell r="H1293">
            <v>82.93</v>
          </cell>
          <cell r="I1293">
            <v>74.7</v>
          </cell>
          <cell r="J1293">
            <v>98.7</v>
          </cell>
          <cell r="K1293">
            <v>72.5</v>
          </cell>
        </row>
        <row r="1294">
          <cell r="C1294" t="str">
            <v>LOKESHMACH</v>
          </cell>
          <cell r="D1294">
            <v>280.55</v>
          </cell>
          <cell r="E1294">
            <v>269.02</v>
          </cell>
          <cell r="F1294">
            <v>262.74</v>
          </cell>
          <cell r="G1294">
            <v>253.66</v>
          </cell>
          <cell r="H1294">
            <v>233.08</v>
          </cell>
          <cell r="I1294">
            <v>181.98</v>
          </cell>
          <cell r="J1294">
            <v>282.05</v>
          </cell>
          <cell r="K1294">
            <v>175.1</v>
          </cell>
        </row>
        <row r="1295">
          <cell r="C1295" t="str">
            <v>BALPHARMA</v>
          </cell>
          <cell r="D1295">
            <v>110.85</v>
          </cell>
          <cell r="E1295">
            <v>106.49</v>
          </cell>
          <cell r="F1295">
            <v>101.85</v>
          </cell>
          <cell r="G1295">
            <v>97.56</v>
          </cell>
          <cell r="H1295">
            <v>94.78</v>
          </cell>
          <cell r="I1295">
            <v>91.32</v>
          </cell>
          <cell r="J1295">
            <v>118.35</v>
          </cell>
          <cell r="K1295">
            <v>81.2</v>
          </cell>
        </row>
        <row r="1296">
          <cell r="C1296" t="str">
            <v>RATNAMANI</v>
          </cell>
          <cell r="D1296">
            <v>3488.9</v>
          </cell>
          <cell r="E1296">
            <v>3435.15</v>
          </cell>
          <cell r="F1296">
            <v>3332.1</v>
          </cell>
          <cell r="G1296">
            <v>3153.53</v>
          </cell>
          <cell r="H1296">
            <v>2902.5</v>
          </cell>
          <cell r="I1296">
            <v>2495.5100000000002</v>
          </cell>
          <cell r="J1296">
            <v>3567.95</v>
          </cell>
          <cell r="K1296">
            <v>2492.35</v>
          </cell>
        </row>
        <row r="1297">
          <cell r="C1297" t="str">
            <v>KAMDHENU</v>
          </cell>
          <cell r="D1297">
            <v>297.3</v>
          </cell>
          <cell r="E1297">
            <v>298.23</v>
          </cell>
          <cell r="F1297">
            <v>296.11</v>
          </cell>
          <cell r="G1297">
            <v>294.04000000000002</v>
          </cell>
          <cell r="H1297">
            <v>295.61</v>
          </cell>
          <cell r="I1297">
            <v>295.25</v>
          </cell>
          <cell r="J1297">
            <v>329.95</v>
          </cell>
          <cell r="K1297">
            <v>259.95</v>
          </cell>
        </row>
        <row r="1298">
          <cell r="C1298" t="str">
            <v>PIONEEREMB</v>
          </cell>
          <cell r="D1298">
            <v>50.9</v>
          </cell>
          <cell r="E1298">
            <v>51.8</v>
          </cell>
          <cell r="F1298">
            <v>52.4</v>
          </cell>
          <cell r="G1298">
            <v>53.08</v>
          </cell>
          <cell r="H1298">
            <v>52.33</v>
          </cell>
          <cell r="I1298">
            <v>45.91</v>
          </cell>
          <cell r="J1298">
            <v>64.7</v>
          </cell>
          <cell r="K1298">
            <v>40.4</v>
          </cell>
        </row>
        <row r="1299">
          <cell r="C1299" t="str">
            <v>JKLAKSHMI</v>
          </cell>
          <cell r="D1299">
            <v>812.4</v>
          </cell>
          <cell r="E1299">
            <v>802.91</v>
          </cell>
          <cell r="F1299">
            <v>785.97</v>
          </cell>
          <cell r="G1299">
            <v>755.89</v>
          </cell>
          <cell r="H1299">
            <v>714.67</v>
          </cell>
          <cell r="I1299">
            <v>690.49</v>
          </cell>
          <cell r="J1299">
            <v>833.5</v>
          </cell>
          <cell r="K1299">
            <v>622.65</v>
          </cell>
        </row>
        <row r="1300">
          <cell r="C1300" t="str">
            <v>PFOCUS</v>
          </cell>
          <cell r="D1300">
            <v>108.2</v>
          </cell>
          <cell r="E1300">
            <v>104.25</v>
          </cell>
          <cell r="F1300">
            <v>101.98</v>
          </cell>
          <cell r="G1300">
            <v>99.28</v>
          </cell>
          <cell r="H1300">
            <v>96.57</v>
          </cell>
          <cell r="I1300">
            <v>92.36</v>
          </cell>
          <cell r="J1300">
            <v>113.25</v>
          </cell>
          <cell r="K1300">
            <v>79.2</v>
          </cell>
        </row>
        <row r="1301">
          <cell r="C1301" t="str">
            <v>ALLCARGO</v>
          </cell>
          <cell r="D1301">
            <v>279.10000000000002</v>
          </cell>
          <cell r="E1301">
            <v>278.95999999999998</v>
          </cell>
          <cell r="F1301">
            <v>275.58</v>
          </cell>
          <cell r="G1301">
            <v>271.45</v>
          </cell>
          <cell r="H1301">
            <v>270.86</v>
          </cell>
          <cell r="I1301">
            <v>281.14999999999998</v>
          </cell>
          <cell r="J1301">
            <v>309.45</v>
          </cell>
          <cell r="K1301">
            <v>245.65</v>
          </cell>
        </row>
        <row r="1302">
          <cell r="C1302" t="str">
            <v>AKASH</v>
          </cell>
          <cell r="D1302">
            <v>29.8</v>
          </cell>
          <cell r="E1302">
            <v>29.58</v>
          </cell>
          <cell r="F1302">
            <v>29.55</v>
          </cell>
          <cell r="G1302">
            <v>29.58</v>
          </cell>
          <cell r="H1302">
            <v>29.29</v>
          </cell>
          <cell r="I1302">
            <v>31.75</v>
          </cell>
          <cell r="J1302">
            <v>33.9</v>
          </cell>
          <cell r="K1302">
            <v>25.3</v>
          </cell>
        </row>
        <row r="1303">
          <cell r="C1303" t="str">
            <v>MUNJALAU</v>
          </cell>
          <cell r="D1303">
            <v>63.05</v>
          </cell>
          <cell r="E1303">
            <v>61.96</v>
          </cell>
          <cell r="F1303">
            <v>60</v>
          </cell>
          <cell r="G1303">
            <v>58.09</v>
          </cell>
          <cell r="H1303">
            <v>57.03</v>
          </cell>
          <cell r="I1303">
            <v>53.35</v>
          </cell>
          <cell r="J1303">
            <v>66.2</v>
          </cell>
          <cell r="K1303">
            <v>50.5</v>
          </cell>
        </row>
        <row r="1304">
          <cell r="C1304" t="str">
            <v>EMAMILTD</v>
          </cell>
          <cell r="D1304">
            <v>491.95</v>
          </cell>
          <cell r="E1304">
            <v>498.73</v>
          </cell>
          <cell r="F1304">
            <v>503.5</v>
          </cell>
          <cell r="G1304">
            <v>507.28</v>
          </cell>
          <cell r="H1304">
            <v>507.9</v>
          </cell>
          <cell r="I1304">
            <v>468.54</v>
          </cell>
          <cell r="J1304">
            <v>583.25</v>
          </cell>
          <cell r="K1304">
            <v>439.35</v>
          </cell>
        </row>
        <row r="1305">
          <cell r="C1305" t="str">
            <v>NECCLTD</v>
          </cell>
          <cell r="D1305">
            <v>27.4</v>
          </cell>
          <cell r="E1305">
            <v>25.07</v>
          </cell>
          <cell r="F1305">
            <v>24.67</v>
          </cell>
          <cell r="G1305">
            <v>24.13</v>
          </cell>
          <cell r="H1305">
            <v>22.97</v>
          </cell>
          <cell r="I1305">
            <v>20.12</v>
          </cell>
          <cell r="J1305">
            <v>30</v>
          </cell>
          <cell r="K1305">
            <v>18.05</v>
          </cell>
        </row>
        <row r="1306">
          <cell r="C1306" t="str">
            <v>GMRINFRA</v>
          </cell>
          <cell r="D1306">
            <v>57.7</v>
          </cell>
          <cell r="E1306">
            <v>57.84</v>
          </cell>
          <cell r="F1306">
            <v>57.44</v>
          </cell>
          <cell r="G1306">
            <v>57.14</v>
          </cell>
          <cell r="H1306">
            <v>56.88</v>
          </cell>
          <cell r="I1306">
            <v>50.25</v>
          </cell>
          <cell r="J1306">
            <v>66.75</v>
          </cell>
          <cell r="K1306">
            <v>50.25</v>
          </cell>
        </row>
        <row r="1307">
          <cell r="C1307" t="str">
            <v>VIDHIING</v>
          </cell>
          <cell r="D1307">
            <v>429.55</v>
          </cell>
          <cell r="E1307">
            <v>428.54</v>
          </cell>
          <cell r="F1307">
            <v>426.66</v>
          </cell>
          <cell r="G1307">
            <v>424.67</v>
          </cell>
          <cell r="H1307">
            <v>421.7</v>
          </cell>
          <cell r="I1307">
            <v>398.13</v>
          </cell>
          <cell r="J1307">
            <v>464.9</v>
          </cell>
          <cell r="K1307">
            <v>385.05</v>
          </cell>
        </row>
        <row r="1308">
          <cell r="C1308" t="str">
            <v>TECHM</v>
          </cell>
          <cell r="D1308">
            <v>1211.8</v>
          </cell>
          <cell r="E1308">
            <v>1190.27</v>
          </cell>
          <cell r="F1308">
            <v>1172.68</v>
          </cell>
          <cell r="G1308">
            <v>1166.3499999999999</v>
          </cell>
          <cell r="H1308">
            <v>1179.8</v>
          </cell>
          <cell r="I1308">
            <v>1154.54</v>
          </cell>
          <cell r="J1308">
            <v>1320</v>
          </cell>
          <cell r="K1308">
            <v>1098.1500000000001</v>
          </cell>
        </row>
        <row r="1309">
          <cell r="C1309" t="str">
            <v>AVONMORE</v>
          </cell>
          <cell r="D1309">
            <v>79.7</v>
          </cell>
          <cell r="E1309">
            <v>80.09</v>
          </cell>
          <cell r="F1309">
            <v>79.23</v>
          </cell>
          <cell r="G1309">
            <v>77.319999999999993</v>
          </cell>
          <cell r="H1309">
            <v>75.95</v>
          </cell>
          <cell r="I1309">
            <v>74.25</v>
          </cell>
          <cell r="J1309">
            <v>99.3</v>
          </cell>
          <cell r="K1309">
            <v>64.5</v>
          </cell>
        </row>
        <row r="1310">
          <cell r="C1310" t="str">
            <v>GRINDWELL</v>
          </cell>
          <cell r="D1310">
            <v>2125.1</v>
          </cell>
          <cell r="E1310">
            <v>2112.17</v>
          </cell>
          <cell r="F1310">
            <v>2109.33</v>
          </cell>
          <cell r="G1310">
            <v>2110.62</v>
          </cell>
          <cell r="H1310">
            <v>2124.5300000000002</v>
          </cell>
          <cell r="I1310">
            <v>2080.79</v>
          </cell>
          <cell r="J1310">
            <v>2439.5</v>
          </cell>
          <cell r="K1310">
            <v>1950</v>
          </cell>
        </row>
        <row r="1311">
          <cell r="C1311" t="str">
            <v>RAMANEWS</v>
          </cell>
          <cell r="D1311">
            <v>16.95</v>
          </cell>
          <cell r="E1311">
            <v>15.87</v>
          </cell>
          <cell r="F1311">
            <v>15.45</v>
          </cell>
          <cell r="G1311">
            <v>15.09</v>
          </cell>
          <cell r="H1311">
            <v>14.73</v>
          </cell>
          <cell r="I1311">
            <v>14.19</v>
          </cell>
          <cell r="J1311">
            <v>18.55</v>
          </cell>
          <cell r="K1311">
            <v>12.1</v>
          </cell>
        </row>
        <row r="1312">
          <cell r="C1312" t="str">
            <v>MANUGRAPH</v>
          </cell>
          <cell r="D1312">
            <v>22</v>
          </cell>
          <cell r="E1312">
            <v>22.17</v>
          </cell>
          <cell r="F1312">
            <v>22.16</v>
          </cell>
          <cell r="G1312">
            <v>22.22</v>
          </cell>
          <cell r="H1312">
            <v>22.14</v>
          </cell>
          <cell r="I1312">
            <v>19.739999999999998</v>
          </cell>
          <cell r="J1312">
            <v>28.8</v>
          </cell>
          <cell r="K1312">
            <v>18.05</v>
          </cell>
        </row>
        <row r="1313">
          <cell r="C1313" t="str">
            <v>VOLTAMP</v>
          </cell>
          <cell r="D1313">
            <v>5241.8999999999996</v>
          </cell>
          <cell r="E1313">
            <v>5221.53</v>
          </cell>
          <cell r="F1313">
            <v>5183.24</v>
          </cell>
          <cell r="G1313">
            <v>5063.51</v>
          </cell>
          <cell r="H1313">
            <v>4912.47</v>
          </cell>
          <cell r="I1313">
            <v>4178.68</v>
          </cell>
          <cell r="J1313">
            <v>5973.3</v>
          </cell>
          <cell r="K1313">
            <v>4212.05</v>
          </cell>
        </row>
        <row r="1314">
          <cell r="C1314" t="str">
            <v>RADIANTCMS</v>
          </cell>
          <cell r="D1314">
            <v>90.85</v>
          </cell>
          <cell r="E1314">
            <v>91.2</v>
          </cell>
          <cell r="F1314">
            <v>91.92</v>
          </cell>
          <cell r="G1314">
            <v>93.01</v>
          </cell>
          <cell r="H1314">
            <v>94.35</v>
          </cell>
          <cell r="I1314">
            <v>96.48</v>
          </cell>
          <cell r="J1314">
            <v>114.3</v>
          </cell>
          <cell r="K1314">
            <v>88.95</v>
          </cell>
        </row>
        <row r="1315">
          <cell r="C1315" t="str">
            <v>ATLANTA</v>
          </cell>
          <cell r="D1315">
            <v>21.8</v>
          </cell>
          <cell r="E1315">
            <v>21.12</v>
          </cell>
          <cell r="F1315">
            <v>19.77</v>
          </cell>
          <cell r="G1315">
            <v>18.16</v>
          </cell>
          <cell r="H1315">
            <v>16.329999999999998</v>
          </cell>
          <cell r="I1315">
            <v>15.44</v>
          </cell>
          <cell r="J1315">
            <v>23.7</v>
          </cell>
          <cell r="K1315">
            <v>13.1</v>
          </cell>
        </row>
        <row r="1316">
          <cell r="C1316" t="str">
            <v>ACE</v>
          </cell>
          <cell r="D1316">
            <v>849.3</v>
          </cell>
          <cell r="E1316">
            <v>858.41</v>
          </cell>
          <cell r="F1316">
            <v>850.15</v>
          </cell>
          <cell r="G1316">
            <v>823.3</v>
          </cell>
          <cell r="H1316">
            <v>769.97</v>
          </cell>
          <cell r="I1316">
            <v>600.05999999999995</v>
          </cell>
          <cell r="J1316">
            <v>895</v>
          </cell>
          <cell r="K1316">
            <v>644.35</v>
          </cell>
        </row>
        <row r="1317">
          <cell r="C1317" t="str">
            <v>HOVS</v>
          </cell>
          <cell r="D1317">
            <v>55.65</v>
          </cell>
          <cell r="E1317">
            <v>56.41</v>
          </cell>
          <cell r="F1317">
            <v>56.11</v>
          </cell>
          <cell r="G1317">
            <v>55.41</v>
          </cell>
          <cell r="H1317">
            <v>53.77</v>
          </cell>
          <cell r="I1317">
            <v>50.49</v>
          </cell>
          <cell r="J1317">
            <v>63.8</v>
          </cell>
          <cell r="K1317">
            <v>44.5</v>
          </cell>
        </row>
        <row r="1318">
          <cell r="C1318" t="str">
            <v>SELAN</v>
          </cell>
          <cell r="D1318">
            <v>459.9</v>
          </cell>
          <cell r="E1318">
            <v>456.72</v>
          </cell>
          <cell r="F1318">
            <v>453.88</v>
          </cell>
          <cell r="G1318">
            <v>445.71</v>
          </cell>
          <cell r="H1318">
            <v>421.25</v>
          </cell>
          <cell r="I1318">
            <v>346.5</v>
          </cell>
          <cell r="J1318">
            <v>478.8</v>
          </cell>
          <cell r="K1318">
            <v>335.55</v>
          </cell>
        </row>
        <row r="1319">
          <cell r="C1319" t="str">
            <v>LAKPRE</v>
          </cell>
          <cell r="D1319">
            <v>5.2</v>
          </cell>
          <cell r="E1319">
            <v>5.47</v>
          </cell>
          <cell r="F1319">
            <v>5.6</v>
          </cell>
          <cell r="G1319">
            <v>5.51</v>
          </cell>
          <cell r="H1319">
            <v>5.2</v>
          </cell>
          <cell r="I1319">
            <v>5.12</v>
          </cell>
          <cell r="J1319">
            <v>6.35</v>
          </cell>
          <cell r="K1319">
            <v>4</v>
          </cell>
        </row>
        <row r="1320">
          <cell r="C1320" t="str">
            <v>IRCTC</v>
          </cell>
          <cell r="D1320">
            <v>701.3</v>
          </cell>
          <cell r="E1320">
            <v>691.44</v>
          </cell>
          <cell r="F1320">
            <v>684.05</v>
          </cell>
          <cell r="G1320">
            <v>680.54</v>
          </cell>
          <cell r="H1320">
            <v>678.48</v>
          </cell>
          <cell r="I1320">
            <v>662</v>
          </cell>
          <cell r="J1320">
            <v>758</v>
          </cell>
          <cell r="K1320">
            <v>630.6</v>
          </cell>
        </row>
        <row r="1321">
          <cell r="C1321" t="str">
            <v>ANANTRAJ</v>
          </cell>
          <cell r="D1321">
            <v>254</v>
          </cell>
          <cell r="E1321">
            <v>253.23</v>
          </cell>
          <cell r="F1321">
            <v>250.27</v>
          </cell>
          <cell r="G1321">
            <v>245.32</v>
          </cell>
          <cell r="H1321">
            <v>233.16</v>
          </cell>
          <cell r="I1321">
            <v>183.94</v>
          </cell>
          <cell r="J1321">
            <v>261</v>
          </cell>
          <cell r="K1321">
            <v>181.3</v>
          </cell>
        </row>
        <row r="1322">
          <cell r="C1322" t="str">
            <v>BINANIIND</v>
          </cell>
          <cell r="D1322">
            <v>17.05</v>
          </cell>
          <cell r="E1322">
            <v>16.66</v>
          </cell>
          <cell r="F1322">
            <v>16.25</v>
          </cell>
          <cell r="G1322">
            <v>15.8</v>
          </cell>
          <cell r="H1322">
            <v>15.68</v>
          </cell>
          <cell r="I1322">
            <v>18.079999999999998</v>
          </cell>
          <cell r="J1322">
            <v>18.45</v>
          </cell>
          <cell r="K1322">
            <v>13.35</v>
          </cell>
        </row>
        <row r="1323">
          <cell r="C1323" t="str">
            <v>SKYGOLD</v>
          </cell>
          <cell r="D1323">
            <v>892.2</v>
          </cell>
          <cell r="E1323">
            <v>874.3</v>
          </cell>
          <cell r="F1323">
            <v>838.5</v>
          </cell>
          <cell r="G1323">
            <v>772.06</v>
          </cell>
          <cell r="H1323">
            <v>613.88</v>
          </cell>
          <cell r="I1323">
            <v>399.72</v>
          </cell>
          <cell r="J1323">
            <v>931.45</v>
          </cell>
          <cell r="K1323">
            <v>247</v>
          </cell>
        </row>
        <row r="1324">
          <cell r="C1324" t="str">
            <v>JMFINANCIL</v>
          </cell>
          <cell r="D1324">
            <v>83.75</v>
          </cell>
          <cell r="E1324">
            <v>83.66</v>
          </cell>
          <cell r="F1324">
            <v>83.5</v>
          </cell>
          <cell r="G1324">
            <v>83.78</v>
          </cell>
          <cell r="H1324">
            <v>83.62</v>
          </cell>
          <cell r="I1324">
            <v>76.94</v>
          </cell>
          <cell r="J1324">
            <v>95.9</v>
          </cell>
          <cell r="K1324">
            <v>72.3</v>
          </cell>
        </row>
        <row r="1325">
          <cell r="C1325" t="str">
            <v>ELECON</v>
          </cell>
          <cell r="D1325">
            <v>898</v>
          </cell>
          <cell r="E1325">
            <v>891.6</v>
          </cell>
          <cell r="F1325">
            <v>887.19</v>
          </cell>
          <cell r="G1325">
            <v>869.06</v>
          </cell>
          <cell r="H1325">
            <v>831.59</v>
          </cell>
          <cell r="I1325">
            <v>664.92</v>
          </cell>
          <cell r="J1325">
            <v>983</v>
          </cell>
          <cell r="K1325">
            <v>692.15</v>
          </cell>
        </row>
        <row r="1326">
          <cell r="C1326" t="str">
            <v>DSPBANKETF</v>
          </cell>
          <cell r="D1326">
            <v>43.99</v>
          </cell>
          <cell r="E1326">
            <v>44.14</v>
          </cell>
          <cell r="F1326">
            <v>44.09</v>
          </cell>
          <cell r="G1326">
            <v>44.05</v>
          </cell>
          <cell r="H1326">
            <v>44.29</v>
          </cell>
          <cell r="I1326">
            <v>43.9</v>
          </cell>
          <cell r="J1326">
            <v>51</v>
          </cell>
          <cell r="K1326">
            <v>36.14</v>
          </cell>
        </row>
        <row r="1327">
          <cell r="C1327" t="str">
            <v>TALBROAUTO</v>
          </cell>
          <cell r="D1327">
            <v>281.7</v>
          </cell>
          <cell r="E1327">
            <v>252.87</v>
          </cell>
          <cell r="F1327">
            <v>245.33</v>
          </cell>
          <cell r="G1327">
            <v>236.72</v>
          </cell>
          <cell r="H1327">
            <v>220.59</v>
          </cell>
          <cell r="I1327">
            <v>167.73</v>
          </cell>
          <cell r="J1327">
            <v>281.7</v>
          </cell>
          <cell r="K1327">
            <v>171.39</v>
          </cell>
        </row>
        <row r="1328">
          <cell r="C1328" t="str">
            <v>ALICON</v>
          </cell>
          <cell r="D1328">
            <v>841.6</v>
          </cell>
          <cell r="E1328">
            <v>840.49</v>
          </cell>
          <cell r="F1328">
            <v>836.63</v>
          </cell>
          <cell r="G1328">
            <v>834.99</v>
          </cell>
          <cell r="H1328">
            <v>838.15</v>
          </cell>
          <cell r="I1328">
            <v>828.63</v>
          </cell>
          <cell r="J1328">
            <v>933</v>
          </cell>
          <cell r="K1328">
            <v>778.5</v>
          </cell>
        </row>
        <row r="1329">
          <cell r="C1329" t="str">
            <v>GEECEE</v>
          </cell>
          <cell r="D1329">
            <v>208.85</v>
          </cell>
          <cell r="E1329">
            <v>210.96</v>
          </cell>
          <cell r="F1329">
            <v>209.43</v>
          </cell>
          <cell r="G1329">
            <v>205.79</v>
          </cell>
          <cell r="H1329">
            <v>198.75</v>
          </cell>
          <cell r="I1329">
            <v>175.99</v>
          </cell>
          <cell r="J1329">
            <v>232</v>
          </cell>
          <cell r="K1329">
            <v>162.30000000000001</v>
          </cell>
        </row>
        <row r="1330">
          <cell r="C1330" t="str">
            <v>MADHUCON</v>
          </cell>
          <cell r="D1330">
            <v>7.95</v>
          </cell>
          <cell r="E1330">
            <v>7.34</v>
          </cell>
          <cell r="F1330">
            <v>6.86</v>
          </cell>
          <cell r="G1330">
            <v>6.36</v>
          </cell>
          <cell r="H1330">
            <v>5.85</v>
          </cell>
          <cell r="I1330">
            <v>5.4</v>
          </cell>
          <cell r="J1330">
            <v>7.95</v>
          </cell>
          <cell r="K1330">
            <v>4.95</v>
          </cell>
        </row>
        <row r="1331">
          <cell r="C1331" t="str">
            <v>NRL</v>
          </cell>
          <cell r="D1331">
            <v>91.45</v>
          </cell>
          <cell r="E1331">
            <v>92.18</v>
          </cell>
          <cell r="F1331">
            <v>92.06</v>
          </cell>
          <cell r="G1331">
            <v>92.27</v>
          </cell>
          <cell r="H1331">
            <v>94.53</v>
          </cell>
          <cell r="I1331">
            <v>108.38</v>
          </cell>
          <cell r="J1331">
            <v>108.9</v>
          </cell>
          <cell r="K1331">
            <v>86.05</v>
          </cell>
        </row>
        <row r="1332">
          <cell r="C1332" t="str">
            <v>MBECL</v>
          </cell>
          <cell r="D1332">
            <v>4</v>
          </cell>
          <cell r="E1332">
            <v>4.0999999999999996</v>
          </cell>
          <cell r="F1332">
            <v>4.09</v>
          </cell>
          <cell r="G1332">
            <v>3.98</v>
          </cell>
          <cell r="H1332">
            <v>3.89</v>
          </cell>
          <cell r="I1332">
            <v>4.07</v>
          </cell>
          <cell r="J1332">
            <v>5.0999999999999996</v>
          </cell>
          <cell r="K1332">
            <v>2.9</v>
          </cell>
        </row>
        <row r="1333">
          <cell r="C1333" t="str">
            <v>GATI</v>
          </cell>
          <cell r="D1333">
            <v>136.35</v>
          </cell>
          <cell r="E1333">
            <v>136.16</v>
          </cell>
          <cell r="F1333">
            <v>137.32</v>
          </cell>
          <cell r="G1333">
            <v>140.32</v>
          </cell>
          <cell r="H1333">
            <v>144.81</v>
          </cell>
          <cell r="I1333">
            <v>141.41</v>
          </cell>
          <cell r="J1333">
            <v>177.65</v>
          </cell>
          <cell r="K1333">
            <v>133.19999999999999</v>
          </cell>
        </row>
        <row r="1334">
          <cell r="C1334" t="str">
            <v>SAH</v>
          </cell>
          <cell r="D1334">
            <v>111.7</v>
          </cell>
          <cell r="E1334">
            <v>108.52</v>
          </cell>
          <cell r="F1334">
            <v>105.74</v>
          </cell>
          <cell r="G1334">
            <v>102.38</v>
          </cell>
          <cell r="H1334">
            <v>100.34</v>
          </cell>
          <cell r="I1334">
            <v>95</v>
          </cell>
          <cell r="J1334">
            <v>120.9</v>
          </cell>
          <cell r="K1334">
            <v>84.3</v>
          </cell>
        </row>
        <row r="1335">
          <cell r="C1335" t="str">
            <v>INFOMEDIA</v>
          </cell>
          <cell r="D1335">
            <v>6.1</v>
          </cell>
          <cell r="E1335">
            <v>5.69</v>
          </cell>
          <cell r="F1335">
            <v>5.47</v>
          </cell>
          <cell r="G1335">
            <v>5.37</v>
          </cell>
          <cell r="H1335">
            <v>5.31</v>
          </cell>
          <cell r="I1335">
            <v>5.04</v>
          </cell>
          <cell r="J1335">
            <v>6.7</v>
          </cell>
          <cell r="K1335">
            <v>4.4000000000000004</v>
          </cell>
        </row>
        <row r="1336">
          <cell r="C1336" t="str">
            <v>VISHWARAJ</v>
          </cell>
          <cell r="D1336">
            <v>17.350000000000001</v>
          </cell>
          <cell r="E1336">
            <v>17.39</v>
          </cell>
          <cell r="F1336">
            <v>17.399999999999999</v>
          </cell>
          <cell r="G1336">
            <v>17.420000000000002</v>
          </cell>
          <cell r="H1336">
            <v>17.54</v>
          </cell>
          <cell r="I1336">
            <v>17.399999999999999</v>
          </cell>
          <cell r="J1336">
            <v>19.95</v>
          </cell>
          <cell r="K1336">
            <v>15.85</v>
          </cell>
        </row>
        <row r="1337">
          <cell r="C1337" t="str">
            <v>FIEMIND</v>
          </cell>
          <cell r="D1337">
            <v>1854.7</v>
          </cell>
          <cell r="E1337">
            <v>1844.5</v>
          </cell>
          <cell r="F1337">
            <v>1822.34</v>
          </cell>
          <cell r="G1337">
            <v>1806.81</v>
          </cell>
          <cell r="H1337">
            <v>1813.17</v>
          </cell>
          <cell r="I1337">
            <v>1763.35</v>
          </cell>
          <cell r="J1337">
            <v>2113.4499999999998</v>
          </cell>
          <cell r="K1337">
            <v>1644</v>
          </cell>
        </row>
        <row r="1338">
          <cell r="C1338" t="str">
            <v>JHS</v>
          </cell>
          <cell r="D1338">
            <v>25.95</v>
          </cell>
          <cell r="E1338">
            <v>26.05</v>
          </cell>
          <cell r="F1338">
            <v>25.04</v>
          </cell>
          <cell r="G1338">
            <v>23.95</v>
          </cell>
          <cell r="H1338">
            <v>23.19</v>
          </cell>
          <cell r="I1338">
            <v>21.87</v>
          </cell>
          <cell r="J1338">
            <v>28.2</v>
          </cell>
          <cell r="K1338">
            <v>19.850000000000001</v>
          </cell>
        </row>
        <row r="1339">
          <cell r="C1339" t="str">
            <v>DCBBANK</v>
          </cell>
          <cell r="D1339">
            <v>113.15</v>
          </cell>
          <cell r="E1339">
            <v>113.35</v>
          </cell>
          <cell r="F1339">
            <v>113.57</v>
          </cell>
          <cell r="G1339">
            <v>114.72</v>
          </cell>
          <cell r="H1339">
            <v>117.02</v>
          </cell>
          <cell r="I1339">
            <v>115.68</v>
          </cell>
          <cell r="J1339">
            <v>130</v>
          </cell>
          <cell r="K1339">
            <v>109.9</v>
          </cell>
        </row>
        <row r="1340">
          <cell r="C1340" t="str">
            <v>INSPIRISYS</v>
          </cell>
          <cell r="D1340">
            <v>86.9</v>
          </cell>
          <cell r="E1340">
            <v>87.4</v>
          </cell>
          <cell r="F1340">
            <v>82.9</v>
          </cell>
          <cell r="G1340">
            <v>77.319999999999993</v>
          </cell>
          <cell r="H1340">
            <v>71.97</v>
          </cell>
          <cell r="I1340">
            <v>64.55</v>
          </cell>
          <cell r="J1340">
            <v>97</v>
          </cell>
          <cell r="K1340">
            <v>57.1</v>
          </cell>
        </row>
        <row r="1341">
          <cell r="C1341" t="str">
            <v>GLOBALVECT</v>
          </cell>
          <cell r="D1341">
            <v>87.9</v>
          </cell>
          <cell r="E1341">
            <v>90.02</v>
          </cell>
          <cell r="F1341">
            <v>91.31</v>
          </cell>
          <cell r="G1341">
            <v>91.13</v>
          </cell>
          <cell r="H1341">
            <v>87.01</v>
          </cell>
          <cell r="I1341">
            <v>73.28</v>
          </cell>
          <cell r="J1341">
            <v>105.65</v>
          </cell>
          <cell r="K1341">
            <v>73</v>
          </cell>
        </row>
        <row r="1342">
          <cell r="C1342" t="str">
            <v>SHYAMTEL</v>
          </cell>
          <cell r="D1342">
            <v>7.8</v>
          </cell>
          <cell r="E1342">
            <v>8.0299999999999994</v>
          </cell>
          <cell r="F1342">
            <v>7.95</v>
          </cell>
          <cell r="G1342">
            <v>7.81</v>
          </cell>
          <cell r="H1342">
            <v>7.57</v>
          </cell>
          <cell r="I1342">
            <v>7.96</v>
          </cell>
          <cell r="J1342">
            <v>8.65</v>
          </cell>
          <cell r="K1342">
            <v>6.3</v>
          </cell>
        </row>
        <row r="1343">
          <cell r="C1343" t="str">
            <v>GTLINFRA</v>
          </cell>
          <cell r="D1343">
            <v>1.1000000000000001</v>
          </cell>
          <cell r="E1343">
            <v>1.1000000000000001</v>
          </cell>
          <cell r="F1343">
            <v>1.08</v>
          </cell>
          <cell r="G1343">
            <v>1.06</v>
          </cell>
          <cell r="H1343">
            <v>1.01</v>
          </cell>
          <cell r="I1343">
            <v>0.97</v>
          </cell>
          <cell r="J1343">
            <v>1.35</v>
          </cell>
          <cell r="K1343">
            <v>0.7</v>
          </cell>
        </row>
        <row r="1344">
          <cell r="C1344" t="str">
            <v>FLUOROCHEM</v>
          </cell>
          <cell r="D1344">
            <v>2788.75</v>
          </cell>
          <cell r="E1344">
            <v>2794.62</v>
          </cell>
          <cell r="F1344">
            <v>2784.83</v>
          </cell>
          <cell r="G1344">
            <v>2785.38</v>
          </cell>
          <cell r="H1344">
            <v>2832.19</v>
          </cell>
          <cell r="I1344">
            <v>2964.85</v>
          </cell>
          <cell r="J1344">
            <v>3145.75</v>
          </cell>
          <cell r="K1344">
            <v>2537</v>
          </cell>
        </row>
        <row r="1345">
          <cell r="C1345" t="str">
            <v>NAUKRI</v>
          </cell>
          <cell r="D1345">
            <v>4765.3500000000004</v>
          </cell>
          <cell r="E1345">
            <v>4715.6400000000003</v>
          </cell>
          <cell r="F1345">
            <v>4606.32</v>
          </cell>
          <cell r="G1345">
            <v>4468.3900000000003</v>
          </cell>
          <cell r="H1345">
            <v>4363.54</v>
          </cell>
          <cell r="I1345">
            <v>4224.0600000000004</v>
          </cell>
          <cell r="J1345">
            <v>4984.5</v>
          </cell>
          <cell r="K1345">
            <v>3972.05</v>
          </cell>
        </row>
        <row r="1346">
          <cell r="C1346" t="str">
            <v>MANOMAY</v>
          </cell>
          <cell r="D1346">
            <v>123.2</v>
          </cell>
          <cell r="E1346">
            <v>124.11</v>
          </cell>
          <cell r="F1346">
            <v>123.96</v>
          </cell>
          <cell r="G1346">
            <v>124.51</v>
          </cell>
          <cell r="H1346">
            <v>127.98</v>
          </cell>
          <cell r="I1346">
            <v>292.92</v>
          </cell>
          <cell r="J1346">
            <v>149.9</v>
          </cell>
          <cell r="K1346">
            <v>116</v>
          </cell>
        </row>
        <row r="1347">
          <cell r="C1347" t="str">
            <v>SHIVAMAUTO</v>
          </cell>
          <cell r="D1347">
            <v>30.75</v>
          </cell>
          <cell r="E1347">
            <v>30.24</v>
          </cell>
          <cell r="F1347">
            <v>30.42</v>
          </cell>
          <cell r="G1347">
            <v>31.03</v>
          </cell>
          <cell r="H1347">
            <v>31.77</v>
          </cell>
          <cell r="I1347">
            <v>30.13</v>
          </cell>
          <cell r="J1347">
            <v>41</v>
          </cell>
          <cell r="K1347">
            <v>25.35</v>
          </cell>
        </row>
        <row r="1348">
          <cell r="C1348" t="str">
            <v>BBL</v>
          </cell>
          <cell r="D1348">
            <v>3655.6</v>
          </cell>
          <cell r="E1348">
            <v>3641.27</v>
          </cell>
          <cell r="F1348">
            <v>3652.95</v>
          </cell>
          <cell r="G1348">
            <v>3679.79</v>
          </cell>
          <cell r="H1348">
            <v>3709.31</v>
          </cell>
          <cell r="I1348">
            <v>3291.46</v>
          </cell>
          <cell r="J1348">
            <v>4397.95</v>
          </cell>
          <cell r="K1348">
            <v>3425</v>
          </cell>
        </row>
        <row r="1349">
          <cell r="C1349" t="str">
            <v>AARVEEDEN</v>
          </cell>
          <cell r="D1349">
            <v>23.7</v>
          </cell>
          <cell r="E1349">
            <v>24.01</v>
          </cell>
          <cell r="F1349">
            <v>24.21</v>
          </cell>
          <cell r="G1349">
            <v>24.26</v>
          </cell>
          <cell r="H1349">
            <v>24.02</v>
          </cell>
          <cell r="I1349">
            <v>23.16</v>
          </cell>
          <cell r="J1349">
            <v>27.15</v>
          </cell>
          <cell r="K1349">
            <v>20.2</v>
          </cell>
        </row>
        <row r="1350">
          <cell r="C1350" t="str">
            <v>GESHIP</v>
          </cell>
          <cell r="D1350">
            <v>779.85</v>
          </cell>
          <cell r="E1350">
            <v>779.62</v>
          </cell>
          <cell r="F1350">
            <v>780.1</v>
          </cell>
          <cell r="G1350">
            <v>790.05</v>
          </cell>
          <cell r="H1350">
            <v>799.91</v>
          </cell>
          <cell r="I1350">
            <v>730.56</v>
          </cell>
          <cell r="J1350">
            <v>919.95</v>
          </cell>
          <cell r="K1350">
            <v>725</v>
          </cell>
        </row>
        <row r="1351">
          <cell r="C1351" t="str">
            <v>TORNTPOWER</v>
          </cell>
          <cell r="D1351">
            <v>825.7</v>
          </cell>
          <cell r="E1351">
            <v>819.96</v>
          </cell>
          <cell r="F1351">
            <v>801.12</v>
          </cell>
          <cell r="G1351">
            <v>776.82</v>
          </cell>
          <cell r="H1351">
            <v>741.15</v>
          </cell>
          <cell r="I1351">
            <v>644.78</v>
          </cell>
          <cell r="J1351">
            <v>854.5</v>
          </cell>
          <cell r="K1351">
            <v>621.5</v>
          </cell>
        </row>
        <row r="1352">
          <cell r="C1352" t="str">
            <v>PARSVNATH</v>
          </cell>
          <cell r="D1352">
            <v>10.95</v>
          </cell>
          <cell r="E1352">
            <v>10.58</v>
          </cell>
          <cell r="F1352">
            <v>10.42</v>
          </cell>
          <cell r="G1352">
            <v>10.37</v>
          </cell>
          <cell r="H1352">
            <v>10.14</v>
          </cell>
          <cell r="I1352">
            <v>9.1199999999999992</v>
          </cell>
          <cell r="J1352">
            <v>13.6</v>
          </cell>
          <cell r="K1352">
            <v>7.1</v>
          </cell>
        </row>
        <row r="1353">
          <cell r="C1353" t="str">
            <v>BAIDFIN</v>
          </cell>
          <cell r="D1353">
            <v>21.85</v>
          </cell>
          <cell r="E1353">
            <v>21.99</v>
          </cell>
          <cell r="F1353">
            <v>22.01</v>
          </cell>
          <cell r="G1353">
            <v>22.57</v>
          </cell>
          <cell r="H1353">
            <v>26.13</v>
          </cell>
          <cell r="I1353">
            <v>32</v>
          </cell>
          <cell r="J1353">
            <v>46.5</v>
          </cell>
          <cell r="K1353">
            <v>20.100000000000001</v>
          </cell>
        </row>
        <row r="1354">
          <cell r="C1354" t="str">
            <v>MANALIPETC</v>
          </cell>
          <cell r="D1354">
            <v>66.349999999999994</v>
          </cell>
          <cell r="E1354">
            <v>66.650000000000006</v>
          </cell>
          <cell r="F1354">
            <v>66.95</v>
          </cell>
          <cell r="G1354">
            <v>67.260000000000005</v>
          </cell>
          <cell r="H1354">
            <v>67.14</v>
          </cell>
          <cell r="I1354">
            <v>70.45</v>
          </cell>
          <cell r="J1354">
            <v>74.3</v>
          </cell>
          <cell r="K1354">
            <v>60.9</v>
          </cell>
        </row>
        <row r="1355">
          <cell r="C1355" t="str">
            <v>SUTLEJTEX</v>
          </cell>
          <cell r="D1355">
            <v>54.45</v>
          </cell>
          <cell r="E1355">
            <v>55.94</v>
          </cell>
          <cell r="F1355">
            <v>56.19</v>
          </cell>
          <cell r="G1355">
            <v>55.94</v>
          </cell>
          <cell r="H1355">
            <v>54.88</v>
          </cell>
          <cell r="I1355">
            <v>53.56</v>
          </cell>
          <cell r="J1355">
            <v>62.3</v>
          </cell>
          <cell r="K1355">
            <v>45.1</v>
          </cell>
        </row>
        <row r="1356">
          <cell r="C1356" t="str">
            <v>GREENPANEL</v>
          </cell>
          <cell r="D1356">
            <v>327.60000000000002</v>
          </cell>
          <cell r="E1356">
            <v>329.11</v>
          </cell>
          <cell r="F1356">
            <v>331.64</v>
          </cell>
          <cell r="G1356">
            <v>339.16</v>
          </cell>
          <cell r="H1356">
            <v>350.54</v>
          </cell>
          <cell r="I1356">
            <v>348.91</v>
          </cell>
          <cell r="J1356">
            <v>397.5</v>
          </cell>
          <cell r="K1356">
            <v>319.89999999999998</v>
          </cell>
        </row>
        <row r="1357">
          <cell r="C1357" t="str">
            <v>KAMOPAINTS</v>
          </cell>
          <cell r="D1357">
            <v>168.4</v>
          </cell>
          <cell r="E1357">
            <v>165.83</v>
          </cell>
          <cell r="F1357">
            <v>164.54</v>
          </cell>
          <cell r="G1357">
            <v>162.26</v>
          </cell>
          <cell r="H1357">
            <v>162.16</v>
          </cell>
          <cell r="I1357">
            <v>144.4</v>
          </cell>
          <cell r="J1357">
            <v>203</v>
          </cell>
          <cell r="K1357">
            <v>135</v>
          </cell>
        </row>
        <row r="1358">
          <cell r="C1358" t="str">
            <v>LTFOODS</v>
          </cell>
          <cell r="D1358">
            <v>214.5</v>
          </cell>
          <cell r="E1358">
            <v>203.95</v>
          </cell>
          <cell r="F1358">
            <v>198.36</v>
          </cell>
          <cell r="G1358">
            <v>190.44</v>
          </cell>
          <cell r="H1358">
            <v>178.99</v>
          </cell>
          <cell r="I1358">
            <v>147.93</v>
          </cell>
          <cell r="J1358">
            <v>215.8</v>
          </cell>
          <cell r="K1358">
            <v>146.6</v>
          </cell>
        </row>
        <row r="1359">
          <cell r="C1359" t="str">
            <v>RUCHIRA</v>
          </cell>
          <cell r="D1359">
            <v>130.4</v>
          </cell>
          <cell r="E1359">
            <v>127.65</v>
          </cell>
          <cell r="F1359">
            <v>128.47999999999999</v>
          </cell>
          <cell r="G1359">
            <v>131.44</v>
          </cell>
          <cell r="H1359">
            <v>134.65</v>
          </cell>
          <cell r="I1359">
            <v>125.55</v>
          </cell>
          <cell r="J1359">
            <v>163.5</v>
          </cell>
          <cell r="K1359">
            <v>108.1</v>
          </cell>
        </row>
        <row r="1360">
          <cell r="C1360" t="str">
            <v>SOBHA</v>
          </cell>
          <cell r="D1360">
            <v>875.7</v>
          </cell>
          <cell r="E1360">
            <v>865.26</v>
          </cell>
          <cell r="F1360">
            <v>840.56</v>
          </cell>
          <cell r="G1360">
            <v>804.77</v>
          </cell>
          <cell r="H1360">
            <v>742.12</v>
          </cell>
          <cell r="I1360">
            <v>637.86</v>
          </cell>
          <cell r="J1360">
            <v>902.5</v>
          </cell>
          <cell r="K1360">
            <v>554.4</v>
          </cell>
        </row>
        <row r="1361">
          <cell r="C1361" t="str">
            <v>DONEAR</v>
          </cell>
          <cell r="D1361">
            <v>95.25</v>
          </cell>
          <cell r="E1361">
            <v>96.03</v>
          </cell>
          <cell r="F1361">
            <v>96.7</v>
          </cell>
          <cell r="G1361">
            <v>98.36</v>
          </cell>
          <cell r="H1361">
            <v>100.35</v>
          </cell>
          <cell r="I1361">
            <v>94.21</v>
          </cell>
          <cell r="J1361">
            <v>121.9</v>
          </cell>
          <cell r="K1361">
            <v>87.3</v>
          </cell>
        </row>
        <row r="1362">
          <cell r="C1362" t="str">
            <v>MMFL</v>
          </cell>
          <cell r="D1362">
            <v>906.4</v>
          </cell>
          <cell r="E1362">
            <v>917.91</v>
          </cell>
          <cell r="F1362">
            <v>910.66</v>
          </cell>
          <cell r="G1362">
            <v>900.57</v>
          </cell>
          <cell r="H1362">
            <v>899.75</v>
          </cell>
          <cell r="I1362">
            <v>891.84</v>
          </cell>
          <cell r="J1362">
            <v>1098</v>
          </cell>
          <cell r="K1362">
            <v>825</v>
          </cell>
        </row>
        <row r="1363">
          <cell r="C1363" t="str">
            <v>SPENTEX</v>
          </cell>
          <cell r="D1363">
            <v>2.6</v>
          </cell>
          <cell r="E1363">
            <v>2.57</v>
          </cell>
          <cell r="F1363">
            <v>2.56</v>
          </cell>
          <cell r="G1363">
            <v>2.5</v>
          </cell>
          <cell r="H1363">
            <v>2.36</v>
          </cell>
          <cell r="I1363">
            <v>2.04</v>
          </cell>
          <cell r="J1363">
            <v>3</v>
          </cell>
          <cell r="K1363">
            <v>1.6</v>
          </cell>
        </row>
        <row r="1364">
          <cell r="C1364" t="str">
            <v>VENUSREM</v>
          </cell>
          <cell r="D1364">
            <v>332.6</v>
          </cell>
          <cell r="E1364">
            <v>338.27</v>
          </cell>
          <cell r="F1364">
            <v>325.58</v>
          </cell>
          <cell r="G1364">
            <v>303.70999999999998</v>
          </cell>
          <cell r="H1364">
            <v>275.44</v>
          </cell>
          <cell r="I1364">
            <v>240.32</v>
          </cell>
          <cell r="J1364">
            <v>368.95</v>
          </cell>
          <cell r="K1364">
            <v>222</v>
          </cell>
        </row>
        <row r="1365">
          <cell r="C1365" t="str">
            <v>AARTIPHARM</v>
          </cell>
          <cell r="D1365">
            <v>405.1</v>
          </cell>
          <cell r="E1365">
            <v>401.43</v>
          </cell>
          <cell r="F1365">
            <v>399.31</v>
          </cell>
          <cell r="G1365">
            <v>400.31</v>
          </cell>
          <cell r="H1365">
            <v>402.88</v>
          </cell>
          <cell r="I1365">
            <v>369.65</v>
          </cell>
          <cell r="J1365">
            <v>476.05</v>
          </cell>
          <cell r="K1365">
            <v>330.05</v>
          </cell>
        </row>
        <row r="1366">
          <cell r="C1366" t="str">
            <v>KUANTUM</v>
          </cell>
          <cell r="D1366">
            <v>170.65</v>
          </cell>
          <cell r="E1366">
            <v>172.21</v>
          </cell>
          <cell r="F1366">
            <v>173.29</v>
          </cell>
          <cell r="G1366">
            <v>175.45</v>
          </cell>
          <cell r="H1366">
            <v>179.83</v>
          </cell>
          <cell r="I1366">
            <v>167.39</v>
          </cell>
          <cell r="J1366">
            <v>225.85</v>
          </cell>
          <cell r="K1366">
            <v>167</v>
          </cell>
        </row>
        <row r="1367">
          <cell r="C1367" t="str">
            <v>JINDRILL</v>
          </cell>
          <cell r="D1367">
            <v>683.7</v>
          </cell>
          <cell r="E1367">
            <v>682.1</v>
          </cell>
          <cell r="F1367">
            <v>679.34</v>
          </cell>
          <cell r="G1367">
            <v>670.1</v>
          </cell>
          <cell r="H1367">
            <v>626.97</v>
          </cell>
          <cell r="I1367">
            <v>460.55</v>
          </cell>
          <cell r="J1367">
            <v>718</v>
          </cell>
          <cell r="K1367">
            <v>376.4</v>
          </cell>
        </row>
        <row r="1368">
          <cell r="C1368" t="str">
            <v>BANCOINDIA</v>
          </cell>
          <cell r="D1368">
            <v>583.25</v>
          </cell>
          <cell r="E1368">
            <v>580.35</v>
          </cell>
          <cell r="F1368">
            <v>557.91999999999996</v>
          </cell>
          <cell r="G1368">
            <v>528.54999999999995</v>
          </cell>
          <cell r="H1368">
            <v>492.55</v>
          </cell>
          <cell r="I1368">
            <v>376.15</v>
          </cell>
          <cell r="J1368">
            <v>617.75</v>
          </cell>
          <cell r="K1368">
            <v>327.25</v>
          </cell>
        </row>
        <row r="1369">
          <cell r="C1369" t="str">
            <v>HIRECT</v>
          </cell>
          <cell r="D1369">
            <v>654.20000000000005</v>
          </cell>
          <cell r="E1369">
            <v>629.24</v>
          </cell>
          <cell r="F1369">
            <v>610.52</v>
          </cell>
          <cell r="G1369">
            <v>562.75</v>
          </cell>
          <cell r="H1369">
            <v>473.33</v>
          </cell>
          <cell r="I1369">
            <v>338.86</v>
          </cell>
          <cell r="J1369">
            <v>678.8</v>
          </cell>
          <cell r="K1369">
            <v>298.5</v>
          </cell>
        </row>
        <row r="1370">
          <cell r="C1370" t="str">
            <v>CREST</v>
          </cell>
          <cell r="D1370">
            <v>304</v>
          </cell>
          <cell r="E1370">
            <v>303.68</v>
          </cell>
          <cell r="F1370">
            <v>289.69</v>
          </cell>
          <cell r="G1370">
            <v>272.23</v>
          </cell>
          <cell r="H1370">
            <v>253.89</v>
          </cell>
          <cell r="I1370">
            <v>219.97</v>
          </cell>
          <cell r="J1370">
            <v>329.8</v>
          </cell>
          <cell r="K1370">
            <v>221.55</v>
          </cell>
        </row>
        <row r="1371">
          <cell r="C1371" t="str">
            <v>PLASTIBLEN</v>
          </cell>
          <cell r="D1371">
            <v>303.25</v>
          </cell>
          <cell r="E1371">
            <v>300.97000000000003</v>
          </cell>
          <cell r="F1371">
            <v>298.08</v>
          </cell>
          <cell r="G1371">
            <v>287.91000000000003</v>
          </cell>
          <cell r="H1371">
            <v>265.19</v>
          </cell>
          <cell r="I1371">
            <v>221.49</v>
          </cell>
          <cell r="J1371">
            <v>322</v>
          </cell>
          <cell r="K1371">
            <v>211.05</v>
          </cell>
        </row>
        <row r="1372">
          <cell r="C1372" t="str">
            <v>NFL</v>
          </cell>
          <cell r="D1372">
            <v>69.400000000000006</v>
          </cell>
          <cell r="E1372">
            <v>69.38</v>
          </cell>
          <cell r="F1372">
            <v>69.33</v>
          </cell>
          <cell r="G1372">
            <v>69.75</v>
          </cell>
          <cell r="H1372">
            <v>70.52</v>
          </cell>
          <cell r="I1372">
            <v>68.97</v>
          </cell>
          <cell r="J1372">
            <v>81.5</v>
          </cell>
          <cell r="K1372">
            <v>65.05</v>
          </cell>
        </row>
        <row r="1373">
          <cell r="C1373" t="str">
            <v>PRAENG</v>
          </cell>
          <cell r="D1373">
            <v>18.45</v>
          </cell>
          <cell r="E1373">
            <v>18.899999999999999</v>
          </cell>
          <cell r="F1373">
            <v>19.09</v>
          </cell>
          <cell r="G1373">
            <v>18.739999999999998</v>
          </cell>
          <cell r="H1373">
            <v>17.13</v>
          </cell>
          <cell r="I1373">
            <v>14.69</v>
          </cell>
          <cell r="J1373">
            <v>21.9</v>
          </cell>
          <cell r="K1373">
            <v>12.1</v>
          </cell>
        </row>
        <row r="1374">
          <cell r="C1374" t="str">
            <v>KOTAKLIQ</v>
          </cell>
          <cell r="D1374">
            <v>1000</v>
          </cell>
          <cell r="E1374">
            <v>1000</v>
          </cell>
          <cell r="F1374">
            <v>1000</v>
          </cell>
          <cell r="G1374">
            <v>1000</v>
          </cell>
          <cell r="H1374">
            <v>1000</v>
          </cell>
          <cell r="I1374">
            <v>1000</v>
          </cell>
          <cell r="J1374">
            <v>1002</v>
          </cell>
          <cell r="K1374">
            <v>999.5</v>
          </cell>
        </row>
        <row r="1375">
          <cell r="C1375" t="str">
            <v>PARACABLES</v>
          </cell>
          <cell r="D1375">
            <v>61.8</v>
          </cell>
          <cell r="E1375">
            <v>62.94</v>
          </cell>
          <cell r="F1375">
            <v>63.04</v>
          </cell>
          <cell r="G1375">
            <v>62.47</v>
          </cell>
          <cell r="H1375">
            <v>60.67</v>
          </cell>
          <cell r="I1375">
            <v>47.38</v>
          </cell>
          <cell r="J1375">
            <v>76.25</v>
          </cell>
          <cell r="K1375">
            <v>40.25</v>
          </cell>
        </row>
        <row r="1376">
          <cell r="C1376" t="str">
            <v>HBLPOWER</v>
          </cell>
          <cell r="D1376">
            <v>342.4</v>
          </cell>
          <cell r="E1376">
            <v>329.26</v>
          </cell>
          <cell r="F1376">
            <v>320.63</v>
          </cell>
          <cell r="G1376">
            <v>309.06</v>
          </cell>
          <cell r="H1376">
            <v>285.88</v>
          </cell>
          <cell r="I1376">
            <v>203.5</v>
          </cell>
          <cell r="J1376">
            <v>344</v>
          </cell>
          <cell r="K1376">
            <v>186.2</v>
          </cell>
        </row>
        <row r="1377">
          <cell r="C1377" t="str">
            <v>TANLA</v>
          </cell>
          <cell r="D1377">
            <v>906.9</v>
          </cell>
          <cell r="E1377">
            <v>923.1</v>
          </cell>
          <cell r="F1377">
            <v>934.14</v>
          </cell>
          <cell r="G1377">
            <v>954.01</v>
          </cell>
          <cell r="H1377">
            <v>988.64</v>
          </cell>
          <cell r="I1377">
            <v>940</v>
          </cell>
          <cell r="J1377">
            <v>1212.9000000000001</v>
          </cell>
          <cell r="K1377">
            <v>900</v>
          </cell>
        </row>
        <row r="1378">
          <cell r="C1378" t="str">
            <v>JASH</v>
          </cell>
          <cell r="D1378">
            <v>1324.35</v>
          </cell>
          <cell r="E1378">
            <v>1331.67</v>
          </cell>
          <cell r="F1378">
            <v>1344.76</v>
          </cell>
          <cell r="G1378">
            <v>1361.96</v>
          </cell>
          <cell r="H1378">
            <v>1370.19</v>
          </cell>
          <cell r="I1378">
            <v>1186.05</v>
          </cell>
          <cell r="J1378">
            <v>1533.6</v>
          </cell>
          <cell r="K1378">
            <v>1205</v>
          </cell>
        </row>
        <row r="1379">
          <cell r="C1379" t="str">
            <v>ABSLBANETF</v>
          </cell>
          <cell r="D1379">
            <v>43.9</v>
          </cell>
          <cell r="E1379">
            <v>44.14</v>
          </cell>
          <cell r="F1379">
            <v>44.12</v>
          </cell>
          <cell r="G1379">
            <v>44.09</v>
          </cell>
          <cell r="H1379">
            <v>44.33</v>
          </cell>
          <cell r="I1379">
            <v>45.82</v>
          </cell>
          <cell r="J1379">
            <v>47.2</v>
          </cell>
          <cell r="K1379">
            <v>42.5</v>
          </cell>
        </row>
        <row r="1380">
          <cell r="C1380" t="str">
            <v>SITINET</v>
          </cell>
          <cell r="D1380">
            <v>0.8</v>
          </cell>
          <cell r="E1380">
            <v>0.8</v>
          </cell>
          <cell r="F1380">
            <v>0.79</v>
          </cell>
          <cell r="G1380">
            <v>0.77</v>
          </cell>
          <cell r="H1380">
            <v>0.78</v>
          </cell>
          <cell r="I1380">
            <v>1.02</v>
          </cell>
          <cell r="J1380">
            <v>1</v>
          </cell>
          <cell r="K1380">
            <v>0.6</v>
          </cell>
        </row>
        <row r="1381">
          <cell r="C1381" t="str">
            <v>ZEEMEDIA</v>
          </cell>
          <cell r="D1381">
            <v>15.6</v>
          </cell>
          <cell r="E1381">
            <v>15.86</v>
          </cell>
          <cell r="F1381">
            <v>15.69</v>
          </cell>
          <cell r="G1381">
            <v>15.16</v>
          </cell>
          <cell r="H1381">
            <v>13.98</v>
          </cell>
          <cell r="I1381">
            <v>12.25</v>
          </cell>
          <cell r="J1381">
            <v>16.8</v>
          </cell>
          <cell r="K1381">
            <v>10.4</v>
          </cell>
        </row>
        <row r="1382">
          <cell r="C1382" t="str">
            <v>AVTNPL</v>
          </cell>
          <cell r="D1382">
            <v>88</v>
          </cell>
          <cell r="E1382">
            <v>89.1</v>
          </cell>
          <cell r="F1382">
            <v>88.99</v>
          </cell>
          <cell r="G1382">
            <v>88.07</v>
          </cell>
          <cell r="H1382">
            <v>86.07</v>
          </cell>
          <cell r="I1382">
            <v>88.34</v>
          </cell>
          <cell r="J1382">
            <v>95.2</v>
          </cell>
          <cell r="K1382">
            <v>76.900000000000006</v>
          </cell>
        </row>
        <row r="1383">
          <cell r="C1383" t="str">
            <v>LUMAXTECH</v>
          </cell>
          <cell r="D1383">
            <v>376.15</v>
          </cell>
          <cell r="E1383">
            <v>372.45</v>
          </cell>
          <cell r="F1383">
            <v>370.17</v>
          </cell>
          <cell r="G1383">
            <v>367.26</v>
          </cell>
          <cell r="H1383">
            <v>366.13</v>
          </cell>
          <cell r="I1383">
            <v>334.56</v>
          </cell>
          <cell r="J1383">
            <v>469.95</v>
          </cell>
          <cell r="K1383">
            <v>332.35</v>
          </cell>
        </row>
        <row r="1384">
          <cell r="C1384" t="str">
            <v>TIDEWATER</v>
          </cell>
          <cell r="D1384">
            <v>1282</v>
          </cell>
          <cell r="E1384">
            <v>1263.3</v>
          </cell>
          <cell r="F1384">
            <v>1240.18</v>
          </cell>
          <cell r="G1384">
            <v>1216.7</v>
          </cell>
          <cell r="H1384">
            <v>1189.05</v>
          </cell>
          <cell r="I1384">
            <v>1095.51</v>
          </cell>
          <cell r="J1384">
            <v>1323.3</v>
          </cell>
          <cell r="K1384">
            <v>1082.8</v>
          </cell>
        </row>
        <row r="1385">
          <cell r="C1385" t="str">
            <v>SARLAPOLY</v>
          </cell>
          <cell r="D1385">
            <v>49.35</v>
          </cell>
          <cell r="E1385">
            <v>49.13</v>
          </cell>
          <cell r="F1385">
            <v>48.53</v>
          </cell>
          <cell r="G1385">
            <v>48.39</v>
          </cell>
          <cell r="H1385">
            <v>48.69</v>
          </cell>
          <cell r="I1385">
            <v>46.51</v>
          </cell>
          <cell r="J1385">
            <v>59.9</v>
          </cell>
          <cell r="K1385">
            <v>44.25</v>
          </cell>
        </row>
        <row r="1386">
          <cell r="C1386" t="str">
            <v>SANGHVIMOV</v>
          </cell>
          <cell r="D1386">
            <v>782.7</v>
          </cell>
          <cell r="E1386">
            <v>783.37</v>
          </cell>
          <cell r="F1386">
            <v>770.26</v>
          </cell>
          <cell r="G1386">
            <v>748.15</v>
          </cell>
          <cell r="H1386">
            <v>709.47</v>
          </cell>
          <cell r="I1386">
            <v>555.97</v>
          </cell>
          <cell r="J1386">
            <v>815</v>
          </cell>
          <cell r="K1386">
            <v>591.25</v>
          </cell>
        </row>
        <row r="1387">
          <cell r="C1387" t="str">
            <v>WANBURY</v>
          </cell>
          <cell r="D1387">
            <v>91.05</v>
          </cell>
          <cell r="E1387">
            <v>90.53</v>
          </cell>
          <cell r="F1387">
            <v>90.1</v>
          </cell>
          <cell r="G1387">
            <v>88.33</v>
          </cell>
          <cell r="H1387">
            <v>79.86</v>
          </cell>
          <cell r="I1387">
            <v>62.89</v>
          </cell>
          <cell r="J1387">
            <v>95.85</v>
          </cell>
          <cell r="K1387">
            <v>49</v>
          </cell>
        </row>
        <row r="1388">
          <cell r="C1388" t="str">
            <v>ASMS</v>
          </cell>
          <cell r="D1388">
            <v>19.649999999999999</v>
          </cell>
          <cell r="E1388">
            <v>18.96</v>
          </cell>
          <cell r="F1388">
            <v>18.170000000000002</v>
          </cell>
          <cell r="G1388">
            <v>16.86</v>
          </cell>
          <cell r="H1388">
            <v>14.55</v>
          </cell>
          <cell r="I1388">
            <v>11.77</v>
          </cell>
          <cell r="J1388">
            <v>19.649999999999999</v>
          </cell>
          <cell r="K1388">
            <v>9.75</v>
          </cell>
        </row>
        <row r="1389">
          <cell r="C1389" t="str">
            <v>SAGCEM</v>
          </cell>
          <cell r="D1389">
            <v>248.35</v>
          </cell>
          <cell r="E1389">
            <v>250.97</v>
          </cell>
          <cell r="F1389">
            <v>252.1</v>
          </cell>
          <cell r="G1389">
            <v>250.16</v>
          </cell>
          <cell r="H1389">
            <v>243.01</v>
          </cell>
          <cell r="I1389">
            <v>225.65</v>
          </cell>
          <cell r="J1389">
            <v>269.45</v>
          </cell>
          <cell r="K1389">
            <v>207.1</v>
          </cell>
        </row>
        <row r="1390">
          <cell r="C1390" t="str">
            <v>IGPL</v>
          </cell>
          <cell r="D1390">
            <v>440.3</v>
          </cell>
          <cell r="E1390">
            <v>442.27</v>
          </cell>
          <cell r="F1390">
            <v>447.41</v>
          </cell>
          <cell r="G1390">
            <v>460.75</v>
          </cell>
          <cell r="H1390">
            <v>480.43</v>
          </cell>
          <cell r="I1390">
            <v>493.96</v>
          </cell>
          <cell r="J1390">
            <v>589.70000000000005</v>
          </cell>
          <cell r="K1390">
            <v>425.55</v>
          </cell>
        </row>
        <row r="1391">
          <cell r="C1391" t="str">
            <v>SIYSIL</v>
          </cell>
          <cell r="D1391">
            <v>551.70000000000005</v>
          </cell>
          <cell r="E1391">
            <v>542.14</v>
          </cell>
          <cell r="F1391">
            <v>537.16999999999996</v>
          </cell>
          <cell r="G1391">
            <v>536.41999999999996</v>
          </cell>
          <cell r="H1391">
            <v>542.72</v>
          </cell>
          <cell r="I1391">
            <v>531.15</v>
          </cell>
          <cell r="J1391">
            <v>635</v>
          </cell>
          <cell r="K1391">
            <v>496</v>
          </cell>
        </row>
        <row r="1392">
          <cell r="C1392" t="str">
            <v>PTL</v>
          </cell>
          <cell r="D1392">
            <v>43.1</v>
          </cell>
          <cell r="E1392">
            <v>43.92</v>
          </cell>
          <cell r="F1392">
            <v>43.97</v>
          </cell>
          <cell r="G1392">
            <v>43.3</v>
          </cell>
          <cell r="H1392">
            <v>41.16</v>
          </cell>
          <cell r="I1392">
            <v>36.229999999999997</v>
          </cell>
          <cell r="J1392">
            <v>48</v>
          </cell>
          <cell r="K1392">
            <v>32.299999999999997</v>
          </cell>
        </row>
        <row r="1393">
          <cell r="C1393" t="str">
            <v>AUTOIND</v>
          </cell>
          <cell r="D1393">
            <v>101.5</v>
          </cell>
          <cell r="E1393">
            <v>102.45</v>
          </cell>
          <cell r="F1393">
            <v>102.52</v>
          </cell>
          <cell r="G1393">
            <v>102.21</v>
          </cell>
          <cell r="H1393">
            <v>99.31</v>
          </cell>
          <cell r="I1393">
            <v>86.51</v>
          </cell>
          <cell r="J1393">
            <v>119.3</v>
          </cell>
          <cell r="K1393">
            <v>78.400000000000006</v>
          </cell>
        </row>
        <row r="1394">
          <cell r="C1394" t="str">
            <v>NETWORK18</v>
          </cell>
          <cell r="D1394">
            <v>82.95</v>
          </cell>
          <cell r="E1394">
            <v>82.37</v>
          </cell>
          <cell r="F1394">
            <v>79.510000000000005</v>
          </cell>
          <cell r="G1394">
            <v>76.430000000000007</v>
          </cell>
          <cell r="H1394">
            <v>72.55</v>
          </cell>
          <cell r="I1394">
            <v>66.77</v>
          </cell>
          <cell r="J1394">
            <v>88.3</v>
          </cell>
          <cell r="K1394">
            <v>57.25</v>
          </cell>
        </row>
        <row r="1395">
          <cell r="C1395" t="str">
            <v>GANDHITUBE</v>
          </cell>
          <cell r="D1395">
            <v>677.35</v>
          </cell>
          <cell r="E1395">
            <v>685.1</v>
          </cell>
          <cell r="F1395">
            <v>691.08</v>
          </cell>
          <cell r="G1395">
            <v>697.63</v>
          </cell>
          <cell r="H1395">
            <v>694.5</v>
          </cell>
          <cell r="I1395">
            <v>617.5</v>
          </cell>
          <cell r="J1395">
            <v>775.1</v>
          </cell>
          <cell r="K1395">
            <v>605</v>
          </cell>
        </row>
        <row r="1396">
          <cell r="C1396" t="str">
            <v>PITTIENG</v>
          </cell>
          <cell r="D1396">
            <v>709.6</v>
          </cell>
          <cell r="E1396">
            <v>699.12</v>
          </cell>
          <cell r="F1396">
            <v>696.04</v>
          </cell>
          <cell r="G1396">
            <v>687.76</v>
          </cell>
          <cell r="H1396">
            <v>648.48</v>
          </cell>
          <cell r="I1396">
            <v>492.65</v>
          </cell>
          <cell r="J1396">
            <v>734.65</v>
          </cell>
          <cell r="K1396">
            <v>479.1</v>
          </cell>
        </row>
        <row r="1397">
          <cell r="C1397" t="str">
            <v>SBGLP</v>
          </cell>
          <cell r="D1397">
            <v>470.45</v>
          </cell>
          <cell r="E1397">
            <v>461.25</v>
          </cell>
          <cell r="F1397">
            <v>450.19</v>
          </cell>
          <cell r="G1397">
            <v>430.39</v>
          </cell>
          <cell r="H1397">
            <v>387.28</v>
          </cell>
          <cell r="I1397">
            <v>292.02999999999997</v>
          </cell>
          <cell r="J1397">
            <v>485</v>
          </cell>
          <cell r="K1397">
            <v>225.45</v>
          </cell>
        </row>
        <row r="1398">
          <cell r="C1398" t="str">
            <v>BTML</v>
          </cell>
          <cell r="D1398">
            <v>164.4</v>
          </cell>
          <cell r="E1398">
            <v>161.46</v>
          </cell>
          <cell r="F1398">
            <v>160.78</v>
          </cell>
          <cell r="G1398">
            <v>158.37</v>
          </cell>
          <cell r="H1398">
            <v>152.25</v>
          </cell>
          <cell r="I1398">
            <v>144.32</v>
          </cell>
          <cell r="J1398">
            <v>168</v>
          </cell>
          <cell r="K1398">
            <v>122</v>
          </cell>
        </row>
        <row r="1399">
          <cell r="C1399" t="str">
            <v>UNOMINDA</v>
          </cell>
          <cell r="D1399">
            <v>643.25</v>
          </cell>
          <cell r="E1399">
            <v>638.47</v>
          </cell>
          <cell r="F1399">
            <v>628.42999999999995</v>
          </cell>
          <cell r="G1399">
            <v>615.92999999999995</v>
          </cell>
          <cell r="H1399">
            <v>605.22</v>
          </cell>
          <cell r="I1399">
            <v>571.79</v>
          </cell>
          <cell r="J1399">
            <v>660.9</v>
          </cell>
          <cell r="K1399">
            <v>548.6</v>
          </cell>
        </row>
        <row r="1400">
          <cell r="C1400" t="str">
            <v>IZMO</v>
          </cell>
          <cell r="D1400">
            <v>256.2</v>
          </cell>
          <cell r="E1400">
            <v>255.37</v>
          </cell>
          <cell r="F1400">
            <v>245.23</v>
          </cell>
          <cell r="G1400">
            <v>229.88</v>
          </cell>
          <cell r="H1400">
            <v>210.13</v>
          </cell>
          <cell r="I1400">
            <v>169.67</v>
          </cell>
          <cell r="J1400">
            <v>273.25</v>
          </cell>
          <cell r="K1400">
            <v>150.25</v>
          </cell>
        </row>
        <row r="1401">
          <cell r="C1401" t="str">
            <v>NSLNISP</v>
          </cell>
          <cell r="D1401">
            <v>42.65</v>
          </cell>
          <cell r="E1401">
            <v>42.62</v>
          </cell>
          <cell r="F1401">
            <v>42.33</v>
          </cell>
          <cell r="G1401">
            <v>43.02</v>
          </cell>
          <cell r="H1401">
            <v>45.67</v>
          </cell>
          <cell r="I1401">
            <v>43.14</v>
          </cell>
          <cell r="J1401">
            <v>59.75</v>
          </cell>
          <cell r="K1401">
            <v>39.15</v>
          </cell>
        </row>
        <row r="1402">
          <cell r="C1402" t="str">
            <v>NINSYS</v>
          </cell>
          <cell r="D1402">
            <v>478.7</v>
          </cell>
          <cell r="E1402">
            <v>466.53</v>
          </cell>
          <cell r="F1402">
            <v>440.8</v>
          </cell>
          <cell r="G1402">
            <v>409.3</v>
          </cell>
          <cell r="H1402">
            <v>377.02</v>
          </cell>
          <cell r="I1402">
            <v>298.02</v>
          </cell>
          <cell r="J1402">
            <v>493.95</v>
          </cell>
          <cell r="K1402">
            <v>308</v>
          </cell>
        </row>
        <row r="1403">
          <cell r="C1403" t="str">
            <v>TIMKEN</v>
          </cell>
          <cell r="D1403">
            <v>2946.8</v>
          </cell>
          <cell r="E1403">
            <v>2953.27</v>
          </cell>
          <cell r="F1403">
            <v>2952.11</v>
          </cell>
          <cell r="G1403">
            <v>2963.1</v>
          </cell>
          <cell r="H1403">
            <v>3030.66</v>
          </cell>
          <cell r="I1403">
            <v>3085.2</v>
          </cell>
          <cell r="J1403">
            <v>3548.9</v>
          </cell>
          <cell r="K1403">
            <v>2840.05</v>
          </cell>
        </row>
        <row r="1404">
          <cell r="C1404" t="str">
            <v>HUBTOWN</v>
          </cell>
          <cell r="D1404">
            <v>70.7</v>
          </cell>
          <cell r="E1404">
            <v>67.11</v>
          </cell>
          <cell r="F1404">
            <v>65.47</v>
          </cell>
          <cell r="G1404">
            <v>63.51</v>
          </cell>
          <cell r="H1404">
            <v>59.6</v>
          </cell>
          <cell r="I1404">
            <v>51.75</v>
          </cell>
          <cell r="J1404">
            <v>70.7</v>
          </cell>
          <cell r="K1404">
            <v>42.05</v>
          </cell>
        </row>
        <row r="1405">
          <cell r="C1405" t="str">
            <v>TV18BRDCST</v>
          </cell>
          <cell r="D1405">
            <v>43.55</v>
          </cell>
          <cell r="E1405">
            <v>43.86</v>
          </cell>
          <cell r="F1405">
            <v>43.55</v>
          </cell>
          <cell r="G1405">
            <v>43.5</v>
          </cell>
          <cell r="H1405">
            <v>43.82</v>
          </cell>
          <cell r="I1405">
            <v>40.869999999999997</v>
          </cell>
          <cell r="J1405">
            <v>51.6</v>
          </cell>
          <cell r="K1405">
            <v>38.75</v>
          </cell>
        </row>
        <row r="1406">
          <cell r="C1406" t="str">
            <v>CTE</v>
          </cell>
          <cell r="D1406">
            <v>69.05</v>
          </cell>
          <cell r="E1406">
            <v>68.959999999999994</v>
          </cell>
          <cell r="F1406">
            <v>68.709999999999994</v>
          </cell>
          <cell r="G1406">
            <v>67.78</v>
          </cell>
          <cell r="H1406">
            <v>64.94</v>
          </cell>
          <cell r="I1406">
            <v>61.47</v>
          </cell>
          <cell r="J1406">
            <v>78.650000000000006</v>
          </cell>
          <cell r="K1406">
            <v>53.2</v>
          </cell>
        </row>
        <row r="1407">
          <cell r="C1407" t="str">
            <v>TIIL</v>
          </cell>
          <cell r="D1407">
            <v>1929.4</v>
          </cell>
          <cell r="E1407">
            <v>1999.27</v>
          </cell>
          <cell r="F1407">
            <v>2046.19</v>
          </cell>
          <cell r="G1407">
            <v>2078.25</v>
          </cell>
          <cell r="H1407">
            <v>2053.89</v>
          </cell>
          <cell r="I1407">
            <v>1699.52</v>
          </cell>
          <cell r="J1407">
            <v>2359.6999999999998</v>
          </cell>
          <cell r="K1407">
            <v>1541.55</v>
          </cell>
        </row>
        <row r="1408">
          <cell r="C1408" t="str">
            <v>HDFCBSE500</v>
          </cell>
          <cell r="D1408">
            <v>28.05</v>
          </cell>
          <cell r="E1408">
            <v>27.97</v>
          </cell>
          <cell r="F1408">
            <v>27.86</v>
          </cell>
          <cell r="G1408">
            <v>27.77</v>
          </cell>
          <cell r="H1408">
            <v>27.69</v>
          </cell>
          <cell r="I1408">
            <v>26.53</v>
          </cell>
          <cell r="J1408">
            <v>32.46</v>
          </cell>
          <cell r="K1408">
            <v>26</v>
          </cell>
        </row>
        <row r="1409">
          <cell r="C1409" t="str">
            <v>HDFCSML250</v>
          </cell>
          <cell r="D1409">
            <v>130.33000000000001</v>
          </cell>
          <cell r="E1409">
            <v>129.25</v>
          </cell>
          <cell r="F1409">
            <v>127.73</v>
          </cell>
          <cell r="G1409">
            <v>125.92</v>
          </cell>
          <cell r="H1409">
            <v>122.93</v>
          </cell>
          <cell r="I1409">
            <v>110.73</v>
          </cell>
          <cell r="J1409">
            <v>133.75</v>
          </cell>
          <cell r="K1409">
            <v>110.25</v>
          </cell>
        </row>
        <row r="1410">
          <cell r="C1410" t="str">
            <v>HDFCMID150</v>
          </cell>
          <cell r="D1410">
            <v>15.64</v>
          </cell>
          <cell r="E1410">
            <v>15.54</v>
          </cell>
          <cell r="F1410">
            <v>17.39</v>
          </cell>
          <cell r="G1410">
            <v>31.85</v>
          </cell>
          <cell r="H1410">
            <v>72.599999999999994</v>
          </cell>
          <cell r="I1410">
            <v>111.48</v>
          </cell>
          <cell r="J1410">
            <v>168</v>
          </cell>
          <cell r="K1410">
            <v>14.17</v>
          </cell>
        </row>
        <row r="1411">
          <cell r="C1411" t="str">
            <v>TVSSRICHAK</v>
          </cell>
          <cell r="D1411">
            <v>4811.6000000000004</v>
          </cell>
          <cell r="E1411">
            <v>4726.21</v>
          </cell>
          <cell r="F1411">
            <v>4611.01</v>
          </cell>
          <cell r="G1411">
            <v>4379.12</v>
          </cell>
          <cell r="H1411">
            <v>3907.72</v>
          </cell>
          <cell r="I1411">
            <v>3232.96</v>
          </cell>
          <cell r="J1411">
            <v>4888.8</v>
          </cell>
          <cell r="K1411">
            <v>2755</v>
          </cell>
        </row>
        <row r="1412">
          <cell r="C1412" t="str">
            <v>REDINGTON</v>
          </cell>
          <cell r="D1412">
            <v>160.30000000000001</v>
          </cell>
          <cell r="E1412">
            <v>157.27000000000001</v>
          </cell>
          <cell r="F1412">
            <v>154.81</v>
          </cell>
          <cell r="G1412">
            <v>152.63999999999999</v>
          </cell>
          <cell r="H1412">
            <v>154.08000000000001</v>
          </cell>
          <cell r="I1412">
            <v>162.80000000000001</v>
          </cell>
          <cell r="J1412">
            <v>178.9</v>
          </cell>
          <cell r="K1412">
            <v>136.19999999999999</v>
          </cell>
        </row>
        <row r="1413">
          <cell r="C1413" t="str">
            <v>PGIL</v>
          </cell>
          <cell r="D1413">
            <v>1320.65</v>
          </cell>
          <cell r="E1413">
            <v>1289.51</v>
          </cell>
          <cell r="F1413">
            <v>1285.6400000000001</v>
          </cell>
          <cell r="G1413">
            <v>1268.1500000000001</v>
          </cell>
          <cell r="H1413">
            <v>1150.77</v>
          </cell>
          <cell r="I1413">
            <v>790.43</v>
          </cell>
          <cell r="J1413">
            <v>1470.8</v>
          </cell>
          <cell r="K1413">
            <v>635.04999999999995</v>
          </cell>
        </row>
        <row r="1414">
          <cell r="C1414" t="str">
            <v>ORIENTBELL</v>
          </cell>
          <cell r="D1414">
            <v>405.8</v>
          </cell>
          <cell r="E1414">
            <v>409.33</v>
          </cell>
          <cell r="F1414">
            <v>413.21</v>
          </cell>
          <cell r="G1414">
            <v>423.63</v>
          </cell>
          <cell r="H1414">
            <v>445.18</v>
          </cell>
          <cell r="I1414">
            <v>491.76</v>
          </cell>
          <cell r="J1414">
            <v>499.95</v>
          </cell>
          <cell r="K1414">
            <v>403</v>
          </cell>
        </row>
        <row r="1415">
          <cell r="C1415" t="str">
            <v>GOLDETF</v>
          </cell>
          <cell r="D1415">
            <v>61.08</v>
          </cell>
          <cell r="E1415">
            <v>61.14</v>
          </cell>
          <cell r="F1415">
            <v>61.08</v>
          </cell>
          <cell r="G1415">
            <v>60.76</v>
          </cell>
          <cell r="H1415">
            <v>59.99</v>
          </cell>
          <cell r="I1415">
            <v>58.87</v>
          </cell>
          <cell r="J1415">
            <v>66.5</v>
          </cell>
          <cell r="K1415">
            <v>56.1</v>
          </cell>
        </row>
        <row r="1416">
          <cell r="C1416" t="str">
            <v>SEQUENT</v>
          </cell>
          <cell r="D1416">
            <v>103.6</v>
          </cell>
          <cell r="E1416">
            <v>100.08</v>
          </cell>
          <cell r="F1416">
            <v>99.61</v>
          </cell>
          <cell r="G1416">
            <v>99.32</v>
          </cell>
          <cell r="H1416">
            <v>97.12</v>
          </cell>
          <cell r="I1416">
            <v>92.32</v>
          </cell>
          <cell r="J1416">
            <v>113.8</v>
          </cell>
          <cell r="K1416">
            <v>86.4</v>
          </cell>
        </row>
        <row r="1417">
          <cell r="C1417" t="str">
            <v>PFC</v>
          </cell>
          <cell r="D1417">
            <v>324.25</v>
          </cell>
          <cell r="E1417">
            <v>312.24</v>
          </cell>
          <cell r="F1417">
            <v>298.75</v>
          </cell>
          <cell r="G1417">
            <v>281.27</v>
          </cell>
          <cell r="H1417">
            <v>255.86</v>
          </cell>
          <cell r="I1417">
            <v>193.68</v>
          </cell>
          <cell r="J1417">
            <v>325.5</v>
          </cell>
          <cell r="K1417">
            <v>199.64</v>
          </cell>
        </row>
        <row r="1418">
          <cell r="C1418" t="str">
            <v>FSL</v>
          </cell>
          <cell r="D1418">
            <v>166.45</v>
          </cell>
          <cell r="E1418">
            <v>164.18</v>
          </cell>
          <cell r="F1418">
            <v>162.51</v>
          </cell>
          <cell r="G1418">
            <v>161.6</v>
          </cell>
          <cell r="H1418">
            <v>160.06</v>
          </cell>
          <cell r="I1418">
            <v>142.41999999999999</v>
          </cell>
          <cell r="J1418">
            <v>176</v>
          </cell>
          <cell r="K1418">
            <v>140.6</v>
          </cell>
        </row>
        <row r="1419">
          <cell r="C1419" t="str">
            <v>OSWALSEEDS</v>
          </cell>
          <cell r="D1419">
            <v>62.35</v>
          </cell>
          <cell r="E1419">
            <v>63.84</v>
          </cell>
          <cell r="F1419">
            <v>64.89</v>
          </cell>
          <cell r="G1419">
            <v>65.739999999999995</v>
          </cell>
          <cell r="H1419">
            <v>66.400000000000006</v>
          </cell>
          <cell r="I1419">
            <v>69.430000000000007</v>
          </cell>
          <cell r="J1419">
            <v>75.8</v>
          </cell>
          <cell r="K1419">
            <v>55</v>
          </cell>
        </row>
        <row r="1420">
          <cell r="C1420" t="str">
            <v>INDIANB</v>
          </cell>
          <cell r="D1420">
            <v>422.8</v>
          </cell>
          <cell r="E1420">
            <v>431.71</v>
          </cell>
          <cell r="F1420">
            <v>430.38</v>
          </cell>
          <cell r="G1420">
            <v>426.72</v>
          </cell>
          <cell r="H1420">
            <v>414.27</v>
          </cell>
          <cell r="I1420">
            <v>347.63</v>
          </cell>
          <cell r="J1420">
            <v>463</v>
          </cell>
          <cell r="K1420">
            <v>335.6</v>
          </cell>
        </row>
        <row r="1421">
          <cell r="C1421" t="str">
            <v>TTL</v>
          </cell>
          <cell r="D1421">
            <v>94.35</v>
          </cell>
          <cell r="E1421">
            <v>94.14</v>
          </cell>
          <cell r="F1421">
            <v>93.98</v>
          </cell>
          <cell r="G1421">
            <v>93.66</v>
          </cell>
          <cell r="H1421">
            <v>92.36</v>
          </cell>
          <cell r="I1421">
            <v>85.97</v>
          </cell>
          <cell r="J1421">
            <v>106.45</v>
          </cell>
          <cell r="K1421">
            <v>76.5</v>
          </cell>
        </row>
        <row r="1422">
          <cell r="C1422" t="str">
            <v>TFL</v>
          </cell>
          <cell r="D1422">
            <v>9.65</v>
          </cell>
          <cell r="E1422">
            <v>9.9499999999999993</v>
          </cell>
          <cell r="F1422">
            <v>9.8800000000000008</v>
          </cell>
          <cell r="G1422">
            <v>9.7899999999999991</v>
          </cell>
          <cell r="H1422">
            <v>9.84</v>
          </cell>
          <cell r="I1422">
            <v>9.7200000000000006</v>
          </cell>
          <cell r="J1422">
            <v>13.95</v>
          </cell>
          <cell r="K1422">
            <v>8.25</v>
          </cell>
        </row>
        <row r="1423">
          <cell r="C1423" t="str">
            <v>SMSPHARMA</v>
          </cell>
          <cell r="D1423">
            <v>119.65</v>
          </cell>
          <cell r="E1423">
            <v>119.12</v>
          </cell>
          <cell r="F1423">
            <v>119.19</v>
          </cell>
          <cell r="G1423">
            <v>119.47</v>
          </cell>
          <cell r="H1423">
            <v>119.74</v>
          </cell>
          <cell r="I1423">
            <v>106.2</v>
          </cell>
          <cell r="J1423">
            <v>140</v>
          </cell>
          <cell r="K1423">
            <v>111.85</v>
          </cell>
        </row>
        <row r="1424">
          <cell r="C1424" t="str">
            <v>HSCL</v>
          </cell>
          <cell r="D1424">
            <v>256.35000000000002</v>
          </cell>
          <cell r="E1424">
            <v>254.86</v>
          </cell>
          <cell r="F1424">
            <v>253.26</v>
          </cell>
          <cell r="G1424">
            <v>250.89</v>
          </cell>
          <cell r="H1424">
            <v>239.26</v>
          </cell>
          <cell r="I1424">
            <v>174.99</v>
          </cell>
          <cell r="J1424">
            <v>288.95</v>
          </cell>
          <cell r="K1424">
            <v>133.5</v>
          </cell>
        </row>
        <row r="1425">
          <cell r="C1425" t="str">
            <v>GANESHHOUC</v>
          </cell>
          <cell r="D1425">
            <v>383.2</v>
          </cell>
          <cell r="E1425">
            <v>384.93</v>
          </cell>
          <cell r="F1425">
            <v>382.42</v>
          </cell>
          <cell r="G1425">
            <v>386.78</v>
          </cell>
          <cell r="H1425">
            <v>402.45</v>
          </cell>
          <cell r="I1425">
            <v>386.15</v>
          </cell>
          <cell r="J1425">
            <v>474</v>
          </cell>
          <cell r="K1425">
            <v>361.8</v>
          </cell>
        </row>
        <row r="1426">
          <cell r="C1426" t="str">
            <v>ORIENTALTL</v>
          </cell>
          <cell r="D1426">
            <v>7.25</v>
          </cell>
          <cell r="E1426">
            <v>7.09</v>
          </cell>
          <cell r="F1426">
            <v>7.03</v>
          </cell>
          <cell r="G1426">
            <v>6.98</v>
          </cell>
          <cell r="H1426">
            <v>6.97</v>
          </cell>
          <cell r="I1426">
            <v>7.33</v>
          </cell>
          <cell r="J1426">
            <v>8.4499999999999993</v>
          </cell>
          <cell r="K1426">
            <v>5.8</v>
          </cell>
        </row>
        <row r="1427">
          <cell r="C1427" t="str">
            <v>APOLLOPIPE</v>
          </cell>
          <cell r="D1427">
            <v>680.6</v>
          </cell>
          <cell r="E1427">
            <v>685.78</v>
          </cell>
          <cell r="F1427">
            <v>683.23</v>
          </cell>
          <cell r="G1427">
            <v>679.75</v>
          </cell>
          <cell r="H1427">
            <v>682.45</v>
          </cell>
          <cell r="I1427">
            <v>646.59</v>
          </cell>
          <cell r="J1427">
            <v>748</v>
          </cell>
          <cell r="K1427">
            <v>630.79999999999995</v>
          </cell>
        </row>
        <row r="1428">
          <cell r="C1428" t="str">
            <v>IDEA</v>
          </cell>
          <cell r="D1428">
            <v>14.15</v>
          </cell>
          <cell r="E1428">
            <v>14.19</v>
          </cell>
          <cell r="F1428">
            <v>13.92</v>
          </cell>
          <cell r="G1428">
            <v>13.33</v>
          </cell>
          <cell r="H1428">
            <v>12.05</v>
          </cell>
          <cell r="I1428">
            <v>9.5500000000000007</v>
          </cell>
          <cell r="J1428">
            <v>15.05</v>
          </cell>
          <cell r="K1428">
            <v>7.5</v>
          </cell>
        </row>
        <row r="1429">
          <cell r="C1429" t="str">
            <v>POCL</v>
          </cell>
          <cell r="D1429">
            <v>440.85</v>
          </cell>
          <cell r="E1429">
            <v>438.54</v>
          </cell>
          <cell r="F1429">
            <v>440</v>
          </cell>
          <cell r="G1429">
            <v>442.44</v>
          </cell>
          <cell r="H1429">
            <v>445.31</v>
          </cell>
          <cell r="I1429">
            <v>410.39</v>
          </cell>
          <cell r="J1429">
            <v>521.29999999999995</v>
          </cell>
          <cell r="K1429">
            <v>377.5</v>
          </cell>
        </row>
        <row r="1430">
          <cell r="C1430" t="str">
            <v>AMDIND</v>
          </cell>
          <cell r="D1430">
            <v>80.900000000000006</v>
          </cell>
          <cell r="E1430">
            <v>77.180000000000007</v>
          </cell>
          <cell r="F1430">
            <v>75.88</v>
          </cell>
          <cell r="G1430">
            <v>73.08</v>
          </cell>
          <cell r="H1430">
            <v>67.47</v>
          </cell>
          <cell r="I1430">
            <v>62.19</v>
          </cell>
          <cell r="J1430">
            <v>83.55</v>
          </cell>
          <cell r="K1430">
            <v>51.8</v>
          </cell>
        </row>
        <row r="1431">
          <cell r="C1431" t="str">
            <v>RAJTV</v>
          </cell>
          <cell r="D1431">
            <v>52.1</v>
          </cell>
          <cell r="E1431">
            <v>52.72</v>
          </cell>
          <cell r="F1431">
            <v>52.8</v>
          </cell>
          <cell r="G1431">
            <v>52.73</v>
          </cell>
          <cell r="H1431">
            <v>51.58</v>
          </cell>
          <cell r="I1431">
            <v>48.14</v>
          </cell>
          <cell r="J1431">
            <v>62</v>
          </cell>
          <cell r="K1431">
            <v>42.7</v>
          </cell>
        </row>
        <row r="1432">
          <cell r="C1432" t="str">
            <v>PAGEIND</v>
          </cell>
          <cell r="D1432">
            <v>37525.449999999997</v>
          </cell>
          <cell r="E1432">
            <v>37488</v>
          </cell>
          <cell r="F1432">
            <v>37549.64</v>
          </cell>
          <cell r="G1432">
            <v>37754.69</v>
          </cell>
          <cell r="H1432">
            <v>38336.54</v>
          </cell>
          <cell r="I1432">
            <v>39550.720000000001</v>
          </cell>
          <cell r="J1432">
            <v>42885</v>
          </cell>
          <cell r="K1432">
            <v>36416.65</v>
          </cell>
        </row>
        <row r="1433">
          <cell r="C1433" t="str">
            <v>ASTRAL</v>
          </cell>
          <cell r="D1433">
            <v>1892.15</v>
          </cell>
          <cell r="E1433">
            <v>1893.74</v>
          </cell>
          <cell r="F1433">
            <v>1886.52</v>
          </cell>
          <cell r="G1433">
            <v>1880.2</v>
          </cell>
          <cell r="H1433">
            <v>1885.67</v>
          </cell>
          <cell r="I1433">
            <v>1782.28</v>
          </cell>
          <cell r="J1433">
            <v>2058</v>
          </cell>
          <cell r="K1433">
            <v>1773</v>
          </cell>
        </row>
        <row r="1434">
          <cell r="C1434" t="str">
            <v>LAOPALA</v>
          </cell>
          <cell r="D1434">
            <v>386.45</v>
          </cell>
          <cell r="E1434">
            <v>400.95</v>
          </cell>
          <cell r="F1434">
            <v>411.67</v>
          </cell>
          <cell r="G1434">
            <v>419.91</v>
          </cell>
          <cell r="H1434">
            <v>427</v>
          </cell>
          <cell r="I1434">
            <v>411.47</v>
          </cell>
          <cell r="J1434">
            <v>466.7</v>
          </cell>
          <cell r="K1434">
            <v>381.1</v>
          </cell>
        </row>
        <row r="1435">
          <cell r="C1435" t="str">
            <v>GOLDBEES</v>
          </cell>
          <cell r="D1435">
            <v>51.66</v>
          </cell>
          <cell r="E1435">
            <v>51.55</v>
          </cell>
          <cell r="F1435">
            <v>51.47</v>
          </cell>
          <cell r="G1435">
            <v>51.29</v>
          </cell>
          <cell r="H1435">
            <v>50.83</v>
          </cell>
          <cell r="I1435">
            <v>49.73</v>
          </cell>
          <cell r="J1435">
            <v>53</v>
          </cell>
          <cell r="K1435">
            <v>47.8</v>
          </cell>
        </row>
        <row r="1436">
          <cell r="C1436" t="str">
            <v>JKTYRE</v>
          </cell>
          <cell r="D1436">
            <v>346.65</v>
          </cell>
          <cell r="E1436">
            <v>348.96</v>
          </cell>
          <cell r="F1436">
            <v>346.2</v>
          </cell>
          <cell r="G1436">
            <v>335.53</v>
          </cell>
          <cell r="H1436">
            <v>309.79000000000002</v>
          </cell>
          <cell r="I1436">
            <v>244.2</v>
          </cell>
          <cell r="J1436">
            <v>366</v>
          </cell>
          <cell r="K1436">
            <v>246</v>
          </cell>
        </row>
        <row r="1437">
          <cell r="C1437" t="str">
            <v>NAHARSPING</v>
          </cell>
          <cell r="D1437">
            <v>273.5</v>
          </cell>
          <cell r="E1437">
            <v>266.85000000000002</v>
          </cell>
          <cell r="F1437">
            <v>266.27999999999997</v>
          </cell>
          <cell r="G1437">
            <v>267.14999999999998</v>
          </cell>
          <cell r="H1437">
            <v>267.70999999999998</v>
          </cell>
          <cell r="I1437">
            <v>274.06</v>
          </cell>
          <cell r="J1437">
            <v>302.25</v>
          </cell>
          <cell r="K1437">
            <v>232</v>
          </cell>
        </row>
        <row r="1438">
          <cell r="C1438" t="str">
            <v>NAHARPOLY</v>
          </cell>
          <cell r="D1438">
            <v>229.2</v>
          </cell>
          <cell r="E1438">
            <v>229.08</v>
          </cell>
          <cell r="F1438">
            <v>228</v>
          </cell>
          <cell r="G1438">
            <v>228.32</v>
          </cell>
          <cell r="H1438">
            <v>233.4</v>
          </cell>
          <cell r="I1438">
            <v>250.12</v>
          </cell>
          <cell r="J1438">
            <v>270</v>
          </cell>
          <cell r="K1438">
            <v>210.3</v>
          </cell>
        </row>
        <row r="1439">
          <cell r="C1439" t="str">
            <v>IBREALEST</v>
          </cell>
          <cell r="D1439">
            <v>80.650000000000006</v>
          </cell>
          <cell r="E1439">
            <v>81.47</v>
          </cell>
          <cell r="F1439">
            <v>80.58</v>
          </cell>
          <cell r="G1439">
            <v>79.459999999999994</v>
          </cell>
          <cell r="H1439">
            <v>77.75</v>
          </cell>
          <cell r="I1439">
            <v>73.180000000000007</v>
          </cell>
          <cell r="J1439">
            <v>87.3</v>
          </cell>
          <cell r="K1439">
            <v>62.3</v>
          </cell>
        </row>
        <row r="1440">
          <cell r="C1440" t="str">
            <v>LEXUS</v>
          </cell>
          <cell r="D1440">
            <v>42.3</v>
          </cell>
          <cell r="E1440">
            <v>40.729999999999997</v>
          </cell>
          <cell r="F1440">
            <v>40.57</v>
          </cell>
          <cell r="G1440">
            <v>40.22</v>
          </cell>
          <cell r="H1440">
            <v>39.950000000000003</v>
          </cell>
          <cell r="I1440">
            <v>50.94</v>
          </cell>
          <cell r="J1440">
            <v>46.45</v>
          </cell>
          <cell r="K1440">
            <v>34.049999999999997</v>
          </cell>
        </row>
        <row r="1441">
          <cell r="C1441" t="str">
            <v>DIVGIITTS</v>
          </cell>
          <cell r="D1441">
            <v>1099.05</v>
          </cell>
          <cell r="E1441">
            <v>1090.27</v>
          </cell>
          <cell r="F1441">
            <v>1081.6500000000001</v>
          </cell>
          <cell r="G1441">
            <v>1071.6300000000001</v>
          </cell>
          <cell r="H1441">
            <v>1035.67</v>
          </cell>
          <cell r="I1441">
            <v>877.4</v>
          </cell>
          <cell r="J1441">
            <v>1150</v>
          </cell>
          <cell r="K1441">
            <v>761.6</v>
          </cell>
        </row>
        <row r="1442">
          <cell r="C1442" t="str">
            <v>GOKULAGRO</v>
          </cell>
          <cell r="D1442">
            <v>124.55</v>
          </cell>
          <cell r="E1442">
            <v>119.25</v>
          </cell>
          <cell r="F1442">
            <v>117.36</v>
          </cell>
          <cell r="G1442">
            <v>115.56</v>
          </cell>
          <cell r="H1442">
            <v>113.88</v>
          </cell>
          <cell r="I1442">
            <v>109.98</v>
          </cell>
          <cell r="J1442">
            <v>125.9</v>
          </cell>
          <cell r="K1442">
            <v>104.9</v>
          </cell>
        </row>
        <row r="1443">
          <cell r="C1443" t="str">
            <v>THEMISMED</v>
          </cell>
          <cell r="D1443">
            <v>155.35</v>
          </cell>
          <cell r="E1443">
            <v>159.13</v>
          </cell>
          <cell r="F1443">
            <v>159.61000000000001</v>
          </cell>
          <cell r="G1443">
            <v>160.29</v>
          </cell>
          <cell r="H1443">
            <v>162.07</v>
          </cell>
          <cell r="I1443">
            <v>148.15</v>
          </cell>
          <cell r="J1443">
            <v>197.17</v>
          </cell>
          <cell r="K1443">
            <v>142</v>
          </cell>
        </row>
        <row r="1444">
          <cell r="C1444" t="str">
            <v>NCLIND</v>
          </cell>
          <cell r="D1444">
            <v>217.5</v>
          </cell>
          <cell r="E1444">
            <v>215.29</v>
          </cell>
          <cell r="F1444">
            <v>214.87</v>
          </cell>
          <cell r="G1444">
            <v>215.08</v>
          </cell>
          <cell r="H1444">
            <v>216.28</v>
          </cell>
          <cell r="I1444">
            <v>203.89</v>
          </cell>
          <cell r="J1444">
            <v>246.55</v>
          </cell>
          <cell r="K1444">
            <v>192</v>
          </cell>
        </row>
        <row r="1445">
          <cell r="C1445" t="str">
            <v>BALAMINES</v>
          </cell>
          <cell r="D1445">
            <v>2029.6</v>
          </cell>
          <cell r="E1445">
            <v>2035.17</v>
          </cell>
          <cell r="F1445">
            <v>2040.68</v>
          </cell>
          <cell r="G1445">
            <v>2062.7800000000002</v>
          </cell>
          <cell r="H1445">
            <v>2116.89</v>
          </cell>
          <cell r="I1445">
            <v>2285.83</v>
          </cell>
          <cell r="J1445">
            <v>2356.65</v>
          </cell>
          <cell r="K1445">
            <v>2000</v>
          </cell>
        </row>
        <row r="1446">
          <cell r="C1446" t="str">
            <v>BANSWRAS</v>
          </cell>
          <cell r="D1446">
            <v>150.30000000000001</v>
          </cell>
          <cell r="E1446">
            <v>146.84</v>
          </cell>
          <cell r="F1446">
            <v>146.06</v>
          </cell>
          <cell r="G1446">
            <v>146.68</v>
          </cell>
          <cell r="H1446">
            <v>149.69999999999999</v>
          </cell>
          <cell r="I1446">
            <v>147.13999999999999</v>
          </cell>
          <cell r="J1446">
            <v>180</v>
          </cell>
          <cell r="K1446">
            <v>133.1</v>
          </cell>
        </row>
        <row r="1447">
          <cell r="C1447" t="str">
            <v>ABSLLIQUID</v>
          </cell>
          <cell r="D1447">
            <v>999.99</v>
          </cell>
          <cell r="E1447">
            <v>1000</v>
          </cell>
          <cell r="F1447">
            <v>1000</v>
          </cell>
          <cell r="G1447">
            <v>1000</v>
          </cell>
          <cell r="H1447">
            <v>1000</v>
          </cell>
          <cell r="I1447">
            <v>1000</v>
          </cell>
          <cell r="J1447">
            <v>1001.99</v>
          </cell>
          <cell r="K1447">
            <v>999.99</v>
          </cell>
        </row>
        <row r="1448">
          <cell r="C1448" t="str">
            <v>ICRA</v>
          </cell>
          <cell r="D1448">
            <v>5447.35</v>
          </cell>
          <cell r="E1448">
            <v>5527.54</v>
          </cell>
          <cell r="F1448">
            <v>5513.78</v>
          </cell>
          <cell r="G1448">
            <v>5497.16</v>
          </cell>
          <cell r="H1448">
            <v>5515.04</v>
          </cell>
          <cell r="I1448">
            <v>5185.9799999999996</v>
          </cell>
          <cell r="J1448">
            <v>6249</v>
          </cell>
          <cell r="K1448">
            <v>5080.05</v>
          </cell>
        </row>
        <row r="1449">
          <cell r="C1449" t="str">
            <v>GOLDSHARE</v>
          </cell>
          <cell r="D1449">
            <v>52</v>
          </cell>
          <cell r="E1449">
            <v>51.77</v>
          </cell>
          <cell r="F1449">
            <v>51.67</v>
          </cell>
          <cell r="G1449">
            <v>51.47</v>
          </cell>
          <cell r="H1449">
            <v>50.98</v>
          </cell>
          <cell r="I1449">
            <v>55.76</v>
          </cell>
          <cell r="J1449">
            <v>54.5</v>
          </cell>
          <cell r="K1449">
            <v>48.15</v>
          </cell>
        </row>
        <row r="1450">
          <cell r="C1450" t="str">
            <v>DISHTV</v>
          </cell>
          <cell r="D1450">
            <v>19.149999999999999</v>
          </cell>
          <cell r="E1450">
            <v>18.760000000000002</v>
          </cell>
          <cell r="F1450">
            <v>18.36</v>
          </cell>
          <cell r="G1450">
            <v>18.059999999999999</v>
          </cell>
          <cell r="H1450">
            <v>18.04</v>
          </cell>
          <cell r="I1450">
            <v>17.170000000000002</v>
          </cell>
          <cell r="J1450">
            <v>22.45</v>
          </cell>
          <cell r="K1450">
            <v>15.25</v>
          </cell>
        </row>
        <row r="1451">
          <cell r="C1451" t="str">
            <v>NDLVENTURE</v>
          </cell>
          <cell r="D1451">
            <v>143</v>
          </cell>
          <cell r="E1451">
            <v>144.69</v>
          </cell>
          <cell r="F1451">
            <v>144.56</v>
          </cell>
          <cell r="G1451">
            <v>143.47</v>
          </cell>
          <cell r="H1451">
            <v>140.6</v>
          </cell>
          <cell r="I1451">
            <v>125.64</v>
          </cell>
          <cell r="J1451">
            <v>160</v>
          </cell>
          <cell r="K1451">
            <v>124</v>
          </cell>
        </row>
        <row r="1452">
          <cell r="C1452" t="str">
            <v>PHOENIXLTD</v>
          </cell>
          <cell r="D1452">
            <v>2294.8000000000002</v>
          </cell>
          <cell r="E1452">
            <v>2227.31</v>
          </cell>
          <cell r="F1452">
            <v>2153.52</v>
          </cell>
          <cell r="G1452">
            <v>2062.29</v>
          </cell>
          <cell r="H1452">
            <v>1937.68</v>
          </cell>
          <cell r="I1452">
            <v>1671.47</v>
          </cell>
          <cell r="J1452">
            <v>2368.1</v>
          </cell>
          <cell r="K1452">
            <v>1652.1</v>
          </cell>
        </row>
        <row r="1453">
          <cell r="C1453" t="str">
            <v>AROGRANITE</v>
          </cell>
          <cell r="D1453">
            <v>48.85</v>
          </cell>
          <cell r="E1453">
            <v>49.26</v>
          </cell>
          <cell r="F1453">
            <v>49.3</v>
          </cell>
          <cell r="G1453">
            <v>50.45</v>
          </cell>
          <cell r="H1453">
            <v>51.89</v>
          </cell>
          <cell r="I1453">
            <v>48.65</v>
          </cell>
          <cell r="J1453">
            <v>66</v>
          </cell>
          <cell r="K1453">
            <v>42.55</v>
          </cell>
        </row>
        <row r="1454">
          <cell r="C1454" t="str">
            <v>ZENITHSTL</v>
          </cell>
          <cell r="D1454">
            <v>6.95</v>
          </cell>
          <cell r="E1454">
            <v>6.9</v>
          </cell>
          <cell r="F1454">
            <v>6.74</v>
          </cell>
          <cell r="G1454">
            <v>6.37</v>
          </cell>
          <cell r="H1454">
            <v>5.58</v>
          </cell>
          <cell r="I1454">
            <v>4.75</v>
          </cell>
          <cell r="J1454">
            <v>7.2</v>
          </cell>
          <cell r="K1454">
            <v>3.8</v>
          </cell>
        </row>
        <row r="1455">
          <cell r="C1455" t="str">
            <v>BFUTILITIE</v>
          </cell>
          <cell r="D1455">
            <v>674.7</v>
          </cell>
          <cell r="E1455">
            <v>645.5</v>
          </cell>
          <cell r="F1455">
            <v>634.78</v>
          </cell>
          <cell r="G1455">
            <v>627.54999999999995</v>
          </cell>
          <cell r="H1455">
            <v>612.96</v>
          </cell>
          <cell r="I1455">
            <v>497.77</v>
          </cell>
          <cell r="J1455">
            <v>815.1</v>
          </cell>
          <cell r="K1455">
            <v>372.15</v>
          </cell>
        </row>
        <row r="1456">
          <cell r="C1456" t="str">
            <v>SRHHYPOLTD</v>
          </cell>
          <cell r="D1456">
            <v>552.95000000000005</v>
          </cell>
          <cell r="E1456">
            <v>553.09</v>
          </cell>
          <cell r="F1456">
            <v>555.30999999999995</v>
          </cell>
          <cell r="G1456">
            <v>561.5</v>
          </cell>
          <cell r="H1456">
            <v>583.52</v>
          </cell>
          <cell r="I1456">
            <v>587.61</v>
          </cell>
          <cell r="J1456">
            <v>814</v>
          </cell>
          <cell r="K1456">
            <v>532</v>
          </cell>
        </row>
        <row r="1457">
          <cell r="C1457" t="str">
            <v>PSUBANKICI</v>
          </cell>
          <cell r="D1457">
            <v>50.91</v>
          </cell>
          <cell r="E1457">
            <v>51.23</v>
          </cell>
          <cell r="F1457">
            <v>51.05</v>
          </cell>
          <cell r="G1457">
            <v>50.75</v>
          </cell>
          <cell r="H1457">
            <v>49.91</v>
          </cell>
          <cell r="I1457">
            <v>44.79</v>
          </cell>
          <cell r="J1457">
            <v>55.06</v>
          </cell>
          <cell r="K1457">
            <v>44.09</v>
          </cell>
        </row>
        <row r="1458">
          <cell r="C1458" t="str">
            <v>FORTIS</v>
          </cell>
          <cell r="D1458">
            <v>360.55</v>
          </cell>
          <cell r="E1458">
            <v>358.78</v>
          </cell>
          <cell r="F1458">
            <v>354.08</v>
          </cell>
          <cell r="G1458">
            <v>346.92</v>
          </cell>
          <cell r="H1458">
            <v>338.38</v>
          </cell>
          <cell r="I1458">
            <v>312.57</v>
          </cell>
          <cell r="J1458">
            <v>373.15</v>
          </cell>
          <cell r="K1458">
            <v>308.5</v>
          </cell>
        </row>
        <row r="1459">
          <cell r="C1459" t="str">
            <v>ALPHAGEO</v>
          </cell>
          <cell r="D1459">
            <v>277.55</v>
          </cell>
          <cell r="E1459">
            <v>280.06</v>
          </cell>
          <cell r="F1459">
            <v>282.72000000000003</v>
          </cell>
          <cell r="G1459">
            <v>286.3</v>
          </cell>
          <cell r="H1459">
            <v>289.67</v>
          </cell>
          <cell r="I1459">
            <v>279.83</v>
          </cell>
          <cell r="J1459">
            <v>324.39999999999998</v>
          </cell>
          <cell r="K1459">
            <v>271.7</v>
          </cell>
        </row>
        <row r="1460">
          <cell r="C1460" t="str">
            <v>GSLSU</v>
          </cell>
          <cell r="D1460">
            <v>221.75</v>
          </cell>
          <cell r="E1460">
            <v>210.92</v>
          </cell>
          <cell r="F1460">
            <v>208.88</v>
          </cell>
          <cell r="G1460">
            <v>207.59</v>
          </cell>
          <cell r="H1460">
            <v>201.84</v>
          </cell>
          <cell r="I1460">
            <v>191.38</v>
          </cell>
          <cell r="J1460">
            <v>239.9</v>
          </cell>
          <cell r="K1460">
            <v>167.5</v>
          </cell>
        </row>
        <row r="1461">
          <cell r="C1461" t="str">
            <v>WEBELSOLAR</v>
          </cell>
          <cell r="D1461">
            <v>186.1</v>
          </cell>
          <cell r="E1461">
            <v>192.57</v>
          </cell>
          <cell r="F1461">
            <v>193.03</v>
          </cell>
          <cell r="G1461">
            <v>188.85</v>
          </cell>
          <cell r="H1461">
            <v>170.83</v>
          </cell>
          <cell r="I1461">
            <v>125.73</v>
          </cell>
          <cell r="J1461">
            <v>227.4</v>
          </cell>
          <cell r="K1461">
            <v>99.3</v>
          </cell>
        </row>
        <row r="1462">
          <cell r="C1462" t="str">
            <v>TGBHOTELS</v>
          </cell>
          <cell r="D1462">
            <v>12.7</v>
          </cell>
          <cell r="E1462">
            <v>12.83</v>
          </cell>
          <cell r="F1462">
            <v>12.7</v>
          </cell>
          <cell r="G1462">
            <v>12.26</v>
          </cell>
          <cell r="H1462">
            <v>11.42</v>
          </cell>
          <cell r="I1462">
            <v>10.6</v>
          </cell>
          <cell r="J1462">
            <v>13.8</v>
          </cell>
          <cell r="K1462">
            <v>9.3000000000000007</v>
          </cell>
        </row>
        <row r="1463">
          <cell r="C1463" t="str">
            <v>SIMBHALS</v>
          </cell>
          <cell r="D1463">
            <v>29.85</v>
          </cell>
          <cell r="E1463">
            <v>30.3</v>
          </cell>
          <cell r="F1463">
            <v>30.58</v>
          </cell>
          <cell r="G1463">
            <v>30.57</v>
          </cell>
          <cell r="H1463">
            <v>29.68</v>
          </cell>
          <cell r="I1463">
            <v>26.47</v>
          </cell>
          <cell r="J1463">
            <v>36.5</v>
          </cell>
          <cell r="K1463">
            <v>23.25</v>
          </cell>
        </row>
        <row r="1464">
          <cell r="C1464" t="str">
            <v>CHEMBOND</v>
          </cell>
          <cell r="D1464">
            <v>491.9</v>
          </cell>
          <cell r="E1464">
            <v>471.59</v>
          </cell>
          <cell r="F1464">
            <v>452.17</v>
          </cell>
          <cell r="G1464">
            <v>427.37</v>
          </cell>
          <cell r="H1464">
            <v>403.67</v>
          </cell>
          <cell r="I1464">
            <v>354.18</v>
          </cell>
          <cell r="J1464">
            <v>505.95</v>
          </cell>
          <cell r="K1464">
            <v>329.9</v>
          </cell>
        </row>
        <row r="1465">
          <cell r="C1465" t="str">
            <v>HILTON</v>
          </cell>
          <cell r="D1465">
            <v>139.69999999999999</v>
          </cell>
          <cell r="E1465">
            <v>142.51</v>
          </cell>
          <cell r="F1465">
            <v>143.91999999999999</v>
          </cell>
          <cell r="G1465">
            <v>145.85</v>
          </cell>
          <cell r="H1465">
            <v>149.5</v>
          </cell>
          <cell r="I1465">
            <v>136.33000000000001</v>
          </cell>
          <cell r="J1465">
            <v>170.95</v>
          </cell>
          <cell r="K1465">
            <v>130.05000000000001</v>
          </cell>
        </row>
        <row r="1466">
          <cell r="C1466" t="str">
            <v>INSECTICID</v>
          </cell>
          <cell r="D1466">
            <v>516.9</v>
          </cell>
          <cell r="E1466">
            <v>519.23</v>
          </cell>
          <cell r="F1466">
            <v>517.24</v>
          </cell>
          <cell r="G1466">
            <v>513</v>
          </cell>
          <cell r="H1466">
            <v>502.4</v>
          </cell>
          <cell r="I1466">
            <v>510.77</v>
          </cell>
          <cell r="J1466">
            <v>539.9</v>
          </cell>
          <cell r="K1466">
            <v>431.65</v>
          </cell>
        </row>
        <row r="1467">
          <cell r="C1467" t="str">
            <v>KMSUGAR</v>
          </cell>
          <cell r="D1467">
            <v>32.799999999999997</v>
          </cell>
          <cell r="E1467">
            <v>32.770000000000003</v>
          </cell>
          <cell r="F1467">
            <v>32.840000000000003</v>
          </cell>
          <cell r="G1467">
            <v>33.020000000000003</v>
          </cell>
          <cell r="H1467">
            <v>32.869999999999997</v>
          </cell>
          <cell r="I1467">
            <v>30.26</v>
          </cell>
          <cell r="J1467">
            <v>39.35</v>
          </cell>
          <cell r="K1467">
            <v>25.8</v>
          </cell>
        </row>
        <row r="1468">
          <cell r="C1468" t="str">
            <v>NAVINFLUOR</v>
          </cell>
          <cell r="D1468">
            <v>3606.8</v>
          </cell>
          <cell r="E1468">
            <v>3621.45</v>
          </cell>
          <cell r="F1468">
            <v>3611.83</v>
          </cell>
          <cell r="G1468">
            <v>3626.84</v>
          </cell>
          <cell r="H1468">
            <v>3827.18</v>
          </cell>
          <cell r="I1468">
            <v>4180.03</v>
          </cell>
          <cell r="J1468">
            <v>4724.25</v>
          </cell>
          <cell r="K1468">
            <v>3356.55</v>
          </cell>
        </row>
        <row r="1469">
          <cell r="C1469" t="str">
            <v>GUJAPOLLO</v>
          </cell>
          <cell r="D1469">
            <v>231.65</v>
          </cell>
          <cell r="E1469">
            <v>224.61</v>
          </cell>
          <cell r="F1469">
            <v>221.76</v>
          </cell>
          <cell r="G1469">
            <v>219.46</v>
          </cell>
          <cell r="H1469">
            <v>218.62</v>
          </cell>
          <cell r="I1469">
            <v>212.52</v>
          </cell>
          <cell r="J1469">
            <v>259.5</v>
          </cell>
          <cell r="K1469">
            <v>206</v>
          </cell>
        </row>
        <row r="1470">
          <cell r="C1470" t="str">
            <v>GOACARBON</v>
          </cell>
          <cell r="D1470">
            <v>532.20000000000005</v>
          </cell>
          <cell r="E1470">
            <v>527.54999999999995</v>
          </cell>
          <cell r="F1470">
            <v>523.63</v>
          </cell>
          <cell r="G1470">
            <v>523.11</v>
          </cell>
          <cell r="H1470">
            <v>526.53</v>
          </cell>
          <cell r="I1470">
            <v>514.23</v>
          </cell>
          <cell r="J1470">
            <v>585.95000000000005</v>
          </cell>
          <cell r="K1470">
            <v>492.25</v>
          </cell>
        </row>
        <row r="1471">
          <cell r="C1471" t="str">
            <v>NAGREEKEXP</v>
          </cell>
          <cell r="D1471">
            <v>57</v>
          </cell>
          <cell r="E1471">
            <v>56.9</v>
          </cell>
          <cell r="F1471">
            <v>55.87</v>
          </cell>
          <cell r="G1471">
            <v>54.57</v>
          </cell>
          <cell r="H1471">
            <v>51.88</v>
          </cell>
          <cell r="I1471">
            <v>45.39</v>
          </cell>
          <cell r="J1471">
            <v>59.65</v>
          </cell>
          <cell r="K1471">
            <v>40</v>
          </cell>
        </row>
        <row r="1472">
          <cell r="C1472" t="str">
            <v>TIMETECHNO</v>
          </cell>
          <cell r="D1472">
            <v>176.15</v>
          </cell>
          <cell r="E1472">
            <v>172.98</v>
          </cell>
          <cell r="F1472">
            <v>169.97</v>
          </cell>
          <cell r="G1472">
            <v>165.26</v>
          </cell>
          <cell r="H1472">
            <v>156.55000000000001</v>
          </cell>
          <cell r="I1472">
            <v>128.33000000000001</v>
          </cell>
          <cell r="J1472">
            <v>178.6</v>
          </cell>
          <cell r="K1472">
            <v>129.5</v>
          </cell>
        </row>
        <row r="1473">
          <cell r="C1473" t="str">
            <v>HGS</v>
          </cell>
          <cell r="D1473">
            <v>942.5</v>
          </cell>
          <cell r="E1473">
            <v>945.85</v>
          </cell>
          <cell r="F1473">
            <v>945.41</v>
          </cell>
          <cell r="G1473">
            <v>951.58</v>
          </cell>
          <cell r="H1473">
            <v>975.64</v>
          </cell>
          <cell r="I1473">
            <v>1065.9000000000001</v>
          </cell>
          <cell r="J1473">
            <v>1065</v>
          </cell>
          <cell r="K1473">
            <v>924</v>
          </cell>
        </row>
        <row r="1474">
          <cell r="C1474" t="str">
            <v>DLF</v>
          </cell>
          <cell r="D1474">
            <v>626.25</v>
          </cell>
          <cell r="E1474">
            <v>623.08000000000004</v>
          </cell>
          <cell r="F1474">
            <v>612.54999999999995</v>
          </cell>
          <cell r="G1474">
            <v>594.99</v>
          </cell>
          <cell r="H1474">
            <v>563.51</v>
          </cell>
          <cell r="I1474">
            <v>488.34</v>
          </cell>
          <cell r="J1474">
            <v>634.25</v>
          </cell>
          <cell r="K1474">
            <v>463.05</v>
          </cell>
        </row>
        <row r="1475">
          <cell r="C1475" t="str">
            <v>AXSENSEX</v>
          </cell>
          <cell r="D1475">
            <v>66.39</v>
          </cell>
          <cell r="E1475">
            <v>66.33</v>
          </cell>
          <cell r="F1475">
            <v>66.03</v>
          </cell>
          <cell r="G1475">
            <v>65.8</v>
          </cell>
          <cell r="H1475">
            <v>65.78</v>
          </cell>
          <cell r="I1475">
            <v>63.62</v>
          </cell>
          <cell r="J1475">
            <v>78</v>
          </cell>
          <cell r="K1475">
            <v>62.95</v>
          </cell>
        </row>
        <row r="1476">
          <cell r="C1476" t="str">
            <v>ADVANIHOTR</v>
          </cell>
          <cell r="D1476">
            <v>106.55</v>
          </cell>
          <cell r="E1476">
            <v>110.38</v>
          </cell>
          <cell r="F1476">
            <v>112.34</v>
          </cell>
          <cell r="G1476">
            <v>110.57</v>
          </cell>
          <cell r="H1476">
            <v>103.33</v>
          </cell>
          <cell r="I1476">
            <v>90.8</v>
          </cell>
          <cell r="J1476">
            <v>125.45</v>
          </cell>
          <cell r="K1476">
            <v>78.599999999999994</v>
          </cell>
        </row>
        <row r="1477">
          <cell r="C1477" t="str">
            <v>NELCAST</v>
          </cell>
          <cell r="D1477">
            <v>171.75</v>
          </cell>
          <cell r="E1477">
            <v>173.05</v>
          </cell>
          <cell r="F1477">
            <v>172.08</v>
          </cell>
          <cell r="G1477">
            <v>168.61</v>
          </cell>
          <cell r="H1477">
            <v>157.22</v>
          </cell>
          <cell r="I1477">
            <v>124.48</v>
          </cell>
          <cell r="J1477">
            <v>194.3</v>
          </cell>
          <cell r="K1477">
            <v>109.55</v>
          </cell>
        </row>
        <row r="1478">
          <cell r="C1478" t="str">
            <v>V2RETAIL</v>
          </cell>
          <cell r="D1478">
            <v>229.5</v>
          </cell>
          <cell r="E1478">
            <v>224.12</v>
          </cell>
          <cell r="F1478">
            <v>219.31</v>
          </cell>
          <cell r="G1478">
            <v>209.52</v>
          </cell>
          <cell r="H1478">
            <v>187.29</v>
          </cell>
          <cell r="I1478">
            <v>141.63999999999999</v>
          </cell>
          <cell r="J1478">
            <v>231.6</v>
          </cell>
          <cell r="K1478">
            <v>126</v>
          </cell>
        </row>
        <row r="1479">
          <cell r="C1479" t="str">
            <v>TARMAT</v>
          </cell>
          <cell r="D1479">
            <v>81.349999999999994</v>
          </cell>
          <cell r="E1479">
            <v>82.09</v>
          </cell>
          <cell r="F1479">
            <v>82.58</v>
          </cell>
          <cell r="G1479">
            <v>83.26</v>
          </cell>
          <cell r="H1479">
            <v>81.260000000000005</v>
          </cell>
          <cell r="I1479">
            <v>72.48</v>
          </cell>
          <cell r="J1479">
            <v>100.95</v>
          </cell>
          <cell r="K1479">
            <v>57.35</v>
          </cell>
        </row>
        <row r="1480">
          <cell r="C1480" t="str">
            <v>LOWVOL</v>
          </cell>
          <cell r="D1480">
            <v>156.77000000000001</v>
          </cell>
          <cell r="E1480">
            <v>155.63999999999999</v>
          </cell>
          <cell r="F1480">
            <v>154.4</v>
          </cell>
          <cell r="G1480">
            <v>153.12</v>
          </cell>
          <cell r="H1480">
            <v>151.51</v>
          </cell>
          <cell r="I1480">
            <v>141.35</v>
          </cell>
          <cell r="J1480">
            <v>160.77000000000001</v>
          </cell>
          <cell r="K1480">
            <v>141.08000000000001</v>
          </cell>
        </row>
        <row r="1481">
          <cell r="C1481" t="str">
            <v>SPARC</v>
          </cell>
          <cell r="D1481">
            <v>246.55</v>
          </cell>
          <cell r="E1481">
            <v>249.8</v>
          </cell>
          <cell r="F1481">
            <v>248.44</v>
          </cell>
          <cell r="G1481">
            <v>243.89</v>
          </cell>
          <cell r="H1481">
            <v>237.59</v>
          </cell>
          <cell r="I1481">
            <v>223.66</v>
          </cell>
          <cell r="J1481">
            <v>267.3</v>
          </cell>
          <cell r="K1481">
            <v>213.55</v>
          </cell>
        </row>
        <row r="1482">
          <cell r="C1482" t="str">
            <v>MEGASOFT</v>
          </cell>
          <cell r="D1482">
            <v>51</v>
          </cell>
          <cell r="E1482">
            <v>50.84</v>
          </cell>
          <cell r="F1482">
            <v>50.32</v>
          </cell>
          <cell r="G1482">
            <v>49.26</v>
          </cell>
          <cell r="H1482">
            <v>47.38</v>
          </cell>
          <cell r="I1482">
            <v>40.6</v>
          </cell>
          <cell r="J1482">
            <v>57.5</v>
          </cell>
          <cell r="K1482">
            <v>37.5</v>
          </cell>
        </row>
        <row r="1483">
          <cell r="C1483" t="str">
            <v>HDIL</v>
          </cell>
          <cell r="D1483">
            <v>3.4</v>
          </cell>
          <cell r="E1483">
            <v>3.24</v>
          </cell>
          <cell r="F1483">
            <v>3.16</v>
          </cell>
          <cell r="G1483">
            <v>3.02</v>
          </cell>
          <cell r="H1483">
            <v>2.98</v>
          </cell>
          <cell r="I1483">
            <v>3.99</v>
          </cell>
          <cell r="J1483">
            <v>4.05</v>
          </cell>
          <cell r="K1483">
            <v>2.25</v>
          </cell>
        </row>
        <row r="1484">
          <cell r="C1484" t="str">
            <v>ADSL</v>
          </cell>
          <cell r="D1484">
            <v>126.05</v>
          </cell>
          <cell r="E1484">
            <v>122.84</v>
          </cell>
          <cell r="F1484">
            <v>120.77</v>
          </cell>
          <cell r="G1484">
            <v>120.31</v>
          </cell>
          <cell r="H1484">
            <v>122.96</v>
          </cell>
          <cell r="I1484">
            <v>115.88</v>
          </cell>
          <cell r="J1484">
            <v>156.9</v>
          </cell>
          <cell r="K1484">
            <v>110.5</v>
          </cell>
        </row>
        <row r="1485">
          <cell r="C1485" t="str">
            <v>WSI</v>
          </cell>
          <cell r="D1485">
            <v>122.4</v>
          </cell>
          <cell r="E1485">
            <v>119.26</v>
          </cell>
          <cell r="F1485">
            <v>114.83</v>
          </cell>
          <cell r="G1485">
            <v>110.18</v>
          </cell>
          <cell r="H1485">
            <v>106.65</v>
          </cell>
          <cell r="I1485">
            <v>79.010000000000005</v>
          </cell>
          <cell r="J1485">
            <v>141.1</v>
          </cell>
          <cell r="K1485">
            <v>93.4</v>
          </cell>
        </row>
        <row r="1486">
          <cell r="C1486" t="str">
            <v>DECCANCE</v>
          </cell>
          <cell r="D1486">
            <v>485.75</v>
          </cell>
          <cell r="E1486">
            <v>491.32</v>
          </cell>
          <cell r="F1486">
            <v>497.94</v>
          </cell>
          <cell r="G1486">
            <v>508.29</v>
          </cell>
          <cell r="H1486">
            <v>518.83000000000004</v>
          </cell>
          <cell r="I1486">
            <v>505.34</v>
          </cell>
          <cell r="J1486">
            <v>578</v>
          </cell>
          <cell r="K1486">
            <v>475.2</v>
          </cell>
        </row>
        <row r="1487">
          <cell r="C1487" t="str">
            <v>VIPCLOTHNG</v>
          </cell>
          <cell r="D1487">
            <v>48</v>
          </cell>
          <cell r="E1487">
            <v>47.3</v>
          </cell>
          <cell r="F1487">
            <v>47.69</v>
          </cell>
          <cell r="G1487">
            <v>48.62</v>
          </cell>
          <cell r="H1487">
            <v>49.04</v>
          </cell>
          <cell r="I1487">
            <v>45.71</v>
          </cell>
          <cell r="J1487">
            <v>59.7</v>
          </cell>
          <cell r="K1487">
            <v>41</v>
          </cell>
        </row>
        <row r="1488">
          <cell r="C1488" t="str">
            <v>ALPA</v>
          </cell>
          <cell r="D1488">
            <v>96.25</v>
          </cell>
          <cell r="E1488">
            <v>94.4</v>
          </cell>
          <cell r="F1488">
            <v>90.37</v>
          </cell>
          <cell r="G1488">
            <v>85.05</v>
          </cell>
          <cell r="H1488">
            <v>79.33</v>
          </cell>
          <cell r="I1488">
            <v>70.760000000000005</v>
          </cell>
          <cell r="J1488">
            <v>102</v>
          </cell>
          <cell r="K1488">
            <v>68.349999999999994</v>
          </cell>
        </row>
        <row r="1489">
          <cell r="C1489" t="str">
            <v>OMAXE</v>
          </cell>
          <cell r="D1489">
            <v>79.45</v>
          </cell>
          <cell r="E1489">
            <v>78.72</v>
          </cell>
          <cell r="F1489">
            <v>79.33</v>
          </cell>
          <cell r="G1489">
            <v>79.19</v>
          </cell>
          <cell r="H1489">
            <v>72.66</v>
          </cell>
          <cell r="I1489">
            <v>63.92</v>
          </cell>
          <cell r="J1489">
            <v>94.9</v>
          </cell>
          <cell r="K1489">
            <v>42.05</v>
          </cell>
        </row>
        <row r="1490">
          <cell r="C1490" t="str">
            <v>KOTAKGOLD</v>
          </cell>
          <cell r="D1490">
            <v>52</v>
          </cell>
          <cell r="E1490">
            <v>51.85</v>
          </cell>
          <cell r="F1490">
            <v>51.78</v>
          </cell>
          <cell r="G1490">
            <v>51.59</v>
          </cell>
          <cell r="H1490">
            <v>51.08</v>
          </cell>
          <cell r="I1490">
            <v>49.9</v>
          </cell>
          <cell r="J1490">
            <v>53.15</v>
          </cell>
          <cell r="K1490">
            <v>48.15</v>
          </cell>
        </row>
        <row r="1491">
          <cell r="C1491" t="str">
            <v>USK</v>
          </cell>
          <cell r="D1491">
            <v>38.65</v>
          </cell>
          <cell r="E1491">
            <v>37.520000000000003</v>
          </cell>
          <cell r="F1491">
            <v>37.229999999999997</v>
          </cell>
          <cell r="G1491">
            <v>37.04</v>
          </cell>
          <cell r="H1491">
            <v>36.090000000000003</v>
          </cell>
          <cell r="I1491">
            <v>33.25</v>
          </cell>
          <cell r="J1491">
            <v>44.3</v>
          </cell>
          <cell r="K1491">
            <v>29.5</v>
          </cell>
        </row>
        <row r="1492">
          <cell r="C1492" t="str">
            <v>ASIANTILES</v>
          </cell>
          <cell r="D1492">
            <v>78.05</v>
          </cell>
          <cell r="E1492">
            <v>79.17</v>
          </cell>
          <cell r="F1492">
            <v>79.91</v>
          </cell>
          <cell r="G1492">
            <v>79.239999999999995</v>
          </cell>
          <cell r="H1492">
            <v>73.34</v>
          </cell>
          <cell r="I1492">
            <v>60.09</v>
          </cell>
          <cell r="J1492">
            <v>86.1</v>
          </cell>
          <cell r="K1492">
            <v>44.2</v>
          </cell>
        </row>
        <row r="1493">
          <cell r="C1493" t="str">
            <v>AKI</v>
          </cell>
          <cell r="D1493">
            <v>24.35</v>
          </cell>
          <cell r="E1493">
            <v>23.47</v>
          </cell>
          <cell r="F1493">
            <v>22.46</v>
          </cell>
          <cell r="G1493">
            <v>20.72</v>
          </cell>
          <cell r="H1493">
            <v>18.28</v>
          </cell>
          <cell r="I1493">
            <v>17.850000000000001</v>
          </cell>
          <cell r="J1493">
            <v>24.35</v>
          </cell>
          <cell r="K1493">
            <v>10.6</v>
          </cell>
        </row>
        <row r="1494">
          <cell r="C1494" t="str">
            <v>CENTRALBK</v>
          </cell>
          <cell r="D1494">
            <v>45.55</v>
          </cell>
          <cell r="E1494">
            <v>45.9</v>
          </cell>
          <cell r="F1494">
            <v>45.6</v>
          </cell>
          <cell r="G1494">
            <v>45.45</v>
          </cell>
          <cell r="H1494">
            <v>44.14</v>
          </cell>
          <cell r="I1494">
            <v>35.43</v>
          </cell>
          <cell r="J1494">
            <v>56</v>
          </cell>
          <cell r="K1494">
            <v>29.6</v>
          </cell>
        </row>
        <row r="1495">
          <cell r="C1495" t="str">
            <v>SAHYADRI</v>
          </cell>
          <cell r="D1495">
            <v>379.3</v>
          </cell>
          <cell r="E1495">
            <v>371.56</v>
          </cell>
          <cell r="F1495">
            <v>374.62</v>
          </cell>
          <cell r="G1495">
            <v>384.19</v>
          </cell>
          <cell r="H1495">
            <v>400.37</v>
          </cell>
          <cell r="I1495">
            <v>393.57</v>
          </cell>
          <cell r="J1495">
            <v>484.1</v>
          </cell>
          <cell r="K1495">
            <v>361</v>
          </cell>
        </row>
        <row r="1496">
          <cell r="C1496" t="str">
            <v>KDDL</v>
          </cell>
          <cell r="D1496">
            <v>2904.65</v>
          </cell>
          <cell r="E1496">
            <v>2823.95</v>
          </cell>
          <cell r="F1496">
            <v>2701.96</v>
          </cell>
          <cell r="G1496">
            <v>2522.84</v>
          </cell>
          <cell r="H1496">
            <v>2247.12</v>
          </cell>
          <cell r="I1496">
            <v>1670.23</v>
          </cell>
          <cell r="J1496">
            <v>2989.65</v>
          </cell>
          <cell r="K1496">
            <v>1501</v>
          </cell>
        </row>
        <row r="1497">
          <cell r="C1497" t="str">
            <v>KPRMILL</v>
          </cell>
          <cell r="D1497">
            <v>831.25</v>
          </cell>
          <cell r="E1497">
            <v>806.65</v>
          </cell>
          <cell r="F1497">
            <v>796.82</v>
          </cell>
          <cell r="G1497">
            <v>790.37</v>
          </cell>
          <cell r="H1497">
            <v>767.75</v>
          </cell>
          <cell r="I1497">
            <v>677.46</v>
          </cell>
          <cell r="J1497">
            <v>843.65</v>
          </cell>
          <cell r="K1497">
            <v>615</v>
          </cell>
        </row>
        <row r="1498">
          <cell r="C1498" t="str">
            <v>TAKE</v>
          </cell>
          <cell r="D1498">
            <v>20.6</v>
          </cell>
          <cell r="E1498">
            <v>20.91</v>
          </cell>
          <cell r="F1498">
            <v>20.9</v>
          </cell>
          <cell r="G1498">
            <v>20.79</v>
          </cell>
          <cell r="H1498">
            <v>20.63</v>
          </cell>
          <cell r="I1498">
            <v>20.43</v>
          </cell>
          <cell r="J1498">
            <v>25.05</v>
          </cell>
          <cell r="K1498">
            <v>17.05</v>
          </cell>
        </row>
        <row r="1499">
          <cell r="C1499" t="str">
            <v>PURVA</v>
          </cell>
          <cell r="D1499">
            <v>161.75</v>
          </cell>
          <cell r="E1499">
            <v>159.63999999999999</v>
          </cell>
          <cell r="F1499">
            <v>155.44</v>
          </cell>
          <cell r="G1499">
            <v>149.30000000000001</v>
          </cell>
          <cell r="H1499">
            <v>136.03</v>
          </cell>
          <cell r="I1499">
            <v>110.13</v>
          </cell>
          <cell r="J1499">
            <v>165.85</v>
          </cell>
          <cell r="K1499">
            <v>94.25</v>
          </cell>
        </row>
        <row r="1500">
          <cell r="C1500" t="str">
            <v>LAL</v>
          </cell>
          <cell r="D1500">
            <v>265</v>
          </cell>
          <cell r="E1500">
            <v>268.17</v>
          </cell>
          <cell r="F1500">
            <v>268.95999999999998</v>
          </cell>
          <cell r="G1500">
            <v>266.10000000000002</v>
          </cell>
          <cell r="H1500">
            <v>251.23</v>
          </cell>
          <cell r="I1500">
            <v>201.44</v>
          </cell>
          <cell r="J1500">
            <v>285.25</v>
          </cell>
          <cell r="K1500">
            <v>181.25</v>
          </cell>
        </row>
        <row r="1501">
          <cell r="C1501" t="str">
            <v>ISMTLTD</v>
          </cell>
          <cell r="D1501">
            <v>102.3</v>
          </cell>
          <cell r="E1501">
            <v>95.69</v>
          </cell>
          <cell r="F1501">
            <v>91.92</v>
          </cell>
          <cell r="G1501">
            <v>87.3</v>
          </cell>
          <cell r="H1501">
            <v>82.41</v>
          </cell>
          <cell r="I1501">
            <v>75.14</v>
          </cell>
          <cell r="J1501">
            <v>105</v>
          </cell>
          <cell r="K1501">
            <v>68.2</v>
          </cell>
        </row>
        <row r="1502">
          <cell r="C1502" t="str">
            <v>CIEINDIA</v>
          </cell>
          <cell r="D1502">
            <v>500.6</v>
          </cell>
          <cell r="E1502">
            <v>492.48</v>
          </cell>
          <cell r="F1502">
            <v>486.32</v>
          </cell>
          <cell r="G1502">
            <v>480.39</v>
          </cell>
          <cell r="H1502">
            <v>479.94</v>
          </cell>
          <cell r="I1502">
            <v>446.47</v>
          </cell>
          <cell r="J1502">
            <v>531.1</v>
          </cell>
          <cell r="K1502">
            <v>440.4</v>
          </cell>
        </row>
        <row r="1503">
          <cell r="C1503" t="str">
            <v>GSEC10YEAR</v>
          </cell>
          <cell r="D1503">
            <v>24.31</v>
          </cell>
          <cell r="E1503">
            <v>24.67</v>
          </cell>
          <cell r="F1503">
            <v>24.85</v>
          </cell>
          <cell r="G1503">
            <v>24.94</v>
          </cell>
          <cell r="H1503">
            <v>24.91</v>
          </cell>
          <cell r="I1503">
            <v>24.6</v>
          </cell>
          <cell r="J1503">
            <v>29</v>
          </cell>
          <cell r="K1503">
            <v>24</v>
          </cell>
        </row>
        <row r="1504">
          <cell r="C1504" t="str">
            <v>NAGREEKCAP</v>
          </cell>
          <cell r="D1504">
            <v>17.95</v>
          </cell>
          <cell r="E1504">
            <v>19.059999999999999</v>
          </cell>
          <cell r="F1504">
            <v>19.34</v>
          </cell>
          <cell r="G1504">
            <v>18.77</v>
          </cell>
          <cell r="H1504">
            <v>17.84</v>
          </cell>
          <cell r="I1504">
            <v>17.77</v>
          </cell>
          <cell r="J1504">
            <v>22.35</v>
          </cell>
          <cell r="K1504">
            <v>14.1</v>
          </cell>
        </row>
        <row r="1505">
          <cell r="C1505" t="str">
            <v>MOTILALOFS</v>
          </cell>
          <cell r="D1505">
            <v>1194.8499999999999</v>
          </cell>
          <cell r="E1505">
            <v>1182.71</v>
          </cell>
          <cell r="F1505">
            <v>1135.6500000000001</v>
          </cell>
          <cell r="G1505">
            <v>1077.4100000000001</v>
          </cell>
          <cell r="H1505">
            <v>992.02</v>
          </cell>
          <cell r="I1505">
            <v>832.75</v>
          </cell>
          <cell r="J1505">
            <v>1265</v>
          </cell>
          <cell r="K1505">
            <v>797.45</v>
          </cell>
        </row>
        <row r="1506">
          <cell r="C1506" t="str">
            <v>INDOWIND</v>
          </cell>
          <cell r="D1506">
            <v>17.399999999999999</v>
          </cell>
          <cell r="E1506">
            <v>16.89</v>
          </cell>
          <cell r="F1506">
            <v>16.62</v>
          </cell>
          <cell r="G1506">
            <v>16.37</v>
          </cell>
          <cell r="H1506">
            <v>15.48</v>
          </cell>
          <cell r="I1506">
            <v>13.73</v>
          </cell>
          <cell r="J1506">
            <v>19</v>
          </cell>
          <cell r="K1506">
            <v>12.35</v>
          </cell>
        </row>
        <row r="1507">
          <cell r="C1507" t="str">
            <v>MAGNUM</v>
          </cell>
          <cell r="D1507">
            <v>48.1</v>
          </cell>
          <cell r="E1507">
            <v>47.27</v>
          </cell>
          <cell r="F1507">
            <v>47.86</v>
          </cell>
          <cell r="G1507">
            <v>47.75</v>
          </cell>
          <cell r="H1507">
            <v>45.01</v>
          </cell>
          <cell r="I1507">
            <v>36.57</v>
          </cell>
          <cell r="J1507">
            <v>56.7</v>
          </cell>
          <cell r="K1507">
            <v>32.450000000000003</v>
          </cell>
        </row>
        <row r="1508">
          <cell r="C1508" t="str">
            <v>CSBBANK</v>
          </cell>
          <cell r="D1508">
            <v>366.5</v>
          </cell>
          <cell r="E1508">
            <v>360.17</v>
          </cell>
          <cell r="F1508">
            <v>354.5</v>
          </cell>
          <cell r="G1508">
            <v>348.72</v>
          </cell>
          <cell r="H1508">
            <v>339.59</v>
          </cell>
          <cell r="I1508">
            <v>300.67</v>
          </cell>
          <cell r="J1508">
            <v>380</v>
          </cell>
          <cell r="K1508">
            <v>283.45</v>
          </cell>
        </row>
        <row r="1509">
          <cell r="C1509" t="str">
            <v>KSCL</v>
          </cell>
          <cell r="D1509">
            <v>589.70000000000005</v>
          </cell>
          <cell r="E1509">
            <v>600.67999999999995</v>
          </cell>
          <cell r="F1509">
            <v>605.85</v>
          </cell>
          <cell r="G1509">
            <v>610.51</v>
          </cell>
          <cell r="H1509">
            <v>604.76</v>
          </cell>
          <cell r="I1509">
            <v>563.08000000000004</v>
          </cell>
          <cell r="J1509">
            <v>692</v>
          </cell>
          <cell r="K1509">
            <v>535</v>
          </cell>
        </row>
        <row r="1510">
          <cell r="C1510" t="str">
            <v>POWERGRID</v>
          </cell>
          <cell r="D1510">
            <v>209.3</v>
          </cell>
          <cell r="E1510">
            <v>209.37</v>
          </cell>
          <cell r="F1510">
            <v>208.76</v>
          </cell>
          <cell r="G1510">
            <v>206.8</v>
          </cell>
          <cell r="H1510">
            <v>201.72</v>
          </cell>
          <cell r="I1510">
            <v>186.72</v>
          </cell>
          <cell r="J1510">
            <v>215.1</v>
          </cell>
          <cell r="K1510">
            <v>179.81</v>
          </cell>
        </row>
        <row r="1511">
          <cell r="C1511" t="str">
            <v>CENTUM</v>
          </cell>
          <cell r="D1511">
            <v>1469.5</v>
          </cell>
          <cell r="E1511">
            <v>1452.76</v>
          </cell>
          <cell r="F1511">
            <v>1435.27</v>
          </cell>
          <cell r="G1511">
            <v>1423.77</v>
          </cell>
          <cell r="H1511">
            <v>1428.31</v>
          </cell>
          <cell r="I1511">
            <v>1189.26</v>
          </cell>
          <cell r="J1511">
            <v>1948.65</v>
          </cell>
          <cell r="K1511">
            <v>1244.2</v>
          </cell>
        </row>
        <row r="1512">
          <cell r="C1512" t="str">
            <v>MANGCHEFER</v>
          </cell>
          <cell r="D1512">
            <v>112.8</v>
          </cell>
          <cell r="E1512">
            <v>112.76</v>
          </cell>
          <cell r="F1512">
            <v>112.53</v>
          </cell>
          <cell r="G1512">
            <v>111.45</v>
          </cell>
          <cell r="H1512">
            <v>109.49</v>
          </cell>
          <cell r="I1512">
            <v>103.42</v>
          </cell>
          <cell r="J1512">
            <v>118</v>
          </cell>
          <cell r="K1512">
            <v>97.75</v>
          </cell>
        </row>
        <row r="1513">
          <cell r="C1513" t="str">
            <v>MAANALU</v>
          </cell>
          <cell r="D1513">
            <v>131.75</v>
          </cell>
          <cell r="E1513">
            <v>134.66999999999999</v>
          </cell>
          <cell r="F1513">
            <v>134.54</v>
          </cell>
          <cell r="G1513">
            <v>128.91</v>
          </cell>
          <cell r="H1513">
            <v>112.68</v>
          </cell>
          <cell r="I1513">
            <v>81.05</v>
          </cell>
          <cell r="J1513">
            <v>150.05000000000001</v>
          </cell>
          <cell r="K1513">
            <v>64.45</v>
          </cell>
        </row>
        <row r="1514">
          <cell r="C1514" t="str">
            <v>IL&amp;FSENGG</v>
          </cell>
          <cell r="D1514">
            <v>27.6</v>
          </cell>
          <cell r="E1514">
            <v>26.7</v>
          </cell>
          <cell r="F1514">
            <v>25.82</v>
          </cell>
          <cell r="G1514">
            <v>24.55</v>
          </cell>
          <cell r="H1514">
            <v>21.8</v>
          </cell>
          <cell r="I1514">
            <v>16.72</v>
          </cell>
          <cell r="J1514">
            <v>27.6</v>
          </cell>
          <cell r="K1514">
            <v>14.45</v>
          </cell>
        </row>
        <row r="1515">
          <cell r="C1515" t="str">
            <v>PSUBNKBEES</v>
          </cell>
          <cell r="D1515">
            <v>56.23</v>
          </cell>
          <cell r="E1515">
            <v>56.6</v>
          </cell>
          <cell r="F1515">
            <v>56.42</v>
          </cell>
          <cell r="G1515">
            <v>56.1</v>
          </cell>
          <cell r="H1515">
            <v>55.19</v>
          </cell>
          <cell r="I1515">
            <v>49.25</v>
          </cell>
          <cell r="J1515">
            <v>61</v>
          </cell>
          <cell r="K1515">
            <v>48.7</v>
          </cell>
        </row>
        <row r="1516">
          <cell r="C1516" t="str">
            <v>BAJAJELEC</v>
          </cell>
          <cell r="D1516">
            <v>988.1</v>
          </cell>
          <cell r="E1516">
            <v>996.39</v>
          </cell>
          <cell r="F1516">
            <v>1005.94</v>
          </cell>
          <cell r="G1516">
            <v>1021.72</v>
          </cell>
          <cell r="H1516">
            <v>1050.97</v>
          </cell>
          <cell r="I1516">
            <v>1073.53</v>
          </cell>
          <cell r="J1516">
            <v>1184.3</v>
          </cell>
          <cell r="K1516">
            <v>893.3</v>
          </cell>
        </row>
        <row r="1517">
          <cell r="C1517" t="str">
            <v>CERA</v>
          </cell>
          <cell r="D1517">
            <v>8595.4500000000007</v>
          </cell>
          <cell r="E1517">
            <v>8680.3700000000008</v>
          </cell>
          <cell r="F1517">
            <v>8657.82</v>
          </cell>
          <cell r="G1517">
            <v>8623.7900000000009</v>
          </cell>
          <cell r="H1517">
            <v>8570</v>
          </cell>
          <cell r="I1517">
            <v>7630.49</v>
          </cell>
          <cell r="J1517">
            <v>9740</v>
          </cell>
          <cell r="K1517">
            <v>7515.55</v>
          </cell>
        </row>
        <row r="1518">
          <cell r="C1518" t="str">
            <v>DELTACORP</v>
          </cell>
          <cell r="D1518">
            <v>137</v>
          </cell>
          <cell r="E1518">
            <v>138.87</v>
          </cell>
          <cell r="F1518">
            <v>138.83000000000001</v>
          </cell>
          <cell r="G1518">
            <v>138.59</v>
          </cell>
          <cell r="H1518">
            <v>147.91</v>
          </cell>
          <cell r="I1518">
            <v>182.91</v>
          </cell>
          <cell r="J1518">
            <v>202.35</v>
          </cell>
          <cell r="K1518">
            <v>122.6</v>
          </cell>
        </row>
        <row r="1519">
          <cell r="C1519" t="str">
            <v>ENERGYDEV</v>
          </cell>
          <cell r="D1519">
            <v>19.7</v>
          </cell>
          <cell r="E1519">
            <v>20.010000000000002</v>
          </cell>
          <cell r="F1519">
            <v>19.71</v>
          </cell>
          <cell r="G1519">
            <v>19.37</v>
          </cell>
          <cell r="H1519">
            <v>19.02</v>
          </cell>
          <cell r="I1519">
            <v>18.329999999999998</v>
          </cell>
          <cell r="J1519">
            <v>23.75</v>
          </cell>
          <cell r="K1519">
            <v>15.6</v>
          </cell>
        </row>
        <row r="1520">
          <cell r="C1520" t="str">
            <v>SABTN</v>
          </cell>
          <cell r="D1520">
            <v>1.55</v>
          </cell>
          <cell r="E1520">
            <v>1.59</v>
          </cell>
          <cell r="F1520">
            <v>1.57</v>
          </cell>
          <cell r="G1520">
            <v>1.52</v>
          </cell>
          <cell r="H1520">
            <v>1.48</v>
          </cell>
          <cell r="I1520">
            <v>1.62</v>
          </cell>
          <cell r="J1520">
            <v>1.7</v>
          </cell>
          <cell r="K1520">
            <v>1.25</v>
          </cell>
        </row>
        <row r="1521">
          <cell r="C1521" t="str">
            <v>AVALON</v>
          </cell>
          <cell r="D1521">
            <v>478.05</v>
          </cell>
          <cell r="E1521">
            <v>479.71</v>
          </cell>
          <cell r="F1521">
            <v>484.07</v>
          </cell>
          <cell r="G1521">
            <v>494.59</v>
          </cell>
          <cell r="H1521">
            <v>515.98</v>
          </cell>
          <cell r="I1521">
            <v>494.2</v>
          </cell>
          <cell r="J1521">
            <v>620</v>
          </cell>
          <cell r="K1521">
            <v>449.25</v>
          </cell>
        </row>
        <row r="1522">
          <cell r="C1522" t="str">
            <v>KOTAKPSUBK</v>
          </cell>
          <cell r="D1522">
            <v>504.01</v>
          </cell>
          <cell r="E1522">
            <v>507.31</v>
          </cell>
          <cell r="F1522">
            <v>505.61</v>
          </cell>
          <cell r="G1522">
            <v>502.74</v>
          </cell>
          <cell r="H1522">
            <v>494.47</v>
          </cell>
          <cell r="I1522">
            <v>441.37</v>
          </cell>
          <cell r="J1522">
            <v>541</v>
          </cell>
          <cell r="K1522">
            <v>428.33</v>
          </cell>
        </row>
        <row r="1523">
          <cell r="C1523" t="str">
            <v>BLAL</v>
          </cell>
          <cell r="D1523">
            <v>158.85</v>
          </cell>
          <cell r="E1523">
            <v>158.54</v>
          </cell>
          <cell r="F1523">
            <v>158.78</v>
          </cell>
          <cell r="G1523">
            <v>159.35</v>
          </cell>
          <cell r="H1523">
            <v>162.07</v>
          </cell>
          <cell r="I1523">
            <v>189.8</v>
          </cell>
          <cell r="J1523">
            <v>194.8</v>
          </cell>
          <cell r="K1523">
            <v>151.19999999999999</v>
          </cell>
        </row>
        <row r="1524">
          <cell r="C1524" t="str">
            <v>RELIGARE</v>
          </cell>
          <cell r="D1524">
            <v>230.15</v>
          </cell>
          <cell r="E1524">
            <v>222.54</v>
          </cell>
          <cell r="F1524">
            <v>223.02</v>
          </cell>
          <cell r="G1524">
            <v>225.94</v>
          </cell>
          <cell r="H1524">
            <v>227.64</v>
          </cell>
          <cell r="I1524">
            <v>198.93</v>
          </cell>
          <cell r="J1524">
            <v>280.60000000000002</v>
          </cell>
          <cell r="K1524">
            <v>173</v>
          </cell>
        </row>
        <row r="1525">
          <cell r="C1525" t="str">
            <v>BVCL</v>
          </cell>
          <cell r="D1525">
            <v>46.4</v>
          </cell>
          <cell r="E1525">
            <v>47.15</v>
          </cell>
          <cell r="F1525">
            <v>45.89</v>
          </cell>
          <cell r="G1525">
            <v>43.68</v>
          </cell>
          <cell r="H1525">
            <v>40.840000000000003</v>
          </cell>
          <cell r="I1525">
            <v>35.22</v>
          </cell>
          <cell r="J1525">
            <v>51.5</v>
          </cell>
          <cell r="K1525">
            <v>32.9</v>
          </cell>
        </row>
        <row r="1526">
          <cell r="C1526" t="str">
            <v>ADANIPORTS</v>
          </cell>
          <cell r="D1526">
            <v>803.6</v>
          </cell>
          <cell r="E1526">
            <v>808.11</v>
          </cell>
          <cell r="F1526">
            <v>806.2</v>
          </cell>
          <cell r="G1526">
            <v>803.39</v>
          </cell>
          <cell r="H1526">
            <v>801.96</v>
          </cell>
          <cell r="I1526">
            <v>770.56</v>
          </cell>
          <cell r="J1526">
            <v>889.5</v>
          </cell>
          <cell r="K1526">
            <v>751.55</v>
          </cell>
        </row>
        <row r="1527">
          <cell r="C1527" t="str">
            <v>SILVERETF</v>
          </cell>
          <cell r="D1527">
            <v>72.53</v>
          </cell>
          <cell r="E1527">
            <v>72.180000000000007</v>
          </cell>
          <cell r="F1527">
            <v>71.75</v>
          </cell>
          <cell r="G1527">
            <v>71.459999999999994</v>
          </cell>
          <cell r="H1527">
            <v>71.48</v>
          </cell>
          <cell r="I1527">
            <v>74.78</v>
          </cell>
          <cell r="J1527">
            <v>74.86</v>
          </cell>
          <cell r="K1527">
            <v>68</v>
          </cell>
        </row>
        <row r="1528">
          <cell r="C1528" t="str">
            <v>RMCL</v>
          </cell>
          <cell r="D1528">
            <v>1.8</v>
          </cell>
          <cell r="E1528">
            <v>1.83</v>
          </cell>
          <cell r="F1528">
            <v>1.82</v>
          </cell>
          <cell r="G1528">
            <v>1.8</v>
          </cell>
          <cell r="H1528">
            <v>1.78</v>
          </cell>
          <cell r="I1528">
            <v>1.8</v>
          </cell>
          <cell r="J1528">
            <v>2.1</v>
          </cell>
          <cell r="K1528">
            <v>1.2</v>
          </cell>
        </row>
        <row r="1529">
          <cell r="C1529" t="str">
            <v>EDELWEISS</v>
          </cell>
          <cell r="D1529">
            <v>61.85</v>
          </cell>
          <cell r="E1529">
            <v>62.7</v>
          </cell>
          <cell r="F1529">
            <v>62.43</v>
          </cell>
          <cell r="G1529">
            <v>62.27</v>
          </cell>
          <cell r="H1529">
            <v>60.33</v>
          </cell>
          <cell r="I1529">
            <v>49.52</v>
          </cell>
          <cell r="J1529">
            <v>77.05</v>
          </cell>
          <cell r="K1529">
            <v>43.7</v>
          </cell>
        </row>
        <row r="1530">
          <cell r="C1530" t="str">
            <v>SVLL</v>
          </cell>
          <cell r="D1530">
            <v>168.9</v>
          </cell>
          <cell r="E1530">
            <v>167.02</v>
          </cell>
          <cell r="F1530">
            <v>167.28</v>
          </cell>
          <cell r="G1530">
            <v>167.68</v>
          </cell>
          <cell r="H1530">
            <v>168.53</v>
          </cell>
          <cell r="I1530">
            <v>163.71</v>
          </cell>
          <cell r="J1530">
            <v>199</v>
          </cell>
          <cell r="K1530">
            <v>155</v>
          </cell>
        </row>
        <row r="1531">
          <cell r="C1531" t="str">
            <v>KOLTEPATIL</v>
          </cell>
          <cell r="D1531">
            <v>554.25</v>
          </cell>
          <cell r="E1531">
            <v>518.44000000000005</v>
          </cell>
          <cell r="F1531">
            <v>507.42</v>
          </cell>
          <cell r="G1531">
            <v>497.12</v>
          </cell>
          <cell r="H1531">
            <v>477.19</v>
          </cell>
          <cell r="I1531">
            <v>394.92</v>
          </cell>
          <cell r="J1531">
            <v>561.9</v>
          </cell>
          <cell r="K1531">
            <v>419.75</v>
          </cell>
        </row>
        <row r="1532">
          <cell r="C1532" t="str">
            <v>RGL</v>
          </cell>
          <cell r="D1532">
            <v>99.25</v>
          </cell>
          <cell r="E1532">
            <v>102.26</v>
          </cell>
          <cell r="F1532">
            <v>105.05</v>
          </cell>
          <cell r="G1532">
            <v>107.99</v>
          </cell>
          <cell r="H1532">
            <v>108.1</v>
          </cell>
          <cell r="I1532">
            <v>103.38</v>
          </cell>
          <cell r="J1532">
            <v>131.9</v>
          </cell>
          <cell r="K1532">
            <v>93</v>
          </cell>
        </row>
        <row r="1533">
          <cell r="C1533" t="str">
            <v>KAUSHALYA</v>
          </cell>
          <cell r="D1533">
            <v>7.2</v>
          </cell>
          <cell r="E1533">
            <v>7.43</v>
          </cell>
          <cell r="F1533">
            <v>7.67</v>
          </cell>
          <cell r="G1533">
            <v>7.93</v>
          </cell>
          <cell r="H1533">
            <v>7.54</v>
          </cell>
          <cell r="I1533">
            <v>5.87</v>
          </cell>
          <cell r="J1533">
            <v>10.65</v>
          </cell>
          <cell r="K1533">
            <v>4.6500000000000004</v>
          </cell>
        </row>
        <row r="1534">
          <cell r="C1534" t="str">
            <v>COLPAL</v>
          </cell>
          <cell r="D1534">
            <v>2181.35</v>
          </cell>
          <cell r="E1534">
            <v>2153.34</v>
          </cell>
          <cell r="F1534">
            <v>2137.29</v>
          </cell>
          <cell r="G1534">
            <v>2114.83</v>
          </cell>
          <cell r="H1534">
            <v>2059.56</v>
          </cell>
          <cell r="I1534">
            <v>1843.79</v>
          </cell>
          <cell r="J1534">
            <v>2189</v>
          </cell>
          <cell r="K1534">
            <v>1909</v>
          </cell>
        </row>
        <row r="1535">
          <cell r="C1535" t="str">
            <v>JYOTHYLAB</v>
          </cell>
          <cell r="D1535">
            <v>448.4</v>
          </cell>
          <cell r="E1535">
            <v>442.79</v>
          </cell>
          <cell r="F1535">
            <v>428.42</v>
          </cell>
          <cell r="G1535">
            <v>408.01</v>
          </cell>
          <cell r="H1535">
            <v>376.94</v>
          </cell>
          <cell r="I1535">
            <v>291.70999999999998</v>
          </cell>
          <cell r="J1535">
            <v>467.4</v>
          </cell>
          <cell r="K1535">
            <v>298</v>
          </cell>
        </row>
        <row r="1536">
          <cell r="C1536" t="str">
            <v>MADHAV</v>
          </cell>
          <cell r="D1536">
            <v>49.5</v>
          </cell>
          <cell r="E1536">
            <v>50.22</v>
          </cell>
          <cell r="F1536">
            <v>50.25</v>
          </cell>
          <cell r="G1536">
            <v>50.36</v>
          </cell>
          <cell r="H1536">
            <v>49.7</v>
          </cell>
          <cell r="I1536">
            <v>46.37</v>
          </cell>
          <cell r="J1536">
            <v>57</v>
          </cell>
          <cell r="K1536">
            <v>42.15</v>
          </cell>
        </row>
        <row r="1537">
          <cell r="C1537" t="str">
            <v>KALYANIFRG</v>
          </cell>
          <cell r="D1537">
            <v>451.95</v>
          </cell>
          <cell r="E1537">
            <v>451.26</v>
          </cell>
          <cell r="F1537">
            <v>439.55</v>
          </cell>
          <cell r="G1537">
            <v>435</v>
          </cell>
          <cell r="H1537">
            <v>427.79</v>
          </cell>
          <cell r="I1537">
            <v>338.42</v>
          </cell>
          <cell r="J1537">
            <v>573.29999999999995</v>
          </cell>
          <cell r="K1537">
            <v>257.5</v>
          </cell>
        </row>
        <row r="1538">
          <cell r="C1538" t="str">
            <v>RHL</v>
          </cell>
          <cell r="D1538">
            <v>103</v>
          </cell>
          <cell r="E1538">
            <v>101.73</v>
          </cell>
          <cell r="F1538">
            <v>102.22</v>
          </cell>
          <cell r="G1538">
            <v>103.76</v>
          </cell>
          <cell r="H1538">
            <v>105.41</v>
          </cell>
          <cell r="I1538">
            <v>101.64</v>
          </cell>
          <cell r="J1538">
            <v>124</v>
          </cell>
          <cell r="K1538">
            <v>94.5</v>
          </cell>
        </row>
        <row r="1539">
          <cell r="C1539" t="str">
            <v>HITECHCORP</v>
          </cell>
          <cell r="D1539">
            <v>275.14999999999998</v>
          </cell>
          <cell r="E1539">
            <v>280.31</v>
          </cell>
          <cell r="F1539">
            <v>278.98</v>
          </cell>
          <cell r="G1539">
            <v>272.58</v>
          </cell>
          <cell r="H1539">
            <v>257.79000000000002</v>
          </cell>
          <cell r="I1539">
            <v>233.21</v>
          </cell>
          <cell r="J1539">
            <v>309</v>
          </cell>
          <cell r="K1539">
            <v>217</v>
          </cell>
        </row>
        <row r="1540">
          <cell r="C1540" t="str">
            <v>TRIL</v>
          </cell>
          <cell r="D1540">
            <v>202.85</v>
          </cell>
          <cell r="E1540">
            <v>194.96</v>
          </cell>
          <cell r="F1540">
            <v>188.47</v>
          </cell>
          <cell r="G1540">
            <v>180.58</v>
          </cell>
          <cell r="H1540">
            <v>164.24</v>
          </cell>
          <cell r="I1540">
            <v>114.51</v>
          </cell>
          <cell r="J1540">
            <v>204</v>
          </cell>
          <cell r="K1540">
            <v>83.55</v>
          </cell>
        </row>
        <row r="1541">
          <cell r="C1541" t="str">
            <v>ECLERX</v>
          </cell>
          <cell r="D1541">
            <v>2397.1</v>
          </cell>
          <cell r="E1541">
            <v>2359.13</v>
          </cell>
          <cell r="F1541">
            <v>2276.5300000000002</v>
          </cell>
          <cell r="G1541">
            <v>2174.64</v>
          </cell>
          <cell r="H1541">
            <v>2020.45</v>
          </cell>
          <cell r="I1541">
            <v>1728.03</v>
          </cell>
          <cell r="J1541">
            <v>2474.25</v>
          </cell>
          <cell r="K1541">
            <v>1582</v>
          </cell>
        </row>
        <row r="1542">
          <cell r="C1542" t="str">
            <v>KIRLPNU</v>
          </cell>
          <cell r="D1542">
            <v>578.85</v>
          </cell>
          <cell r="E1542">
            <v>569.63</v>
          </cell>
          <cell r="F1542">
            <v>566.77</v>
          </cell>
          <cell r="G1542">
            <v>574.39</v>
          </cell>
          <cell r="H1542">
            <v>597.08000000000004</v>
          </cell>
          <cell r="I1542">
            <v>615.69000000000005</v>
          </cell>
          <cell r="J1542">
            <v>697.95</v>
          </cell>
          <cell r="K1542">
            <v>541.04999999999995</v>
          </cell>
        </row>
        <row r="1543">
          <cell r="C1543" t="str">
            <v>BRIGADE</v>
          </cell>
          <cell r="D1543">
            <v>732.6</v>
          </cell>
          <cell r="E1543">
            <v>724.74</v>
          </cell>
          <cell r="F1543">
            <v>708.05</v>
          </cell>
          <cell r="G1543">
            <v>680.81</v>
          </cell>
          <cell r="H1543">
            <v>641.95000000000005</v>
          </cell>
          <cell r="I1543">
            <v>573.95000000000005</v>
          </cell>
          <cell r="J1543">
            <v>763</v>
          </cell>
          <cell r="K1543">
            <v>552.70000000000005</v>
          </cell>
        </row>
        <row r="1544">
          <cell r="C1544" t="str">
            <v>BGRENERGY</v>
          </cell>
          <cell r="D1544">
            <v>81.45</v>
          </cell>
          <cell r="E1544">
            <v>77.8</v>
          </cell>
          <cell r="F1544">
            <v>76.38</v>
          </cell>
          <cell r="G1544">
            <v>75.67</v>
          </cell>
          <cell r="H1544">
            <v>73.16</v>
          </cell>
          <cell r="I1544">
            <v>65.56</v>
          </cell>
          <cell r="J1544">
            <v>86.65</v>
          </cell>
          <cell r="K1544">
            <v>58.2</v>
          </cell>
        </row>
        <row r="1545">
          <cell r="C1545" t="str">
            <v>BURNPUR</v>
          </cell>
          <cell r="D1545">
            <v>8.15</v>
          </cell>
          <cell r="E1545">
            <v>8.02</v>
          </cell>
          <cell r="F1545">
            <v>7.44</v>
          </cell>
          <cell r="G1545">
            <v>6.68</v>
          </cell>
          <cell r="H1545">
            <v>5.79</v>
          </cell>
          <cell r="I1545">
            <v>5.0999999999999996</v>
          </cell>
          <cell r="J1545">
            <v>8.8000000000000007</v>
          </cell>
          <cell r="K1545">
            <v>4.1500000000000004</v>
          </cell>
        </row>
        <row r="1546">
          <cell r="C1546" t="str">
            <v>MANAKSIA</v>
          </cell>
          <cell r="D1546">
            <v>131.25</v>
          </cell>
          <cell r="E1546">
            <v>133.47999999999999</v>
          </cell>
          <cell r="F1546">
            <v>134.72</v>
          </cell>
          <cell r="G1546">
            <v>136.07</v>
          </cell>
          <cell r="H1546">
            <v>138.22</v>
          </cell>
          <cell r="I1546">
            <v>131.84</v>
          </cell>
          <cell r="J1546">
            <v>155.94999999999999</v>
          </cell>
          <cell r="K1546">
            <v>125</v>
          </cell>
        </row>
        <row r="1547">
          <cell r="C1547" t="str">
            <v>ARIES</v>
          </cell>
          <cell r="D1547">
            <v>205.75</v>
          </cell>
          <cell r="E1547">
            <v>195.38</v>
          </cell>
          <cell r="F1547">
            <v>188.22</v>
          </cell>
          <cell r="G1547">
            <v>182.94</v>
          </cell>
          <cell r="H1547">
            <v>179.37</v>
          </cell>
          <cell r="I1547">
            <v>171.33</v>
          </cell>
          <cell r="J1547">
            <v>209.35</v>
          </cell>
          <cell r="K1547">
            <v>158.05000000000001</v>
          </cell>
        </row>
        <row r="1548">
          <cell r="C1548" t="str">
            <v>PPAP</v>
          </cell>
          <cell r="D1548">
            <v>239.95</v>
          </cell>
          <cell r="E1548">
            <v>250.1</v>
          </cell>
          <cell r="F1548">
            <v>251.65</v>
          </cell>
          <cell r="G1548">
            <v>250.82</v>
          </cell>
          <cell r="H1548">
            <v>245.83</v>
          </cell>
          <cell r="I1548">
            <v>223.52</v>
          </cell>
          <cell r="J1548">
            <v>294</v>
          </cell>
          <cell r="K1548">
            <v>195.25</v>
          </cell>
        </row>
        <row r="1549">
          <cell r="C1549" t="str">
            <v>DVL</v>
          </cell>
          <cell r="D1549">
            <v>323.5</v>
          </cell>
          <cell r="E1549">
            <v>325.08</v>
          </cell>
          <cell r="F1549">
            <v>318.52</v>
          </cell>
          <cell r="G1549">
            <v>306.39</v>
          </cell>
          <cell r="H1549">
            <v>288.63</v>
          </cell>
          <cell r="I1549">
            <v>262.83999999999997</v>
          </cell>
          <cell r="J1549">
            <v>346.5</v>
          </cell>
          <cell r="K1549">
            <v>247.35</v>
          </cell>
        </row>
        <row r="1550">
          <cell r="C1550" t="str">
            <v>PATINTLOG</v>
          </cell>
          <cell r="D1550">
            <v>18.100000000000001</v>
          </cell>
          <cell r="E1550">
            <v>16.7</v>
          </cell>
          <cell r="F1550">
            <v>16</v>
          </cell>
          <cell r="G1550">
            <v>15.43</v>
          </cell>
          <cell r="H1550">
            <v>15.22</v>
          </cell>
          <cell r="I1550">
            <v>14.66</v>
          </cell>
          <cell r="J1550">
            <v>21.3</v>
          </cell>
          <cell r="K1550">
            <v>13.1</v>
          </cell>
        </row>
        <row r="1551">
          <cell r="C1551" t="str">
            <v>UJJIVANSFB</v>
          </cell>
          <cell r="D1551">
            <v>55.8</v>
          </cell>
          <cell r="E1551">
            <v>56.68</v>
          </cell>
          <cell r="F1551">
            <v>56.66</v>
          </cell>
          <cell r="G1551">
            <v>56.16</v>
          </cell>
          <cell r="H1551">
            <v>54.13</v>
          </cell>
          <cell r="I1551">
            <v>43.06</v>
          </cell>
          <cell r="J1551">
            <v>61.4</v>
          </cell>
          <cell r="K1551">
            <v>47.15</v>
          </cell>
        </row>
        <row r="1552">
          <cell r="C1552" t="str">
            <v>LICNFNHGP</v>
          </cell>
          <cell r="D1552">
            <v>211.08</v>
          </cell>
          <cell r="E1552">
            <v>211.1</v>
          </cell>
          <cell r="F1552">
            <v>210.12</v>
          </cell>
          <cell r="G1552">
            <v>209.33</v>
          </cell>
          <cell r="H1552">
            <v>208.86</v>
          </cell>
          <cell r="I1552">
            <v>201.93</v>
          </cell>
          <cell r="J1552">
            <v>218.4</v>
          </cell>
          <cell r="K1552">
            <v>200.75</v>
          </cell>
        </row>
        <row r="1553">
          <cell r="C1553" t="str">
            <v>AMBIKCO</v>
          </cell>
          <cell r="D1553">
            <v>1583</v>
          </cell>
          <cell r="E1553">
            <v>1588.06</v>
          </cell>
          <cell r="F1553">
            <v>1572.43</v>
          </cell>
          <cell r="G1553">
            <v>1559.28</v>
          </cell>
          <cell r="H1553">
            <v>1555.7</v>
          </cell>
          <cell r="I1553">
            <v>1562.79</v>
          </cell>
          <cell r="J1553">
            <v>1749.8</v>
          </cell>
          <cell r="K1553">
            <v>1410.05</v>
          </cell>
        </row>
        <row r="1554">
          <cell r="C1554" t="str">
            <v>BIRLAMONEY</v>
          </cell>
          <cell r="D1554">
            <v>112.55</v>
          </cell>
          <cell r="E1554">
            <v>112.8</v>
          </cell>
          <cell r="F1554">
            <v>110.61</v>
          </cell>
          <cell r="G1554">
            <v>105.75</v>
          </cell>
          <cell r="H1554">
            <v>93.66</v>
          </cell>
          <cell r="I1554">
            <v>71.94</v>
          </cell>
          <cell r="J1554">
            <v>125.25</v>
          </cell>
          <cell r="K1554">
            <v>59.5</v>
          </cell>
        </row>
        <row r="1555">
          <cell r="C1555" t="str">
            <v>KAVVERITEL</v>
          </cell>
          <cell r="D1555">
            <v>13.7</v>
          </cell>
          <cell r="E1555">
            <v>13.31</v>
          </cell>
          <cell r="F1555">
            <v>12.33</v>
          </cell>
          <cell r="G1555">
            <v>11.11</v>
          </cell>
          <cell r="H1555">
            <v>9.73</v>
          </cell>
          <cell r="I1555">
            <v>8.31</v>
          </cell>
          <cell r="J1555">
            <v>15</v>
          </cell>
          <cell r="K1555">
            <v>7.55</v>
          </cell>
        </row>
        <row r="1556">
          <cell r="C1556" t="str">
            <v>CEATLTD</v>
          </cell>
          <cell r="D1556">
            <v>2098.9499999999998</v>
          </cell>
          <cell r="E1556">
            <v>2110.69</v>
          </cell>
          <cell r="F1556">
            <v>2114.5100000000002</v>
          </cell>
          <cell r="G1556">
            <v>2119.7800000000002</v>
          </cell>
          <cell r="H1556">
            <v>2144.0100000000002</v>
          </cell>
          <cell r="I1556">
            <v>1991.97</v>
          </cell>
          <cell r="J1556">
            <v>2498</v>
          </cell>
          <cell r="K1556">
            <v>2056.35</v>
          </cell>
        </row>
        <row r="1557">
          <cell r="C1557" t="str">
            <v>RPOWER</v>
          </cell>
          <cell r="D1557">
            <v>22.1</v>
          </cell>
          <cell r="E1557">
            <v>22.16</v>
          </cell>
          <cell r="F1557">
            <v>21.44</v>
          </cell>
          <cell r="G1557">
            <v>20.38</v>
          </cell>
          <cell r="H1557">
            <v>19.18</v>
          </cell>
          <cell r="I1557">
            <v>16.47</v>
          </cell>
          <cell r="J1557">
            <v>23.75</v>
          </cell>
          <cell r="K1557">
            <v>15.55</v>
          </cell>
        </row>
        <row r="1558">
          <cell r="C1558" t="str">
            <v>JKIL</v>
          </cell>
          <cell r="D1558">
            <v>434.25</v>
          </cell>
          <cell r="E1558">
            <v>431.57</v>
          </cell>
          <cell r="F1558">
            <v>429.53</v>
          </cell>
          <cell r="G1558">
            <v>427.21</v>
          </cell>
          <cell r="H1558">
            <v>417.86</v>
          </cell>
          <cell r="I1558">
            <v>352.54</v>
          </cell>
          <cell r="J1558">
            <v>473</v>
          </cell>
          <cell r="K1558">
            <v>352.4</v>
          </cell>
        </row>
        <row r="1559">
          <cell r="C1559" t="str">
            <v>CORDSCABLE</v>
          </cell>
          <cell r="D1559">
            <v>118.65</v>
          </cell>
          <cell r="E1559">
            <v>114.5</v>
          </cell>
          <cell r="F1559">
            <v>113.98</v>
          </cell>
          <cell r="G1559">
            <v>113.08</v>
          </cell>
          <cell r="H1559">
            <v>108.73</v>
          </cell>
          <cell r="I1559">
            <v>92.16</v>
          </cell>
          <cell r="J1559">
            <v>122.7</v>
          </cell>
          <cell r="K1559">
            <v>87.6</v>
          </cell>
        </row>
        <row r="1560">
          <cell r="C1560" t="str">
            <v>ONMOBILE</v>
          </cell>
          <cell r="D1560">
            <v>108.05</v>
          </cell>
          <cell r="E1560">
            <v>109.12</v>
          </cell>
          <cell r="F1560">
            <v>109.37</v>
          </cell>
          <cell r="G1560">
            <v>110.14</v>
          </cell>
          <cell r="H1560">
            <v>108.78</v>
          </cell>
          <cell r="I1560">
            <v>97.74</v>
          </cell>
          <cell r="J1560">
            <v>128.4</v>
          </cell>
          <cell r="K1560">
            <v>75</v>
          </cell>
        </row>
        <row r="1561">
          <cell r="C1561" t="str">
            <v>KNRCON</v>
          </cell>
          <cell r="D1561">
            <v>281.39999999999998</v>
          </cell>
          <cell r="E1561">
            <v>276.7</v>
          </cell>
          <cell r="F1561">
            <v>272.79000000000002</v>
          </cell>
          <cell r="G1561">
            <v>270.95999999999998</v>
          </cell>
          <cell r="H1561">
            <v>269.49</v>
          </cell>
          <cell r="I1561">
            <v>259.43</v>
          </cell>
          <cell r="J1561">
            <v>291</v>
          </cell>
          <cell r="K1561">
            <v>237.7</v>
          </cell>
        </row>
        <row r="1562">
          <cell r="C1562" t="str">
            <v>HERCULES</v>
          </cell>
          <cell r="D1562">
            <v>337.95</v>
          </cell>
          <cell r="E1562">
            <v>336.76</v>
          </cell>
          <cell r="F1562">
            <v>331.27</v>
          </cell>
          <cell r="G1562">
            <v>325.58</v>
          </cell>
          <cell r="H1562">
            <v>320</v>
          </cell>
          <cell r="I1562">
            <v>277.48</v>
          </cell>
          <cell r="J1562">
            <v>369.8</v>
          </cell>
          <cell r="K1562">
            <v>285.89999999999998</v>
          </cell>
        </row>
        <row r="1563">
          <cell r="C1563" t="str">
            <v>VIRINCHI</v>
          </cell>
          <cell r="D1563">
            <v>32.6</v>
          </cell>
          <cell r="E1563">
            <v>32.6</v>
          </cell>
          <cell r="F1563">
            <v>32.53</v>
          </cell>
          <cell r="G1563">
            <v>32.74</v>
          </cell>
          <cell r="H1563">
            <v>33.86</v>
          </cell>
          <cell r="I1563">
            <v>35.880000000000003</v>
          </cell>
          <cell r="J1563">
            <v>43.85</v>
          </cell>
          <cell r="K1563">
            <v>30.3</v>
          </cell>
        </row>
        <row r="1564">
          <cell r="C1564" t="str">
            <v>BANG</v>
          </cell>
          <cell r="D1564">
            <v>71</v>
          </cell>
          <cell r="E1564">
            <v>65.03</v>
          </cell>
          <cell r="F1564">
            <v>58.76</v>
          </cell>
          <cell r="G1564">
            <v>53.94</v>
          </cell>
          <cell r="H1564">
            <v>50.27</v>
          </cell>
          <cell r="I1564">
            <v>45.57</v>
          </cell>
          <cell r="J1564">
            <v>75.8</v>
          </cell>
          <cell r="K1564">
            <v>41.8</v>
          </cell>
        </row>
        <row r="1565">
          <cell r="C1565" t="str">
            <v>SEPC</v>
          </cell>
          <cell r="D1565">
            <v>22.75</v>
          </cell>
          <cell r="E1565">
            <v>23.59</v>
          </cell>
          <cell r="F1565">
            <v>23.36</v>
          </cell>
          <cell r="G1565">
            <v>22.02</v>
          </cell>
          <cell r="H1565">
            <v>18.87</v>
          </cell>
          <cell r="I1565">
            <v>14.01</v>
          </cell>
          <cell r="J1565">
            <v>25.85</v>
          </cell>
          <cell r="K1565">
            <v>12.45</v>
          </cell>
        </row>
        <row r="1566">
          <cell r="C1566" t="str">
            <v>IRB</v>
          </cell>
          <cell r="D1566">
            <v>37.65</v>
          </cell>
          <cell r="E1566">
            <v>36.72</v>
          </cell>
          <cell r="F1566">
            <v>35.94</v>
          </cell>
          <cell r="G1566">
            <v>34.99</v>
          </cell>
          <cell r="H1566">
            <v>33.07</v>
          </cell>
          <cell r="I1566">
            <v>29.32</v>
          </cell>
          <cell r="J1566">
            <v>38.9</v>
          </cell>
          <cell r="K1566">
            <v>24.95</v>
          </cell>
        </row>
        <row r="1567">
          <cell r="C1567" t="str">
            <v>QGOLDHALF</v>
          </cell>
          <cell r="D1567">
            <v>51.43</v>
          </cell>
          <cell r="E1567">
            <v>51.31</v>
          </cell>
          <cell r="F1567">
            <v>51.23</v>
          </cell>
          <cell r="G1567">
            <v>51.05</v>
          </cell>
          <cell r="H1567">
            <v>50.59</v>
          </cell>
          <cell r="I1567">
            <v>66.23</v>
          </cell>
          <cell r="J1567">
            <v>53.39</v>
          </cell>
          <cell r="K1567">
            <v>47.89</v>
          </cell>
        </row>
        <row r="1568">
          <cell r="C1568" t="str">
            <v>NMDC</v>
          </cell>
          <cell r="D1568">
            <v>170.7</v>
          </cell>
          <cell r="E1568">
            <v>169.72</v>
          </cell>
          <cell r="F1568">
            <v>167.8</v>
          </cell>
          <cell r="G1568">
            <v>163.84</v>
          </cell>
          <cell r="H1568">
            <v>153.5</v>
          </cell>
          <cell r="I1568">
            <v>129.72999999999999</v>
          </cell>
          <cell r="J1568">
            <v>177.8</v>
          </cell>
          <cell r="K1568">
            <v>110.9</v>
          </cell>
        </row>
        <row r="1569">
          <cell r="C1569" t="str">
            <v>RAIN</v>
          </cell>
          <cell r="D1569">
            <v>142.19999999999999</v>
          </cell>
          <cell r="E1569">
            <v>143.94</v>
          </cell>
          <cell r="F1569">
            <v>146.02000000000001</v>
          </cell>
          <cell r="G1569">
            <v>149.91999999999999</v>
          </cell>
          <cell r="H1569">
            <v>156.30000000000001</v>
          </cell>
          <cell r="I1569">
            <v>162.53</v>
          </cell>
          <cell r="J1569">
            <v>184.4</v>
          </cell>
          <cell r="K1569">
            <v>140.25</v>
          </cell>
        </row>
        <row r="1570">
          <cell r="C1570" t="str">
            <v>SHALPAINTS</v>
          </cell>
          <cell r="D1570">
            <v>173.55</v>
          </cell>
          <cell r="E1570">
            <v>174.98</v>
          </cell>
          <cell r="F1570">
            <v>175.29</v>
          </cell>
          <cell r="G1570">
            <v>175.69</v>
          </cell>
          <cell r="H1570">
            <v>171.84</v>
          </cell>
          <cell r="I1570">
            <v>159.18</v>
          </cell>
          <cell r="J1570">
            <v>199.1</v>
          </cell>
          <cell r="K1570">
            <v>147.55000000000001</v>
          </cell>
        </row>
        <row r="1571">
          <cell r="C1571" t="str">
            <v>SADHNANIQ</v>
          </cell>
          <cell r="D1571">
            <v>92.7</v>
          </cell>
          <cell r="E1571">
            <v>94.85</v>
          </cell>
          <cell r="F1571">
            <v>96.11</v>
          </cell>
          <cell r="G1571">
            <v>95.22</v>
          </cell>
          <cell r="H1571">
            <v>91.78</v>
          </cell>
          <cell r="I1571">
            <v>100.28</v>
          </cell>
          <cell r="J1571">
            <v>110</v>
          </cell>
          <cell r="K1571">
            <v>67.8</v>
          </cell>
        </row>
        <row r="1572">
          <cell r="C1572" t="str">
            <v>GSS</v>
          </cell>
          <cell r="D1572">
            <v>186.65</v>
          </cell>
          <cell r="E1572">
            <v>188.82</v>
          </cell>
          <cell r="F1572">
            <v>190.53</v>
          </cell>
          <cell r="G1572">
            <v>193.3</v>
          </cell>
          <cell r="H1572">
            <v>197.05</v>
          </cell>
          <cell r="I1572">
            <v>202.93</v>
          </cell>
          <cell r="J1572">
            <v>226.95</v>
          </cell>
          <cell r="K1572">
            <v>183.55</v>
          </cell>
        </row>
        <row r="1573">
          <cell r="C1573" t="str">
            <v>RECLTD</v>
          </cell>
          <cell r="D1573">
            <v>346.75</v>
          </cell>
          <cell r="E1573">
            <v>337.07</v>
          </cell>
          <cell r="F1573">
            <v>327.93</v>
          </cell>
          <cell r="G1573">
            <v>314.44</v>
          </cell>
          <cell r="H1573">
            <v>287.47000000000003</v>
          </cell>
          <cell r="I1573">
            <v>207.92</v>
          </cell>
          <cell r="J1573">
            <v>348</v>
          </cell>
          <cell r="K1573">
            <v>191.45</v>
          </cell>
        </row>
        <row r="1574">
          <cell r="C1574" t="str">
            <v>DSPGOLDETF</v>
          </cell>
          <cell r="D1574">
            <v>60.75</v>
          </cell>
          <cell r="E1574">
            <v>60.49</v>
          </cell>
          <cell r="F1574">
            <v>60.31</v>
          </cell>
          <cell r="G1574">
            <v>60.07</v>
          </cell>
          <cell r="H1574">
            <v>60.6</v>
          </cell>
          <cell r="I1574">
            <v>121.58</v>
          </cell>
          <cell r="J1574">
            <v>64.900000000000006</v>
          </cell>
          <cell r="K1574">
            <v>55</v>
          </cell>
        </row>
        <row r="1575">
          <cell r="C1575" t="str">
            <v>NAHARCAP</v>
          </cell>
          <cell r="D1575">
            <v>281.39999999999998</v>
          </cell>
          <cell r="E1575">
            <v>283.32</v>
          </cell>
          <cell r="F1575">
            <v>284.38</v>
          </cell>
          <cell r="G1575">
            <v>287.35000000000002</v>
          </cell>
          <cell r="H1575">
            <v>292.49</v>
          </cell>
          <cell r="I1575">
            <v>298.49</v>
          </cell>
          <cell r="J1575">
            <v>358.8</v>
          </cell>
          <cell r="K1575">
            <v>268.2</v>
          </cell>
        </row>
        <row r="1576">
          <cell r="C1576" t="str">
            <v>VGUARD</v>
          </cell>
          <cell r="D1576">
            <v>291.14999999999998</v>
          </cell>
          <cell r="E1576">
            <v>291.12</v>
          </cell>
          <cell r="F1576">
            <v>291.52999999999997</v>
          </cell>
          <cell r="G1576">
            <v>293.56</v>
          </cell>
          <cell r="H1576">
            <v>296.42</v>
          </cell>
          <cell r="I1576">
            <v>280.17</v>
          </cell>
          <cell r="J1576">
            <v>335</v>
          </cell>
          <cell r="K1576">
            <v>276.25</v>
          </cell>
        </row>
        <row r="1577">
          <cell r="C1577" t="str">
            <v>PDMJEPAPER</v>
          </cell>
          <cell r="D1577">
            <v>48.55</v>
          </cell>
          <cell r="E1577">
            <v>48.2</v>
          </cell>
          <cell r="F1577">
            <v>47.92</v>
          </cell>
          <cell r="G1577">
            <v>47.96</v>
          </cell>
          <cell r="H1577">
            <v>48.25</v>
          </cell>
          <cell r="I1577">
            <v>45.52</v>
          </cell>
          <cell r="J1577">
            <v>56.3</v>
          </cell>
          <cell r="K1577">
            <v>41</v>
          </cell>
        </row>
        <row r="1578">
          <cell r="C1578" t="str">
            <v>MANKIND</v>
          </cell>
          <cell r="D1578">
            <v>2012.9</v>
          </cell>
          <cell r="E1578">
            <v>1919.98</v>
          </cell>
          <cell r="F1578">
            <v>1876.39</v>
          </cell>
          <cell r="G1578">
            <v>1837.45</v>
          </cell>
          <cell r="H1578">
            <v>1801.1</v>
          </cell>
          <cell r="I1578">
            <v>1664.82</v>
          </cell>
          <cell r="J1578">
            <v>2035</v>
          </cell>
          <cell r="K1578">
            <v>1683.05</v>
          </cell>
        </row>
        <row r="1579">
          <cell r="C1579" t="str">
            <v>DHANI</v>
          </cell>
          <cell r="D1579">
            <v>39.799999999999997</v>
          </cell>
          <cell r="E1579">
            <v>40.19</v>
          </cell>
          <cell r="F1579">
            <v>40.06</v>
          </cell>
          <cell r="G1579">
            <v>40.08</v>
          </cell>
          <cell r="H1579">
            <v>40.49</v>
          </cell>
          <cell r="I1579">
            <v>41.63</v>
          </cell>
          <cell r="J1579">
            <v>49.1</v>
          </cell>
          <cell r="K1579">
            <v>35.700000000000003</v>
          </cell>
        </row>
        <row r="1580">
          <cell r="C1580" t="str">
            <v>RACE</v>
          </cell>
          <cell r="D1580">
            <v>313.75</v>
          </cell>
          <cell r="E1580">
            <v>300.33</v>
          </cell>
          <cell r="F1580">
            <v>289.2</v>
          </cell>
          <cell r="G1580">
            <v>277.04000000000002</v>
          </cell>
          <cell r="H1580">
            <v>266.94</v>
          </cell>
          <cell r="I1580">
            <v>259.88</v>
          </cell>
          <cell r="J1580">
            <v>323.7</v>
          </cell>
          <cell r="K1580">
            <v>226.1</v>
          </cell>
        </row>
        <row r="1581">
          <cell r="C1581" t="str">
            <v>EIHAHOTELS</v>
          </cell>
          <cell r="D1581">
            <v>456.5</v>
          </cell>
          <cell r="E1581">
            <v>445.71</v>
          </cell>
          <cell r="F1581">
            <v>443.56</v>
          </cell>
          <cell r="G1581">
            <v>447.12</v>
          </cell>
          <cell r="H1581">
            <v>459.71</v>
          </cell>
          <cell r="I1581">
            <v>463.74</v>
          </cell>
          <cell r="J1581">
            <v>503.6</v>
          </cell>
          <cell r="K1581">
            <v>413.8</v>
          </cell>
        </row>
        <row r="1582">
          <cell r="C1582" t="str">
            <v>ATAM</v>
          </cell>
          <cell r="D1582">
            <v>147.05000000000001</v>
          </cell>
          <cell r="E1582">
            <v>146.54</v>
          </cell>
          <cell r="F1582">
            <v>149.12</v>
          </cell>
          <cell r="G1582">
            <v>154.96</v>
          </cell>
          <cell r="H1582">
            <v>167.11</v>
          </cell>
          <cell r="I1582">
            <v>145.24</v>
          </cell>
          <cell r="J1582">
            <v>219</v>
          </cell>
          <cell r="K1582">
            <v>136</v>
          </cell>
        </row>
        <row r="1583">
          <cell r="C1583" t="str">
            <v>NESCO</v>
          </cell>
          <cell r="D1583">
            <v>807.55</v>
          </cell>
          <cell r="E1583">
            <v>800.25</v>
          </cell>
          <cell r="F1583">
            <v>769.43</v>
          </cell>
          <cell r="G1583">
            <v>732.47</v>
          </cell>
          <cell r="H1583">
            <v>700.69</v>
          </cell>
          <cell r="I1583">
            <v>647.79999999999995</v>
          </cell>
          <cell r="J1583">
            <v>842</v>
          </cell>
          <cell r="K1583">
            <v>616.04999999999995</v>
          </cell>
        </row>
        <row r="1584">
          <cell r="C1584" t="str">
            <v>TITAGARH</v>
          </cell>
          <cell r="D1584">
            <v>935.95</v>
          </cell>
          <cell r="E1584">
            <v>894.26</v>
          </cell>
          <cell r="F1584">
            <v>855.69</v>
          </cell>
          <cell r="G1584">
            <v>822.85</v>
          </cell>
          <cell r="H1584">
            <v>779.77</v>
          </cell>
          <cell r="I1584">
            <v>564.02</v>
          </cell>
          <cell r="J1584">
            <v>995</v>
          </cell>
          <cell r="K1584">
            <v>610.1</v>
          </cell>
        </row>
        <row r="1585">
          <cell r="C1585" t="str">
            <v>DPSCLTD</v>
          </cell>
          <cell r="D1585">
            <v>22.5</v>
          </cell>
          <cell r="E1585">
            <v>23.46</v>
          </cell>
          <cell r="F1585">
            <v>22.41</v>
          </cell>
          <cell r="G1585">
            <v>20.45</v>
          </cell>
          <cell r="H1585">
            <v>17.97</v>
          </cell>
          <cell r="I1585">
            <v>14.64</v>
          </cell>
          <cell r="J1585">
            <v>27.85</v>
          </cell>
          <cell r="K1585">
            <v>13.55</v>
          </cell>
        </row>
        <row r="1586">
          <cell r="C1586" t="str">
            <v>ACL</v>
          </cell>
          <cell r="D1586">
            <v>94.15</v>
          </cell>
          <cell r="E1586">
            <v>96.4</v>
          </cell>
          <cell r="F1586">
            <v>96.66</v>
          </cell>
          <cell r="G1586">
            <v>96.67</v>
          </cell>
          <cell r="H1586">
            <v>97.24</v>
          </cell>
          <cell r="I1586">
            <v>87.85</v>
          </cell>
          <cell r="J1586">
            <v>120</v>
          </cell>
          <cell r="K1586">
            <v>89.4</v>
          </cell>
        </row>
        <row r="1587">
          <cell r="C1587" t="str">
            <v>HCG</v>
          </cell>
          <cell r="D1587">
            <v>353.85</v>
          </cell>
          <cell r="E1587">
            <v>361.57</v>
          </cell>
          <cell r="F1587">
            <v>364.96</v>
          </cell>
          <cell r="G1587">
            <v>365.97</v>
          </cell>
          <cell r="H1587">
            <v>361.02</v>
          </cell>
          <cell r="I1587">
            <v>328.24</v>
          </cell>
          <cell r="J1587">
            <v>389.35</v>
          </cell>
          <cell r="K1587">
            <v>321.10000000000002</v>
          </cell>
        </row>
        <row r="1588">
          <cell r="C1588" t="str">
            <v>AVG</v>
          </cell>
          <cell r="D1588">
            <v>291.75</v>
          </cell>
          <cell r="E1588">
            <v>280.58999999999997</v>
          </cell>
          <cell r="F1588">
            <v>278.5</v>
          </cell>
          <cell r="G1588">
            <v>278.17</v>
          </cell>
          <cell r="H1588">
            <v>275.88</v>
          </cell>
          <cell r="I1588">
            <v>248.14</v>
          </cell>
          <cell r="J1588">
            <v>314.60000000000002</v>
          </cell>
          <cell r="K1588">
            <v>238.15</v>
          </cell>
        </row>
        <row r="1589">
          <cell r="C1589" t="str">
            <v>ATALREAL</v>
          </cell>
          <cell r="D1589">
            <v>15.4</v>
          </cell>
          <cell r="E1589">
            <v>32.21</v>
          </cell>
          <cell r="F1589">
            <v>45.37</v>
          </cell>
          <cell r="G1589">
            <v>56.16</v>
          </cell>
          <cell r="H1589">
            <v>72.97</v>
          </cell>
          <cell r="I1589">
            <v>99.82</v>
          </cell>
          <cell r="J1589">
            <v>147.55000000000001</v>
          </cell>
          <cell r="K1589">
            <v>15.2</v>
          </cell>
        </row>
        <row r="1590">
          <cell r="C1590" t="str">
            <v>PIGL</v>
          </cell>
          <cell r="D1590">
            <v>41.15</v>
          </cell>
          <cell r="E1590">
            <v>41</v>
          </cell>
          <cell r="F1590">
            <v>40.72</v>
          </cell>
          <cell r="G1590">
            <v>40.79</v>
          </cell>
          <cell r="H1590">
            <v>41.5</v>
          </cell>
          <cell r="I1590">
            <v>55.47</v>
          </cell>
          <cell r="J1590">
            <v>47.15</v>
          </cell>
          <cell r="K1590">
            <v>36.25</v>
          </cell>
        </row>
        <row r="1591">
          <cell r="C1591" t="str">
            <v>LATTEYS</v>
          </cell>
          <cell r="D1591">
            <v>35.9</v>
          </cell>
          <cell r="E1591">
            <v>35.24</v>
          </cell>
          <cell r="F1591">
            <v>35.380000000000003</v>
          </cell>
          <cell r="G1591">
            <v>36.1</v>
          </cell>
          <cell r="H1591">
            <v>37.61</v>
          </cell>
          <cell r="I1591">
            <v>39.159999999999997</v>
          </cell>
          <cell r="J1591">
            <v>45.5</v>
          </cell>
          <cell r="K1591">
            <v>32.9</v>
          </cell>
        </row>
        <row r="1592">
          <cell r="C1592" t="str">
            <v>HINDWAREAP</v>
          </cell>
          <cell r="D1592">
            <v>522.6</v>
          </cell>
          <cell r="E1592">
            <v>516</v>
          </cell>
          <cell r="F1592">
            <v>506</v>
          </cell>
          <cell r="G1592">
            <v>503.57</v>
          </cell>
          <cell r="H1592">
            <v>517.88</v>
          </cell>
          <cell r="I1592">
            <v>491.26</v>
          </cell>
          <cell r="J1592">
            <v>664.1</v>
          </cell>
          <cell r="K1592">
            <v>460.85</v>
          </cell>
        </row>
        <row r="1593">
          <cell r="C1593" t="str">
            <v>PRINCEPIPE</v>
          </cell>
          <cell r="D1593">
            <v>691.9</v>
          </cell>
          <cell r="E1593">
            <v>694.07</v>
          </cell>
          <cell r="F1593">
            <v>688.56</v>
          </cell>
          <cell r="G1593">
            <v>680.01</v>
          </cell>
          <cell r="H1593">
            <v>677.8</v>
          </cell>
          <cell r="I1593">
            <v>650.54999999999995</v>
          </cell>
          <cell r="J1593">
            <v>760</v>
          </cell>
          <cell r="K1593">
            <v>613.29999999999995</v>
          </cell>
        </row>
        <row r="1594">
          <cell r="C1594" t="str">
            <v>BHARATWIRE</v>
          </cell>
          <cell r="D1594">
            <v>274.60000000000002</v>
          </cell>
          <cell r="E1594">
            <v>277.89999999999998</v>
          </cell>
          <cell r="F1594">
            <v>276.77</v>
          </cell>
          <cell r="G1594">
            <v>272.86</v>
          </cell>
          <cell r="H1594">
            <v>261.44</v>
          </cell>
          <cell r="I1594">
            <v>203.26</v>
          </cell>
          <cell r="J1594">
            <v>294.5</v>
          </cell>
          <cell r="K1594">
            <v>199.75</v>
          </cell>
        </row>
        <row r="1595">
          <cell r="C1595" t="str">
            <v>PAVNAIND</v>
          </cell>
          <cell r="D1595">
            <v>399.75</v>
          </cell>
          <cell r="E1595">
            <v>397.53</v>
          </cell>
          <cell r="F1595">
            <v>396.92</v>
          </cell>
          <cell r="G1595">
            <v>398.44</v>
          </cell>
          <cell r="H1595">
            <v>397.6</v>
          </cell>
          <cell r="I1595">
            <v>360.54</v>
          </cell>
          <cell r="J1595">
            <v>484</v>
          </cell>
          <cell r="K1595">
            <v>282.64999999999998</v>
          </cell>
        </row>
        <row r="1596">
          <cell r="C1596" t="str">
            <v>INFIBEAM</v>
          </cell>
          <cell r="D1596">
            <v>21.75</v>
          </cell>
          <cell r="E1596">
            <v>21.58</v>
          </cell>
          <cell r="F1596">
            <v>21.12</v>
          </cell>
          <cell r="G1596">
            <v>20.54</v>
          </cell>
          <cell r="H1596">
            <v>19.22</v>
          </cell>
          <cell r="I1596">
            <v>16.93</v>
          </cell>
          <cell r="J1596">
            <v>23</v>
          </cell>
          <cell r="K1596">
            <v>13.7</v>
          </cell>
        </row>
        <row r="1597">
          <cell r="C1597" t="str">
            <v>EBBETF0430</v>
          </cell>
          <cell r="D1597">
            <v>1308.32</v>
          </cell>
          <cell r="E1597">
            <v>1307.01</v>
          </cell>
          <cell r="F1597">
            <v>1305.58</v>
          </cell>
          <cell r="G1597">
            <v>1303.43</v>
          </cell>
          <cell r="H1597">
            <v>1299.69</v>
          </cell>
          <cell r="I1597">
            <v>1278.05</v>
          </cell>
          <cell r="J1597">
            <v>1341.5</v>
          </cell>
          <cell r="K1597">
            <v>1246.6500000000001</v>
          </cell>
        </row>
        <row r="1598">
          <cell r="C1598" t="str">
            <v>PANACHE</v>
          </cell>
          <cell r="D1598">
            <v>86.15</v>
          </cell>
          <cell r="E1598">
            <v>85.85</v>
          </cell>
          <cell r="F1598">
            <v>83.86</v>
          </cell>
          <cell r="G1598">
            <v>80.319999999999993</v>
          </cell>
          <cell r="H1598">
            <v>77.209999999999994</v>
          </cell>
          <cell r="I1598">
            <v>72.09</v>
          </cell>
          <cell r="J1598">
            <v>102.55</v>
          </cell>
          <cell r="K1598">
            <v>65.05</v>
          </cell>
        </row>
        <row r="1599">
          <cell r="C1599" t="str">
            <v>MMP</v>
          </cell>
          <cell r="D1599">
            <v>212.05</v>
          </cell>
          <cell r="E1599">
            <v>210.34</v>
          </cell>
          <cell r="F1599">
            <v>211.69</v>
          </cell>
          <cell r="G1599">
            <v>214.53</v>
          </cell>
          <cell r="H1599">
            <v>216.77</v>
          </cell>
          <cell r="I1599">
            <v>191.5</v>
          </cell>
          <cell r="J1599">
            <v>250.1</v>
          </cell>
          <cell r="K1599">
            <v>195</v>
          </cell>
        </row>
        <row r="1600">
          <cell r="C1600" t="str">
            <v>VAISHALI</v>
          </cell>
          <cell r="D1600">
            <v>134.05000000000001</v>
          </cell>
          <cell r="E1600">
            <v>135.65</v>
          </cell>
          <cell r="F1600">
            <v>136.37</v>
          </cell>
          <cell r="G1600">
            <v>136.24</v>
          </cell>
          <cell r="H1600">
            <v>134.03</v>
          </cell>
          <cell r="I1600">
            <v>130.15</v>
          </cell>
          <cell r="J1600">
            <v>148.9</v>
          </cell>
          <cell r="K1600">
            <v>118.15</v>
          </cell>
        </row>
        <row r="1601">
          <cell r="C1601" t="str">
            <v>KIRIINDUS</v>
          </cell>
          <cell r="D1601">
            <v>269.3</v>
          </cell>
          <cell r="E1601">
            <v>270.61</v>
          </cell>
          <cell r="F1601">
            <v>271.3</v>
          </cell>
          <cell r="G1601">
            <v>271.54000000000002</v>
          </cell>
          <cell r="H1601">
            <v>272.5</v>
          </cell>
          <cell r="I1601">
            <v>305.55</v>
          </cell>
          <cell r="J1601">
            <v>292.8</v>
          </cell>
          <cell r="K1601">
            <v>261</v>
          </cell>
        </row>
        <row r="1602">
          <cell r="C1602" t="str">
            <v>ANIKINDS</v>
          </cell>
          <cell r="D1602">
            <v>54.35</v>
          </cell>
          <cell r="E1602">
            <v>50.32</v>
          </cell>
          <cell r="F1602">
            <v>47.62</v>
          </cell>
          <cell r="G1602">
            <v>44.71</v>
          </cell>
          <cell r="H1602">
            <v>41.27</v>
          </cell>
          <cell r="I1602">
            <v>36.9</v>
          </cell>
          <cell r="J1602">
            <v>54.5</v>
          </cell>
          <cell r="K1602">
            <v>31.15</v>
          </cell>
        </row>
        <row r="1603">
          <cell r="C1603" t="str">
            <v>SIGMA</v>
          </cell>
          <cell r="D1603">
            <v>453.25</v>
          </cell>
          <cell r="E1603">
            <v>461.02</v>
          </cell>
          <cell r="F1603">
            <v>469.33</v>
          </cell>
          <cell r="G1603">
            <v>476.59</v>
          </cell>
          <cell r="H1603">
            <v>466.8</v>
          </cell>
          <cell r="I1603">
            <v>396.74</v>
          </cell>
          <cell r="J1603">
            <v>570</v>
          </cell>
          <cell r="K1603">
            <v>380.2</v>
          </cell>
        </row>
        <row r="1604">
          <cell r="C1604" t="str">
            <v>BAJAJ-AUTO</v>
          </cell>
          <cell r="D1604">
            <v>5650.15</v>
          </cell>
          <cell r="E1604">
            <v>5573.83</v>
          </cell>
          <cell r="F1604">
            <v>5508.71</v>
          </cell>
          <cell r="G1604">
            <v>5419.19</v>
          </cell>
          <cell r="H1604">
            <v>5220.63</v>
          </cell>
          <cell r="I1604">
            <v>4683.71</v>
          </cell>
          <cell r="J1604">
            <v>5675.95</v>
          </cell>
          <cell r="K1604">
            <v>4541</v>
          </cell>
        </row>
        <row r="1605">
          <cell r="C1605" t="str">
            <v>BAJAJFINSV</v>
          </cell>
          <cell r="D1605">
            <v>1593.8</v>
          </cell>
          <cell r="E1605">
            <v>1600.35</v>
          </cell>
          <cell r="F1605">
            <v>1594.62</v>
          </cell>
          <cell r="G1605">
            <v>1590.55</v>
          </cell>
          <cell r="H1605">
            <v>1577.85</v>
          </cell>
          <cell r="I1605">
            <v>1522.76</v>
          </cell>
          <cell r="J1605">
            <v>1676.75</v>
          </cell>
          <cell r="K1605">
            <v>1451</v>
          </cell>
        </row>
        <row r="1606">
          <cell r="C1606" t="str">
            <v>PTCIL</v>
          </cell>
          <cell r="D1606">
            <v>5698</v>
          </cell>
          <cell r="E1606">
            <v>5456.3</v>
          </cell>
          <cell r="F1606">
            <v>5290.97</v>
          </cell>
          <cell r="G1606">
            <v>5220.32</v>
          </cell>
          <cell r="H1606">
            <v>5225.7</v>
          </cell>
          <cell r="I1606">
            <v>4442.91</v>
          </cell>
          <cell r="J1606">
            <v>6342.35</v>
          </cell>
          <cell r="K1606">
            <v>4327.55</v>
          </cell>
        </row>
        <row r="1607">
          <cell r="C1607" t="str">
            <v>DIGISPICE</v>
          </cell>
          <cell r="D1607">
            <v>30.35</v>
          </cell>
          <cell r="E1607">
            <v>30.52</v>
          </cell>
          <cell r="F1607">
            <v>30.47</v>
          </cell>
          <cell r="G1607">
            <v>30.51</v>
          </cell>
          <cell r="H1607">
            <v>31.01</v>
          </cell>
          <cell r="I1607">
            <v>28.03</v>
          </cell>
          <cell r="J1607">
            <v>47.5</v>
          </cell>
          <cell r="K1607">
            <v>20.5</v>
          </cell>
        </row>
        <row r="1608">
          <cell r="C1608" t="str">
            <v>GHCLTEXTIL</v>
          </cell>
          <cell r="D1608">
            <v>69.900000000000006</v>
          </cell>
          <cell r="E1608">
            <v>70.42</v>
          </cell>
          <cell r="F1608">
            <v>71.02</v>
          </cell>
          <cell r="G1608">
            <v>72.61</v>
          </cell>
          <cell r="H1608">
            <v>74.83</v>
          </cell>
          <cell r="I1608">
            <v>73.09</v>
          </cell>
          <cell r="J1608">
            <v>92.5</v>
          </cell>
          <cell r="K1608">
            <v>68.8</v>
          </cell>
        </row>
        <row r="1609">
          <cell r="C1609" t="str">
            <v>GOKUL</v>
          </cell>
          <cell r="D1609">
            <v>43.1</v>
          </cell>
          <cell r="E1609">
            <v>42.53</v>
          </cell>
          <cell r="F1609">
            <v>41.47</v>
          </cell>
          <cell r="G1609">
            <v>40.44</v>
          </cell>
          <cell r="H1609">
            <v>38.270000000000003</v>
          </cell>
          <cell r="I1609">
            <v>34.4</v>
          </cell>
          <cell r="J1609">
            <v>46.4</v>
          </cell>
          <cell r="K1609">
            <v>29.55</v>
          </cell>
        </row>
        <row r="1610">
          <cell r="C1610" t="str">
            <v>UBL</v>
          </cell>
          <cell r="D1610">
            <v>1573.4</v>
          </cell>
          <cell r="E1610">
            <v>1574.95</v>
          </cell>
          <cell r="F1610">
            <v>1579.76</v>
          </cell>
          <cell r="G1610">
            <v>1584.21</v>
          </cell>
          <cell r="H1610">
            <v>1578.87</v>
          </cell>
          <cell r="I1610">
            <v>1548.73</v>
          </cell>
          <cell r="J1610">
            <v>1687</v>
          </cell>
          <cell r="K1610">
            <v>1492.15</v>
          </cell>
        </row>
        <row r="1611">
          <cell r="C1611" t="str">
            <v>ALMONDZ</v>
          </cell>
          <cell r="D1611">
            <v>86.25</v>
          </cell>
          <cell r="E1611">
            <v>84.96</v>
          </cell>
          <cell r="F1611">
            <v>84.27</v>
          </cell>
          <cell r="G1611">
            <v>84.27</v>
          </cell>
          <cell r="H1611">
            <v>85.07</v>
          </cell>
          <cell r="I1611">
            <v>81.27</v>
          </cell>
          <cell r="J1611">
            <v>102.4</v>
          </cell>
          <cell r="K1611">
            <v>78.900000000000006</v>
          </cell>
        </row>
        <row r="1612">
          <cell r="C1612" t="str">
            <v>RPGLIFE</v>
          </cell>
          <cell r="D1612">
            <v>1423.3</v>
          </cell>
          <cell r="E1612">
            <v>1446.81</v>
          </cell>
          <cell r="F1612">
            <v>1446.67</v>
          </cell>
          <cell r="G1612">
            <v>1428.08</v>
          </cell>
          <cell r="H1612">
            <v>1352.32</v>
          </cell>
          <cell r="I1612">
            <v>1085.92</v>
          </cell>
          <cell r="J1612">
            <v>1505</v>
          </cell>
          <cell r="K1612">
            <v>1032</v>
          </cell>
        </row>
        <row r="1613">
          <cell r="C1613" t="str">
            <v>MKPL</v>
          </cell>
          <cell r="D1613">
            <v>82.7</v>
          </cell>
          <cell r="E1613">
            <v>83.86</v>
          </cell>
          <cell r="F1613">
            <v>83.92</v>
          </cell>
          <cell r="G1613">
            <v>84.01</v>
          </cell>
          <cell r="H1613">
            <v>82.85</v>
          </cell>
          <cell r="I1613">
            <v>74.11</v>
          </cell>
          <cell r="J1613">
            <v>100.05</v>
          </cell>
          <cell r="K1613">
            <v>73.81</v>
          </cell>
        </row>
        <row r="1614">
          <cell r="C1614" t="str">
            <v>RBL</v>
          </cell>
          <cell r="D1614">
            <v>861.5</v>
          </cell>
          <cell r="E1614">
            <v>831.21</v>
          </cell>
          <cell r="F1614">
            <v>824.13</v>
          </cell>
          <cell r="G1614">
            <v>818.85</v>
          </cell>
          <cell r="H1614">
            <v>810.69</v>
          </cell>
          <cell r="I1614">
            <v>774.26</v>
          </cell>
          <cell r="J1614">
            <v>874.85</v>
          </cell>
          <cell r="K1614">
            <v>730.5</v>
          </cell>
        </row>
        <row r="1615">
          <cell r="C1615" t="str">
            <v>RANEENGINE</v>
          </cell>
          <cell r="D1615">
            <v>324.45</v>
          </cell>
          <cell r="E1615">
            <v>309.33999999999997</v>
          </cell>
          <cell r="F1615">
            <v>304.10000000000002</v>
          </cell>
          <cell r="G1615">
            <v>301.57</v>
          </cell>
          <cell r="H1615">
            <v>301.39999999999998</v>
          </cell>
          <cell r="I1615">
            <v>280.5</v>
          </cell>
          <cell r="J1615">
            <v>330</v>
          </cell>
          <cell r="K1615">
            <v>276.05</v>
          </cell>
        </row>
        <row r="1616">
          <cell r="C1616" t="str">
            <v>SILVRETF</v>
          </cell>
          <cell r="D1616">
            <v>73.31</v>
          </cell>
          <cell r="E1616">
            <v>72.66</v>
          </cell>
          <cell r="F1616">
            <v>72.22</v>
          </cell>
          <cell r="G1616">
            <v>71.819999999999993</v>
          </cell>
          <cell r="H1616">
            <v>71.59</v>
          </cell>
          <cell r="I1616">
            <v>71.599999999999994</v>
          </cell>
          <cell r="J1616">
            <v>75.45</v>
          </cell>
          <cell r="K1616">
            <v>68.010000000000005</v>
          </cell>
        </row>
        <row r="1617">
          <cell r="C1617" t="str">
            <v>GET&amp;D</v>
          </cell>
          <cell r="D1617">
            <v>399.15</v>
          </cell>
          <cell r="E1617">
            <v>393.79</v>
          </cell>
          <cell r="F1617">
            <v>391.21</v>
          </cell>
          <cell r="G1617">
            <v>389.86</v>
          </cell>
          <cell r="H1617">
            <v>376.63</v>
          </cell>
          <cell r="I1617">
            <v>276.18</v>
          </cell>
          <cell r="J1617">
            <v>450</v>
          </cell>
          <cell r="K1617">
            <v>241.05</v>
          </cell>
        </row>
        <row r="1618">
          <cell r="C1618" t="str">
            <v>ARCHIDPLY</v>
          </cell>
          <cell r="D1618">
            <v>84</v>
          </cell>
          <cell r="E1618">
            <v>81.260000000000005</v>
          </cell>
          <cell r="F1618">
            <v>81.22</v>
          </cell>
          <cell r="G1618">
            <v>81.42</v>
          </cell>
          <cell r="H1618">
            <v>78.849999999999994</v>
          </cell>
          <cell r="I1618">
            <v>72.38</v>
          </cell>
          <cell r="J1618">
            <v>99.8</v>
          </cell>
          <cell r="K1618">
            <v>64</v>
          </cell>
        </row>
        <row r="1619">
          <cell r="C1619" t="str">
            <v>LOTUSEYE</v>
          </cell>
          <cell r="D1619">
            <v>95.1</v>
          </cell>
          <cell r="E1619">
            <v>95.81</v>
          </cell>
          <cell r="F1619">
            <v>93.41</v>
          </cell>
          <cell r="G1619">
            <v>90.51</v>
          </cell>
          <cell r="H1619">
            <v>87.99</v>
          </cell>
          <cell r="I1619">
            <v>81.2</v>
          </cell>
          <cell r="J1619">
            <v>111</v>
          </cell>
          <cell r="K1619">
            <v>78.7</v>
          </cell>
        </row>
        <row r="1620">
          <cell r="C1620" t="str">
            <v>QNIFTY</v>
          </cell>
          <cell r="D1620">
            <v>2106</v>
          </cell>
          <cell r="E1620">
            <v>2100.4</v>
          </cell>
          <cell r="F1620">
            <v>2090.56</v>
          </cell>
          <cell r="G1620">
            <v>2083.02</v>
          </cell>
          <cell r="H1620">
            <v>2081.2399999999998</v>
          </cell>
          <cell r="I1620">
            <v>2013.83</v>
          </cell>
          <cell r="J1620">
            <v>2164.9</v>
          </cell>
          <cell r="K1620">
            <v>2016</v>
          </cell>
        </row>
        <row r="1621">
          <cell r="C1621" t="str">
            <v>VINYLINDIA</v>
          </cell>
          <cell r="D1621">
            <v>421.8</v>
          </cell>
          <cell r="E1621">
            <v>418.31</v>
          </cell>
          <cell r="F1621">
            <v>416.54</v>
          </cell>
          <cell r="G1621">
            <v>419.22</v>
          </cell>
          <cell r="H1621">
            <v>432.27</v>
          </cell>
          <cell r="I1621">
            <v>448.07</v>
          </cell>
          <cell r="J1621">
            <v>520</v>
          </cell>
          <cell r="K1621">
            <v>380.9</v>
          </cell>
        </row>
        <row r="1622">
          <cell r="C1622" t="str">
            <v>IKIO</v>
          </cell>
          <cell r="D1622">
            <v>353.8</v>
          </cell>
          <cell r="E1622">
            <v>347.48</v>
          </cell>
          <cell r="F1622">
            <v>342.4</v>
          </cell>
          <cell r="G1622">
            <v>340.46</v>
          </cell>
          <cell r="H1622">
            <v>349.8</v>
          </cell>
          <cell r="I1622">
            <v>380.96</v>
          </cell>
          <cell r="J1622">
            <v>437.7</v>
          </cell>
          <cell r="K1622">
            <v>314.55</v>
          </cell>
        </row>
        <row r="1623">
          <cell r="C1623" t="str">
            <v>KOKUYOCMLN</v>
          </cell>
          <cell r="D1623">
            <v>145.1</v>
          </cell>
          <cell r="E1623">
            <v>145.33000000000001</v>
          </cell>
          <cell r="F1623">
            <v>142.22999999999999</v>
          </cell>
          <cell r="G1623">
            <v>139.97</v>
          </cell>
          <cell r="H1623">
            <v>138.84</v>
          </cell>
          <cell r="I1623">
            <v>118.84</v>
          </cell>
          <cell r="J1623">
            <v>162.65</v>
          </cell>
          <cell r="K1623">
            <v>123.7</v>
          </cell>
        </row>
        <row r="1624">
          <cell r="C1624" t="str">
            <v>LGBFORGE</v>
          </cell>
          <cell r="D1624">
            <v>10.35</v>
          </cell>
          <cell r="E1624">
            <v>10.25</v>
          </cell>
          <cell r="F1624">
            <v>10.119999999999999</v>
          </cell>
          <cell r="G1624">
            <v>9.9600000000000009</v>
          </cell>
          <cell r="H1624">
            <v>9.73</v>
          </cell>
          <cell r="I1624">
            <v>9.5399999999999991</v>
          </cell>
          <cell r="J1624">
            <v>10.95</v>
          </cell>
          <cell r="K1624">
            <v>8.4499999999999993</v>
          </cell>
        </row>
        <row r="1625">
          <cell r="C1625" t="str">
            <v>SINDHUTRAD</v>
          </cell>
          <cell r="D1625">
            <v>27.4</v>
          </cell>
          <cell r="E1625">
            <v>26.22</v>
          </cell>
          <cell r="F1625">
            <v>25.56</v>
          </cell>
          <cell r="G1625">
            <v>25.11</v>
          </cell>
          <cell r="H1625">
            <v>25.38</v>
          </cell>
          <cell r="I1625">
            <v>25.01</v>
          </cell>
          <cell r="J1625">
            <v>32</v>
          </cell>
          <cell r="K1625">
            <v>21.65</v>
          </cell>
        </row>
        <row r="1626">
          <cell r="C1626" t="str">
            <v>LPDC</v>
          </cell>
          <cell r="D1626">
            <v>8.0500000000000007</v>
          </cell>
          <cell r="E1626">
            <v>8.09</v>
          </cell>
          <cell r="F1626">
            <v>8.06</v>
          </cell>
          <cell r="G1626">
            <v>7.95</v>
          </cell>
          <cell r="H1626">
            <v>7.56</v>
          </cell>
          <cell r="I1626">
            <v>6.83</v>
          </cell>
          <cell r="J1626">
            <v>10.050000000000001</v>
          </cell>
          <cell r="K1626">
            <v>5.0999999999999996</v>
          </cell>
        </row>
        <row r="1627">
          <cell r="C1627" t="str">
            <v>DPWIRES</v>
          </cell>
          <cell r="D1627">
            <v>616</v>
          </cell>
          <cell r="E1627">
            <v>615.22</v>
          </cell>
          <cell r="F1627">
            <v>606.95000000000005</v>
          </cell>
          <cell r="G1627">
            <v>594.52</v>
          </cell>
          <cell r="H1627">
            <v>574.65</v>
          </cell>
          <cell r="I1627">
            <v>479.59</v>
          </cell>
          <cell r="J1627">
            <v>681.45</v>
          </cell>
          <cell r="K1627">
            <v>465.63</v>
          </cell>
        </row>
        <row r="1628">
          <cell r="C1628" t="str">
            <v>TOUCHWOOD</v>
          </cell>
          <cell r="D1628">
            <v>190.6</v>
          </cell>
          <cell r="E1628">
            <v>189.86</v>
          </cell>
          <cell r="F1628">
            <v>193.38</v>
          </cell>
          <cell r="G1628">
            <v>190.83</v>
          </cell>
          <cell r="H1628">
            <v>177.99</v>
          </cell>
          <cell r="I1628">
            <v>158.22999999999999</v>
          </cell>
          <cell r="J1628">
            <v>221.9</v>
          </cell>
          <cell r="K1628">
            <v>129.25</v>
          </cell>
        </row>
        <row r="1629">
          <cell r="C1629" t="str">
            <v>ARTEMISMED</v>
          </cell>
          <cell r="D1629">
            <v>169.05</v>
          </cell>
          <cell r="E1629">
            <v>164.96</v>
          </cell>
          <cell r="F1629">
            <v>161.56</v>
          </cell>
          <cell r="G1629">
            <v>157.87</v>
          </cell>
          <cell r="H1629">
            <v>150.11000000000001</v>
          </cell>
          <cell r="I1629">
            <v>116.86</v>
          </cell>
          <cell r="J1629">
            <v>173.8</v>
          </cell>
          <cell r="K1629">
            <v>118.55</v>
          </cell>
        </row>
        <row r="1630">
          <cell r="C1630" t="str">
            <v>ZFCVINDIA</v>
          </cell>
          <cell r="D1630">
            <v>16521.599999999999</v>
          </cell>
          <cell r="E1630">
            <v>16422.900000000001</v>
          </cell>
          <cell r="F1630">
            <v>16351.37</v>
          </cell>
          <cell r="G1630">
            <v>16152.42</v>
          </cell>
          <cell r="H1630">
            <v>15538.08</v>
          </cell>
          <cell r="I1630">
            <v>13008.71</v>
          </cell>
          <cell r="J1630">
            <v>16945</v>
          </cell>
          <cell r="K1630">
            <v>12700</v>
          </cell>
        </row>
        <row r="1631">
          <cell r="C1631" t="str">
            <v>20MICRONS</v>
          </cell>
          <cell r="D1631">
            <v>167</v>
          </cell>
          <cell r="E1631">
            <v>166.02</v>
          </cell>
          <cell r="F1631">
            <v>162.66999999999999</v>
          </cell>
          <cell r="G1631">
            <v>156.44</v>
          </cell>
          <cell r="H1631">
            <v>143.82</v>
          </cell>
          <cell r="I1631">
            <v>114.14</v>
          </cell>
          <cell r="J1631">
            <v>175</v>
          </cell>
          <cell r="K1631">
            <v>105.5</v>
          </cell>
        </row>
        <row r="1632">
          <cell r="C1632" t="str">
            <v>JOCIL</v>
          </cell>
          <cell r="D1632">
            <v>208.65</v>
          </cell>
          <cell r="E1632">
            <v>209.71</v>
          </cell>
          <cell r="F1632">
            <v>207.42</v>
          </cell>
          <cell r="G1632">
            <v>204.93</v>
          </cell>
          <cell r="H1632">
            <v>201.24</v>
          </cell>
          <cell r="I1632">
            <v>192.61</v>
          </cell>
          <cell r="J1632">
            <v>228.8</v>
          </cell>
          <cell r="K1632">
            <v>180.05</v>
          </cell>
        </row>
        <row r="1633">
          <cell r="C1633" t="str">
            <v>INDBANK</v>
          </cell>
          <cell r="D1633">
            <v>32.6</v>
          </cell>
          <cell r="E1633">
            <v>33</v>
          </cell>
          <cell r="F1633">
            <v>33.03</v>
          </cell>
          <cell r="G1633">
            <v>33.159999999999997</v>
          </cell>
          <cell r="H1633">
            <v>33.18</v>
          </cell>
          <cell r="I1633">
            <v>29.85</v>
          </cell>
          <cell r="J1633">
            <v>47.05</v>
          </cell>
          <cell r="K1633">
            <v>26.5</v>
          </cell>
        </row>
        <row r="1634">
          <cell r="C1634" t="str">
            <v>ASHOKAMET</v>
          </cell>
          <cell r="D1634">
            <v>19.95</v>
          </cell>
          <cell r="E1634">
            <v>20.2</v>
          </cell>
          <cell r="F1634">
            <v>20.34</v>
          </cell>
          <cell r="G1634">
            <v>20.32</v>
          </cell>
          <cell r="H1634">
            <v>19.940000000000001</v>
          </cell>
          <cell r="I1634">
            <v>18.79</v>
          </cell>
          <cell r="J1634">
            <v>23.45</v>
          </cell>
          <cell r="K1634">
            <v>17.3</v>
          </cell>
        </row>
        <row r="1635">
          <cell r="C1635" t="str">
            <v>ALKALI</v>
          </cell>
          <cell r="D1635">
            <v>125.1</v>
          </cell>
          <cell r="E1635">
            <v>115.55</v>
          </cell>
          <cell r="F1635">
            <v>112.83</v>
          </cell>
          <cell r="G1635">
            <v>111.92</v>
          </cell>
          <cell r="H1635">
            <v>112.13</v>
          </cell>
          <cell r="I1635">
            <v>111.01</v>
          </cell>
          <cell r="J1635">
            <v>127</v>
          </cell>
          <cell r="K1635">
            <v>100.35</v>
          </cell>
        </row>
        <row r="1636">
          <cell r="C1636" t="str">
            <v>TATAMTRDVR</v>
          </cell>
          <cell r="D1636">
            <v>457.9</v>
          </cell>
          <cell r="E1636">
            <v>455.61</v>
          </cell>
          <cell r="F1636">
            <v>449.66</v>
          </cell>
          <cell r="G1636">
            <v>442.11</v>
          </cell>
          <cell r="H1636">
            <v>427.06</v>
          </cell>
          <cell r="I1636">
            <v>348.52</v>
          </cell>
          <cell r="J1636">
            <v>467</v>
          </cell>
          <cell r="K1636">
            <v>392.95</v>
          </cell>
        </row>
        <row r="1637">
          <cell r="C1637" t="str">
            <v>COUNCODOS</v>
          </cell>
          <cell r="D1637">
            <v>4.4000000000000004</v>
          </cell>
          <cell r="E1637">
            <v>4.3899999999999997</v>
          </cell>
          <cell r="F1637">
            <v>4.38</v>
          </cell>
          <cell r="G1637">
            <v>4.3600000000000003</v>
          </cell>
          <cell r="H1637">
            <v>4.3099999999999996</v>
          </cell>
          <cell r="I1637">
            <v>4.25</v>
          </cell>
          <cell r="J1637">
            <v>4.8499999999999996</v>
          </cell>
          <cell r="K1637">
            <v>4</v>
          </cell>
        </row>
        <row r="1638">
          <cell r="C1638" t="str">
            <v>TPHQ</v>
          </cell>
          <cell r="D1638">
            <v>11</v>
          </cell>
          <cell r="E1638">
            <v>10.91</v>
          </cell>
          <cell r="F1638">
            <v>10.91</v>
          </cell>
          <cell r="G1638">
            <v>11.08</v>
          </cell>
          <cell r="H1638">
            <v>11.39</v>
          </cell>
          <cell r="I1638">
            <v>10.6</v>
          </cell>
          <cell r="J1638">
            <v>13</v>
          </cell>
          <cell r="K1638">
            <v>9.0500000000000007</v>
          </cell>
        </row>
        <row r="1639">
          <cell r="C1639" t="str">
            <v>FELDVR</v>
          </cell>
          <cell r="D1639">
            <v>6.15</v>
          </cell>
          <cell r="E1639">
            <v>5.76</v>
          </cell>
          <cell r="F1639">
            <v>5.55</v>
          </cell>
          <cell r="G1639">
            <v>5.41</v>
          </cell>
          <cell r="H1639">
            <v>5.34</v>
          </cell>
          <cell r="I1639">
            <v>6.03</v>
          </cell>
          <cell r="J1639">
            <v>6.45</v>
          </cell>
          <cell r="K1639">
            <v>4.4000000000000004</v>
          </cell>
        </row>
        <row r="1640">
          <cell r="C1640" t="str">
            <v>GENSOL</v>
          </cell>
          <cell r="D1640">
            <v>787.9</v>
          </cell>
          <cell r="E1640">
            <v>795.07</v>
          </cell>
          <cell r="F1640">
            <v>801.37</v>
          </cell>
          <cell r="G1640">
            <v>802.5</v>
          </cell>
          <cell r="H1640">
            <v>753.24</v>
          </cell>
          <cell r="I1640">
            <v>594.79999999999995</v>
          </cell>
          <cell r="J1640">
            <v>944.4</v>
          </cell>
          <cell r="K1640">
            <v>537.46</v>
          </cell>
        </row>
        <row r="1641">
          <cell r="C1641" t="str">
            <v>MAWANASUG</v>
          </cell>
          <cell r="D1641">
            <v>100.3</v>
          </cell>
          <cell r="E1641">
            <v>99.04</v>
          </cell>
          <cell r="F1641">
            <v>99.08</v>
          </cell>
          <cell r="G1641">
            <v>100.02</v>
          </cell>
          <cell r="H1641">
            <v>102.01</v>
          </cell>
          <cell r="I1641">
            <v>99.08</v>
          </cell>
          <cell r="J1641">
            <v>120.9</v>
          </cell>
          <cell r="K1641">
            <v>93.35</v>
          </cell>
        </row>
        <row r="1642">
          <cell r="C1642" t="str">
            <v>PATANJALI</v>
          </cell>
          <cell r="D1642">
            <v>1389.3</v>
          </cell>
          <cell r="E1642">
            <v>1416.18</v>
          </cell>
          <cell r="F1642">
            <v>1415.39</v>
          </cell>
          <cell r="G1642">
            <v>1390.93</v>
          </cell>
          <cell r="H1642">
            <v>1339.67</v>
          </cell>
          <cell r="I1642">
            <v>1217.4000000000001</v>
          </cell>
          <cell r="J1642">
            <v>1479.8</v>
          </cell>
          <cell r="K1642">
            <v>1192.75</v>
          </cell>
        </row>
        <row r="1643">
          <cell r="C1643" t="str">
            <v>THYROCARE</v>
          </cell>
          <cell r="D1643">
            <v>536.1</v>
          </cell>
          <cell r="E1643">
            <v>539.22</v>
          </cell>
          <cell r="F1643">
            <v>541.79</v>
          </cell>
          <cell r="G1643">
            <v>545.23</v>
          </cell>
          <cell r="H1643">
            <v>549.39</v>
          </cell>
          <cell r="I1643">
            <v>551.98</v>
          </cell>
          <cell r="J1643">
            <v>606.9</v>
          </cell>
          <cell r="K1643">
            <v>506.8</v>
          </cell>
        </row>
        <row r="1644">
          <cell r="C1644" t="str">
            <v>SHARIABEES</v>
          </cell>
          <cell r="D1644">
            <v>446.08</v>
          </cell>
          <cell r="E1644">
            <v>443.12</v>
          </cell>
          <cell r="F1644">
            <v>439.69</v>
          </cell>
          <cell r="G1644">
            <v>437.65</v>
          </cell>
          <cell r="H1644">
            <v>436.46</v>
          </cell>
          <cell r="I1644">
            <v>424.36</v>
          </cell>
          <cell r="J1644">
            <v>465.44</v>
          </cell>
          <cell r="K1644">
            <v>420.66</v>
          </cell>
        </row>
        <row r="1645">
          <cell r="C1645" t="str">
            <v>HINDNATGLS</v>
          </cell>
          <cell r="D1645">
            <v>16.399999999999999</v>
          </cell>
          <cell r="E1645">
            <v>15.99</v>
          </cell>
          <cell r="F1645">
            <v>15.95</v>
          </cell>
          <cell r="G1645">
            <v>15.51</v>
          </cell>
          <cell r="H1645">
            <v>14.15</v>
          </cell>
          <cell r="I1645">
            <v>15.09</v>
          </cell>
          <cell r="J1645">
            <v>18.95</v>
          </cell>
          <cell r="K1645">
            <v>8.75</v>
          </cell>
        </row>
        <row r="1646">
          <cell r="C1646" t="str">
            <v>HMAAGRO</v>
          </cell>
          <cell r="D1646">
            <v>692.15</v>
          </cell>
          <cell r="E1646">
            <v>687.66</v>
          </cell>
          <cell r="F1646">
            <v>688.4</v>
          </cell>
          <cell r="G1646">
            <v>694.18</v>
          </cell>
          <cell r="H1646">
            <v>700.08</v>
          </cell>
          <cell r="I1646">
            <v>650.6</v>
          </cell>
          <cell r="J1646">
            <v>839.9</v>
          </cell>
          <cell r="K1646">
            <v>589</v>
          </cell>
        </row>
        <row r="1647">
          <cell r="C1647" t="str">
            <v>PALREDTEC</v>
          </cell>
          <cell r="D1647">
            <v>167.9</v>
          </cell>
          <cell r="E1647">
            <v>163.52000000000001</v>
          </cell>
          <cell r="F1647">
            <v>159.49</v>
          </cell>
          <cell r="G1647">
            <v>156.22</v>
          </cell>
          <cell r="H1647">
            <v>153.5</v>
          </cell>
          <cell r="I1647">
            <v>150.18</v>
          </cell>
          <cell r="J1647">
            <v>184.25</v>
          </cell>
          <cell r="K1647">
            <v>140.44999999999999</v>
          </cell>
        </row>
        <row r="1648">
          <cell r="C1648" t="str">
            <v>UJJIVAN</v>
          </cell>
          <cell r="D1648">
            <v>559.15</v>
          </cell>
          <cell r="E1648">
            <v>565.07000000000005</v>
          </cell>
          <cell r="F1648">
            <v>562.03</v>
          </cell>
          <cell r="G1648">
            <v>555.9</v>
          </cell>
          <cell r="H1648">
            <v>537.57000000000005</v>
          </cell>
          <cell r="I1648">
            <v>427.93</v>
          </cell>
          <cell r="J1648">
            <v>604.9</v>
          </cell>
          <cell r="K1648">
            <v>468.7</v>
          </cell>
        </row>
        <row r="1649">
          <cell r="C1649" t="str">
            <v>URAVI</v>
          </cell>
          <cell r="D1649">
            <v>270.95</v>
          </cell>
          <cell r="E1649">
            <v>273.04000000000002</v>
          </cell>
          <cell r="F1649">
            <v>276.60000000000002</v>
          </cell>
          <cell r="G1649">
            <v>278.74</v>
          </cell>
          <cell r="H1649">
            <v>275.14</v>
          </cell>
          <cell r="I1649">
            <v>302.38</v>
          </cell>
          <cell r="J1649">
            <v>318.89999999999998</v>
          </cell>
          <cell r="K1649">
            <v>227.25</v>
          </cell>
        </row>
        <row r="1650">
          <cell r="C1650" t="str">
            <v>CROMPTON</v>
          </cell>
          <cell r="D1650">
            <v>287.05</v>
          </cell>
          <cell r="E1650">
            <v>285.43</v>
          </cell>
          <cell r="F1650">
            <v>284.55</v>
          </cell>
          <cell r="G1650">
            <v>285.8</v>
          </cell>
          <cell r="H1650">
            <v>290.49</v>
          </cell>
          <cell r="I1650">
            <v>302.19</v>
          </cell>
          <cell r="J1650">
            <v>319.5</v>
          </cell>
          <cell r="K1650">
            <v>275.3</v>
          </cell>
        </row>
        <row r="1651">
          <cell r="C1651" t="str">
            <v>SUMICHEM</v>
          </cell>
          <cell r="D1651">
            <v>385.4</v>
          </cell>
          <cell r="E1651">
            <v>386.88</v>
          </cell>
          <cell r="F1651">
            <v>386.04</v>
          </cell>
          <cell r="G1651">
            <v>389.31</v>
          </cell>
          <cell r="H1651">
            <v>401.35</v>
          </cell>
          <cell r="I1651">
            <v>420.7</v>
          </cell>
          <cell r="J1651">
            <v>454.9</v>
          </cell>
          <cell r="K1651">
            <v>371</v>
          </cell>
        </row>
        <row r="1652">
          <cell r="C1652" t="str">
            <v>PARAGMILK</v>
          </cell>
          <cell r="D1652">
            <v>212.85</v>
          </cell>
          <cell r="E1652">
            <v>216.99</v>
          </cell>
          <cell r="F1652">
            <v>218.19</v>
          </cell>
          <cell r="G1652">
            <v>216.63</v>
          </cell>
          <cell r="H1652">
            <v>206.94</v>
          </cell>
          <cell r="I1652">
            <v>158.46</v>
          </cell>
          <cell r="J1652">
            <v>233.95</v>
          </cell>
          <cell r="K1652">
            <v>151.80000000000001</v>
          </cell>
        </row>
        <row r="1653">
          <cell r="C1653" t="str">
            <v>IDEAFORGE</v>
          </cell>
          <cell r="D1653">
            <v>789.95</v>
          </cell>
          <cell r="E1653">
            <v>803.09</v>
          </cell>
          <cell r="F1653">
            <v>806.65</v>
          </cell>
          <cell r="G1653">
            <v>811.98</v>
          </cell>
          <cell r="H1653">
            <v>863.97</v>
          </cell>
          <cell r="I1653">
            <v>1074.1199999999999</v>
          </cell>
          <cell r="J1653">
            <v>1167.3</v>
          </cell>
          <cell r="K1653">
            <v>772.1</v>
          </cell>
        </row>
        <row r="1654">
          <cell r="C1654" t="str">
            <v>AARTECH</v>
          </cell>
          <cell r="D1654">
            <v>150.55000000000001</v>
          </cell>
          <cell r="E1654">
            <v>152.82</v>
          </cell>
          <cell r="F1654">
            <v>152.47999999999999</v>
          </cell>
          <cell r="G1654">
            <v>152.57</v>
          </cell>
          <cell r="H1654">
            <v>153.04</v>
          </cell>
          <cell r="I1654">
            <v>137.37</v>
          </cell>
          <cell r="J1654">
            <v>189.5</v>
          </cell>
          <cell r="K1654">
            <v>110.25</v>
          </cell>
        </row>
        <row r="1655">
          <cell r="C1655" t="str">
            <v>ICICIM150</v>
          </cell>
          <cell r="D1655">
            <v>159.47</v>
          </cell>
          <cell r="E1655">
            <v>158.26</v>
          </cell>
          <cell r="F1655">
            <v>156.68</v>
          </cell>
          <cell r="G1655">
            <v>154.96</v>
          </cell>
          <cell r="H1655">
            <v>152.6</v>
          </cell>
          <cell r="I1655">
            <v>139.49</v>
          </cell>
          <cell r="J1655">
            <v>160.44999999999999</v>
          </cell>
          <cell r="K1655">
            <v>141.19999999999999</v>
          </cell>
        </row>
        <row r="1656">
          <cell r="C1656" t="str">
            <v>NEXT50</v>
          </cell>
          <cell r="D1656">
            <v>473.63</v>
          </cell>
          <cell r="E1656">
            <v>471.03</v>
          </cell>
          <cell r="F1656">
            <v>466.88</v>
          </cell>
          <cell r="G1656">
            <v>461.79</v>
          </cell>
          <cell r="H1656">
            <v>456.73</v>
          </cell>
          <cell r="I1656">
            <v>438.47</v>
          </cell>
          <cell r="J1656">
            <v>475.39</v>
          </cell>
          <cell r="K1656">
            <v>431</v>
          </cell>
        </row>
        <row r="1657">
          <cell r="C1657" t="str">
            <v>SHRIPISTON</v>
          </cell>
          <cell r="D1657">
            <v>1151.3499999999999</v>
          </cell>
          <cell r="E1657">
            <v>1143.17</v>
          </cell>
          <cell r="F1657">
            <v>1111.18</v>
          </cell>
          <cell r="G1657">
            <v>1080.28</v>
          </cell>
          <cell r="H1657">
            <v>1068.3699999999999</v>
          </cell>
          <cell r="I1657">
            <v>916.84</v>
          </cell>
          <cell r="J1657">
            <v>1565.9</v>
          </cell>
          <cell r="K1657">
            <v>948.9</v>
          </cell>
        </row>
        <row r="1658">
          <cell r="C1658" t="str">
            <v>CYIENTDLM</v>
          </cell>
          <cell r="D1658">
            <v>667.9</v>
          </cell>
          <cell r="E1658">
            <v>662.48</v>
          </cell>
          <cell r="F1658">
            <v>656.08</v>
          </cell>
          <cell r="G1658">
            <v>654.79</v>
          </cell>
          <cell r="H1658">
            <v>643.12</v>
          </cell>
          <cell r="I1658">
            <v>541.09</v>
          </cell>
          <cell r="J1658">
            <v>778.9</v>
          </cell>
          <cell r="K1658">
            <v>466.05</v>
          </cell>
        </row>
        <row r="1659">
          <cell r="C1659" t="str">
            <v>PAKKA</v>
          </cell>
          <cell r="D1659">
            <v>233.7</v>
          </cell>
          <cell r="E1659">
            <v>238.03</v>
          </cell>
          <cell r="F1659">
            <v>242.39</v>
          </cell>
          <cell r="G1659">
            <v>246.15</v>
          </cell>
          <cell r="H1659">
            <v>234.11</v>
          </cell>
          <cell r="I1659">
            <v>177.08</v>
          </cell>
          <cell r="J1659">
            <v>316.39999999999998</v>
          </cell>
          <cell r="K1659">
            <v>124.75</v>
          </cell>
        </row>
        <row r="1660">
          <cell r="C1660" t="str">
            <v>DSPITETF</v>
          </cell>
          <cell r="D1660">
            <v>32.5</v>
          </cell>
          <cell r="E1660">
            <v>32.020000000000003</v>
          </cell>
          <cell r="F1660">
            <v>31.71</v>
          </cell>
          <cell r="G1660">
            <v>31.6</v>
          </cell>
          <cell r="H1660">
            <v>31.62</v>
          </cell>
          <cell r="I1660">
            <v>30.8</v>
          </cell>
          <cell r="J1660">
            <v>39.4</v>
          </cell>
          <cell r="K1660">
            <v>29</v>
          </cell>
        </row>
        <row r="1661">
          <cell r="C1661" t="str">
            <v>ALBERTDAVD</v>
          </cell>
          <cell r="D1661">
            <v>930.75</v>
          </cell>
          <cell r="E1661">
            <v>907.37</v>
          </cell>
          <cell r="F1661">
            <v>886.34</v>
          </cell>
          <cell r="G1661">
            <v>864.16</v>
          </cell>
          <cell r="H1661">
            <v>827.13</v>
          </cell>
          <cell r="I1661">
            <v>711.44</v>
          </cell>
          <cell r="J1661">
            <v>944.75</v>
          </cell>
          <cell r="K1661">
            <v>726.3</v>
          </cell>
        </row>
        <row r="1662">
          <cell r="C1662" t="str">
            <v>ARMANFIN</v>
          </cell>
          <cell r="D1662">
            <v>2186.8000000000002</v>
          </cell>
          <cell r="E1662">
            <v>2129.37</v>
          </cell>
          <cell r="F1662">
            <v>2149.25</v>
          </cell>
          <cell r="G1662">
            <v>2190.64</v>
          </cell>
          <cell r="H1662">
            <v>2228.89</v>
          </cell>
          <cell r="I1662">
            <v>1972.32</v>
          </cell>
          <cell r="J1662">
            <v>2539.6999999999998</v>
          </cell>
          <cell r="K1662">
            <v>2019.15</v>
          </cell>
        </row>
        <row r="1663">
          <cell r="C1663" t="str">
            <v>ASPINWALL</v>
          </cell>
          <cell r="D1663">
            <v>231.05</v>
          </cell>
          <cell r="E1663">
            <v>232.5</v>
          </cell>
          <cell r="F1663">
            <v>233</v>
          </cell>
          <cell r="G1663">
            <v>235.63</v>
          </cell>
          <cell r="H1663">
            <v>240.58</v>
          </cell>
          <cell r="I1663">
            <v>233.59</v>
          </cell>
          <cell r="J1663">
            <v>284</v>
          </cell>
          <cell r="K1663">
            <v>224.9</v>
          </cell>
        </row>
        <row r="1664">
          <cell r="C1664" t="str">
            <v>SENCO</v>
          </cell>
          <cell r="D1664">
            <v>700.65</v>
          </cell>
          <cell r="E1664">
            <v>690.69</v>
          </cell>
          <cell r="F1664">
            <v>688.87</v>
          </cell>
          <cell r="G1664">
            <v>677.16</v>
          </cell>
          <cell r="H1664">
            <v>616.66999999999996</v>
          </cell>
          <cell r="I1664">
            <v>488.93</v>
          </cell>
          <cell r="J1664">
            <v>782.85</v>
          </cell>
          <cell r="K1664">
            <v>380</v>
          </cell>
        </row>
        <row r="1665">
          <cell r="C1665" t="str">
            <v>SETFGOLD</v>
          </cell>
          <cell r="D1665">
            <v>53.1</v>
          </cell>
          <cell r="E1665">
            <v>53.04</v>
          </cell>
          <cell r="F1665">
            <v>52.98</v>
          </cell>
          <cell r="G1665">
            <v>52.8</v>
          </cell>
          <cell r="H1665">
            <v>52.32</v>
          </cell>
          <cell r="I1665">
            <v>51.16</v>
          </cell>
          <cell r="J1665">
            <v>55</v>
          </cell>
          <cell r="K1665">
            <v>49.11</v>
          </cell>
        </row>
        <row r="1666">
          <cell r="C1666" t="str">
            <v>BLS</v>
          </cell>
          <cell r="D1666">
            <v>268.75</v>
          </cell>
          <cell r="E1666">
            <v>270.07</v>
          </cell>
          <cell r="F1666">
            <v>269.83</v>
          </cell>
          <cell r="G1666">
            <v>266.58999999999997</v>
          </cell>
          <cell r="H1666">
            <v>260.79000000000002</v>
          </cell>
          <cell r="I1666">
            <v>221.52</v>
          </cell>
          <cell r="J1666">
            <v>302</v>
          </cell>
          <cell r="K1666">
            <v>229.8</v>
          </cell>
        </row>
        <row r="1667">
          <cell r="C1667" t="str">
            <v>NAGAFERT</v>
          </cell>
          <cell r="D1667">
            <v>8.5500000000000007</v>
          </cell>
          <cell r="E1667">
            <v>8.58</v>
          </cell>
          <cell r="F1667">
            <v>8.5500000000000007</v>
          </cell>
          <cell r="G1667">
            <v>8.5299999999999994</v>
          </cell>
          <cell r="H1667">
            <v>8.65</v>
          </cell>
          <cell r="I1667">
            <v>9.31</v>
          </cell>
          <cell r="J1667">
            <v>12.1</v>
          </cell>
          <cell r="K1667">
            <v>7.9</v>
          </cell>
        </row>
        <row r="1668">
          <cell r="C1668" t="str">
            <v>AJMERA</v>
          </cell>
          <cell r="D1668">
            <v>410.45</v>
          </cell>
          <cell r="E1668">
            <v>410.74</v>
          </cell>
          <cell r="F1668">
            <v>406.45</v>
          </cell>
          <cell r="G1668">
            <v>400.64</v>
          </cell>
          <cell r="H1668">
            <v>390.83</v>
          </cell>
          <cell r="I1668">
            <v>353.85</v>
          </cell>
          <cell r="J1668">
            <v>440</v>
          </cell>
          <cell r="K1668">
            <v>326.35000000000002</v>
          </cell>
        </row>
        <row r="1669">
          <cell r="C1669" t="str">
            <v>LLOYDSME</v>
          </cell>
          <cell r="D1669">
            <v>563.45000000000005</v>
          </cell>
          <cell r="E1669">
            <v>554.57000000000005</v>
          </cell>
          <cell r="F1669">
            <v>546.29999999999995</v>
          </cell>
          <cell r="G1669">
            <v>542.88</v>
          </cell>
          <cell r="H1669">
            <v>548.80999999999995</v>
          </cell>
          <cell r="I1669">
            <v>560.73</v>
          </cell>
          <cell r="J1669">
            <v>686.7</v>
          </cell>
          <cell r="K1669">
            <v>492</v>
          </cell>
        </row>
        <row r="1670">
          <cell r="C1670" t="str">
            <v>MHRIL</v>
          </cell>
          <cell r="D1670">
            <v>398.05</v>
          </cell>
          <cell r="E1670">
            <v>399.18</v>
          </cell>
          <cell r="F1670">
            <v>400.54</v>
          </cell>
          <cell r="G1670">
            <v>404.61</v>
          </cell>
          <cell r="H1670">
            <v>402.34</v>
          </cell>
          <cell r="I1670">
            <v>347.09</v>
          </cell>
          <cell r="J1670">
            <v>470</v>
          </cell>
          <cell r="K1670">
            <v>328.3</v>
          </cell>
        </row>
        <row r="1671">
          <cell r="C1671" t="str">
            <v>SALONA</v>
          </cell>
          <cell r="D1671">
            <v>295.39999999999998</v>
          </cell>
          <cell r="E1671">
            <v>295.66000000000003</v>
          </cell>
          <cell r="F1671">
            <v>294.61</v>
          </cell>
          <cell r="G1671">
            <v>290.87</v>
          </cell>
          <cell r="H1671">
            <v>281.83</v>
          </cell>
          <cell r="I1671">
            <v>266.24</v>
          </cell>
          <cell r="J1671">
            <v>307</v>
          </cell>
          <cell r="K1671">
            <v>251.6</v>
          </cell>
        </row>
        <row r="1672">
          <cell r="C1672" t="str">
            <v>GKWLIMITED</v>
          </cell>
          <cell r="D1672">
            <v>1627.75</v>
          </cell>
          <cell r="E1672">
            <v>1672.57</v>
          </cell>
          <cell r="F1672">
            <v>1679.62</v>
          </cell>
          <cell r="G1672">
            <v>1615.9</v>
          </cell>
          <cell r="H1672">
            <v>1401.75</v>
          </cell>
          <cell r="I1672">
            <v>978.09</v>
          </cell>
          <cell r="J1672">
            <v>2018</v>
          </cell>
          <cell r="K1672">
            <v>856.7</v>
          </cell>
        </row>
        <row r="1673">
          <cell r="C1673" t="str">
            <v>UTKARSHBNK</v>
          </cell>
          <cell r="D1673">
            <v>50.85</v>
          </cell>
          <cell r="E1673">
            <v>51.65</v>
          </cell>
          <cell r="F1673">
            <v>51.55</v>
          </cell>
          <cell r="G1673">
            <v>51.55</v>
          </cell>
          <cell r="H1673">
            <v>51.37</v>
          </cell>
          <cell r="I1673">
            <v>49.73</v>
          </cell>
          <cell r="J1673">
            <v>61.6</v>
          </cell>
          <cell r="K1673">
            <v>45.9</v>
          </cell>
        </row>
        <row r="1674">
          <cell r="C1674" t="str">
            <v>VINATIORGA</v>
          </cell>
          <cell r="D1674">
            <v>1731.5</v>
          </cell>
          <cell r="E1674">
            <v>1737.99</v>
          </cell>
          <cell r="F1674">
            <v>1743.37</v>
          </cell>
          <cell r="G1674">
            <v>1755.13</v>
          </cell>
          <cell r="H1674">
            <v>1788.32</v>
          </cell>
          <cell r="I1674">
            <v>1855.05</v>
          </cell>
          <cell r="J1674">
            <v>1985</v>
          </cell>
          <cell r="K1674">
            <v>1699.5</v>
          </cell>
        </row>
        <row r="1675">
          <cell r="C1675" t="str">
            <v>EXCEL</v>
          </cell>
          <cell r="D1675">
            <v>0.35</v>
          </cell>
          <cell r="E1675">
            <v>0.35</v>
          </cell>
          <cell r="F1675">
            <v>0.35</v>
          </cell>
          <cell r="G1675">
            <v>0.35</v>
          </cell>
          <cell r="H1675">
            <v>0.36</v>
          </cell>
          <cell r="I1675">
            <v>0.39</v>
          </cell>
          <cell r="J1675">
            <v>0.45</v>
          </cell>
          <cell r="K1675">
            <v>0.3</v>
          </cell>
        </row>
        <row r="1676">
          <cell r="C1676" t="str">
            <v>ADANIPOWER</v>
          </cell>
          <cell r="D1676">
            <v>389.95</v>
          </cell>
          <cell r="E1676">
            <v>390.15</v>
          </cell>
          <cell r="F1676">
            <v>387.94</v>
          </cell>
          <cell r="G1676">
            <v>379.39</v>
          </cell>
          <cell r="H1676">
            <v>360.41</v>
          </cell>
          <cell r="I1676">
            <v>303.45</v>
          </cell>
          <cell r="J1676">
            <v>409.7</v>
          </cell>
          <cell r="K1676">
            <v>260.60000000000002</v>
          </cell>
        </row>
        <row r="1677">
          <cell r="C1677" t="str">
            <v>SETF10GILT</v>
          </cell>
          <cell r="D1677">
            <v>220.05</v>
          </cell>
          <cell r="E1677">
            <v>219.94</v>
          </cell>
          <cell r="F1677">
            <v>219.64</v>
          </cell>
          <cell r="G1677">
            <v>219.18</v>
          </cell>
          <cell r="H1677">
            <v>218.53</v>
          </cell>
          <cell r="I1677">
            <v>214.98</v>
          </cell>
          <cell r="J1677">
            <v>222.01</v>
          </cell>
          <cell r="K1677">
            <v>213.8</v>
          </cell>
        </row>
        <row r="1678">
          <cell r="C1678" t="str">
            <v>PREMEXPLN</v>
          </cell>
          <cell r="D1678">
            <v>1440.1</v>
          </cell>
          <cell r="E1678">
            <v>1374.89</v>
          </cell>
          <cell r="F1678">
            <v>1327.37</v>
          </cell>
          <cell r="G1678">
            <v>1274.92</v>
          </cell>
          <cell r="H1678">
            <v>1174.6500000000001</v>
          </cell>
          <cell r="I1678">
            <v>831.83</v>
          </cell>
          <cell r="J1678">
            <v>1470.6</v>
          </cell>
          <cell r="K1678">
            <v>943.15</v>
          </cell>
        </row>
        <row r="1679">
          <cell r="C1679" t="str">
            <v>NHPC</v>
          </cell>
          <cell r="D1679">
            <v>52.8</v>
          </cell>
          <cell r="E1679">
            <v>52.29</v>
          </cell>
          <cell r="F1679">
            <v>51.87</v>
          </cell>
          <cell r="G1679">
            <v>51.6</v>
          </cell>
          <cell r="H1679">
            <v>51.36</v>
          </cell>
          <cell r="I1679">
            <v>47.2</v>
          </cell>
          <cell r="J1679">
            <v>56.85</v>
          </cell>
          <cell r="K1679">
            <v>48.4</v>
          </cell>
        </row>
        <row r="1680">
          <cell r="C1680" t="str">
            <v>BANKETF</v>
          </cell>
          <cell r="D1680">
            <v>436.68</v>
          </cell>
          <cell r="E1680">
            <v>437.94</v>
          </cell>
          <cell r="F1680">
            <v>437.51</v>
          </cell>
          <cell r="G1680">
            <v>437.34</v>
          </cell>
          <cell r="H1680">
            <v>442.25</v>
          </cell>
          <cell r="I1680">
            <v>468.21</v>
          </cell>
          <cell r="J1680">
            <v>468.85</v>
          </cell>
          <cell r="K1680">
            <v>421</v>
          </cell>
        </row>
        <row r="1681">
          <cell r="C1681" t="str">
            <v>GLOBUSSPR</v>
          </cell>
          <cell r="D1681">
            <v>822.75</v>
          </cell>
          <cell r="E1681">
            <v>821.21</v>
          </cell>
          <cell r="F1681">
            <v>821.48</v>
          </cell>
          <cell r="G1681">
            <v>825.55</v>
          </cell>
          <cell r="H1681">
            <v>859.63</v>
          </cell>
          <cell r="I1681">
            <v>931.57</v>
          </cell>
          <cell r="J1681">
            <v>1090</v>
          </cell>
          <cell r="K1681">
            <v>759.5</v>
          </cell>
        </row>
        <row r="1682">
          <cell r="C1682" t="str">
            <v>NETWEB</v>
          </cell>
          <cell r="D1682">
            <v>824.4</v>
          </cell>
          <cell r="E1682">
            <v>812.37</v>
          </cell>
          <cell r="F1682">
            <v>802.87</v>
          </cell>
          <cell r="G1682">
            <v>801.99</v>
          </cell>
          <cell r="H1682">
            <v>816.89</v>
          </cell>
          <cell r="I1682">
            <v>863.89</v>
          </cell>
          <cell r="J1682">
            <v>920.7</v>
          </cell>
          <cell r="K1682">
            <v>738.6</v>
          </cell>
        </row>
        <row r="1683">
          <cell r="C1683" t="str">
            <v>OIL</v>
          </cell>
          <cell r="D1683">
            <v>314</v>
          </cell>
          <cell r="E1683">
            <v>314.64</v>
          </cell>
          <cell r="F1683">
            <v>312.60000000000002</v>
          </cell>
          <cell r="G1683">
            <v>310.01</v>
          </cell>
          <cell r="H1683">
            <v>301.55</v>
          </cell>
          <cell r="I1683">
            <v>270.5</v>
          </cell>
          <cell r="J1683">
            <v>339.4</v>
          </cell>
          <cell r="K1683">
            <v>261.55</v>
          </cell>
        </row>
        <row r="1684">
          <cell r="C1684" t="str">
            <v>ICICINV20</v>
          </cell>
          <cell r="D1684">
            <v>116.48</v>
          </cell>
          <cell r="E1684">
            <v>115.67</v>
          </cell>
          <cell r="F1684">
            <v>114.71</v>
          </cell>
          <cell r="G1684">
            <v>114</v>
          </cell>
          <cell r="H1684">
            <v>113.35</v>
          </cell>
          <cell r="I1684">
            <v>108.27</v>
          </cell>
          <cell r="J1684">
            <v>119.2</v>
          </cell>
          <cell r="K1684">
            <v>107.3</v>
          </cell>
        </row>
        <row r="1685">
          <cell r="C1685" t="str">
            <v>CONTROLPR</v>
          </cell>
          <cell r="D1685">
            <v>888.8</v>
          </cell>
          <cell r="E1685">
            <v>888.76</v>
          </cell>
          <cell r="F1685">
            <v>880.35</v>
          </cell>
          <cell r="G1685">
            <v>863.38</v>
          </cell>
          <cell r="H1685">
            <v>821.09</v>
          </cell>
          <cell r="I1685">
            <v>679.43</v>
          </cell>
          <cell r="J1685">
            <v>932.2</v>
          </cell>
          <cell r="K1685">
            <v>682.2</v>
          </cell>
        </row>
        <row r="1686">
          <cell r="C1686" t="str">
            <v>EXPLEOSOL</v>
          </cell>
          <cell r="D1686">
            <v>1275.0999999999999</v>
          </cell>
          <cell r="E1686">
            <v>1274.3</v>
          </cell>
          <cell r="F1686">
            <v>1284.6500000000001</v>
          </cell>
          <cell r="G1686">
            <v>1304.77</v>
          </cell>
          <cell r="H1686">
            <v>1351.86</v>
          </cell>
          <cell r="I1686">
            <v>1393.12</v>
          </cell>
          <cell r="J1686">
            <v>1777.2</v>
          </cell>
          <cell r="K1686">
            <v>1216.1500000000001</v>
          </cell>
        </row>
        <row r="1687">
          <cell r="C1687" t="str">
            <v>INCREDIBLE</v>
          </cell>
          <cell r="D1687">
            <v>35.549999999999997</v>
          </cell>
          <cell r="E1687">
            <v>33.520000000000003</v>
          </cell>
          <cell r="F1687">
            <v>33.380000000000003</v>
          </cell>
          <cell r="G1687">
            <v>33.840000000000003</v>
          </cell>
          <cell r="H1687">
            <v>32.93</v>
          </cell>
          <cell r="I1687">
            <v>27.78</v>
          </cell>
          <cell r="J1687">
            <v>44.8</v>
          </cell>
          <cell r="K1687">
            <v>25.4</v>
          </cell>
        </row>
        <row r="1688">
          <cell r="C1688" t="str">
            <v>SETCO</v>
          </cell>
          <cell r="D1688">
            <v>6.7</v>
          </cell>
          <cell r="E1688">
            <v>6.69</v>
          </cell>
          <cell r="F1688">
            <v>6.73</v>
          </cell>
          <cell r="G1688">
            <v>6.82</v>
          </cell>
          <cell r="H1688">
            <v>6.96</v>
          </cell>
          <cell r="I1688">
            <v>7.82</v>
          </cell>
          <cell r="J1688">
            <v>8.3000000000000007</v>
          </cell>
          <cell r="K1688">
            <v>6.25</v>
          </cell>
        </row>
        <row r="1689">
          <cell r="C1689" t="str">
            <v>RTNPOWER</v>
          </cell>
          <cell r="D1689">
            <v>10.15</v>
          </cell>
          <cell r="E1689">
            <v>9.92</v>
          </cell>
          <cell r="F1689">
            <v>9.2799999999999994</v>
          </cell>
          <cell r="G1689">
            <v>8.5</v>
          </cell>
          <cell r="H1689">
            <v>7.47</v>
          </cell>
          <cell r="I1689">
            <v>5.58</v>
          </cell>
          <cell r="J1689">
            <v>11.1</v>
          </cell>
          <cell r="K1689">
            <v>4.6500000000000004</v>
          </cell>
        </row>
        <row r="1690">
          <cell r="C1690" t="str">
            <v>MAHASTEEL</v>
          </cell>
          <cell r="D1690">
            <v>78.400000000000006</v>
          </cell>
          <cell r="E1690">
            <v>78.790000000000006</v>
          </cell>
          <cell r="F1690">
            <v>79.209999999999994</v>
          </cell>
          <cell r="G1690">
            <v>79.290000000000006</v>
          </cell>
          <cell r="H1690">
            <v>77.150000000000006</v>
          </cell>
          <cell r="I1690">
            <v>71.489999999999995</v>
          </cell>
          <cell r="J1690">
            <v>91.9</v>
          </cell>
          <cell r="K1690">
            <v>63.9</v>
          </cell>
        </row>
        <row r="1691">
          <cell r="C1691" t="str">
            <v>MGL</v>
          </cell>
          <cell r="D1691">
            <v>1035.5999999999999</v>
          </cell>
          <cell r="E1691">
            <v>1042.6099999999999</v>
          </cell>
          <cell r="F1691">
            <v>1042.3</v>
          </cell>
          <cell r="G1691">
            <v>1044.99</v>
          </cell>
          <cell r="H1691">
            <v>1049.74</v>
          </cell>
          <cell r="I1691">
            <v>1013.42</v>
          </cell>
          <cell r="J1691">
            <v>1152</v>
          </cell>
          <cell r="K1691">
            <v>970.55</v>
          </cell>
        </row>
        <row r="1692">
          <cell r="C1692" t="str">
            <v>DAMODARIND</v>
          </cell>
          <cell r="D1692">
            <v>49.7</v>
          </cell>
          <cell r="E1692">
            <v>50.14</v>
          </cell>
          <cell r="F1692">
            <v>50.35</v>
          </cell>
          <cell r="G1692">
            <v>50.38</v>
          </cell>
          <cell r="H1692">
            <v>49.91</v>
          </cell>
          <cell r="I1692">
            <v>48.11</v>
          </cell>
          <cell r="J1692">
            <v>56.2</v>
          </cell>
          <cell r="K1692">
            <v>43.35</v>
          </cell>
        </row>
        <row r="1693">
          <cell r="C1693" t="str">
            <v>AMRUTANJAN</v>
          </cell>
          <cell r="D1693">
            <v>610.45000000000005</v>
          </cell>
          <cell r="E1693">
            <v>603.77</v>
          </cell>
          <cell r="F1693">
            <v>602.46</v>
          </cell>
          <cell r="G1693">
            <v>602.91999999999996</v>
          </cell>
          <cell r="H1693">
            <v>610.23</v>
          </cell>
          <cell r="I1693">
            <v>640.45000000000005</v>
          </cell>
          <cell r="J1693">
            <v>659.9</v>
          </cell>
          <cell r="K1693">
            <v>563.9</v>
          </cell>
        </row>
        <row r="1694">
          <cell r="C1694" t="str">
            <v>LIQUID</v>
          </cell>
          <cell r="D1694">
            <v>999.99</v>
          </cell>
          <cell r="E1694">
            <v>999.99</v>
          </cell>
          <cell r="F1694">
            <v>999.99</v>
          </cell>
          <cell r="G1694">
            <v>999.99</v>
          </cell>
          <cell r="H1694">
            <v>999.99</v>
          </cell>
          <cell r="I1694">
            <v>999.99</v>
          </cell>
          <cell r="J1694">
            <v>1000.84</v>
          </cell>
          <cell r="K1694">
            <v>999</v>
          </cell>
        </row>
        <row r="1695">
          <cell r="C1695" t="str">
            <v>DSPPVBKETF</v>
          </cell>
          <cell r="D1695">
            <v>22.77</v>
          </cell>
          <cell r="E1695">
            <v>22.85</v>
          </cell>
          <cell r="F1695">
            <v>22.81</v>
          </cell>
          <cell r="G1695">
            <v>22.79</v>
          </cell>
          <cell r="H1695">
            <v>23.17</v>
          </cell>
          <cell r="I1695">
            <v>25.41</v>
          </cell>
          <cell r="J1695">
            <v>28.06</v>
          </cell>
          <cell r="K1695">
            <v>21.75</v>
          </cell>
        </row>
        <row r="1696">
          <cell r="C1696" t="str">
            <v>ASALCBR</v>
          </cell>
          <cell r="D1696">
            <v>448.1</v>
          </cell>
          <cell r="E1696">
            <v>458.86</v>
          </cell>
          <cell r="F1696">
            <v>462.63</v>
          </cell>
          <cell r="G1696">
            <v>464.13</v>
          </cell>
          <cell r="H1696">
            <v>459.47</v>
          </cell>
          <cell r="I1696">
            <v>434.52</v>
          </cell>
          <cell r="J1696">
            <v>507.9</v>
          </cell>
          <cell r="K1696">
            <v>414.95</v>
          </cell>
        </row>
        <row r="1697">
          <cell r="C1697" t="str">
            <v>MAHEPC</v>
          </cell>
          <cell r="D1697">
            <v>115.6</v>
          </cell>
          <cell r="E1697">
            <v>115.37</v>
          </cell>
          <cell r="F1697">
            <v>115.69</v>
          </cell>
          <cell r="G1697">
            <v>116.45</v>
          </cell>
          <cell r="H1697">
            <v>117.43</v>
          </cell>
          <cell r="I1697">
            <v>111.53</v>
          </cell>
          <cell r="J1697">
            <v>133.5</v>
          </cell>
          <cell r="K1697">
            <v>105</v>
          </cell>
        </row>
        <row r="1698">
          <cell r="C1698" t="str">
            <v>DSPSENXETF</v>
          </cell>
          <cell r="D1698">
            <v>65.709999999999994</v>
          </cell>
          <cell r="E1698">
            <v>65.680000000000007</v>
          </cell>
          <cell r="F1698">
            <v>65.47</v>
          </cell>
          <cell r="G1698">
            <v>65.3</v>
          </cell>
          <cell r="H1698">
            <v>62.34</v>
          </cell>
          <cell r="I1698">
            <v>37.71</v>
          </cell>
          <cell r="J1698">
            <v>79.510000000000005</v>
          </cell>
          <cell r="K1698">
            <v>6.2</v>
          </cell>
        </row>
        <row r="1699">
          <cell r="C1699" t="str">
            <v>DSPPSBKETF</v>
          </cell>
          <cell r="D1699">
            <v>50.52</v>
          </cell>
          <cell r="E1699">
            <v>50.88</v>
          </cell>
          <cell r="F1699">
            <v>50.69</v>
          </cell>
          <cell r="G1699">
            <v>50.41</v>
          </cell>
          <cell r="H1699">
            <v>49.75</v>
          </cell>
          <cell r="I1699">
            <v>47.22</v>
          </cell>
          <cell r="J1699">
            <v>57.89</v>
          </cell>
          <cell r="K1699">
            <v>43.92</v>
          </cell>
        </row>
        <row r="1700">
          <cell r="C1700" t="str">
            <v>MOLDTECH</v>
          </cell>
          <cell r="D1700">
            <v>259.14999999999998</v>
          </cell>
          <cell r="E1700">
            <v>262</v>
          </cell>
          <cell r="F1700">
            <v>266.43</v>
          </cell>
          <cell r="G1700">
            <v>278.85000000000002</v>
          </cell>
          <cell r="H1700">
            <v>302.5</v>
          </cell>
          <cell r="I1700">
            <v>277.70999999999998</v>
          </cell>
          <cell r="J1700">
            <v>398.55</v>
          </cell>
          <cell r="K1700">
            <v>247.85</v>
          </cell>
        </row>
        <row r="1701">
          <cell r="C1701" t="str">
            <v>COMPINFO</v>
          </cell>
          <cell r="D1701">
            <v>9.3000000000000007</v>
          </cell>
          <cell r="E1701">
            <v>8.98</v>
          </cell>
          <cell r="F1701">
            <v>9.33</v>
          </cell>
          <cell r="G1701">
            <v>10.08</v>
          </cell>
          <cell r="H1701">
            <v>11.27</v>
          </cell>
          <cell r="I1701">
            <v>14.25</v>
          </cell>
          <cell r="J1701">
            <v>14.3</v>
          </cell>
          <cell r="K1701">
            <v>7.7</v>
          </cell>
        </row>
        <row r="1702">
          <cell r="C1702" t="str">
            <v>ZYDUSWELL</v>
          </cell>
          <cell r="D1702">
            <v>1538.75</v>
          </cell>
          <cell r="E1702">
            <v>1534.6</v>
          </cell>
          <cell r="F1702">
            <v>1533.68</v>
          </cell>
          <cell r="G1702">
            <v>1537.49</v>
          </cell>
          <cell r="H1702">
            <v>1546.77</v>
          </cell>
          <cell r="I1702">
            <v>1543.24</v>
          </cell>
          <cell r="J1702">
            <v>1693.4</v>
          </cell>
          <cell r="K1702">
            <v>1425.05</v>
          </cell>
        </row>
        <row r="1703">
          <cell r="C1703" t="str">
            <v>SUNTECK</v>
          </cell>
          <cell r="D1703">
            <v>453.8</v>
          </cell>
          <cell r="E1703">
            <v>454.48</v>
          </cell>
          <cell r="F1703">
            <v>452.22</v>
          </cell>
          <cell r="G1703">
            <v>448.72</v>
          </cell>
          <cell r="H1703">
            <v>432.87</v>
          </cell>
          <cell r="I1703">
            <v>383.62</v>
          </cell>
          <cell r="J1703">
            <v>487.5</v>
          </cell>
          <cell r="K1703">
            <v>351.25</v>
          </cell>
        </row>
        <row r="1704">
          <cell r="C1704" t="str">
            <v>POKARNA</v>
          </cell>
          <cell r="D1704">
            <v>561.20000000000005</v>
          </cell>
          <cell r="E1704">
            <v>562.97</v>
          </cell>
          <cell r="F1704">
            <v>558.83000000000004</v>
          </cell>
          <cell r="G1704">
            <v>546.27</v>
          </cell>
          <cell r="H1704">
            <v>518.16</v>
          </cell>
          <cell r="I1704">
            <v>453.49</v>
          </cell>
          <cell r="J1704">
            <v>599.1</v>
          </cell>
          <cell r="K1704">
            <v>386</v>
          </cell>
        </row>
        <row r="1705">
          <cell r="C1705" t="str">
            <v>UNIVPHOTO</v>
          </cell>
          <cell r="D1705">
            <v>403.45</v>
          </cell>
          <cell r="E1705">
            <v>404.34</v>
          </cell>
          <cell r="F1705">
            <v>406.11</v>
          </cell>
          <cell r="G1705">
            <v>409.03</v>
          </cell>
          <cell r="H1705">
            <v>410.97</v>
          </cell>
          <cell r="I1705">
            <v>423.73</v>
          </cell>
          <cell r="J1705">
            <v>469</v>
          </cell>
          <cell r="K1705">
            <v>389</v>
          </cell>
        </row>
        <row r="1706">
          <cell r="C1706" t="str">
            <v>ALOKINDS</v>
          </cell>
          <cell r="D1706">
            <v>21.1</v>
          </cell>
          <cell r="E1706">
            <v>20.53</v>
          </cell>
          <cell r="F1706">
            <v>19.87</v>
          </cell>
          <cell r="G1706">
            <v>19.28</v>
          </cell>
          <cell r="H1706">
            <v>18.670000000000002</v>
          </cell>
          <cell r="I1706">
            <v>17.059999999999999</v>
          </cell>
          <cell r="J1706">
            <v>22.5</v>
          </cell>
          <cell r="K1706">
            <v>15.1</v>
          </cell>
        </row>
        <row r="1707">
          <cell r="C1707" t="str">
            <v>GPTINFRA</v>
          </cell>
          <cell r="D1707">
            <v>139.1</v>
          </cell>
          <cell r="E1707">
            <v>133.94999999999999</v>
          </cell>
          <cell r="F1707">
            <v>128.78</v>
          </cell>
          <cell r="G1707">
            <v>121.73</v>
          </cell>
          <cell r="H1707">
            <v>108.44</v>
          </cell>
          <cell r="I1707">
            <v>79.959999999999994</v>
          </cell>
          <cell r="J1707">
            <v>139.1</v>
          </cell>
          <cell r="K1707">
            <v>73.849999999999994</v>
          </cell>
        </row>
        <row r="1708">
          <cell r="C1708" t="str">
            <v>VIJIFIN</v>
          </cell>
          <cell r="D1708">
            <v>1.7</v>
          </cell>
          <cell r="E1708">
            <v>1.7</v>
          </cell>
          <cell r="F1708">
            <v>1.71</v>
          </cell>
          <cell r="G1708">
            <v>1.74</v>
          </cell>
          <cell r="H1708">
            <v>1.81</v>
          </cell>
          <cell r="I1708">
            <v>2.0699999999999998</v>
          </cell>
          <cell r="J1708">
            <v>2.8</v>
          </cell>
          <cell r="K1708">
            <v>1.5</v>
          </cell>
        </row>
        <row r="1709">
          <cell r="C1709" t="str">
            <v>LTGILTBEES</v>
          </cell>
          <cell r="D1709">
            <v>24.56</v>
          </cell>
          <cell r="E1709">
            <v>24.54</v>
          </cell>
          <cell r="F1709">
            <v>24.48</v>
          </cell>
          <cell r="G1709">
            <v>24.42</v>
          </cell>
          <cell r="H1709">
            <v>24.35</v>
          </cell>
          <cell r="I1709">
            <v>23.97</v>
          </cell>
          <cell r="J1709">
            <v>25.2</v>
          </cell>
          <cell r="K1709">
            <v>23.94</v>
          </cell>
        </row>
        <row r="1710">
          <cell r="C1710" t="str">
            <v>ICICIMCAP</v>
          </cell>
          <cell r="D1710">
            <v>127.09</v>
          </cell>
          <cell r="E1710">
            <v>126.21</v>
          </cell>
          <cell r="F1710">
            <v>124.92</v>
          </cell>
          <cell r="G1710">
            <v>123.27</v>
          </cell>
          <cell r="H1710">
            <v>120.99</v>
          </cell>
          <cell r="I1710">
            <v>112.11</v>
          </cell>
          <cell r="J1710">
            <v>128.29</v>
          </cell>
          <cell r="K1710">
            <v>111.58</v>
          </cell>
        </row>
        <row r="1711">
          <cell r="C1711" t="str">
            <v>QUESS</v>
          </cell>
          <cell r="D1711">
            <v>490.2</v>
          </cell>
          <cell r="E1711">
            <v>488.41</v>
          </cell>
          <cell r="F1711">
            <v>476.53</v>
          </cell>
          <cell r="G1711">
            <v>459.65</v>
          </cell>
          <cell r="H1711">
            <v>441.68</v>
          </cell>
          <cell r="I1711">
            <v>437.19</v>
          </cell>
          <cell r="J1711">
            <v>515</v>
          </cell>
          <cell r="K1711">
            <v>397.7</v>
          </cell>
        </row>
        <row r="1712">
          <cell r="C1712" t="str">
            <v>DEN</v>
          </cell>
          <cell r="D1712">
            <v>56.2</v>
          </cell>
          <cell r="E1712">
            <v>56.31</v>
          </cell>
          <cell r="F1712">
            <v>55.07</v>
          </cell>
          <cell r="G1712">
            <v>53.14</v>
          </cell>
          <cell r="H1712">
            <v>49.96</v>
          </cell>
          <cell r="I1712">
            <v>41.59</v>
          </cell>
          <cell r="J1712">
            <v>59.75</v>
          </cell>
          <cell r="K1712">
            <v>40</v>
          </cell>
        </row>
        <row r="1713">
          <cell r="C1713" t="str">
            <v>ASTEC</v>
          </cell>
          <cell r="D1713">
            <v>1237.25</v>
          </cell>
          <cell r="E1713">
            <v>1260.45</v>
          </cell>
          <cell r="F1713">
            <v>1261.42</v>
          </cell>
          <cell r="G1713">
            <v>1264.1400000000001</v>
          </cell>
          <cell r="H1713">
            <v>1287.5999999999999</v>
          </cell>
          <cell r="I1713">
            <v>1392.17</v>
          </cell>
          <cell r="J1713">
            <v>1490</v>
          </cell>
          <cell r="K1713">
            <v>1149.0999999999999</v>
          </cell>
        </row>
        <row r="1714">
          <cell r="C1714" t="str">
            <v>YATHARTH</v>
          </cell>
          <cell r="D1714">
            <v>389.25</v>
          </cell>
          <cell r="E1714">
            <v>389.96</v>
          </cell>
          <cell r="F1714">
            <v>386.73</v>
          </cell>
          <cell r="G1714">
            <v>382.48</v>
          </cell>
          <cell r="H1714">
            <v>375.92</v>
          </cell>
          <cell r="I1714">
            <v>354.5</v>
          </cell>
          <cell r="J1714">
            <v>0</v>
          </cell>
          <cell r="K1714">
            <v>0</v>
          </cell>
        </row>
        <row r="1715">
          <cell r="C1715" t="str">
            <v>BAFNAPH</v>
          </cell>
          <cell r="D1715">
            <v>87.1</v>
          </cell>
          <cell r="E1715">
            <v>84.25</v>
          </cell>
          <cell r="F1715">
            <v>84.19</v>
          </cell>
          <cell r="G1715">
            <v>85.22</v>
          </cell>
          <cell r="H1715">
            <v>88.22</v>
          </cell>
          <cell r="I1715">
            <v>94.78</v>
          </cell>
          <cell r="J1715">
            <v>124.45</v>
          </cell>
          <cell r="K1715">
            <v>79.599999999999994</v>
          </cell>
        </row>
        <row r="1716">
          <cell r="C1716" t="str">
            <v>NIITMTS</v>
          </cell>
          <cell r="D1716">
            <v>388.35</v>
          </cell>
          <cell r="E1716">
            <v>388.22</v>
          </cell>
          <cell r="F1716">
            <v>386.28</v>
          </cell>
          <cell r="G1716">
            <v>388.49</v>
          </cell>
          <cell r="H1716">
            <v>393.75</v>
          </cell>
          <cell r="I1716">
            <v>389.68</v>
          </cell>
          <cell r="J1716">
            <v>0</v>
          </cell>
          <cell r="K1716">
            <v>0</v>
          </cell>
        </row>
        <row r="1717">
          <cell r="C1717" t="str">
            <v>SHILPAMED</v>
          </cell>
          <cell r="D1717">
            <v>367.25</v>
          </cell>
          <cell r="E1717">
            <v>370.77</v>
          </cell>
          <cell r="F1717">
            <v>367.35</v>
          </cell>
          <cell r="G1717">
            <v>360.54</v>
          </cell>
          <cell r="H1717">
            <v>352.08</v>
          </cell>
          <cell r="I1717">
            <v>325.89999999999998</v>
          </cell>
          <cell r="J1717">
            <v>389.05</v>
          </cell>
          <cell r="K1717">
            <v>296.8</v>
          </cell>
        </row>
        <row r="1718">
          <cell r="C1718" t="str">
            <v>SARDAEN</v>
          </cell>
          <cell r="D1718">
            <v>240.45</v>
          </cell>
          <cell r="E1718">
            <v>230.37</v>
          </cell>
          <cell r="F1718">
            <v>224.01</v>
          </cell>
          <cell r="G1718">
            <v>219.32</v>
          </cell>
          <cell r="H1718">
            <v>213.72</v>
          </cell>
          <cell r="I1718">
            <v>170.72</v>
          </cell>
          <cell r="J1718">
            <v>256</v>
          </cell>
          <cell r="K1718">
            <v>173.15</v>
          </cell>
        </row>
        <row r="1719">
          <cell r="C1719" t="str">
            <v>REFEX</v>
          </cell>
          <cell r="D1719">
            <v>551.6</v>
          </cell>
          <cell r="E1719">
            <v>555.97</v>
          </cell>
          <cell r="F1719">
            <v>557.59</v>
          </cell>
          <cell r="G1719">
            <v>570.83000000000004</v>
          </cell>
          <cell r="H1719">
            <v>603.84</v>
          </cell>
          <cell r="I1719">
            <v>518.46</v>
          </cell>
          <cell r="J1719">
            <v>924</v>
          </cell>
          <cell r="K1719">
            <v>512.1</v>
          </cell>
        </row>
        <row r="1720">
          <cell r="C1720" t="str">
            <v>GROBTEA</v>
          </cell>
          <cell r="D1720">
            <v>888.2</v>
          </cell>
          <cell r="E1720">
            <v>894.61</v>
          </cell>
          <cell r="F1720">
            <v>891.26</v>
          </cell>
          <cell r="G1720">
            <v>885.27</v>
          </cell>
          <cell r="H1720">
            <v>879.77</v>
          </cell>
          <cell r="I1720">
            <v>859.71</v>
          </cell>
          <cell r="J1720">
            <v>980.1</v>
          </cell>
          <cell r="K1720">
            <v>830</v>
          </cell>
        </row>
        <row r="1721">
          <cell r="C1721" t="str">
            <v>ATL</v>
          </cell>
          <cell r="D1721">
            <v>52.85</v>
          </cell>
          <cell r="E1721">
            <v>49.67</v>
          </cell>
          <cell r="F1721">
            <v>46.86</v>
          </cell>
          <cell r="G1721">
            <v>44.17</v>
          </cell>
          <cell r="H1721">
            <v>41.44</v>
          </cell>
          <cell r="I1721">
            <v>42.38</v>
          </cell>
          <cell r="J1721">
            <v>0</v>
          </cell>
          <cell r="K1721">
            <v>0</v>
          </cell>
        </row>
        <row r="1722">
          <cell r="C1722" t="str">
            <v>SOMICONVEY</v>
          </cell>
          <cell r="D1722">
            <v>95.7</v>
          </cell>
          <cell r="E1722">
            <v>97.71</v>
          </cell>
          <cell r="F1722">
            <v>97.21</v>
          </cell>
          <cell r="G1722">
            <v>92.35</v>
          </cell>
          <cell r="H1722">
            <v>80.209999999999994</v>
          </cell>
          <cell r="I1722">
            <v>60.49</v>
          </cell>
          <cell r="J1722">
            <v>116.45</v>
          </cell>
          <cell r="K1722">
            <v>52.1</v>
          </cell>
        </row>
        <row r="1723">
          <cell r="C1723" t="str">
            <v>TREL</v>
          </cell>
          <cell r="D1723">
            <v>43.6</v>
          </cell>
          <cell r="E1723">
            <v>43.16</v>
          </cell>
          <cell r="F1723">
            <v>42.69</v>
          </cell>
          <cell r="G1723">
            <v>42.38</v>
          </cell>
          <cell r="H1723">
            <v>41.46</v>
          </cell>
          <cell r="I1723">
            <v>38.409999999999997</v>
          </cell>
          <cell r="J1723">
            <v>0</v>
          </cell>
          <cell r="K1723">
            <v>0</v>
          </cell>
        </row>
        <row r="1724">
          <cell r="C1724" t="str">
            <v>LLOYDSENGG</v>
          </cell>
          <cell r="D1724">
            <v>50.25</v>
          </cell>
          <cell r="E1724">
            <v>49.47</v>
          </cell>
          <cell r="F1724">
            <v>48.41</v>
          </cell>
          <cell r="G1724">
            <v>47.32</v>
          </cell>
          <cell r="H1724">
            <v>45.26</v>
          </cell>
          <cell r="I1724">
            <v>34.369999999999997</v>
          </cell>
          <cell r="J1724">
            <v>59.75</v>
          </cell>
          <cell r="K1724">
            <v>38.700000000000003</v>
          </cell>
        </row>
        <row r="1725">
          <cell r="C1725" t="str">
            <v>ICICIQTY30</v>
          </cell>
          <cell r="D1725">
            <v>169.68</v>
          </cell>
          <cell r="E1725">
            <v>167.8</v>
          </cell>
          <cell r="F1725">
            <v>166.37</v>
          </cell>
          <cell r="G1725">
            <v>165.17</v>
          </cell>
          <cell r="H1725">
            <v>164</v>
          </cell>
          <cell r="I1725">
            <v>161.53</v>
          </cell>
          <cell r="J1725">
            <v>0</v>
          </cell>
          <cell r="K1725">
            <v>0</v>
          </cell>
        </row>
        <row r="1726">
          <cell r="C1726" t="str">
            <v>LTIM</v>
          </cell>
          <cell r="D1726">
            <v>5556.1</v>
          </cell>
          <cell r="E1726">
            <v>5465.23</v>
          </cell>
          <cell r="F1726">
            <v>5377.86</v>
          </cell>
          <cell r="G1726">
            <v>5305.63</v>
          </cell>
          <cell r="H1726">
            <v>5254.21</v>
          </cell>
          <cell r="I1726">
            <v>5033.45</v>
          </cell>
          <cell r="J1726">
            <v>5637.65</v>
          </cell>
          <cell r="K1726">
            <v>4831.05</v>
          </cell>
        </row>
        <row r="1727">
          <cell r="C1727" t="str">
            <v>ARSHIYA</v>
          </cell>
          <cell r="D1727">
            <v>4.0999999999999996</v>
          </cell>
          <cell r="E1727">
            <v>4.22</v>
          </cell>
          <cell r="F1727">
            <v>4.1900000000000004</v>
          </cell>
          <cell r="G1727">
            <v>4.16</v>
          </cell>
          <cell r="H1727">
            <v>4.2699999999999996</v>
          </cell>
          <cell r="I1727">
            <v>6.09</v>
          </cell>
          <cell r="J1727">
            <v>5.5</v>
          </cell>
          <cell r="K1727">
            <v>3.5</v>
          </cell>
        </row>
        <row r="1728">
          <cell r="C1728" t="str">
            <v>AHLUCONT</v>
          </cell>
          <cell r="D1728">
            <v>803.2</v>
          </cell>
          <cell r="E1728">
            <v>766.56</v>
          </cell>
          <cell r="F1728">
            <v>739.39</v>
          </cell>
          <cell r="G1728">
            <v>719.3</v>
          </cell>
          <cell r="H1728">
            <v>707.51</v>
          </cell>
          <cell r="I1728">
            <v>633.13</v>
          </cell>
          <cell r="J1728">
            <v>812.8</v>
          </cell>
          <cell r="K1728">
            <v>650</v>
          </cell>
        </row>
        <row r="1729">
          <cell r="C1729" t="str">
            <v>GILLANDERS</v>
          </cell>
          <cell r="D1729">
            <v>103.75</v>
          </cell>
          <cell r="E1729">
            <v>101.8</v>
          </cell>
          <cell r="F1729">
            <v>99.54</v>
          </cell>
          <cell r="G1729">
            <v>96.94</v>
          </cell>
          <cell r="H1729">
            <v>91.3</v>
          </cell>
          <cell r="I1729">
            <v>78.34</v>
          </cell>
          <cell r="J1729">
            <v>110.95</v>
          </cell>
          <cell r="K1729">
            <v>67.099999999999994</v>
          </cell>
        </row>
        <row r="1730">
          <cell r="C1730" t="str">
            <v>DLINKINDIA</v>
          </cell>
          <cell r="D1730">
            <v>313.39999999999998</v>
          </cell>
          <cell r="E1730">
            <v>312.25</v>
          </cell>
          <cell r="F1730">
            <v>309.3</v>
          </cell>
          <cell r="G1730">
            <v>308.52</v>
          </cell>
          <cell r="H1730">
            <v>311.22000000000003</v>
          </cell>
          <cell r="I1730">
            <v>280.81</v>
          </cell>
          <cell r="J1730">
            <v>364.95</v>
          </cell>
          <cell r="K1730">
            <v>280.05</v>
          </cell>
        </row>
        <row r="1731">
          <cell r="C1731" t="str">
            <v>REDTAPE</v>
          </cell>
          <cell r="D1731">
            <v>483.8</v>
          </cell>
          <cell r="E1731">
            <v>475.51</v>
          </cell>
          <cell r="F1731">
            <v>482.13</v>
          </cell>
          <cell r="G1731">
            <v>490.54</v>
          </cell>
          <cell r="H1731">
            <v>488.71</v>
          </cell>
          <cell r="I1731">
            <v>487.05</v>
          </cell>
          <cell r="J1731">
            <v>0</v>
          </cell>
          <cell r="K1731">
            <v>0</v>
          </cell>
        </row>
        <row r="1732">
          <cell r="C1732" t="str">
            <v>JSWENERGY</v>
          </cell>
          <cell r="D1732">
            <v>401.55</v>
          </cell>
          <cell r="E1732">
            <v>397.77</v>
          </cell>
          <cell r="F1732">
            <v>394.61</v>
          </cell>
          <cell r="G1732">
            <v>393.34</v>
          </cell>
          <cell r="H1732">
            <v>386.69</v>
          </cell>
          <cell r="I1732">
            <v>331.65</v>
          </cell>
          <cell r="J1732">
            <v>449</v>
          </cell>
          <cell r="K1732">
            <v>286</v>
          </cell>
        </row>
        <row r="1733">
          <cell r="C1733" t="str">
            <v>GODREJPROP</v>
          </cell>
          <cell r="D1733">
            <v>1850.3</v>
          </cell>
          <cell r="E1733">
            <v>1847.25</v>
          </cell>
          <cell r="F1733">
            <v>1822.47</v>
          </cell>
          <cell r="G1733">
            <v>1776.02</v>
          </cell>
          <cell r="H1733">
            <v>1703.16</v>
          </cell>
          <cell r="I1733">
            <v>1531.62</v>
          </cell>
          <cell r="J1733">
            <v>1888</v>
          </cell>
          <cell r="K1733">
            <v>1495.3</v>
          </cell>
        </row>
        <row r="1734">
          <cell r="C1734" t="str">
            <v>DBCORP</v>
          </cell>
          <cell r="D1734">
            <v>296.3</v>
          </cell>
          <cell r="E1734">
            <v>297.20999999999998</v>
          </cell>
          <cell r="F1734">
            <v>297.81</v>
          </cell>
          <cell r="G1734">
            <v>295.58999999999997</v>
          </cell>
          <cell r="H1734">
            <v>276.57</v>
          </cell>
          <cell r="I1734">
            <v>202.14</v>
          </cell>
          <cell r="J1734">
            <v>325</v>
          </cell>
          <cell r="K1734">
            <v>203.5</v>
          </cell>
        </row>
        <row r="1735">
          <cell r="C1735" t="str">
            <v>GATECH</v>
          </cell>
          <cell r="D1735">
            <v>1.05</v>
          </cell>
          <cell r="E1735">
            <v>1.05</v>
          </cell>
          <cell r="F1735">
            <v>1.08</v>
          </cell>
          <cell r="G1735">
            <v>1.1000000000000001</v>
          </cell>
          <cell r="H1735">
            <v>1.06</v>
          </cell>
          <cell r="I1735">
            <v>0.86</v>
          </cell>
          <cell r="J1735">
            <v>1.25</v>
          </cell>
          <cell r="K1735">
            <v>0.5</v>
          </cell>
        </row>
        <row r="1736">
          <cell r="C1736" t="str">
            <v>ABBOTINDIA</v>
          </cell>
          <cell r="D1736">
            <v>23975.8</v>
          </cell>
          <cell r="E1736">
            <v>23603.78</v>
          </cell>
          <cell r="F1736">
            <v>23467.27</v>
          </cell>
          <cell r="G1736">
            <v>23252.92</v>
          </cell>
          <cell r="H1736">
            <v>23061.34</v>
          </cell>
          <cell r="I1736">
            <v>22313.52</v>
          </cell>
          <cell r="J1736">
            <v>24744.25</v>
          </cell>
          <cell r="K1736">
            <v>22000</v>
          </cell>
        </row>
        <row r="1737">
          <cell r="C1737" t="str">
            <v>GEEKAYWIRE</v>
          </cell>
          <cell r="D1737">
            <v>85.25</v>
          </cell>
          <cell r="E1737">
            <v>84.75</v>
          </cell>
          <cell r="F1737">
            <v>83.02</v>
          </cell>
          <cell r="G1737">
            <v>79.819999999999993</v>
          </cell>
          <cell r="H1737">
            <v>72.05</v>
          </cell>
          <cell r="I1737">
            <v>51</v>
          </cell>
          <cell r="J1737">
            <v>87.25</v>
          </cell>
          <cell r="K1737">
            <v>45.19</v>
          </cell>
        </row>
        <row r="1738">
          <cell r="C1738" t="str">
            <v>BAYERCROP</v>
          </cell>
          <cell r="D1738">
            <v>5353.25</v>
          </cell>
          <cell r="E1738">
            <v>5407.12</v>
          </cell>
          <cell r="F1738">
            <v>5376.04</v>
          </cell>
          <cell r="G1738">
            <v>5302.43</v>
          </cell>
          <cell r="H1738">
            <v>5176.6099999999997</v>
          </cell>
          <cell r="I1738">
            <v>4815.03</v>
          </cell>
          <cell r="J1738">
            <v>5624.95</v>
          </cell>
          <cell r="K1738">
            <v>4500.1499999999996</v>
          </cell>
        </row>
        <row r="1739">
          <cell r="C1739" t="str">
            <v>BEARDSELL</v>
          </cell>
          <cell r="D1739">
            <v>51.3</v>
          </cell>
          <cell r="E1739">
            <v>50.02</v>
          </cell>
          <cell r="F1739">
            <v>48.44</v>
          </cell>
          <cell r="G1739">
            <v>46.19</v>
          </cell>
          <cell r="H1739">
            <v>41.53</v>
          </cell>
          <cell r="I1739">
            <v>31.85</v>
          </cell>
          <cell r="J1739">
            <v>52</v>
          </cell>
          <cell r="K1739">
            <v>26.5</v>
          </cell>
        </row>
        <row r="1740">
          <cell r="C1740" t="str">
            <v>HINDCOPPER</v>
          </cell>
          <cell r="D1740">
            <v>156.94999999999999</v>
          </cell>
          <cell r="E1740">
            <v>156.79</v>
          </cell>
          <cell r="F1740">
            <v>154.19</v>
          </cell>
          <cell r="G1740">
            <v>152.07</v>
          </cell>
          <cell r="H1740">
            <v>150.55000000000001</v>
          </cell>
          <cell r="I1740">
            <v>133.44999999999999</v>
          </cell>
          <cell r="J1740">
            <v>174.75</v>
          </cell>
          <cell r="K1740">
            <v>135.1</v>
          </cell>
        </row>
        <row r="1741">
          <cell r="C1741" t="str">
            <v>SUVENPHAR</v>
          </cell>
          <cell r="D1741">
            <v>593.4</v>
          </cell>
          <cell r="E1741">
            <v>581.44000000000005</v>
          </cell>
          <cell r="F1741">
            <v>577.78</v>
          </cell>
          <cell r="G1741">
            <v>574.30999999999995</v>
          </cell>
          <cell r="H1741">
            <v>559.95000000000005</v>
          </cell>
          <cell r="I1741">
            <v>516.16999999999996</v>
          </cell>
          <cell r="J1741">
            <v>600</v>
          </cell>
          <cell r="K1741">
            <v>486.05</v>
          </cell>
        </row>
        <row r="1742">
          <cell r="C1742" t="str">
            <v>MMTC</v>
          </cell>
          <cell r="D1742">
            <v>51.45</v>
          </cell>
          <cell r="E1742">
            <v>52.01</v>
          </cell>
          <cell r="F1742">
            <v>52.74</v>
          </cell>
          <cell r="G1742">
            <v>54.69</v>
          </cell>
          <cell r="H1742">
            <v>55.13</v>
          </cell>
          <cell r="I1742">
            <v>44.93</v>
          </cell>
          <cell r="J1742">
            <v>89.2</v>
          </cell>
          <cell r="K1742">
            <v>35.6</v>
          </cell>
        </row>
        <row r="1743">
          <cell r="C1743" t="str">
            <v>NESTLEIND</v>
          </cell>
          <cell r="D1743">
            <v>24302.55</v>
          </cell>
          <cell r="E1743">
            <v>24248.65</v>
          </cell>
          <cell r="F1743">
            <v>24204.44</v>
          </cell>
          <cell r="G1743">
            <v>24050.91</v>
          </cell>
          <cell r="H1743">
            <v>23528.15</v>
          </cell>
          <cell r="I1743">
            <v>22006.38</v>
          </cell>
          <cell r="J1743">
            <v>24745</v>
          </cell>
          <cell r="K1743">
            <v>21450</v>
          </cell>
        </row>
        <row r="1744">
          <cell r="C1744" t="str">
            <v>SBICARD</v>
          </cell>
          <cell r="D1744">
            <v>742.9</v>
          </cell>
          <cell r="E1744">
            <v>749.58</v>
          </cell>
          <cell r="F1744">
            <v>753</v>
          </cell>
          <cell r="G1744">
            <v>760</v>
          </cell>
          <cell r="H1744">
            <v>782.11</v>
          </cell>
          <cell r="I1744">
            <v>813.9</v>
          </cell>
          <cell r="J1744">
            <v>892.85</v>
          </cell>
          <cell r="K1744">
            <v>720.8</v>
          </cell>
        </row>
        <row r="1745">
          <cell r="C1745" t="str">
            <v>TRF</v>
          </cell>
          <cell r="D1745">
            <v>270.05</v>
          </cell>
          <cell r="E1745">
            <v>269.18</v>
          </cell>
          <cell r="F1745">
            <v>267.39</v>
          </cell>
          <cell r="G1745">
            <v>261.89</v>
          </cell>
          <cell r="H1745">
            <v>247.55</v>
          </cell>
          <cell r="I1745">
            <v>206.95</v>
          </cell>
          <cell r="J1745">
            <v>292.7</v>
          </cell>
          <cell r="K1745">
            <v>184.6</v>
          </cell>
        </row>
        <row r="1746">
          <cell r="C1746" t="str">
            <v>UNITEDTEA</v>
          </cell>
          <cell r="D1746">
            <v>320.55</v>
          </cell>
          <cell r="E1746">
            <v>320.49</v>
          </cell>
          <cell r="F1746">
            <v>318.97000000000003</v>
          </cell>
          <cell r="G1746">
            <v>317.22000000000003</v>
          </cell>
          <cell r="H1746">
            <v>314.13</v>
          </cell>
          <cell r="I1746">
            <v>301.25</v>
          </cell>
          <cell r="J1746">
            <v>370</v>
          </cell>
          <cell r="K1746">
            <v>290.05</v>
          </cell>
        </row>
        <row r="1747">
          <cell r="C1747" t="str">
            <v>WHIRLPOOL</v>
          </cell>
          <cell r="D1747">
            <v>1585.4</v>
          </cell>
          <cell r="E1747">
            <v>1591.69</v>
          </cell>
          <cell r="F1747">
            <v>1594.93</v>
          </cell>
          <cell r="G1747">
            <v>1606.22</v>
          </cell>
          <cell r="H1747">
            <v>1611.89</v>
          </cell>
          <cell r="I1747">
            <v>1544.01</v>
          </cell>
          <cell r="J1747">
            <v>1733</v>
          </cell>
          <cell r="K1747">
            <v>1410.1</v>
          </cell>
        </row>
        <row r="1748">
          <cell r="C1748" t="str">
            <v>VLEGOV</v>
          </cell>
          <cell r="D1748">
            <v>31.15</v>
          </cell>
          <cell r="E1748">
            <v>31.28</v>
          </cell>
          <cell r="F1748">
            <v>31.22</v>
          </cell>
          <cell r="G1748">
            <v>31.3</v>
          </cell>
          <cell r="H1748">
            <v>32.04</v>
          </cell>
          <cell r="I1748">
            <v>31.39</v>
          </cell>
          <cell r="J1748">
            <v>0</v>
          </cell>
          <cell r="K1748">
            <v>0</v>
          </cell>
        </row>
        <row r="1749">
          <cell r="C1749" t="str">
            <v>SBFC</v>
          </cell>
          <cell r="D1749">
            <v>90.85</v>
          </cell>
          <cell r="E1749">
            <v>90.25</v>
          </cell>
          <cell r="F1749">
            <v>88.53</v>
          </cell>
          <cell r="G1749">
            <v>86.67</v>
          </cell>
          <cell r="H1749">
            <v>85.99</v>
          </cell>
          <cell r="I1749">
            <v>88.96</v>
          </cell>
          <cell r="J1749">
            <v>0</v>
          </cell>
          <cell r="K1749">
            <v>0</v>
          </cell>
        </row>
        <row r="1750">
          <cell r="C1750" t="str">
            <v>MBLINFRA</v>
          </cell>
          <cell r="D1750">
            <v>47.15</v>
          </cell>
          <cell r="E1750">
            <v>46.75</v>
          </cell>
          <cell r="F1750">
            <v>45.76</v>
          </cell>
          <cell r="G1750">
            <v>42.26</v>
          </cell>
          <cell r="H1750">
            <v>35.520000000000003</v>
          </cell>
          <cell r="I1750">
            <v>26.28</v>
          </cell>
          <cell r="J1750">
            <v>52.95</v>
          </cell>
          <cell r="K1750">
            <v>19.899999999999999</v>
          </cell>
        </row>
        <row r="1751">
          <cell r="C1751" t="str">
            <v>ADVENZYMES</v>
          </cell>
          <cell r="D1751">
            <v>320.14999999999998</v>
          </cell>
          <cell r="E1751">
            <v>321.86</v>
          </cell>
          <cell r="F1751">
            <v>322.45</v>
          </cell>
          <cell r="G1751">
            <v>321.66000000000003</v>
          </cell>
          <cell r="H1751">
            <v>320.02</v>
          </cell>
          <cell r="I1751">
            <v>302.82</v>
          </cell>
          <cell r="J1751">
            <v>346.55</v>
          </cell>
          <cell r="K1751">
            <v>291.10000000000002</v>
          </cell>
        </row>
        <row r="1752">
          <cell r="C1752" t="str">
            <v>MINDTECK</v>
          </cell>
          <cell r="D1752">
            <v>223.15</v>
          </cell>
          <cell r="E1752">
            <v>216.43</v>
          </cell>
          <cell r="F1752">
            <v>206.6</v>
          </cell>
          <cell r="G1752">
            <v>196.04</v>
          </cell>
          <cell r="H1752">
            <v>178.29</v>
          </cell>
          <cell r="I1752">
            <v>149.32</v>
          </cell>
          <cell r="J1752">
            <v>240.6</v>
          </cell>
          <cell r="K1752">
            <v>119</v>
          </cell>
        </row>
        <row r="1753">
          <cell r="C1753" t="str">
            <v>CONCORDBIO</v>
          </cell>
          <cell r="D1753">
            <v>1232.55</v>
          </cell>
          <cell r="E1753">
            <v>1280.1099999999999</v>
          </cell>
          <cell r="F1753">
            <v>1275.67</v>
          </cell>
          <cell r="G1753">
            <v>1241.46</v>
          </cell>
          <cell r="H1753">
            <v>1157.8399999999999</v>
          </cell>
          <cell r="I1753">
            <v>1026.27</v>
          </cell>
          <cell r="J1753">
            <v>0</v>
          </cell>
          <cell r="K1753">
            <v>0</v>
          </cell>
        </row>
        <row r="1754">
          <cell r="C1754" t="str">
            <v>DBL</v>
          </cell>
          <cell r="D1754">
            <v>413.5</v>
          </cell>
          <cell r="E1754">
            <v>406.74</v>
          </cell>
          <cell r="F1754">
            <v>388.09</v>
          </cell>
          <cell r="G1754">
            <v>363.76</v>
          </cell>
          <cell r="H1754">
            <v>334.02</v>
          </cell>
          <cell r="I1754">
            <v>277.79000000000002</v>
          </cell>
          <cell r="J1754">
            <v>429.85</v>
          </cell>
          <cell r="K1754">
            <v>286.25</v>
          </cell>
        </row>
        <row r="1755">
          <cell r="C1755" t="str">
            <v>JUBLFOOD</v>
          </cell>
          <cell r="D1755">
            <v>521.25</v>
          </cell>
          <cell r="E1755">
            <v>520.17999999999995</v>
          </cell>
          <cell r="F1755">
            <v>516.17999999999995</v>
          </cell>
          <cell r="G1755">
            <v>515.44000000000005</v>
          </cell>
          <cell r="H1755">
            <v>515.92999999999995</v>
          </cell>
          <cell r="I1755">
            <v>507.29</v>
          </cell>
          <cell r="J1755">
            <v>556.5</v>
          </cell>
          <cell r="K1755">
            <v>470.5</v>
          </cell>
        </row>
        <row r="1756">
          <cell r="C1756" t="str">
            <v>KOTAKNIFTY</v>
          </cell>
          <cell r="D1756">
            <v>212.15</v>
          </cell>
          <cell r="E1756">
            <v>211.62</v>
          </cell>
          <cell r="F1756">
            <v>210.64</v>
          </cell>
          <cell r="G1756">
            <v>209.84</v>
          </cell>
          <cell r="H1756">
            <v>209.55</v>
          </cell>
          <cell r="I1756">
            <v>202.65</v>
          </cell>
          <cell r="J1756">
            <v>218.4</v>
          </cell>
          <cell r="K1756">
            <v>202.89</v>
          </cell>
        </row>
        <row r="1757">
          <cell r="C1757" t="str">
            <v>VASCONEQ</v>
          </cell>
          <cell r="D1757">
            <v>74.7</v>
          </cell>
          <cell r="E1757">
            <v>75.89</v>
          </cell>
          <cell r="F1757">
            <v>76.28</v>
          </cell>
          <cell r="G1757">
            <v>75.86</v>
          </cell>
          <cell r="H1757">
            <v>70.58</v>
          </cell>
          <cell r="I1757">
            <v>51.87</v>
          </cell>
          <cell r="J1757">
            <v>84.5</v>
          </cell>
          <cell r="K1757">
            <v>43.4</v>
          </cell>
        </row>
        <row r="1758">
          <cell r="C1758" t="str">
            <v>THANGAMAYL</v>
          </cell>
          <cell r="D1758">
            <v>1418.9</v>
          </cell>
          <cell r="E1758">
            <v>1389.14</v>
          </cell>
          <cell r="F1758">
            <v>1371.48</v>
          </cell>
          <cell r="G1758">
            <v>1360.52</v>
          </cell>
          <cell r="H1758">
            <v>1314.79</v>
          </cell>
          <cell r="I1758">
            <v>1012.4</v>
          </cell>
          <cell r="J1758">
            <v>1524.9</v>
          </cell>
          <cell r="K1758">
            <v>1068.05</v>
          </cell>
        </row>
        <row r="1759">
          <cell r="C1759" t="str">
            <v>SRGHFL</v>
          </cell>
          <cell r="D1759">
            <v>267.64999999999998</v>
          </cell>
          <cell r="E1759">
            <v>270.47000000000003</v>
          </cell>
          <cell r="F1759">
            <v>268.27999999999997</v>
          </cell>
          <cell r="G1759">
            <v>263.92</v>
          </cell>
          <cell r="H1759">
            <v>258.64999999999998</v>
          </cell>
          <cell r="I1759">
            <v>252.74</v>
          </cell>
          <cell r="J1759">
            <v>0</v>
          </cell>
          <cell r="K1759">
            <v>0</v>
          </cell>
        </row>
        <row r="1760">
          <cell r="C1760" t="str">
            <v>DBREALTY</v>
          </cell>
          <cell r="D1760">
            <v>211.9</v>
          </cell>
          <cell r="E1760">
            <v>203.96</v>
          </cell>
          <cell r="F1760">
            <v>195.79</v>
          </cell>
          <cell r="G1760">
            <v>185.78</v>
          </cell>
          <cell r="H1760">
            <v>168.17</v>
          </cell>
          <cell r="I1760">
            <v>122.26</v>
          </cell>
          <cell r="J1760">
            <v>215.35</v>
          </cell>
          <cell r="K1760">
            <v>78.3</v>
          </cell>
        </row>
        <row r="1761">
          <cell r="C1761" t="str">
            <v>YASHO</v>
          </cell>
          <cell r="D1761">
            <v>1628.5</v>
          </cell>
          <cell r="E1761">
            <v>1619.34</v>
          </cell>
          <cell r="F1761">
            <v>1623.72</v>
          </cell>
          <cell r="G1761">
            <v>1647.95</v>
          </cell>
          <cell r="H1761">
            <v>1700.44</v>
          </cell>
          <cell r="I1761">
            <v>1760.37</v>
          </cell>
          <cell r="J1761">
            <v>0</v>
          </cell>
          <cell r="K1761">
            <v>0</v>
          </cell>
        </row>
        <row r="1762">
          <cell r="C1762" t="str">
            <v>DOLPHIN</v>
          </cell>
          <cell r="D1762">
            <v>751.7</v>
          </cell>
          <cell r="E1762">
            <v>723.76</v>
          </cell>
          <cell r="F1762">
            <v>691.4</v>
          </cell>
          <cell r="G1762">
            <v>633.91</v>
          </cell>
          <cell r="H1762">
            <v>500.82</v>
          </cell>
          <cell r="I1762">
            <v>270</v>
          </cell>
          <cell r="J1762">
            <v>0</v>
          </cell>
          <cell r="K1762">
            <v>0</v>
          </cell>
        </row>
        <row r="1763">
          <cell r="C1763" t="str">
            <v>EMMBI</v>
          </cell>
          <cell r="D1763">
            <v>107.1</v>
          </cell>
          <cell r="E1763">
            <v>107.74</v>
          </cell>
          <cell r="F1763">
            <v>107.72</v>
          </cell>
          <cell r="G1763">
            <v>108.07</v>
          </cell>
          <cell r="H1763">
            <v>106.35</v>
          </cell>
          <cell r="I1763">
            <v>97.69</v>
          </cell>
          <cell r="J1763">
            <v>127</v>
          </cell>
          <cell r="K1763">
            <v>82.85</v>
          </cell>
        </row>
        <row r="1764">
          <cell r="C1764" t="str">
            <v>JIOFIN</v>
          </cell>
          <cell r="D1764">
            <v>215.5</v>
          </cell>
          <cell r="E1764">
            <v>220.5</v>
          </cell>
          <cell r="F1764">
            <v>220.62</v>
          </cell>
          <cell r="G1764">
            <v>220.5</v>
          </cell>
          <cell r="H1764">
            <v>224.83</v>
          </cell>
          <cell r="I1764">
            <v>238.12</v>
          </cell>
          <cell r="J1764">
            <v>0</v>
          </cell>
          <cell r="K1764">
            <v>0</v>
          </cell>
        </row>
        <row r="1765">
          <cell r="C1765" t="str">
            <v>TVSSCS</v>
          </cell>
          <cell r="D1765">
            <v>209.95</v>
          </cell>
          <cell r="E1765">
            <v>211.65</v>
          </cell>
          <cell r="F1765">
            <v>212.48</v>
          </cell>
          <cell r="G1765">
            <v>213.28</v>
          </cell>
          <cell r="H1765">
            <v>212.83</v>
          </cell>
          <cell r="I1765">
            <v>206.81</v>
          </cell>
          <cell r="J1765">
            <v>0</v>
          </cell>
          <cell r="K1765">
            <v>0</v>
          </cell>
        </row>
        <row r="1766">
          <cell r="C1766" t="str">
            <v>HATHWAY</v>
          </cell>
          <cell r="D1766">
            <v>19.899999999999999</v>
          </cell>
          <cell r="E1766">
            <v>19.87</v>
          </cell>
          <cell r="F1766">
            <v>19.579999999999998</v>
          </cell>
          <cell r="G1766">
            <v>19.309999999999999</v>
          </cell>
          <cell r="H1766">
            <v>18.84</v>
          </cell>
          <cell r="I1766">
            <v>17.12</v>
          </cell>
          <cell r="J1766">
            <v>22.3</v>
          </cell>
          <cell r="K1766">
            <v>15.55</v>
          </cell>
        </row>
        <row r="1767">
          <cell r="C1767" t="str">
            <v>ARSSINFRA</v>
          </cell>
          <cell r="D1767">
            <v>23.95</v>
          </cell>
          <cell r="E1767">
            <v>22.19</v>
          </cell>
          <cell r="F1767">
            <v>21.13</v>
          </cell>
          <cell r="G1767">
            <v>20.36</v>
          </cell>
          <cell r="H1767">
            <v>19.920000000000002</v>
          </cell>
          <cell r="I1767">
            <v>20.57</v>
          </cell>
          <cell r="J1767">
            <v>23.95</v>
          </cell>
          <cell r="K1767">
            <v>17.75</v>
          </cell>
        </row>
        <row r="1768">
          <cell r="C1768" t="str">
            <v>ORIENTLTD</v>
          </cell>
          <cell r="D1768">
            <v>73.25</v>
          </cell>
          <cell r="E1768">
            <v>75.5</v>
          </cell>
          <cell r="F1768">
            <v>75.5</v>
          </cell>
          <cell r="G1768">
            <v>74.989999999999995</v>
          </cell>
          <cell r="H1768">
            <v>74.87</v>
          </cell>
          <cell r="I1768">
            <v>69.89</v>
          </cell>
          <cell r="J1768">
            <v>96.9</v>
          </cell>
          <cell r="K1768">
            <v>66.150000000000006</v>
          </cell>
        </row>
        <row r="1769">
          <cell r="C1769" t="str">
            <v>TEXMOPIPES</v>
          </cell>
          <cell r="D1769">
            <v>69.05</v>
          </cell>
          <cell r="E1769">
            <v>71.58</v>
          </cell>
          <cell r="F1769">
            <v>73.64</v>
          </cell>
          <cell r="G1769">
            <v>74.53</v>
          </cell>
          <cell r="H1769">
            <v>73.040000000000006</v>
          </cell>
          <cell r="I1769">
            <v>65.7</v>
          </cell>
          <cell r="J1769">
            <v>89.35</v>
          </cell>
          <cell r="K1769">
            <v>56.2</v>
          </cell>
        </row>
        <row r="1770">
          <cell r="C1770" t="str">
            <v>KECL</v>
          </cell>
          <cell r="D1770">
            <v>121.2</v>
          </cell>
          <cell r="E1770">
            <v>120.01</v>
          </cell>
          <cell r="F1770">
            <v>119.47</v>
          </cell>
          <cell r="G1770">
            <v>118.74</v>
          </cell>
          <cell r="H1770">
            <v>117.35</v>
          </cell>
          <cell r="I1770">
            <v>102.83</v>
          </cell>
          <cell r="J1770">
            <v>137.69999999999999</v>
          </cell>
          <cell r="K1770">
            <v>103.35</v>
          </cell>
        </row>
        <row r="1771">
          <cell r="C1771" t="str">
            <v>MANINFRA</v>
          </cell>
          <cell r="D1771">
            <v>151.19999999999999</v>
          </cell>
          <cell r="E1771">
            <v>147.38999999999999</v>
          </cell>
          <cell r="F1771">
            <v>146.88</v>
          </cell>
          <cell r="G1771">
            <v>147.97999999999999</v>
          </cell>
          <cell r="H1771">
            <v>147.51</v>
          </cell>
          <cell r="I1771">
            <v>122.77</v>
          </cell>
          <cell r="J1771">
            <v>168.75</v>
          </cell>
          <cell r="K1771">
            <v>131.1</v>
          </cell>
        </row>
        <row r="1772">
          <cell r="C1772" t="str">
            <v>LORDSCHLO</v>
          </cell>
          <cell r="D1772">
            <v>147.44999999999999</v>
          </cell>
          <cell r="E1772">
            <v>150.78</v>
          </cell>
          <cell r="F1772">
            <v>152.4</v>
          </cell>
          <cell r="G1772">
            <v>155.13999999999999</v>
          </cell>
          <cell r="H1772">
            <v>160.82</v>
          </cell>
          <cell r="I1772">
            <v>169.24</v>
          </cell>
          <cell r="J1772">
            <v>0</v>
          </cell>
          <cell r="K1772">
            <v>0</v>
          </cell>
        </row>
        <row r="1773">
          <cell r="C1773" t="str">
            <v>DEEPENR</v>
          </cell>
          <cell r="D1773">
            <v>169.65</v>
          </cell>
          <cell r="E1773">
            <v>157.71</v>
          </cell>
          <cell r="F1773">
            <v>153.09</v>
          </cell>
          <cell r="G1773">
            <v>152.08000000000001</v>
          </cell>
          <cell r="H1773">
            <v>150.36000000000001</v>
          </cell>
          <cell r="I1773">
            <v>133.59</v>
          </cell>
          <cell r="J1773">
            <v>174.4</v>
          </cell>
          <cell r="K1773">
            <v>115.2</v>
          </cell>
        </row>
        <row r="1774">
          <cell r="C1774" t="str">
            <v>PYRAMID</v>
          </cell>
          <cell r="D1774">
            <v>202</v>
          </cell>
          <cell r="E1774">
            <v>204.33</v>
          </cell>
          <cell r="F1774">
            <v>207.31</v>
          </cell>
          <cell r="G1774">
            <v>207.58</v>
          </cell>
          <cell r="H1774">
            <v>198.38</v>
          </cell>
          <cell r="I1774">
            <v>184.28</v>
          </cell>
          <cell r="J1774">
            <v>0</v>
          </cell>
          <cell r="K1774">
            <v>0</v>
          </cell>
        </row>
        <row r="1775">
          <cell r="C1775" t="str">
            <v>SPAL</v>
          </cell>
          <cell r="D1775">
            <v>588.45000000000005</v>
          </cell>
          <cell r="E1775">
            <v>593.5</v>
          </cell>
          <cell r="F1775">
            <v>589.6</v>
          </cell>
          <cell r="G1775">
            <v>581.35</v>
          </cell>
          <cell r="H1775">
            <v>557.98</v>
          </cell>
          <cell r="I1775">
            <v>472.3</v>
          </cell>
          <cell r="J1775">
            <v>674.85</v>
          </cell>
          <cell r="K1775">
            <v>430.25</v>
          </cell>
        </row>
        <row r="1776">
          <cell r="C1776" t="str">
            <v>AEROFLEX</v>
          </cell>
          <cell r="D1776">
            <v>156.9</v>
          </cell>
          <cell r="E1776">
            <v>158.72</v>
          </cell>
          <cell r="F1776">
            <v>159.25</v>
          </cell>
          <cell r="G1776">
            <v>158.69</v>
          </cell>
          <cell r="H1776">
            <v>157.74</v>
          </cell>
          <cell r="I1776">
            <v>160.19</v>
          </cell>
          <cell r="J1776">
            <v>0</v>
          </cell>
          <cell r="K1776">
            <v>0</v>
          </cell>
        </row>
        <row r="1777">
          <cell r="C1777" t="str">
            <v>HDFCLIQUID</v>
          </cell>
          <cell r="D1777">
            <v>1000.01</v>
          </cell>
          <cell r="E1777">
            <v>1000.33</v>
          </cell>
          <cell r="F1777">
            <v>1000.5</v>
          </cell>
          <cell r="G1777">
            <v>1000.43</v>
          </cell>
          <cell r="H1777">
            <v>1000.24</v>
          </cell>
          <cell r="I1777">
            <v>1000.08</v>
          </cell>
          <cell r="J1777">
            <v>0</v>
          </cell>
          <cell r="K1777">
            <v>0</v>
          </cell>
        </row>
        <row r="1778">
          <cell r="C1778" t="str">
            <v>HNGSNGBEES</v>
          </cell>
          <cell r="D1778">
            <v>263.2</v>
          </cell>
          <cell r="E1778">
            <v>263.02</v>
          </cell>
          <cell r="F1778">
            <v>262.60000000000002</v>
          </cell>
          <cell r="G1778">
            <v>262.24</v>
          </cell>
          <cell r="H1778">
            <v>264.10000000000002</v>
          </cell>
          <cell r="I1778">
            <v>273.54000000000002</v>
          </cell>
          <cell r="J1778">
            <v>294.3</v>
          </cell>
          <cell r="K1778">
            <v>254.01</v>
          </cell>
        </row>
        <row r="1779">
          <cell r="C1779" t="str">
            <v>IVZINGOLD</v>
          </cell>
          <cell r="D1779">
            <v>5411</v>
          </cell>
          <cell r="E1779">
            <v>5407.07</v>
          </cell>
          <cell r="F1779">
            <v>5398.65</v>
          </cell>
          <cell r="G1779">
            <v>5373.05</v>
          </cell>
          <cell r="H1779">
            <v>5315.47</v>
          </cell>
          <cell r="I1779">
            <v>5193.33</v>
          </cell>
          <cell r="J1779">
            <v>5500</v>
          </cell>
          <cell r="K1779">
            <v>5005</v>
          </cell>
        </row>
        <row r="1780">
          <cell r="C1780" t="str">
            <v>LGBBROSLTD</v>
          </cell>
          <cell r="D1780">
            <v>1157.2</v>
          </cell>
          <cell r="E1780">
            <v>1121.5999999999999</v>
          </cell>
          <cell r="F1780">
            <v>1109.83</v>
          </cell>
          <cell r="G1780">
            <v>1092.3699999999999</v>
          </cell>
          <cell r="H1780">
            <v>1066.32</v>
          </cell>
          <cell r="I1780">
            <v>949.21</v>
          </cell>
          <cell r="J1780">
            <v>1175</v>
          </cell>
          <cell r="K1780">
            <v>963.9</v>
          </cell>
        </row>
        <row r="1781">
          <cell r="C1781" t="str">
            <v>VPRPL</v>
          </cell>
          <cell r="D1781">
            <v>212.9</v>
          </cell>
          <cell r="E1781">
            <v>209.82</v>
          </cell>
          <cell r="F1781">
            <v>204.5</v>
          </cell>
          <cell r="G1781">
            <v>198.71</v>
          </cell>
          <cell r="H1781">
            <v>186.23</v>
          </cell>
          <cell r="I1781">
            <v>162.30000000000001</v>
          </cell>
          <cell r="J1781">
            <v>0</v>
          </cell>
          <cell r="K1781">
            <v>0</v>
          </cell>
        </row>
        <row r="1782">
          <cell r="C1782" t="str">
            <v>NIFMID150</v>
          </cell>
          <cell r="D1782">
            <v>155.88</v>
          </cell>
          <cell r="E1782">
            <v>154.93</v>
          </cell>
          <cell r="F1782">
            <v>153.47</v>
          </cell>
          <cell r="G1782">
            <v>151.99</v>
          </cell>
          <cell r="H1782">
            <v>151.09</v>
          </cell>
          <cell r="I1782">
            <v>150.94999999999999</v>
          </cell>
          <cell r="J1782">
            <v>0</v>
          </cell>
          <cell r="K1782">
            <v>0</v>
          </cell>
        </row>
        <row r="1783">
          <cell r="C1783" t="str">
            <v>SANDUMA</v>
          </cell>
          <cell r="D1783">
            <v>1531.95</v>
          </cell>
          <cell r="E1783">
            <v>1528.33</v>
          </cell>
          <cell r="F1783">
            <v>1523.35</v>
          </cell>
          <cell r="G1783">
            <v>1528.66</v>
          </cell>
          <cell r="H1783">
            <v>1546.67</v>
          </cell>
          <cell r="I1783">
            <v>1576.3</v>
          </cell>
          <cell r="J1783">
            <v>0</v>
          </cell>
          <cell r="K1783">
            <v>0</v>
          </cell>
        </row>
        <row r="1784">
          <cell r="C1784" t="str">
            <v>PERSISTENT</v>
          </cell>
          <cell r="D1784">
            <v>6480.5</v>
          </cell>
          <cell r="E1784">
            <v>6380.71</v>
          </cell>
          <cell r="F1784">
            <v>6316.44</v>
          </cell>
          <cell r="G1784">
            <v>6204.91</v>
          </cell>
          <cell r="H1784">
            <v>5935.07</v>
          </cell>
          <cell r="I1784">
            <v>5172.55</v>
          </cell>
          <cell r="J1784">
            <v>6499.95</v>
          </cell>
          <cell r="K1784">
            <v>4634.3500000000004</v>
          </cell>
        </row>
        <row r="1785">
          <cell r="C1785" t="str">
            <v>NDGL</v>
          </cell>
          <cell r="D1785">
            <v>2571.1</v>
          </cell>
          <cell r="E1785">
            <v>2307.9499999999998</v>
          </cell>
          <cell r="F1785">
            <v>2153.81</v>
          </cell>
          <cell r="G1785">
            <v>2025.95</v>
          </cell>
          <cell r="H1785">
            <v>1888.97</v>
          </cell>
          <cell r="I1785">
            <v>1676.09</v>
          </cell>
          <cell r="J1785">
            <v>2571.1</v>
          </cell>
          <cell r="K1785">
            <v>1501</v>
          </cell>
        </row>
        <row r="1786">
          <cell r="C1786" t="str">
            <v>FRETAIL</v>
          </cell>
          <cell r="D1786">
            <v>3.1</v>
          </cell>
          <cell r="E1786">
            <v>3</v>
          </cell>
          <cell r="F1786">
            <v>2.98</v>
          </cell>
          <cell r="G1786">
            <v>3</v>
          </cell>
          <cell r="H1786">
            <v>3.06</v>
          </cell>
          <cell r="I1786">
            <v>6.96</v>
          </cell>
          <cell r="J1786">
            <v>3.95</v>
          </cell>
          <cell r="K1786">
            <v>2.65</v>
          </cell>
        </row>
        <row r="1787">
          <cell r="C1787" t="str">
            <v>RBLBANK</v>
          </cell>
          <cell r="D1787">
            <v>229.1</v>
          </cell>
          <cell r="E1787">
            <v>238.68</v>
          </cell>
          <cell r="F1787">
            <v>238.82</v>
          </cell>
          <cell r="G1787">
            <v>237.37</v>
          </cell>
          <cell r="H1787">
            <v>234.02</v>
          </cell>
          <cell r="I1787">
            <v>200.95</v>
          </cell>
          <cell r="J1787">
            <v>257.75</v>
          </cell>
          <cell r="K1787">
            <v>209.05</v>
          </cell>
        </row>
        <row r="1788">
          <cell r="C1788" t="str">
            <v>RISHABH</v>
          </cell>
          <cell r="D1788">
            <v>516.25</v>
          </cell>
          <cell r="E1788">
            <v>513.91999999999996</v>
          </cell>
          <cell r="F1788">
            <v>507.44</v>
          </cell>
          <cell r="G1788">
            <v>499.96</v>
          </cell>
          <cell r="H1788">
            <v>486.74</v>
          </cell>
          <cell r="I1788">
            <v>460.81</v>
          </cell>
          <cell r="J1788">
            <v>0</v>
          </cell>
          <cell r="K1788">
            <v>0</v>
          </cell>
        </row>
        <row r="1789">
          <cell r="C1789" t="str">
            <v>ASIANHOTNR</v>
          </cell>
          <cell r="D1789">
            <v>205.65</v>
          </cell>
          <cell r="E1789">
            <v>204.84</v>
          </cell>
          <cell r="F1789">
            <v>201.85</v>
          </cell>
          <cell r="G1789">
            <v>191.04</v>
          </cell>
          <cell r="H1789">
            <v>172.9</v>
          </cell>
          <cell r="I1789">
            <v>146.16</v>
          </cell>
          <cell r="J1789">
            <v>232</v>
          </cell>
          <cell r="K1789">
            <v>128.80000000000001</v>
          </cell>
        </row>
        <row r="1790">
          <cell r="C1790" t="str">
            <v>RATNAVEER</v>
          </cell>
          <cell r="D1790">
            <v>116.95</v>
          </cell>
          <cell r="E1790">
            <v>118.83</v>
          </cell>
          <cell r="F1790">
            <v>119.92</v>
          </cell>
          <cell r="G1790">
            <v>120.88</v>
          </cell>
          <cell r="H1790">
            <v>122.12</v>
          </cell>
          <cell r="I1790">
            <v>125.97</v>
          </cell>
          <cell r="J1790">
            <v>0</v>
          </cell>
          <cell r="K1790">
            <v>0</v>
          </cell>
        </row>
        <row r="1791">
          <cell r="C1791" t="str">
            <v>BIGBLOC</v>
          </cell>
          <cell r="D1791">
            <v>152.85</v>
          </cell>
          <cell r="E1791">
            <v>153.49</v>
          </cell>
          <cell r="F1791">
            <v>153.93</v>
          </cell>
          <cell r="G1791">
            <v>155.82</v>
          </cell>
          <cell r="H1791">
            <v>158.62</v>
          </cell>
          <cell r="I1791">
            <v>150.87</v>
          </cell>
          <cell r="J1791">
            <v>189.85</v>
          </cell>
          <cell r="K1791">
            <v>138.25</v>
          </cell>
        </row>
        <row r="1792">
          <cell r="C1792" t="str">
            <v>POWERINDIA</v>
          </cell>
          <cell r="D1792">
            <v>4633.25</v>
          </cell>
          <cell r="E1792">
            <v>4547</v>
          </cell>
          <cell r="F1792">
            <v>4493.51</v>
          </cell>
          <cell r="G1792">
            <v>4434.1499999999996</v>
          </cell>
          <cell r="H1792">
            <v>4352.3500000000004</v>
          </cell>
          <cell r="I1792">
            <v>3986.87</v>
          </cell>
          <cell r="J1792">
            <v>4800</v>
          </cell>
          <cell r="K1792">
            <v>3895.9</v>
          </cell>
        </row>
        <row r="1793">
          <cell r="C1793" t="str">
            <v>ISFT</v>
          </cell>
          <cell r="D1793">
            <v>123.65</v>
          </cell>
          <cell r="E1793">
            <v>125.15</v>
          </cell>
          <cell r="F1793">
            <v>125.14</v>
          </cell>
          <cell r="G1793">
            <v>126.04</v>
          </cell>
          <cell r="H1793">
            <v>129.21</v>
          </cell>
          <cell r="I1793">
            <v>134.13</v>
          </cell>
          <cell r="J1793">
            <v>154.4</v>
          </cell>
          <cell r="K1793">
            <v>112.2</v>
          </cell>
        </row>
        <row r="1794">
          <cell r="C1794" t="str">
            <v>SABEVENTS</v>
          </cell>
          <cell r="D1794">
            <v>4.3499999999999996</v>
          </cell>
          <cell r="E1794">
            <v>4.43</v>
          </cell>
          <cell r="F1794">
            <v>4.54</v>
          </cell>
          <cell r="G1794">
            <v>4.63</v>
          </cell>
          <cell r="H1794">
            <v>4.5</v>
          </cell>
          <cell r="I1794">
            <v>4.45</v>
          </cell>
          <cell r="J1794">
            <v>5.5</v>
          </cell>
          <cell r="K1794">
            <v>3.25</v>
          </cell>
        </row>
        <row r="1795">
          <cell r="C1795" t="str">
            <v>TVVISION</v>
          </cell>
          <cell r="D1795">
            <v>3.75</v>
          </cell>
          <cell r="E1795">
            <v>3.69</v>
          </cell>
          <cell r="F1795">
            <v>3.73</v>
          </cell>
          <cell r="G1795">
            <v>3.76</v>
          </cell>
          <cell r="H1795">
            <v>3.57</v>
          </cell>
          <cell r="I1795">
            <v>2.96</v>
          </cell>
          <cell r="J1795">
            <v>4.1500000000000004</v>
          </cell>
          <cell r="K1795">
            <v>2.4</v>
          </cell>
        </row>
        <row r="1796">
          <cell r="C1796" t="str">
            <v>CUPID</v>
          </cell>
          <cell r="D1796">
            <v>878.25</v>
          </cell>
          <cell r="E1796">
            <v>866.93</v>
          </cell>
          <cell r="F1796">
            <v>828.15</v>
          </cell>
          <cell r="G1796">
            <v>745.03</v>
          </cell>
          <cell r="H1796">
            <v>593.47</v>
          </cell>
          <cell r="I1796">
            <v>388.64</v>
          </cell>
          <cell r="J1796">
            <v>922.95</v>
          </cell>
          <cell r="K1796">
            <v>268</v>
          </cell>
        </row>
        <row r="1797">
          <cell r="C1797" t="str">
            <v>GOENKA</v>
          </cell>
          <cell r="D1797">
            <v>0.85</v>
          </cell>
          <cell r="E1797">
            <v>0.87</v>
          </cell>
          <cell r="F1797">
            <v>0.87</v>
          </cell>
          <cell r="G1797">
            <v>0.87</v>
          </cell>
          <cell r="H1797">
            <v>0.87</v>
          </cell>
          <cell r="I1797">
            <v>1.1100000000000001</v>
          </cell>
          <cell r="J1797">
            <v>1.1000000000000001</v>
          </cell>
          <cell r="K1797">
            <v>0.7</v>
          </cell>
        </row>
        <row r="1798">
          <cell r="C1798" t="str">
            <v>DIACABS</v>
          </cell>
          <cell r="D1798">
            <v>94.4</v>
          </cell>
          <cell r="E1798">
            <v>90.87</v>
          </cell>
          <cell r="F1798">
            <v>86.79</v>
          </cell>
          <cell r="G1798">
            <v>79.03</v>
          </cell>
          <cell r="H1798">
            <v>61.36</v>
          </cell>
          <cell r="I1798">
            <v>36.96</v>
          </cell>
          <cell r="J1798">
            <v>0</v>
          </cell>
          <cell r="K1798">
            <v>0</v>
          </cell>
        </row>
        <row r="1799">
          <cell r="C1799" t="str">
            <v>JLHL</v>
          </cell>
          <cell r="D1799">
            <v>1000.5</v>
          </cell>
          <cell r="E1799">
            <v>1003.14</v>
          </cell>
          <cell r="F1799">
            <v>1007.84</v>
          </cell>
          <cell r="G1799">
            <v>1017.61</v>
          </cell>
          <cell r="H1799">
            <v>1039.6300000000001</v>
          </cell>
          <cell r="I1799">
            <v>1064.2</v>
          </cell>
          <cell r="J1799">
            <v>0</v>
          </cell>
          <cell r="K1799">
            <v>0</v>
          </cell>
        </row>
        <row r="1800">
          <cell r="C1800" t="str">
            <v>MITTAL</v>
          </cell>
          <cell r="D1800">
            <v>1.7</v>
          </cell>
          <cell r="E1800">
            <v>1.74</v>
          </cell>
          <cell r="F1800">
            <v>2.66</v>
          </cell>
          <cell r="G1800">
            <v>5.59</v>
          </cell>
          <cell r="H1800">
            <v>10.36</v>
          </cell>
          <cell r="I1800">
            <v>12.97</v>
          </cell>
          <cell r="J1800">
            <v>18.5</v>
          </cell>
          <cell r="K1800">
            <v>1.55</v>
          </cell>
        </row>
        <row r="1801">
          <cell r="C1801" t="str">
            <v>LTTS</v>
          </cell>
          <cell r="D1801">
            <v>4530.1000000000004</v>
          </cell>
          <cell r="E1801">
            <v>4432.96</v>
          </cell>
          <cell r="F1801">
            <v>4374.5200000000004</v>
          </cell>
          <cell r="G1801">
            <v>4358.17</v>
          </cell>
          <cell r="H1801">
            <v>4383.2700000000004</v>
          </cell>
          <cell r="I1801">
            <v>4127.28</v>
          </cell>
          <cell r="J1801">
            <v>4858.6000000000004</v>
          </cell>
          <cell r="K1801">
            <v>4060</v>
          </cell>
        </row>
        <row r="1802">
          <cell r="C1802" t="str">
            <v>RRKABEL</v>
          </cell>
          <cell r="D1802">
            <v>1659.15</v>
          </cell>
          <cell r="E1802">
            <v>1632.8</v>
          </cell>
          <cell r="F1802">
            <v>1594.28</v>
          </cell>
          <cell r="G1802">
            <v>1529.59</v>
          </cell>
          <cell r="H1802">
            <v>1420.27</v>
          </cell>
          <cell r="I1802">
            <v>1278.57</v>
          </cell>
          <cell r="J1802">
            <v>0</v>
          </cell>
          <cell r="K1802">
            <v>0</v>
          </cell>
        </row>
        <row r="1803">
          <cell r="C1803" t="str">
            <v>GNA</v>
          </cell>
          <cell r="D1803">
            <v>418.1</v>
          </cell>
          <cell r="E1803">
            <v>419.89</v>
          </cell>
          <cell r="F1803">
            <v>420.86</v>
          </cell>
          <cell r="G1803">
            <v>425.91</v>
          </cell>
          <cell r="H1803">
            <v>447.38</v>
          </cell>
          <cell r="I1803">
            <v>446.17</v>
          </cell>
          <cell r="J1803">
            <v>583.25</v>
          </cell>
          <cell r="K1803">
            <v>388</v>
          </cell>
        </row>
        <row r="1804">
          <cell r="C1804" t="str">
            <v>KIRLOSBROS</v>
          </cell>
          <cell r="D1804">
            <v>904.15</v>
          </cell>
          <cell r="E1804">
            <v>887.02</v>
          </cell>
          <cell r="F1804">
            <v>880.8</v>
          </cell>
          <cell r="G1804">
            <v>883.13</v>
          </cell>
          <cell r="H1804">
            <v>868.97</v>
          </cell>
          <cell r="I1804">
            <v>688.12</v>
          </cell>
          <cell r="J1804">
            <v>1061.55</v>
          </cell>
          <cell r="K1804">
            <v>762.1</v>
          </cell>
        </row>
        <row r="1805">
          <cell r="C1805" t="str">
            <v>EMSLIMITED</v>
          </cell>
          <cell r="D1805">
            <v>411.95</v>
          </cell>
          <cell r="E1805">
            <v>409.89</v>
          </cell>
          <cell r="F1805">
            <v>387.65</v>
          </cell>
          <cell r="G1805">
            <v>358.68</v>
          </cell>
          <cell r="H1805">
            <v>324.11</v>
          </cell>
          <cell r="I1805">
            <v>293.73</v>
          </cell>
          <cell r="J1805">
            <v>0</v>
          </cell>
          <cell r="K1805">
            <v>0</v>
          </cell>
        </row>
        <row r="1806">
          <cell r="C1806" t="str">
            <v>ZAGGLE</v>
          </cell>
          <cell r="D1806">
            <v>245.4</v>
          </cell>
          <cell r="E1806">
            <v>247.62</v>
          </cell>
          <cell r="F1806">
            <v>242.62</v>
          </cell>
          <cell r="G1806">
            <v>232.88</v>
          </cell>
          <cell r="H1806">
            <v>211.37</v>
          </cell>
          <cell r="I1806">
            <v>178.25</v>
          </cell>
          <cell r="J1806">
            <v>0</v>
          </cell>
          <cell r="K1806">
            <v>0</v>
          </cell>
        </row>
        <row r="1807">
          <cell r="C1807" t="str">
            <v>SAMHI</v>
          </cell>
          <cell r="D1807">
            <v>154.05000000000001</v>
          </cell>
          <cell r="E1807">
            <v>156.99</v>
          </cell>
          <cell r="F1807">
            <v>155.97999999999999</v>
          </cell>
          <cell r="G1807">
            <v>154.11000000000001</v>
          </cell>
          <cell r="H1807">
            <v>151.12</v>
          </cell>
          <cell r="I1807">
            <v>146.41999999999999</v>
          </cell>
          <cell r="J1807">
            <v>0</v>
          </cell>
          <cell r="K1807">
            <v>0</v>
          </cell>
        </row>
        <row r="1808">
          <cell r="C1808" t="str">
            <v>DIAMINESQ</v>
          </cell>
          <cell r="D1808">
            <v>472.25</v>
          </cell>
          <cell r="E1808">
            <v>465.74</v>
          </cell>
          <cell r="F1808">
            <v>469.67</v>
          </cell>
          <cell r="G1808">
            <v>479.37</v>
          </cell>
          <cell r="H1808">
            <v>498.28</v>
          </cell>
          <cell r="I1808">
            <v>519.42999999999995</v>
          </cell>
          <cell r="J1808">
            <v>0</v>
          </cell>
          <cell r="K1808">
            <v>0</v>
          </cell>
        </row>
        <row r="1809">
          <cell r="C1809" t="str">
            <v>ICICIPRULI</v>
          </cell>
          <cell r="D1809">
            <v>549.79999999999995</v>
          </cell>
          <cell r="E1809">
            <v>546.92999999999995</v>
          </cell>
          <cell r="F1809">
            <v>540.46</v>
          </cell>
          <cell r="G1809">
            <v>536.19000000000005</v>
          </cell>
          <cell r="H1809">
            <v>539.87</v>
          </cell>
          <cell r="I1809">
            <v>522.91999999999996</v>
          </cell>
          <cell r="J1809">
            <v>606.4</v>
          </cell>
          <cell r="K1809">
            <v>505</v>
          </cell>
        </row>
        <row r="1810">
          <cell r="C1810" t="str">
            <v>MARATHON</v>
          </cell>
          <cell r="D1810">
            <v>468.3</v>
          </cell>
          <cell r="E1810">
            <v>468.03</v>
          </cell>
          <cell r="F1810">
            <v>460.96</v>
          </cell>
          <cell r="G1810">
            <v>450.8</v>
          </cell>
          <cell r="H1810">
            <v>430.9</v>
          </cell>
          <cell r="I1810">
            <v>352.42</v>
          </cell>
          <cell r="J1810">
            <v>482</v>
          </cell>
          <cell r="K1810">
            <v>337.1</v>
          </cell>
        </row>
        <row r="1811">
          <cell r="C1811" t="str">
            <v>NAVINIFTY</v>
          </cell>
          <cell r="D1811">
            <v>197</v>
          </cell>
          <cell r="E1811">
            <v>197.2</v>
          </cell>
          <cell r="F1811">
            <v>196.51</v>
          </cell>
          <cell r="G1811">
            <v>196.18</v>
          </cell>
          <cell r="H1811">
            <v>197.17</v>
          </cell>
          <cell r="I1811">
            <v>199.45</v>
          </cell>
          <cell r="J1811">
            <v>0</v>
          </cell>
          <cell r="K1811">
            <v>0</v>
          </cell>
        </row>
        <row r="1812">
          <cell r="C1812" t="str">
            <v>HPL</v>
          </cell>
          <cell r="D1812">
            <v>214.45</v>
          </cell>
          <cell r="E1812">
            <v>209.47</v>
          </cell>
          <cell r="F1812">
            <v>207.14</v>
          </cell>
          <cell r="G1812">
            <v>205.91</v>
          </cell>
          <cell r="H1812">
            <v>206.18</v>
          </cell>
          <cell r="I1812">
            <v>164.69</v>
          </cell>
          <cell r="J1812">
            <v>269.39999999999998</v>
          </cell>
          <cell r="K1812">
            <v>179</v>
          </cell>
        </row>
        <row r="1813">
          <cell r="C1813" t="str">
            <v>NUVAMA</v>
          </cell>
          <cell r="D1813">
            <v>3212.75</v>
          </cell>
          <cell r="E1813">
            <v>3010.12</v>
          </cell>
          <cell r="F1813">
            <v>2905.05</v>
          </cell>
          <cell r="G1813">
            <v>2799.74</v>
          </cell>
          <cell r="H1813">
            <v>2676.37</v>
          </cell>
          <cell r="I1813">
            <v>2617.0300000000002</v>
          </cell>
          <cell r="J1813">
            <v>0</v>
          </cell>
          <cell r="K1813">
            <v>0</v>
          </cell>
        </row>
        <row r="1814">
          <cell r="C1814" t="str">
            <v>MASKINVEST</v>
          </cell>
          <cell r="D1814">
            <v>52</v>
          </cell>
          <cell r="E1814">
            <v>51.08</v>
          </cell>
          <cell r="F1814">
            <v>51.94</v>
          </cell>
          <cell r="G1814">
            <v>54.7</v>
          </cell>
          <cell r="H1814">
            <v>58.23</v>
          </cell>
          <cell r="I1814">
            <v>63.78</v>
          </cell>
          <cell r="J1814">
            <v>79.900000000000006</v>
          </cell>
          <cell r="K1814">
            <v>46.25</v>
          </cell>
        </row>
        <row r="1815">
          <cell r="C1815" t="str">
            <v>SIGNATURE</v>
          </cell>
          <cell r="D1815">
            <v>727.95</v>
          </cell>
          <cell r="E1815">
            <v>716.24</v>
          </cell>
          <cell r="F1815">
            <v>691.73</v>
          </cell>
          <cell r="G1815">
            <v>646.17999999999995</v>
          </cell>
          <cell r="H1815">
            <v>571.78</v>
          </cell>
          <cell r="I1815">
            <v>495.43</v>
          </cell>
          <cell r="J1815">
            <v>0</v>
          </cell>
          <cell r="K1815">
            <v>0</v>
          </cell>
        </row>
        <row r="1816">
          <cell r="C1816" t="str">
            <v>KALAMANDIR</v>
          </cell>
          <cell r="D1816">
            <v>292.7</v>
          </cell>
          <cell r="E1816">
            <v>277.22000000000003</v>
          </cell>
          <cell r="F1816">
            <v>267.61</v>
          </cell>
          <cell r="G1816">
            <v>259.20999999999998</v>
          </cell>
          <cell r="H1816">
            <v>251.88</v>
          </cell>
          <cell r="I1816">
            <v>246.91</v>
          </cell>
          <cell r="J1816">
            <v>0</v>
          </cell>
          <cell r="K1816">
            <v>0</v>
          </cell>
        </row>
        <row r="1817">
          <cell r="C1817" t="str">
            <v>YATRA</v>
          </cell>
          <cell r="D1817">
            <v>128</v>
          </cell>
          <cell r="E1817">
            <v>131.18</v>
          </cell>
          <cell r="F1817">
            <v>132.66</v>
          </cell>
          <cell r="G1817">
            <v>133.72</v>
          </cell>
          <cell r="H1817">
            <v>135</v>
          </cell>
          <cell r="I1817">
            <v>135.75</v>
          </cell>
          <cell r="J1817">
            <v>0</v>
          </cell>
          <cell r="K1817">
            <v>0</v>
          </cell>
        </row>
        <row r="1818">
          <cell r="C1818" t="str">
            <v>IDFNIFTYET</v>
          </cell>
          <cell r="D1818">
            <v>211.74</v>
          </cell>
          <cell r="E1818">
            <v>211.09</v>
          </cell>
          <cell r="F1818">
            <v>209.7</v>
          </cell>
          <cell r="G1818">
            <v>208.57</v>
          </cell>
          <cell r="H1818">
            <v>208.41</v>
          </cell>
          <cell r="I1818">
            <v>201.93</v>
          </cell>
          <cell r="J1818">
            <v>245</v>
          </cell>
          <cell r="K1818">
            <v>176</v>
          </cell>
        </row>
        <row r="1819">
          <cell r="C1819" t="str">
            <v>ENDURANCE</v>
          </cell>
          <cell r="D1819">
            <v>1628.4</v>
          </cell>
          <cell r="E1819">
            <v>1621.86</v>
          </cell>
          <cell r="F1819">
            <v>1626.2</v>
          </cell>
          <cell r="G1819">
            <v>1625.27</v>
          </cell>
          <cell r="H1819">
            <v>1617.99</v>
          </cell>
          <cell r="I1819">
            <v>1542.24</v>
          </cell>
          <cell r="J1819">
            <v>1749</v>
          </cell>
          <cell r="K1819">
            <v>1540.05</v>
          </cell>
        </row>
        <row r="1820">
          <cell r="C1820" t="str">
            <v>TARAPUR</v>
          </cell>
          <cell r="D1820">
            <v>4.75</v>
          </cell>
          <cell r="E1820">
            <v>4.78</v>
          </cell>
          <cell r="F1820">
            <v>4.78</v>
          </cell>
          <cell r="G1820">
            <v>4.82</v>
          </cell>
          <cell r="H1820">
            <v>4.84</v>
          </cell>
          <cell r="I1820">
            <v>4.72</v>
          </cell>
          <cell r="J1820">
            <v>6</v>
          </cell>
          <cell r="K1820">
            <v>4.3499999999999996</v>
          </cell>
        </row>
        <row r="1821">
          <cell r="C1821" t="str">
            <v>VERTOZ</v>
          </cell>
          <cell r="D1821">
            <v>370</v>
          </cell>
          <cell r="E1821">
            <v>355.65</v>
          </cell>
          <cell r="F1821">
            <v>350.82</v>
          </cell>
          <cell r="G1821">
            <v>340.98</v>
          </cell>
          <cell r="H1821">
            <v>316.14999999999998</v>
          </cell>
          <cell r="I1821">
            <v>255.93</v>
          </cell>
          <cell r="J1821">
            <v>377.85</v>
          </cell>
          <cell r="K1821">
            <v>245.3</v>
          </cell>
        </row>
        <row r="1822">
          <cell r="C1822" t="str">
            <v>MAZDA</v>
          </cell>
          <cell r="D1822">
            <v>1290.0999999999999</v>
          </cell>
          <cell r="E1822">
            <v>1300.79</v>
          </cell>
          <cell r="F1822">
            <v>1309.8</v>
          </cell>
          <cell r="G1822">
            <v>1300.51</v>
          </cell>
          <cell r="H1822">
            <v>1215.23</v>
          </cell>
          <cell r="I1822">
            <v>955.58</v>
          </cell>
          <cell r="J1822">
            <v>1444</v>
          </cell>
          <cell r="K1822">
            <v>880.5</v>
          </cell>
        </row>
        <row r="1823">
          <cell r="C1823" t="str">
            <v>SJVN</v>
          </cell>
          <cell r="D1823">
            <v>75.95</v>
          </cell>
          <cell r="E1823">
            <v>75.849999999999994</v>
          </cell>
          <cell r="F1823">
            <v>75.400000000000006</v>
          </cell>
          <cell r="G1823">
            <v>74.349999999999994</v>
          </cell>
          <cell r="H1823">
            <v>70.849999999999994</v>
          </cell>
          <cell r="I1823">
            <v>54.29</v>
          </cell>
          <cell r="J1823">
            <v>83.65</v>
          </cell>
          <cell r="K1823">
            <v>52.75</v>
          </cell>
        </row>
        <row r="1824">
          <cell r="C1824" t="str">
            <v>KSL</v>
          </cell>
          <cell r="D1824">
            <v>476.15</v>
          </cell>
          <cell r="E1824">
            <v>474.47</v>
          </cell>
          <cell r="F1824">
            <v>470.11</v>
          </cell>
          <cell r="G1824">
            <v>470.33</v>
          </cell>
          <cell r="H1824">
            <v>472.93</v>
          </cell>
          <cell r="I1824">
            <v>414.55</v>
          </cell>
          <cell r="J1824">
            <v>558</v>
          </cell>
          <cell r="K1824">
            <v>407.25</v>
          </cell>
        </row>
        <row r="1825">
          <cell r="C1825" t="str">
            <v>PNBHOUSING</v>
          </cell>
          <cell r="D1825">
            <v>819.95</v>
          </cell>
          <cell r="E1825">
            <v>794.91</v>
          </cell>
          <cell r="F1825">
            <v>776.5</v>
          </cell>
          <cell r="G1825">
            <v>757.43</v>
          </cell>
          <cell r="H1825">
            <v>723.48</v>
          </cell>
          <cell r="I1825">
            <v>599.96</v>
          </cell>
          <cell r="J1825">
            <v>824.8</v>
          </cell>
          <cell r="K1825">
            <v>598.1</v>
          </cell>
        </row>
        <row r="1826">
          <cell r="C1826" t="str">
            <v>VBL</v>
          </cell>
          <cell r="D1826">
            <v>1047.3499999999999</v>
          </cell>
          <cell r="E1826">
            <v>1033.76</v>
          </cell>
          <cell r="F1826">
            <v>1014.23</v>
          </cell>
          <cell r="G1826">
            <v>986.38</v>
          </cell>
          <cell r="H1826">
            <v>945.94</v>
          </cell>
          <cell r="I1826">
            <v>817.41</v>
          </cell>
          <cell r="J1826">
            <v>1060.3499999999999</v>
          </cell>
          <cell r="K1826">
            <v>800.05</v>
          </cell>
        </row>
        <row r="1827">
          <cell r="C1827" t="str">
            <v>SUNDARAM</v>
          </cell>
          <cell r="D1827">
            <v>2.9</v>
          </cell>
          <cell r="E1827">
            <v>2.85</v>
          </cell>
          <cell r="F1827">
            <v>2.85</v>
          </cell>
          <cell r="G1827">
            <v>2.9</v>
          </cell>
          <cell r="H1827">
            <v>2.91</v>
          </cell>
          <cell r="I1827">
            <v>2.7</v>
          </cell>
          <cell r="J1827">
            <v>3.7</v>
          </cell>
          <cell r="K1827">
            <v>2.0499999999999998</v>
          </cell>
        </row>
        <row r="1828">
          <cell r="C1828" t="str">
            <v>KINGFA</v>
          </cell>
          <cell r="D1828">
            <v>2257.9</v>
          </cell>
          <cell r="E1828">
            <v>2244.25</v>
          </cell>
          <cell r="F1828">
            <v>2249.89</v>
          </cell>
          <cell r="G1828">
            <v>2262.34</v>
          </cell>
          <cell r="H1828">
            <v>2267.13</v>
          </cell>
          <cell r="I1828">
            <v>1969.55</v>
          </cell>
          <cell r="J1828">
            <v>2595</v>
          </cell>
          <cell r="K1828">
            <v>2141.1</v>
          </cell>
        </row>
        <row r="1829">
          <cell r="C1829" t="str">
            <v>RAJRATAN</v>
          </cell>
          <cell r="D1829">
            <v>741.4</v>
          </cell>
          <cell r="E1829">
            <v>745.72</v>
          </cell>
          <cell r="F1829">
            <v>743.03</v>
          </cell>
          <cell r="G1829">
            <v>745.38</v>
          </cell>
          <cell r="H1829">
            <v>753.99</v>
          </cell>
          <cell r="I1829">
            <v>779.5</v>
          </cell>
          <cell r="J1829">
            <v>859</v>
          </cell>
          <cell r="K1829">
            <v>716.55</v>
          </cell>
        </row>
        <row r="1830">
          <cell r="C1830" t="str">
            <v>KAPSTON</v>
          </cell>
          <cell r="D1830">
            <v>235.7</v>
          </cell>
          <cell r="E1830">
            <v>236.95</v>
          </cell>
          <cell r="F1830">
            <v>234.44</v>
          </cell>
          <cell r="G1830">
            <v>224.06</v>
          </cell>
          <cell r="H1830">
            <v>200.87</v>
          </cell>
          <cell r="I1830">
            <v>164.85</v>
          </cell>
          <cell r="J1830">
            <v>259.5</v>
          </cell>
          <cell r="K1830">
            <v>151.6</v>
          </cell>
        </row>
        <row r="1831">
          <cell r="C1831" t="str">
            <v>UNIVASTU</v>
          </cell>
          <cell r="D1831">
            <v>109.05</v>
          </cell>
          <cell r="E1831">
            <v>110.8</v>
          </cell>
          <cell r="F1831">
            <v>112.45</v>
          </cell>
          <cell r="G1831">
            <v>113.49</v>
          </cell>
          <cell r="H1831">
            <v>110.05</v>
          </cell>
          <cell r="I1831">
            <v>98.63</v>
          </cell>
          <cell r="J1831">
            <v>147</v>
          </cell>
          <cell r="K1831">
            <v>90</v>
          </cell>
        </row>
        <row r="1832">
          <cell r="C1832" t="str">
            <v>MVGJL</v>
          </cell>
          <cell r="D1832">
            <v>371.65</v>
          </cell>
          <cell r="E1832">
            <v>339.74</v>
          </cell>
          <cell r="F1832">
            <v>322.12</v>
          </cell>
          <cell r="G1832">
            <v>300.14</v>
          </cell>
          <cell r="H1832">
            <v>267.98</v>
          </cell>
          <cell r="I1832">
            <v>233.16</v>
          </cell>
          <cell r="J1832">
            <v>0</v>
          </cell>
          <cell r="K1832">
            <v>0</v>
          </cell>
        </row>
        <row r="1833">
          <cell r="C1833" t="str">
            <v>JSWINFRA</v>
          </cell>
          <cell r="D1833">
            <v>206.55</v>
          </cell>
          <cell r="E1833">
            <v>204.19</v>
          </cell>
          <cell r="F1833">
            <v>199.52</v>
          </cell>
          <cell r="G1833">
            <v>191.31</v>
          </cell>
          <cell r="H1833">
            <v>178.2</v>
          </cell>
          <cell r="I1833">
            <v>164.26</v>
          </cell>
          <cell r="J1833">
            <v>0</v>
          </cell>
          <cell r="K1833">
            <v>0</v>
          </cell>
        </row>
        <row r="1834">
          <cell r="C1834" t="str">
            <v>KIRLOSIND</v>
          </cell>
          <cell r="D1834">
            <v>3237.35</v>
          </cell>
          <cell r="E1834">
            <v>3208.04</v>
          </cell>
          <cell r="F1834">
            <v>3194.66</v>
          </cell>
          <cell r="G1834">
            <v>3173.02</v>
          </cell>
          <cell r="H1834">
            <v>3197.37</v>
          </cell>
          <cell r="I1834">
            <v>2908.9</v>
          </cell>
          <cell r="J1834">
            <v>3757.8</v>
          </cell>
          <cell r="K1834">
            <v>2857.6</v>
          </cell>
        </row>
        <row r="1835">
          <cell r="C1835" t="str">
            <v>PODDARMENT</v>
          </cell>
          <cell r="D1835">
            <v>345.95</v>
          </cell>
          <cell r="E1835">
            <v>350.01</v>
          </cell>
          <cell r="F1835">
            <v>353.87</v>
          </cell>
          <cell r="G1835">
            <v>357.22</v>
          </cell>
          <cell r="H1835">
            <v>355.05</v>
          </cell>
          <cell r="I1835">
            <v>324.42</v>
          </cell>
          <cell r="J1835">
            <v>397</v>
          </cell>
          <cell r="K1835">
            <v>323</v>
          </cell>
        </row>
        <row r="1836">
          <cell r="C1836" t="str">
            <v>SANCO</v>
          </cell>
          <cell r="D1836">
            <v>6.4</v>
          </cell>
          <cell r="E1836">
            <v>6.62</v>
          </cell>
          <cell r="F1836">
            <v>6.66</v>
          </cell>
          <cell r="G1836">
            <v>6.68</v>
          </cell>
          <cell r="H1836">
            <v>6.84</v>
          </cell>
          <cell r="I1836">
            <v>7.92</v>
          </cell>
          <cell r="J1836">
            <v>8.85</v>
          </cell>
          <cell r="K1836">
            <v>5.2</v>
          </cell>
        </row>
        <row r="1837">
          <cell r="C1837" t="str">
            <v>MANAPPURAM</v>
          </cell>
          <cell r="D1837">
            <v>154.30000000000001</v>
          </cell>
          <cell r="E1837">
            <v>151.97</v>
          </cell>
          <cell r="F1837">
            <v>147.81</v>
          </cell>
          <cell r="G1837">
            <v>144.38</v>
          </cell>
          <cell r="H1837">
            <v>142.12</v>
          </cell>
          <cell r="I1837">
            <v>131.85</v>
          </cell>
          <cell r="J1837">
            <v>162.30000000000001</v>
          </cell>
          <cell r="K1837">
            <v>125.35</v>
          </cell>
        </row>
        <row r="1838">
          <cell r="C1838" t="str">
            <v>AARVI</v>
          </cell>
          <cell r="D1838">
            <v>118.9</v>
          </cell>
          <cell r="E1838">
            <v>120.37</v>
          </cell>
          <cell r="F1838">
            <v>122.32</v>
          </cell>
          <cell r="G1838">
            <v>125.37</v>
          </cell>
          <cell r="H1838">
            <v>128.15</v>
          </cell>
          <cell r="I1838">
            <v>130.76</v>
          </cell>
          <cell r="J1838">
            <v>144</v>
          </cell>
          <cell r="K1838">
            <v>113</v>
          </cell>
        </row>
        <row r="1839">
          <cell r="C1839" t="str">
            <v>ITBEES</v>
          </cell>
          <cell r="D1839">
            <v>34.18</v>
          </cell>
          <cell r="E1839">
            <v>33.69</v>
          </cell>
          <cell r="F1839">
            <v>33.299999999999997</v>
          </cell>
          <cell r="G1839">
            <v>33.1</v>
          </cell>
          <cell r="H1839">
            <v>33.049999999999997</v>
          </cell>
          <cell r="I1839">
            <v>31.94</v>
          </cell>
          <cell r="J1839">
            <v>35.340000000000003</v>
          </cell>
          <cell r="K1839">
            <v>31.25</v>
          </cell>
        </row>
        <row r="1840">
          <cell r="C1840" t="str">
            <v>SILLYMONKS</v>
          </cell>
          <cell r="D1840">
            <v>15.65</v>
          </cell>
          <cell r="E1840">
            <v>15.81</v>
          </cell>
          <cell r="F1840">
            <v>15.83</v>
          </cell>
          <cell r="G1840">
            <v>15.96</v>
          </cell>
          <cell r="H1840">
            <v>16.510000000000002</v>
          </cell>
          <cell r="I1840">
            <v>18.66</v>
          </cell>
          <cell r="J1840">
            <v>22.3</v>
          </cell>
          <cell r="K1840">
            <v>14.65</v>
          </cell>
        </row>
        <row r="1841">
          <cell r="C1841" t="str">
            <v>ROLLT</v>
          </cell>
          <cell r="D1841">
            <v>1.1000000000000001</v>
          </cell>
          <cell r="E1841">
            <v>1.07</v>
          </cell>
          <cell r="F1841">
            <v>1.06</v>
          </cell>
          <cell r="G1841">
            <v>1.07</v>
          </cell>
          <cell r="H1841">
            <v>1.1000000000000001</v>
          </cell>
          <cell r="I1841">
            <v>1.19</v>
          </cell>
          <cell r="J1841">
            <v>1.35</v>
          </cell>
          <cell r="K1841">
            <v>0.85</v>
          </cell>
        </row>
        <row r="1842">
          <cell r="C1842" t="str">
            <v>NBIFIN</v>
          </cell>
          <cell r="D1842">
            <v>1791.2</v>
          </cell>
          <cell r="E1842">
            <v>1785.67</v>
          </cell>
          <cell r="F1842">
            <v>1779.5</v>
          </cell>
          <cell r="G1842">
            <v>1774.73</v>
          </cell>
          <cell r="H1842">
            <v>1756.85</v>
          </cell>
          <cell r="I1842">
            <v>1681.11</v>
          </cell>
          <cell r="J1842">
            <v>1988.75</v>
          </cell>
          <cell r="K1842">
            <v>1455.05</v>
          </cell>
        </row>
        <row r="1843">
          <cell r="C1843" t="str">
            <v>UDS</v>
          </cell>
          <cell r="D1843">
            <v>277.35000000000002</v>
          </cell>
          <cell r="E1843">
            <v>278.77999999999997</v>
          </cell>
          <cell r="F1843">
            <v>276.08999999999997</v>
          </cell>
          <cell r="G1843">
            <v>274.52999999999997</v>
          </cell>
          <cell r="H1843">
            <v>277.06</v>
          </cell>
          <cell r="I1843">
            <v>281.58</v>
          </cell>
          <cell r="J1843">
            <v>0</v>
          </cell>
          <cell r="K1843">
            <v>0</v>
          </cell>
        </row>
        <row r="1844">
          <cell r="C1844" t="str">
            <v>KIOCL</v>
          </cell>
          <cell r="D1844">
            <v>310.05</v>
          </cell>
          <cell r="E1844">
            <v>311.27999999999997</v>
          </cell>
          <cell r="F1844">
            <v>316.06</v>
          </cell>
          <cell r="G1844">
            <v>324.39999999999998</v>
          </cell>
          <cell r="H1844">
            <v>314.26</v>
          </cell>
          <cell r="I1844">
            <v>251.58</v>
          </cell>
          <cell r="J1844">
            <v>519.4</v>
          </cell>
          <cell r="K1844">
            <v>209.25</v>
          </cell>
        </row>
        <row r="1845">
          <cell r="C1845" t="str">
            <v>CMICABLES</v>
          </cell>
          <cell r="D1845">
            <v>6.35</v>
          </cell>
          <cell r="E1845">
            <v>6.59</v>
          </cell>
          <cell r="F1845">
            <v>6.62</v>
          </cell>
          <cell r="G1845">
            <v>7.17</v>
          </cell>
          <cell r="H1845">
            <v>9.23</v>
          </cell>
          <cell r="I1845">
            <v>16.489999999999998</v>
          </cell>
          <cell r="J1845">
            <v>16.75</v>
          </cell>
          <cell r="K1845">
            <v>5.15</v>
          </cell>
        </row>
        <row r="1846">
          <cell r="C1846" t="str">
            <v>UMESLTD</v>
          </cell>
          <cell r="D1846">
            <v>6.05</v>
          </cell>
          <cell r="E1846">
            <v>6.09</v>
          </cell>
          <cell r="F1846">
            <v>5.92</v>
          </cell>
          <cell r="G1846">
            <v>5.76</v>
          </cell>
          <cell r="H1846">
            <v>5.58</v>
          </cell>
          <cell r="I1846">
            <v>4.76</v>
          </cell>
          <cell r="J1846">
            <v>8</v>
          </cell>
          <cell r="K1846">
            <v>3.1</v>
          </cell>
        </row>
        <row r="1847">
          <cell r="C1847" t="str">
            <v>SFL</v>
          </cell>
          <cell r="D1847">
            <v>1145.0999999999999</v>
          </cell>
          <cell r="E1847">
            <v>1114.97</v>
          </cell>
          <cell r="F1847">
            <v>1104.5899999999999</v>
          </cell>
          <cell r="G1847">
            <v>1100.3499999999999</v>
          </cell>
          <cell r="H1847">
            <v>1107.81</v>
          </cell>
          <cell r="I1847">
            <v>1153.19</v>
          </cell>
          <cell r="J1847">
            <v>1217.95</v>
          </cell>
          <cell r="K1847">
            <v>1000.05</v>
          </cell>
        </row>
        <row r="1848">
          <cell r="C1848" t="str">
            <v>TI</v>
          </cell>
          <cell r="D1848">
            <v>273.3</v>
          </cell>
          <cell r="E1848">
            <v>269.02</v>
          </cell>
          <cell r="F1848">
            <v>259.77999999999997</v>
          </cell>
          <cell r="G1848">
            <v>245.42</v>
          </cell>
          <cell r="H1848">
            <v>224.62</v>
          </cell>
          <cell r="I1848">
            <v>173.84</v>
          </cell>
          <cell r="J1848">
            <v>284.89999999999998</v>
          </cell>
          <cell r="K1848">
            <v>165.45</v>
          </cell>
        </row>
        <row r="1849">
          <cell r="C1849" t="str">
            <v>HEADSUP</v>
          </cell>
          <cell r="D1849">
            <v>13.35</v>
          </cell>
          <cell r="E1849">
            <v>12.39</v>
          </cell>
          <cell r="F1849">
            <v>12.18</v>
          </cell>
          <cell r="G1849">
            <v>12.11</v>
          </cell>
          <cell r="H1849">
            <v>12.1</v>
          </cell>
          <cell r="I1849">
            <v>12.67</v>
          </cell>
          <cell r="J1849">
            <v>14.3</v>
          </cell>
          <cell r="K1849">
            <v>10</v>
          </cell>
        </row>
        <row r="1850">
          <cell r="C1850" t="str">
            <v>HMVL</v>
          </cell>
          <cell r="D1850">
            <v>79</v>
          </cell>
          <cell r="E1850">
            <v>79.44</v>
          </cell>
          <cell r="F1850">
            <v>79.78</v>
          </cell>
          <cell r="G1850">
            <v>79.7</v>
          </cell>
          <cell r="H1850">
            <v>76.87</v>
          </cell>
          <cell r="I1850">
            <v>66.66</v>
          </cell>
          <cell r="J1850">
            <v>89.3</v>
          </cell>
          <cell r="K1850">
            <v>60</v>
          </cell>
        </row>
        <row r="1851">
          <cell r="C1851" t="str">
            <v>VALIANTLAB</v>
          </cell>
          <cell r="D1851">
            <v>184.45</v>
          </cell>
          <cell r="E1851">
            <v>186.48</v>
          </cell>
          <cell r="F1851">
            <v>186.5</v>
          </cell>
          <cell r="G1851">
            <v>185.61</v>
          </cell>
          <cell r="H1851">
            <v>181.02</v>
          </cell>
          <cell r="I1851">
            <v>174.05</v>
          </cell>
          <cell r="J1851">
            <v>0</v>
          </cell>
          <cell r="K1851">
            <v>0</v>
          </cell>
        </row>
        <row r="1852">
          <cell r="C1852" t="str">
            <v>TCIEXP</v>
          </cell>
          <cell r="D1852">
            <v>1429.2</v>
          </cell>
          <cell r="E1852">
            <v>1393.04</v>
          </cell>
          <cell r="F1852">
            <v>1371.72</v>
          </cell>
          <cell r="G1852">
            <v>1363.5</v>
          </cell>
          <cell r="H1852">
            <v>1388.8</v>
          </cell>
          <cell r="I1852">
            <v>1502.45</v>
          </cell>
          <cell r="J1852">
            <v>1583.2</v>
          </cell>
          <cell r="K1852">
            <v>1293.55</v>
          </cell>
        </row>
        <row r="1853">
          <cell r="C1853" t="str">
            <v>SENSEXETF</v>
          </cell>
          <cell r="D1853">
            <v>66.3</v>
          </cell>
          <cell r="E1853">
            <v>66.02</v>
          </cell>
          <cell r="F1853">
            <v>65.790000000000006</v>
          </cell>
          <cell r="G1853">
            <v>65.77</v>
          </cell>
          <cell r="H1853">
            <v>65.98</v>
          </cell>
          <cell r="I1853">
            <v>66.22</v>
          </cell>
          <cell r="J1853">
            <v>0</v>
          </cell>
          <cell r="K1853">
            <v>0</v>
          </cell>
        </row>
        <row r="1854">
          <cell r="C1854" t="str">
            <v>AARTISURF</v>
          </cell>
          <cell r="D1854">
            <v>622</v>
          </cell>
          <cell r="E1854">
            <v>623.58000000000004</v>
          </cell>
          <cell r="F1854">
            <v>621.47</v>
          </cell>
          <cell r="G1854">
            <v>617.73</v>
          </cell>
          <cell r="H1854">
            <v>617.53</v>
          </cell>
          <cell r="I1854">
            <v>623.61</v>
          </cell>
          <cell r="J1854">
            <v>688</v>
          </cell>
          <cell r="K1854">
            <v>566.65</v>
          </cell>
        </row>
        <row r="1855">
          <cell r="C1855" t="str">
            <v>LAURUSLABS</v>
          </cell>
          <cell r="D1855">
            <v>368.05</v>
          </cell>
          <cell r="E1855">
            <v>370.06</v>
          </cell>
          <cell r="F1855">
            <v>370.19</v>
          </cell>
          <cell r="G1855">
            <v>372.37</v>
          </cell>
          <cell r="H1855">
            <v>377.85</v>
          </cell>
          <cell r="I1855">
            <v>379.51</v>
          </cell>
          <cell r="J1855">
            <v>418</v>
          </cell>
          <cell r="K1855">
            <v>349.4</v>
          </cell>
        </row>
        <row r="1856">
          <cell r="C1856" t="str">
            <v>IMFA</v>
          </cell>
          <cell r="D1856">
            <v>493</v>
          </cell>
          <cell r="E1856">
            <v>483.18</v>
          </cell>
          <cell r="F1856">
            <v>469.49</v>
          </cell>
          <cell r="G1856">
            <v>453.7</v>
          </cell>
          <cell r="H1856">
            <v>426.94</v>
          </cell>
          <cell r="I1856">
            <v>360.13</v>
          </cell>
          <cell r="J1856">
            <v>514.5</v>
          </cell>
          <cell r="K1856">
            <v>328.8</v>
          </cell>
        </row>
        <row r="1857">
          <cell r="C1857" t="str">
            <v>MONIFTY500</v>
          </cell>
          <cell r="D1857">
            <v>17.63</v>
          </cell>
          <cell r="E1857">
            <v>17.55</v>
          </cell>
          <cell r="F1857">
            <v>17.43</v>
          </cell>
          <cell r="G1857">
            <v>17.329999999999998</v>
          </cell>
          <cell r="H1857">
            <v>17.32</v>
          </cell>
          <cell r="I1857">
            <v>17.399999999999999</v>
          </cell>
          <cell r="J1857">
            <v>0</v>
          </cell>
          <cell r="K1857">
            <v>0</v>
          </cell>
        </row>
        <row r="1858">
          <cell r="C1858" t="str">
            <v>BLISSGVS</v>
          </cell>
          <cell r="D1858">
            <v>138.80000000000001</v>
          </cell>
          <cell r="E1858">
            <v>130.74</v>
          </cell>
          <cell r="F1858">
            <v>123.14</v>
          </cell>
          <cell r="G1858">
            <v>112.62</v>
          </cell>
          <cell r="H1858">
            <v>101.37</v>
          </cell>
          <cell r="I1858">
            <v>89.02</v>
          </cell>
          <cell r="J1858">
            <v>142.1</v>
          </cell>
          <cell r="K1858">
            <v>77.349999999999994</v>
          </cell>
        </row>
        <row r="1859">
          <cell r="C1859" t="str">
            <v>EMAMIREAL</v>
          </cell>
          <cell r="D1859">
            <v>84.5</v>
          </cell>
          <cell r="E1859">
            <v>84.84</v>
          </cell>
          <cell r="F1859">
            <v>85.25</v>
          </cell>
          <cell r="G1859">
            <v>84.81</v>
          </cell>
          <cell r="H1859">
            <v>82.25</v>
          </cell>
          <cell r="I1859">
            <v>75.67</v>
          </cell>
          <cell r="J1859">
            <v>93.85</v>
          </cell>
          <cell r="K1859">
            <v>66.099999999999994</v>
          </cell>
        </row>
        <row r="1860">
          <cell r="C1860" t="str">
            <v>THEJO</v>
          </cell>
          <cell r="D1860">
            <v>2216.1999999999998</v>
          </cell>
          <cell r="E1860">
            <v>2138.5300000000002</v>
          </cell>
          <cell r="F1860">
            <v>2036.67</v>
          </cell>
          <cell r="G1860">
            <v>1938.94</v>
          </cell>
          <cell r="H1860">
            <v>1836.96</v>
          </cell>
          <cell r="I1860">
            <v>1744.87</v>
          </cell>
          <cell r="J1860">
            <v>0</v>
          </cell>
          <cell r="K1860">
            <v>0</v>
          </cell>
        </row>
        <row r="1861">
          <cell r="C1861" t="str">
            <v>MOM50</v>
          </cell>
          <cell r="D1861">
            <v>198.88</v>
          </cell>
          <cell r="E1861">
            <v>198.75</v>
          </cell>
          <cell r="F1861">
            <v>198.35</v>
          </cell>
          <cell r="G1861">
            <v>198.11</v>
          </cell>
          <cell r="H1861">
            <v>197.99</v>
          </cell>
          <cell r="I1861">
            <v>191.28</v>
          </cell>
          <cell r="J1861">
            <v>224.99</v>
          </cell>
          <cell r="K1861">
            <v>190.45</v>
          </cell>
        </row>
        <row r="1862">
          <cell r="C1862" t="str">
            <v>TERASOFT</v>
          </cell>
          <cell r="D1862">
            <v>44.55</v>
          </cell>
          <cell r="E1862">
            <v>44.8</v>
          </cell>
          <cell r="F1862">
            <v>44.41</v>
          </cell>
          <cell r="G1862">
            <v>44.16</v>
          </cell>
          <cell r="H1862">
            <v>43.84</v>
          </cell>
          <cell r="I1862">
            <v>43.3</v>
          </cell>
          <cell r="J1862">
            <v>51.3</v>
          </cell>
          <cell r="K1862">
            <v>39.65</v>
          </cell>
        </row>
        <row r="1863">
          <cell r="C1863" t="str">
            <v>ITDC</v>
          </cell>
          <cell r="D1863">
            <v>414.55</v>
          </cell>
          <cell r="E1863">
            <v>416.95</v>
          </cell>
          <cell r="F1863">
            <v>419.95</v>
          </cell>
          <cell r="G1863">
            <v>420.76</v>
          </cell>
          <cell r="H1863">
            <v>409.47</v>
          </cell>
          <cell r="I1863">
            <v>369.91</v>
          </cell>
          <cell r="J1863">
            <v>511.6</v>
          </cell>
          <cell r="K1863">
            <v>348.15</v>
          </cell>
        </row>
        <row r="1864">
          <cell r="C1864" t="str">
            <v>HISARMETAL</v>
          </cell>
          <cell r="D1864">
            <v>215.75</v>
          </cell>
          <cell r="E1864">
            <v>211.91</v>
          </cell>
          <cell r="F1864">
            <v>201.17</v>
          </cell>
          <cell r="G1864">
            <v>190.25</v>
          </cell>
          <cell r="H1864">
            <v>179.82</v>
          </cell>
          <cell r="I1864">
            <v>160.62</v>
          </cell>
          <cell r="J1864">
            <v>251.9</v>
          </cell>
          <cell r="K1864">
            <v>145.65</v>
          </cell>
        </row>
        <row r="1865">
          <cell r="C1865" t="str">
            <v>SPCENET</v>
          </cell>
          <cell r="D1865">
            <v>24.45</v>
          </cell>
          <cell r="E1865">
            <v>24.61</v>
          </cell>
          <cell r="F1865">
            <v>24.74</v>
          </cell>
          <cell r="G1865">
            <v>24.85</v>
          </cell>
          <cell r="H1865">
            <v>24.14</v>
          </cell>
          <cell r="I1865">
            <v>20.81</v>
          </cell>
          <cell r="J1865">
            <v>29.55</v>
          </cell>
          <cell r="K1865">
            <v>15.45</v>
          </cell>
        </row>
        <row r="1866">
          <cell r="C1866" t="str">
            <v>BOROLTD</v>
          </cell>
          <cell r="D1866">
            <v>400.7</v>
          </cell>
          <cell r="E1866">
            <v>403.43</v>
          </cell>
          <cell r="F1866">
            <v>403.28</v>
          </cell>
          <cell r="G1866">
            <v>401.55</v>
          </cell>
          <cell r="H1866">
            <v>404.41</v>
          </cell>
          <cell r="I1866">
            <v>399.79</v>
          </cell>
          <cell r="J1866">
            <v>482.2</v>
          </cell>
          <cell r="K1866">
            <v>369</v>
          </cell>
        </row>
        <row r="1867">
          <cell r="C1867" t="str">
            <v>ROSSARI</v>
          </cell>
          <cell r="D1867">
            <v>713.25</v>
          </cell>
          <cell r="E1867">
            <v>722.31</v>
          </cell>
          <cell r="F1867">
            <v>725.79</v>
          </cell>
          <cell r="G1867">
            <v>739.87</v>
          </cell>
          <cell r="H1867">
            <v>773.88</v>
          </cell>
          <cell r="I1867">
            <v>795.53</v>
          </cell>
          <cell r="J1867">
            <v>894</v>
          </cell>
          <cell r="K1867">
            <v>707.7</v>
          </cell>
        </row>
        <row r="1868">
          <cell r="C1868" t="str">
            <v>SICALLOG</v>
          </cell>
          <cell r="D1868">
            <v>284.8</v>
          </cell>
          <cell r="E1868">
            <v>282.08</v>
          </cell>
          <cell r="F1868">
            <v>269.14</v>
          </cell>
          <cell r="G1868">
            <v>237.68</v>
          </cell>
          <cell r="H1868">
            <v>182.1</v>
          </cell>
          <cell r="I1868">
            <v>127.16</v>
          </cell>
          <cell r="J1868">
            <v>0</v>
          </cell>
          <cell r="K1868">
            <v>0</v>
          </cell>
        </row>
        <row r="1869">
          <cell r="C1869" t="str">
            <v>AHLEAST</v>
          </cell>
          <cell r="D1869">
            <v>132.55000000000001</v>
          </cell>
          <cell r="E1869">
            <v>133.38999999999999</v>
          </cell>
          <cell r="F1869">
            <v>133.30000000000001</v>
          </cell>
          <cell r="G1869">
            <v>133.82</v>
          </cell>
          <cell r="H1869">
            <v>133.4</v>
          </cell>
          <cell r="I1869">
            <v>111.32</v>
          </cell>
          <cell r="J1869">
            <v>165.9</v>
          </cell>
          <cell r="K1869">
            <v>119.65</v>
          </cell>
        </row>
        <row r="1870">
          <cell r="C1870" t="str">
            <v>CAPTRUST</v>
          </cell>
          <cell r="D1870">
            <v>98.8</v>
          </cell>
          <cell r="E1870">
            <v>99.36</v>
          </cell>
          <cell r="F1870">
            <v>99.27</v>
          </cell>
          <cell r="G1870">
            <v>98.93</v>
          </cell>
          <cell r="H1870">
            <v>97.98</v>
          </cell>
          <cell r="I1870">
            <v>90.26</v>
          </cell>
          <cell r="J1870">
            <v>112.85</v>
          </cell>
          <cell r="K1870">
            <v>87.05</v>
          </cell>
        </row>
        <row r="1871">
          <cell r="C1871" t="str">
            <v>PLAZACABLE</v>
          </cell>
          <cell r="D1871">
            <v>110.3</v>
          </cell>
          <cell r="E1871">
            <v>111.74</v>
          </cell>
          <cell r="F1871">
            <v>116.21</v>
          </cell>
          <cell r="G1871">
            <v>117.06</v>
          </cell>
          <cell r="H1871">
            <v>106.49</v>
          </cell>
          <cell r="I1871">
            <v>89.39</v>
          </cell>
          <cell r="J1871">
            <v>0</v>
          </cell>
          <cell r="K1871">
            <v>0</v>
          </cell>
        </row>
        <row r="1872">
          <cell r="C1872" t="str">
            <v>SECMARK</v>
          </cell>
          <cell r="D1872">
            <v>92.6</v>
          </cell>
          <cell r="E1872">
            <v>91.21</v>
          </cell>
          <cell r="F1872">
            <v>95.82</v>
          </cell>
          <cell r="G1872">
            <v>160.56</v>
          </cell>
          <cell r="H1872">
            <v>406.19</v>
          </cell>
          <cell r="I1872">
            <v>769.72</v>
          </cell>
          <cell r="J1872">
            <v>1002.6</v>
          </cell>
          <cell r="K1872">
            <v>71.349999999999994</v>
          </cell>
        </row>
        <row r="1873">
          <cell r="C1873" t="str">
            <v>TCLCONS</v>
          </cell>
          <cell r="D1873">
            <v>27.6</v>
          </cell>
          <cell r="E1873">
            <v>26.65</v>
          </cell>
          <cell r="F1873">
            <v>25.72</v>
          </cell>
          <cell r="G1873">
            <v>25.89</v>
          </cell>
          <cell r="H1873">
            <v>28.45</v>
          </cell>
          <cell r="I1873">
            <v>32.159999999999997</v>
          </cell>
          <cell r="J1873">
            <v>0</v>
          </cell>
          <cell r="K1873">
            <v>0</v>
          </cell>
        </row>
        <row r="1874">
          <cell r="C1874" t="str">
            <v>IITL</v>
          </cell>
          <cell r="D1874">
            <v>181</v>
          </cell>
          <cell r="E1874">
            <v>181.74</v>
          </cell>
          <cell r="F1874">
            <v>178.9</v>
          </cell>
          <cell r="G1874">
            <v>168.3</v>
          </cell>
          <cell r="H1874">
            <v>145.13999999999999</v>
          </cell>
          <cell r="I1874">
            <v>113.59</v>
          </cell>
          <cell r="J1874">
            <v>216</v>
          </cell>
          <cell r="K1874">
            <v>98.05</v>
          </cell>
        </row>
        <row r="1875">
          <cell r="C1875" t="str">
            <v>BAJAJCON</v>
          </cell>
          <cell r="D1875">
            <v>222.7</v>
          </cell>
          <cell r="E1875">
            <v>224.03</v>
          </cell>
          <cell r="F1875">
            <v>226.39</v>
          </cell>
          <cell r="G1875">
            <v>229.36</v>
          </cell>
          <cell r="H1875">
            <v>230.54</v>
          </cell>
          <cell r="I1875">
            <v>207.53</v>
          </cell>
          <cell r="J1875">
            <v>262.39999999999998</v>
          </cell>
          <cell r="K1875">
            <v>213.1</v>
          </cell>
        </row>
        <row r="1876">
          <cell r="C1876" t="str">
            <v>HDFCGOLD</v>
          </cell>
          <cell r="D1876">
            <v>53.2</v>
          </cell>
          <cell r="E1876">
            <v>53.08</v>
          </cell>
          <cell r="F1876">
            <v>53.01</v>
          </cell>
          <cell r="G1876">
            <v>52.83</v>
          </cell>
          <cell r="H1876">
            <v>52.35</v>
          </cell>
          <cell r="I1876">
            <v>55.84</v>
          </cell>
          <cell r="J1876">
            <v>54.35</v>
          </cell>
          <cell r="K1876">
            <v>49.5</v>
          </cell>
        </row>
        <row r="1877">
          <cell r="C1877" t="str">
            <v>BHANDARI</v>
          </cell>
          <cell r="D1877">
            <v>6.2</v>
          </cell>
          <cell r="E1877">
            <v>6.11</v>
          </cell>
          <cell r="F1877">
            <v>6.09</v>
          </cell>
          <cell r="G1877">
            <v>6.1</v>
          </cell>
          <cell r="H1877">
            <v>6.09</v>
          </cell>
          <cell r="I1877">
            <v>5.65</v>
          </cell>
          <cell r="J1877">
            <v>8.3000000000000007</v>
          </cell>
          <cell r="K1877">
            <v>4.45</v>
          </cell>
        </row>
        <row r="1878">
          <cell r="C1878" t="str">
            <v>UGARSUGAR</v>
          </cell>
          <cell r="D1878">
            <v>89.75</v>
          </cell>
          <cell r="E1878">
            <v>90.75</v>
          </cell>
          <cell r="F1878">
            <v>91.86</v>
          </cell>
          <cell r="G1878">
            <v>94.4</v>
          </cell>
          <cell r="H1878">
            <v>100.72</v>
          </cell>
          <cell r="I1878">
            <v>102.8</v>
          </cell>
          <cell r="J1878">
            <v>135.4</v>
          </cell>
          <cell r="K1878">
            <v>88.85</v>
          </cell>
        </row>
        <row r="1879">
          <cell r="C1879" t="str">
            <v>BSE</v>
          </cell>
          <cell r="D1879">
            <v>2263</v>
          </cell>
          <cell r="E1879">
            <v>2281.54</v>
          </cell>
          <cell r="F1879">
            <v>2185.4</v>
          </cell>
          <cell r="G1879">
            <v>2015.24</v>
          </cell>
          <cell r="H1879">
            <v>1674.88</v>
          </cell>
          <cell r="I1879">
            <v>1055.0999999999999</v>
          </cell>
          <cell r="J1879">
            <v>2475</v>
          </cell>
          <cell r="K1879">
            <v>818</v>
          </cell>
        </row>
        <row r="1880">
          <cell r="C1880" t="str">
            <v>IRMENERGY</v>
          </cell>
          <cell r="D1880">
            <v>441.05</v>
          </cell>
          <cell r="E1880">
            <v>447.44</v>
          </cell>
          <cell r="F1880">
            <v>452.26</v>
          </cell>
          <cell r="G1880">
            <v>459.27</v>
          </cell>
          <cell r="H1880">
            <v>469.34</v>
          </cell>
          <cell r="I1880">
            <v>478.25</v>
          </cell>
          <cell r="J1880">
            <v>0</v>
          </cell>
          <cell r="K1880">
            <v>0</v>
          </cell>
        </row>
        <row r="1881">
          <cell r="C1881" t="str">
            <v>PRAKASHSTL</v>
          </cell>
          <cell r="D1881">
            <v>5.65</v>
          </cell>
          <cell r="E1881">
            <v>5.69</v>
          </cell>
          <cell r="F1881">
            <v>5.68</v>
          </cell>
          <cell r="G1881">
            <v>5.67</v>
          </cell>
          <cell r="H1881">
            <v>5.64</v>
          </cell>
          <cell r="I1881">
            <v>5.2</v>
          </cell>
          <cell r="J1881">
            <v>7.3</v>
          </cell>
          <cell r="K1881">
            <v>4.3499999999999996</v>
          </cell>
        </row>
        <row r="1882">
          <cell r="C1882" t="str">
            <v>PRICOLLTD</v>
          </cell>
          <cell r="D1882">
            <v>337.3</v>
          </cell>
          <cell r="E1882">
            <v>338.39</v>
          </cell>
          <cell r="F1882">
            <v>340.33</v>
          </cell>
          <cell r="G1882">
            <v>341.24</v>
          </cell>
          <cell r="H1882">
            <v>332.1</v>
          </cell>
          <cell r="I1882">
            <v>273.39999999999998</v>
          </cell>
          <cell r="J1882">
            <v>385.7</v>
          </cell>
          <cell r="K1882">
            <v>273.10000000000002</v>
          </cell>
        </row>
        <row r="1883">
          <cell r="C1883" t="str">
            <v>ITETF</v>
          </cell>
          <cell r="D1883">
            <v>32.659999999999997</v>
          </cell>
          <cell r="E1883">
            <v>32.700000000000003</v>
          </cell>
          <cell r="F1883">
            <v>32.21</v>
          </cell>
          <cell r="G1883">
            <v>31.71</v>
          </cell>
          <cell r="H1883">
            <v>31.26</v>
          </cell>
          <cell r="I1883">
            <v>30.96</v>
          </cell>
          <cell r="J1883">
            <v>0</v>
          </cell>
          <cell r="K1883">
            <v>0</v>
          </cell>
        </row>
        <row r="1884">
          <cell r="C1884" t="str">
            <v>ALPHAETF</v>
          </cell>
          <cell r="D1884">
            <v>18.47</v>
          </cell>
          <cell r="E1884">
            <v>18.329999999999998</v>
          </cell>
          <cell r="F1884">
            <v>18.05</v>
          </cell>
          <cell r="G1884">
            <v>17.66</v>
          </cell>
          <cell r="H1884">
            <v>17.21</v>
          </cell>
          <cell r="I1884">
            <v>16.86</v>
          </cell>
          <cell r="J1884">
            <v>0</v>
          </cell>
          <cell r="K1884">
            <v>0</v>
          </cell>
        </row>
        <row r="1885">
          <cell r="C1885" t="str">
            <v>MAXESTATES</v>
          </cell>
          <cell r="D1885">
            <v>304.25</v>
          </cell>
          <cell r="E1885">
            <v>304.22000000000003</v>
          </cell>
          <cell r="F1885">
            <v>296.95999999999998</v>
          </cell>
          <cell r="G1885">
            <v>289.58</v>
          </cell>
          <cell r="H1885">
            <v>284.8</v>
          </cell>
          <cell r="I1885">
            <v>283.26</v>
          </cell>
          <cell r="J1885">
            <v>0</v>
          </cell>
          <cell r="K1885">
            <v>0</v>
          </cell>
        </row>
        <row r="1886">
          <cell r="C1886" t="str">
            <v>ICICIGOLD</v>
          </cell>
          <cell r="D1886">
            <v>53.24</v>
          </cell>
          <cell r="E1886">
            <v>53.06</v>
          </cell>
          <cell r="F1886">
            <v>52.97</v>
          </cell>
          <cell r="G1886">
            <v>52.79</v>
          </cell>
          <cell r="H1886">
            <v>52.3</v>
          </cell>
          <cell r="I1886">
            <v>51.16</v>
          </cell>
          <cell r="J1886">
            <v>54.7</v>
          </cell>
          <cell r="K1886">
            <v>49.21</v>
          </cell>
        </row>
        <row r="1887">
          <cell r="C1887" t="str">
            <v>BLUEJET</v>
          </cell>
          <cell r="D1887">
            <v>393.2</v>
          </cell>
          <cell r="E1887">
            <v>390.96</v>
          </cell>
          <cell r="F1887">
            <v>393.73</v>
          </cell>
          <cell r="G1887">
            <v>398.51</v>
          </cell>
          <cell r="H1887">
            <v>405.27</v>
          </cell>
          <cell r="I1887">
            <v>410.98</v>
          </cell>
          <cell r="J1887">
            <v>0</v>
          </cell>
          <cell r="K1887">
            <v>0</v>
          </cell>
        </row>
        <row r="1888">
          <cell r="C1888" t="str">
            <v>JITFINFRA</v>
          </cell>
          <cell r="D1888">
            <v>579.29999999999995</v>
          </cell>
          <cell r="E1888">
            <v>563.76</v>
          </cell>
          <cell r="F1888">
            <v>543.63</v>
          </cell>
          <cell r="G1888">
            <v>519.03</v>
          </cell>
          <cell r="H1888">
            <v>492.55</v>
          </cell>
          <cell r="I1888">
            <v>374.63</v>
          </cell>
          <cell r="J1888">
            <v>604.65</v>
          </cell>
          <cell r="K1888">
            <v>402</v>
          </cell>
        </row>
        <row r="1889">
          <cell r="C1889" t="str">
            <v>LIQUIDSBI</v>
          </cell>
          <cell r="D1889">
            <v>999.99</v>
          </cell>
          <cell r="E1889">
            <v>999.98</v>
          </cell>
          <cell r="F1889">
            <v>999.97</v>
          </cell>
          <cell r="G1889">
            <v>999.97</v>
          </cell>
          <cell r="H1889">
            <v>999.98</v>
          </cell>
          <cell r="I1889">
            <v>999.99</v>
          </cell>
          <cell r="J1889">
            <v>0</v>
          </cell>
          <cell r="K1889">
            <v>0</v>
          </cell>
        </row>
        <row r="1890">
          <cell r="C1890" t="str">
            <v>GPPL</v>
          </cell>
          <cell r="D1890">
            <v>137.85</v>
          </cell>
          <cell r="E1890">
            <v>137.6</v>
          </cell>
          <cell r="F1890">
            <v>135.63999999999999</v>
          </cell>
          <cell r="G1890">
            <v>132.88</v>
          </cell>
          <cell r="H1890">
            <v>129.47999999999999</v>
          </cell>
          <cell r="I1890">
            <v>118.09</v>
          </cell>
          <cell r="J1890">
            <v>142.80000000000001</v>
          </cell>
          <cell r="K1890">
            <v>115.55</v>
          </cell>
        </row>
        <row r="1891">
          <cell r="C1891" t="str">
            <v>ADFFOODS</v>
          </cell>
          <cell r="D1891">
            <v>214.65</v>
          </cell>
          <cell r="E1891">
            <v>218.47</v>
          </cell>
          <cell r="F1891">
            <v>222.01</v>
          </cell>
          <cell r="G1891">
            <v>224.5</v>
          </cell>
          <cell r="H1891">
            <v>223.43</v>
          </cell>
          <cell r="I1891">
            <v>198.11</v>
          </cell>
          <cell r="J1891">
            <v>261.95</v>
          </cell>
          <cell r="K1891">
            <v>203</v>
          </cell>
        </row>
        <row r="1892">
          <cell r="C1892" t="str">
            <v>MUFIN</v>
          </cell>
          <cell r="D1892">
            <v>114.75</v>
          </cell>
          <cell r="E1892">
            <v>119.18</v>
          </cell>
          <cell r="F1892">
            <v>122.37</v>
          </cell>
          <cell r="G1892">
            <v>126.18</v>
          </cell>
          <cell r="H1892">
            <v>130.33000000000001</v>
          </cell>
          <cell r="I1892">
            <v>133.32</v>
          </cell>
          <cell r="J1892">
            <v>0</v>
          </cell>
          <cell r="K1892">
            <v>0</v>
          </cell>
        </row>
        <row r="1893">
          <cell r="C1893" t="str">
            <v>CELLO</v>
          </cell>
          <cell r="D1893">
            <v>786.05</v>
          </cell>
          <cell r="E1893">
            <v>787.54</v>
          </cell>
          <cell r="F1893">
            <v>789.01</v>
          </cell>
          <cell r="G1893">
            <v>790.26</v>
          </cell>
          <cell r="H1893">
            <v>791.14</v>
          </cell>
          <cell r="I1893">
            <v>791.57</v>
          </cell>
          <cell r="J1893">
            <v>0</v>
          </cell>
          <cell r="K1893">
            <v>0</v>
          </cell>
        </row>
        <row r="1894">
          <cell r="C1894" t="str">
            <v>WELINV</v>
          </cell>
          <cell r="D1894">
            <v>636.35</v>
          </cell>
          <cell r="E1894">
            <v>636</v>
          </cell>
          <cell r="F1894">
            <v>639.15</v>
          </cell>
          <cell r="G1894">
            <v>630.82000000000005</v>
          </cell>
          <cell r="H1894">
            <v>579.57000000000005</v>
          </cell>
          <cell r="I1894">
            <v>436.84</v>
          </cell>
          <cell r="J1894">
            <v>720</v>
          </cell>
          <cell r="K1894">
            <v>378</v>
          </cell>
        </row>
        <row r="1895">
          <cell r="C1895" t="str">
            <v>HONASA</v>
          </cell>
          <cell r="D1895">
            <v>349.7</v>
          </cell>
          <cell r="E1895">
            <v>333.86</v>
          </cell>
          <cell r="F1895">
            <v>330.05</v>
          </cell>
          <cell r="G1895">
            <v>330.48</v>
          </cell>
          <cell r="H1895">
            <v>333.25</v>
          </cell>
          <cell r="I1895">
            <v>335.94</v>
          </cell>
          <cell r="J1895">
            <v>0</v>
          </cell>
          <cell r="K1895">
            <v>0</v>
          </cell>
        </row>
        <row r="1896">
          <cell r="C1896" t="str">
            <v>AMNPLST</v>
          </cell>
          <cell r="D1896">
            <v>156.35</v>
          </cell>
          <cell r="E1896">
            <v>156.88</v>
          </cell>
          <cell r="F1896">
            <v>157.75</v>
          </cell>
          <cell r="G1896">
            <v>158.62</v>
          </cell>
          <cell r="H1896">
            <v>159.38</v>
          </cell>
          <cell r="I1896">
            <v>159.83000000000001</v>
          </cell>
          <cell r="J1896">
            <v>0</v>
          </cell>
          <cell r="K1896">
            <v>0</v>
          </cell>
        </row>
        <row r="1897">
          <cell r="C1897" t="str">
            <v>LGHL</v>
          </cell>
          <cell r="D1897">
            <v>158.75</v>
          </cell>
          <cell r="E1897">
            <v>161.83000000000001</v>
          </cell>
          <cell r="F1897">
            <v>158.97</v>
          </cell>
          <cell r="G1897">
            <v>155.34</v>
          </cell>
          <cell r="H1897">
            <v>151.85</v>
          </cell>
          <cell r="I1897">
            <v>149.59</v>
          </cell>
          <cell r="J1897">
            <v>0</v>
          </cell>
          <cell r="K1897">
            <v>0</v>
          </cell>
        </row>
        <row r="1898">
          <cell r="C1898" t="str">
            <v>RADIOCITY</v>
          </cell>
          <cell r="D1898">
            <v>15.4</v>
          </cell>
          <cell r="E1898">
            <v>14.99</v>
          </cell>
          <cell r="F1898">
            <v>14.71</v>
          </cell>
          <cell r="G1898">
            <v>14.54</v>
          </cell>
          <cell r="H1898">
            <v>14.31</v>
          </cell>
          <cell r="I1898">
            <v>14.7</v>
          </cell>
          <cell r="J1898">
            <v>17.149999999999999</v>
          </cell>
          <cell r="K1898">
            <v>11.45</v>
          </cell>
        </row>
        <row r="1899">
          <cell r="C1899" t="str">
            <v>ESAFSFB</v>
          </cell>
          <cell r="D1899">
            <v>69.75</v>
          </cell>
          <cell r="E1899">
            <v>69.59</v>
          </cell>
          <cell r="F1899">
            <v>69.58</v>
          </cell>
          <cell r="G1899">
            <v>69.45</v>
          </cell>
          <cell r="H1899">
            <v>69.260000000000005</v>
          </cell>
          <cell r="I1899">
            <v>69.11</v>
          </cell>
          <cell r="J1899">
            <v>0</v>
          </cell>
          <cell r="K1899">
            <v>0</v>
          </cell>
        </row>
        <row r="1900">
          <cell r="C1900" t="str">
            <v>DMART</v>
          </cell>
          <cell r="D1900">
            <v>3792.9</v>
          </cell>
          <cell r="E1900">
            <v>3791.79</v>
          </cell>
          <cell r="F1900">
            <v>3771.45</v>
          </cell>
          <cell r="G1900">
            <v>3752.69</v>
          </cell>
          <cell r="H1900">
            <v>3737.97</v>
          </cell>
          <cell r="I1900">
            <v>3726.36</v>
          </cell>
          <cell r="J1900">
            <v>3941</v>
          </cell>
          <cell r="K1900">
            <v>3491.25</v>
          </cell>
        </row>
        <row r="1901">
          <cell r="C1901" t="str">
            <v>ORISSAMINE</v>
          </cell>
          <cell r="D1901">
            <v>6785.2</v>
          </cell>
          <cell r="E1901">
            <v>6864.06</v>
          </cell>
          <cell r="F1901">
            <v>6808.57</v>
          </cell>
          <cell r="G1901">
            <v>6650.21</v>
          </cell>
          <cell r="H1901">
            <v>6048.19</v>
          </cell>
          <cell r="I1901">
            <v>4392.09</v>
          </cell>
          <cell r="J1901">
            <v>7688</v>
          </cell>
          <cell r="K1901">
            <v>3920.25</v>
          </cell>
        </row>
        <row r="1902">
          <cell r="C1902" t="str">
            <v>EGOLD</v>
          </cell>
          <cell r="D1902">
            <v>62.9</v>
          </cell>
          <cell r="E1902">
            <v>63.5</v>
          </cell>
          <cell r="F1902">
            <v>64.11</v>
          </cell>
          <cell r="G1902">
            <v>64.540000000000006</v>
          </cell>
          <cell r="H1902">
            <v>64.819999999999993</v>
          </cell>
          <cell r="I1902">
            <v>64.959999999999994</v>
          </cell>
          <cell r="J1902">
            <v>0</v>
          </cell>
          <cell r="K1902">
            <v>0</v>
          </cell>
        </row>
        <row r="1903">
          <cell r="C1903" t="str">
            <v>KILITCH</v>
          </cell>
          <cell r="D1903">
            <v>325</v>
          </cell>
          <cell r="E1903">
            <v>322.69</v>
          </cell>
          <cell r="F1903">
            <v>317.20999999999998</v>
          </cell>
          <cell r="G1903">
            <v>303.43</v>
          </cell>
          <cell r="H1903">
            <v>272.37</v>
          </cell>
          <cell r="I1903">
            <v>216.3</v>
          </cell>
          <cell r="J1903">
            <v>336.9</v>
          </cell>
          <cell r="K1903">
            <v>181.15</v>
          </cell>
        </row>
        <row r="1904">
          <cell r="C1904" t="str">
            <v>DEEPAKNTR</v>
          </cell>
          <cell r="D1904">
            <v>2117.9499999999998</v>
          </cell>
          <cell r="E1904">
            <v>2126.9499999999998</v>
          </cell>
          <cell r="F1904">
            <v>2112.61</v>
          </cell>
          <cell r="G1904">
            <v>2095.64</v>
          </cell>
          <cell r="H1904">
            <v>2094.91</v>
          </cell>
          <cell r="I1904">
            <v>2056.39</v>
          </cell>
          <cell r="J1904">
            <v>2372.6999999999998</v>
          </cell>
          <cell r="K1904">
            <v>1921.85</v>
          </cell>
        </row>
        <row r="1905">
          <cell r="C1905" t="str">
            <v>SASTASUNDR</v>
          </cell>
          <cell r="D1905">
            <v>389.5</v>
          </cell>
          <cell r="E1905">
            <v>393.66</v>
          </cell>
          <cell r="F1905">
            <v>387.41</v>
          </cell>
          <cell r="G1905">
            <v>368.38</v>
          </cell>
          <cell r="H1905">
            <v>334.22</v>
          </cell>
          <cell r="I1905">
            <v>297.83</v>
          </cell>
          <cell r="J1905">
            <v>428</v>
          </cell>
          <cell r="K1905">
            <v>252</v>
          </cell>
        </row>
        <row r="1906">
          <cell r="C1906" t="str">
            <v>INTENTECH</v>
          </cell>
          <cell r="D1906">
            <v>98.6</v>
          </cell>
          <cell r="E1906">
            <v>101.83</v>
          </cell>
          <cell r="F1906">
            <v>99.75</v>
          </cell>
          <cell r="G1906">
            <v>94.43</v>
          </cell>
          <cell r="H1906">
            <v>87.24</v>
          </cell>
          <cell r="I1906">
            <v>77.540000000000006</v>
          </cell>
          <cell r="J1906">
            <v>108</v>
          </cell>
          <cell r="K1906">
            <v>73.7</v>
          </cell>
        </row>
        <row r="1907">
          <cell r="C1907" t="str">
            <v>INFRABEES</v>
          </cell>
          <cell r="D1907">
            <v>665.93</v>
          </cell>
          <cell r="E1907">
            <v>663.86</v>
          </cell>
          <cell r="F1907">
            <v>658.82</v>
          </cell>
          <cell r="G1907">
            <v>652.87</v>
          </cell>
          <cell r="H1907">
            <v>644.21</v>
          </cell>
          <cell r="I1907">
            <v>602.42999999999995</v>
          </cell>
          <cell r="J1907">
            <v>688.7</v>
          </cell>
          <cell r="K1907">
            <v>610.38</v>
          </cell>
        </row>
        <row r="1908">
          <cell r="C1908" t="str">
            <v>EROSMEDIA</v>
          </cell>
          <cell r="D1908">
            <v>19.05</v>
          </cell>
          <cell r="E1908">
            <v>19.420000000000002</v>
          </cell>
          <cell r="F1908">
            <v>19.36</v>
          </cell>
          <cell r="G1908">
            <v>19.16</v>
          </cell>
          <cell r="H1908">
            <v>19.07</v>
          </cell>
          <cell r="I1908">
            <v>21.75</v>
          </cell>
          <cell r="J1908">
            <v>22.3</v>
          </cell>
          <cell r="K1908">
            <v>17.3</v>
          </cell>
        </row>
        <row r="1909">
          <cell r="C1909" t="str">
            <v>CAREERP</v>
          </cell>
          <cell r="D1909">
            <v>216.15</v>
          </cell>
          <cell r="E1909">
            <v>217.42</v>
          </cell>
          <cell r="F1909">
            <v>217.87</v>
          </cell>
          <cell r="G1909">
            <v>215.14</v>
          </cell>
          <cell r="H1909">
            <v>209.06</v>
          </cell>
          <cell r="I1909">
            <v>195.09</v>
          </cell>
          <cell r="J1909">
            <v>236.8</v>
          </cell>
          <cell r="K1909">
            <v>175.5</v>
          </cell>
        </row>
        <row r="1910">
          <cell r="C1910" t="str">
            <v>TASTYBITE</v>
          </cell>
          <cell r="D1910">
            <v>16198.1</v>
          </cell>
          <cell r="E1910">
            <v>16011.87</v>
          </cell>
          <cell r="F1910">
            <v>15999.15</v>
          </cell>
          <cell r="G1910">
            <v>16075.29</v>
          </cell>
          <cell r="H1910">
            <v>16062.77</v>
          </cell>
          <cell r="I1910">
            <v>13987.99</v>
          </cell>
          <cell r="J1910">
            <v>19791.95</v>
          </cell>
          <cell r="K1910">
            <v>13770.05</v>
          </cell>
        </row>
        <row r="1911">
          <cell r="C1911" t="str">
            <v>GREENPOWER</v>
          </cell>
          <cell r="D1911">
            <v>23.1</v>
          </cell>
          <cell r="E1911">
            <v>21.23</v>
          </cell>
          <cell r="F1911">
            <v>19.54</v>
          </cell>
          <cell r="G1911">
            <v>17.600000000000001</v>
          </cell>
          <cell r="H1911">
            <v>15.47</v>
          </cell>
          <cell r="I1911">
            <v>12.22</v>
          </cell>
          <cell r="J1911">
            <v>23.2</v>
          </cell>
          <cell r="K1911">
            <v>12.05</v>
          </cell>
        </row>
        <row r="1912">
          <cell r="C1912" t="str">
            <v>RAMKY</v>
          </cell>
          <cell r="D1912">
            <v>740.75</v>
          </cell>
          <cell r="E1912">
            <v>712.38</v>
          </cell>
          <cell r="F1912">
            <v>692.14</v>
          </cell>
          <cell r="G1912">
            <v>665.46</v>
          </cell>
          <cell r="H1912">
            <v>616.28</v>
          </cell>
          <cell r="I1912">
            <v>468.36</v>
          </cell>
          <cell r="J1912">
            <v>772</v>
          </cell>
          <cell r="K1912">
            <v>443.2</v>
          </cell>
        </row>
        <row r="1913">
          <cell r="C1913" t="str">
            <v>ASKAUTOLTD</v>
          </cell>
          <cell r="D1913">
            <v>300.10000000000002</v>
          </cell>
          <cell r="E1913">
            <v>307.33</v>
          </cell>
          <cell r="F1913">
            <v>308.75</v>
          </cell>
          <cell r="G1913">
            <v>309.44</v>
          </cell>
          <cell r="H1913">
            <v>309.85000000000002</v>
          </cell>
          <cell r="I1913">
            <v>310.04000000000002</v>
          </cell>
          <cell r="J1913">
            <v>0</v>
          </cell>
          <cell r="K1913">
            <v>0</v>
          </cell>
        </row>
        <row r="1914">
          <cell r="C1914" t="str">
            <v>ARIHANTSUP</v>
          </cell>
          <cell r="D1914">
            <v>252.45</v>
          </cell>
          <cell r="E1914">
            <v>239.27</v>
          </cell>
          <cell r="F1914">
            <v>225.96</v>
          </cell>
          <cell r="G1914">
            <v>210.4</v>
          </cell>
          <cell r="H1914">
            <v>194.97</v>
          </cell>
          <cell r="I1914">
            <v>189.8</v>
          </cell>
          <cell r="J1914">
            <v>255</v>
          </cell>
          <cell r="K1914">
            <v>158.55000000000001</v>
          </cell>
        </row>
        <row r="1915">
          <cell r="C1915" t="str">
            <v>CANTABIL</v>
          </cell>
          <cell r="D1915">
            <v>205.85</v>
          </cell>
          <cell r="E1915">
            <v>206.67</v>
          </cell>
          <cell r="F1915">
            <v>207.42</v>
          </cell>
          <cell r="G1915">
            <v>210.68</v>
          </cell>
          <cell r="H1915">
            <v>213.89</v>
          </cell>
          <cell r="I1915">
            <v>212.01</v>
          </cell>
          <cell r="J1915">
            <v>237.72</v>
          </cell>
          <cell r="K1915">
            <v>189.68</v>
          </cell>
        </row>
        <row r="1916">
          <cell r="C1916" t="str">
            <v>AKSHARCHEM</v>
          </cell>
          <cell r="D1916">
            <v>251.3</v>
          </cell>
          <cell r="E1916">
            <v>249.3</v>
          </cell>
          <cell r="F1916">
            <v>250.44</v>
          </cell>
          <cell r="G1916">
            <v>255.04</v>
          </cell>
          <cell r="H1916">
            <v>261.97000000000003</v>
          </cell>
          <cell r="I1916">
            <v>261.17</v>
          </cell>
          <cell r="J1916">
            <v>318</v>
          </cell>
          <cell r="K1916">
            <v>231.25</v>
          </cell>
        </row>
        <row r="1917">
          <cell r="C1917" t="str">
            <v>ASHOKA</v>
          </cell>
          <cell r="D1917">
            <v>141.9</v>
          </cell>
          <cell r="E1917">
            <v>142.47</v>
          </cell>
          <cell r="F1917">
            <v>140.83000000000001</v>
          </cell>
          <cell r="G1917">
            <v>137.52000000000001</v>
          </cell>
          <cell r="H1917">
            <v>127.6</v>
          </cell>
          <cell r="I1917">
            <v>103.28</v>
          </cell>
          <cell r="J1917">
            <v>151.65</v>
          </cell>
          <cell r="K1917">
            <v>88.95</v>
          </cell>
        </row>
        <row r="1918">
          <cell r="C1918" t="str">
            <v>WABAG</v>
          </cell>
          <cell r="D1918">
            <v>580.75</v>
          </cell>
          <cell r="E1918">
            <v>571.79</v>
          </cell>
          <cell r="F1918">
            <v>555.86</v>
          </cell>
          <cell r="G1918">
            <v>530.98</v>
          </cell>
          <cell r="H1918">
            <v>502.93</v>
          </cell>
          <cell r="I1918">
            <v>445.93</v>
          </cell>
          <cell r="J1918">
            <v>589.9</v>
          </cell>
          <cell r="K1918">
            <v>435.45</v>
          </cell>
        </row>
        <row r="1919">
          <cell r="C1919" t="str">
            <v>BEDMUTHA</v>
          </cell>
          <cell r="D1919">
            <v>165</v>
          </cell>
          <cell r="E1919">
            <v>162.16999999999999</v>
          </cell>
          <cell r="F1919">
            <v>157.16</v>
          </cell>
          <cell r="G1919">
            <v>148.91999999999999</v>
          </cell>
          <cell r="H1919">
            <v>127.93</v>
          </cell>
          <cell r="I1919">
            <v>88.18</v>
          </cell>
          <cell r="J1919">
            <v>167.45</v>
          </cell>
          <cell r="K1919">
            <v>66.900000000000006</v>
          </cell>
        </row>
        <row r="1920">
          <cell r="C1920" t="str">
            <v>URJA</v>
          </cell>
          <cell r="D1920">
            <v>12.4</v>
          </cell>
          <cell r="E1920">
            <v>11.83</v>
          </cell>
          <cell r="F1920">
            <v>11.31</v>
          </cell>
          <cell r="G1920">
            <v>10.76</v>
          </cell>
          <cell r="H1920">
            <v>10.26</v>
          </cell>
          <cell r="I1920">
            <v>9.9</v>
          </cell>
          <cell r="J1920">
            <v>13.25</v>
          </cell>
          <cell r="K1920">
            <v>8.8000000000000007</v>
          </cell>
        </row>
        <row r="1921">
          <cell r="C1921" t="str">
            <v>CLEDUCATE</v>
          </cell>
          <cell r="D1921">
            <v>85.2</v>
          </cell>
          <cell r="E1921">
            <v>83.9</v>
          </cell>
          <cell r="F1921">
            <v>83.12</v>
          </cell>
          <cell r="G1921">
            <v>81.180000000000007</v>
          </cell>
          <cell r="H1921">
            <v>77.88</v>
          </cell>
          <cell r="I1921">
            <v>70.989999999999995</v>
          </cell>
          <cell r="J1921">
            <v>88</v>
          </cell>
          <cell r="K1921">
            <v>67.25</v>
          </cell>
        </row>
        <row r="1922">
          <cell r="C1922" t="str">
            <v>JWL</v>
          </cell>
          <cell r="D1922">
            <v>345.8</v>
          </cell>
          <cell r="E1922">
            <v>328.77</v>
          </cell>
          <cell r="F1922">
            <v>322.33999999999997</v>
          </cell>
          <cell r="G1922">
            <v>317.3</v>
          </cell>
          <cell r="H1922">
            <v>308.2</v>
          </cell>
          <cell r="I1922">
            <v>221.91</v>
          </cell>
          <cell r="J1922">
            <v>411</v>
          </cell>
          <cell r="K1922">
            <v>195.05</v>
          </cell>
        </row>
        <row r="1923">
          <cell r="C1923" t="str">
            <v>OBEROIRLTY</v>
          </cell>
          <cell r="D1923">
            <v>1349.05</v>
          </cell>
          <cell r="E1923">
            <v>1319.01</v>
          </cell>
          <cell r="F1923">
            <v>1284.2</v>
          </cell>
          <cell r="G1923">
            <v>1238.06</v>
          </cell>
          <cell r="H1923">
            <v>1178.45</v>
          </cell>
          <cell r="I1923">
            <v>1051.6400000000001</v>
          </cell>
          <cell r="J1923">
            <v>1406.55</v>
          </cell>
          <cell r="K1923">
            <v>1051.0999999999999</v>
          </cell>
        </row>
        <row r="1924">
          <cell r="C1924" t="str">
            <v>SHAH</v>
          </cell>
          <cell r="D1924">
            <v>3.3</v>
          </cell>
          <cell r="E1924">
            <v>3.2</v>
          </cell>
          <cell r="F1924">
            <v>3.06</v>
          </cell>
          <cell r="G1924">
            <v>2.93</v>
          </cell>
          <cell r="H1924">
            <v>2.86</v>
          </cell>
          <cell r="I1924">
            <v>2.77</v>
          </cell>
          <cell r="J1924">
            <v>3.5</v>
          </cell>
          <cell r="K1924">
            <v>2.5499999999999998</v>
          </cell>
        </row>
        <row r="1925">
          <cell r="C1925" t="str">
            <v>PRESTIGE</v>
          </cell>
          <cell r="D1925">
            <v>892.05</v>
          </cell>
          <cell r="E1925">
            <v>881.15</v>
          </cell>
          <cell r="F1925">
            <v>860.26</v>
          </cell>
          <cell r="G1925">
            <v>821.03</v>
          </cell>
          <cell r="H1925">
            <v>742.65</v>
          </cell>
          <cell r="I1925">
            <v>597.04999999999995</v>
          </cell>
          <cell r="J1925">
            <v>924.9</v>
          </cell>
          <cell r="K1925">
            <v>543</v>
          </cell>
        </row>
        <row r="1926">
          <cell r="C1926" t="str">
            <v>NRAIL</v>
          </cell>
          <cell r="D1926">
            <v>357.3</v>
          </cell>
          <cell r="E1926">
            <v>357.69</v>
          </cell>
          <cell r="F1926">
            <v>359.14</v>
          </cell>
          <cell r="G1926">
            <v>360.89</v>
          </cell>
          <cell r="H1926">
            <v>356.53</v>
          </cell>
          <cell r="I1926">
            <v>318.92</v>
          </cell>
          <cell r="J1926">
            <v>390</v>
          </cell>
          <cell r="K1926">
            <v>285.8</v>
          </cell>
        </row>
        <row r="1927">
          <cell r="C1927" t="str">
            <v>SHANKARA</v>
          </cell>
          <cell r="D1927">
            <v>698.7</v>
          </cell>
          <cell r="E1927">
            <v>712.23</v>
          </cell>
          <cell r="F1927">
            <v>718.74</v>
          </cell>
          <cell r="G1927">
            <v>724.4</v>
          </cell>
          <cell r="H1927">
            <v>739.07</v>
          </cell>
          <cell r="I1927">
            <v>729.72</v>
          </cell>
          <cell r="J1927">
            <v>920</v>
          </cell>
          <cell r="K1927">
            <v>670</v>
          </cell>
        </row>
        <row r="1928">
          <cell r="C1928" t="str">
            <v>RESPONIND</v>
          </cell>
          <cell r="D1928">
            <v>340.85</v>
          </cell>
          <cell r="E1928">
            <v>338.7</v>
          </cell>
          <cell r="F1928">
            <v>335.73</v>
          </cell>
          <cell r="G1928">
            <v>330.65</v>
          </cell>
          <cell r="H1928">
            <v>312.48</v>
          </cell>
          <cell r="I1928">
            <v>230.97</v>
          </cell>
          <cell r="J1928">
            <v>364.95</v>
          </cell>
          <cell r="K1928">
            <v>191.25</v>
          </cell>
        </row>
        <row r="1929">
          <cell r="C1929" t="str">
            <v>CGCL</v>
          </cell>
          <cell r="D1929">
            <v>750.95</v>
          </cell>
          <cell r="E1929">
            <v>757.59</v>
          </cell>
          <cell r="F1929">
            <v>758.62</v>
          </cell>
          <cell r="G1929">
            <v>760.28</v>
          </cell>
          <cell r="H1929">
            <v>765.98</v>
          </cell>
          <cell r="I1929">
            <v>738.12</v>
          </cell>
          <cell r="J1929">
            <v>839.8</v>
          </cell>
          <cell r="K1929">
            <v>732.1</v>
          </cell>
        </row>
        <row r="1930">
          <cell r="C1930" t="str">
            <v>COALINDIA</v>
          </cell>
          <cell r="D1930">
            <v>347.75</v>
          </cell>
          <cell r="E1930">
            <v>344.11</v>
          </cell>
          <cell r="F1930">
            <v>337.08</v>
          </cell>
          <cell r="G1930">
            <v>326.70999999999998</v>
          </cell>
          <cell r="H1930">
            <v>304.3</v>
          </cell>
          <cell r="I1930">
            <v>258.19</v>
          </cell>
          <cell r="J1930">
            <v>359</v>
          </cell>
          <cell r="K1930">
            <v>227</v>
          </cell>
        </row>
        <row r="1931">
          <cell r="C1931" t="str">
            <v>IOLCP</v>
          </cell>
          <cell r="D1931">
            <v>419.95</v>
          </cell>
          <cell r="E1931">
            <v>425.17</v>
          </cell>
          <cell r="F1931">
            <v>427.99</v>
          </cell>
          <cell r="G1931">
            <v>432.78</v>
          </cell>
          <cell r="H1931">
            <v>437.41</v>
          </cell>
          <cell r="I1931">
            <v>410.98</v>
          </cell>
          <cell r="J1931">
            <v>535.9</v>
          </cell>
          <cell r="K1931">
            <v>362.15</v>
          </cell>
        </row>
        <row r="1932">
          <cell r="C1932" t="str">
            <v>NACLIND</v>
          </cell>
          <cell r="D1932">
            <v>74.400000000000006</v>
          </cell>
          <cell r="E1932">
            <v>73.8</v>
          </cell>
          <cell r="F1932">
            <v>74.14</v>
          </cell>
          <cell r="G1932">
            <v>74.959999999999994</v>
          </cell>
          <cell r="H1932">
            <v>77.33</v>
          </cell>
          <cell r="I1932">
            <v>83.12</v>
          </cell>
          <cell r="J1932">
            <v>88.75</v>
          </cell>
          <cell r="K1932">
            <v>71.599999999999994</v>
          </cell>
        </row>
        <row r="1933">
          <cell r="C1933" t="str">
            <v>APCL</v>
          </cell>
          <cell r="D1933">
            <v>214</v>
          </cell>
          <cell r="E1933">
            <v>215.18</v>
          </cell>
          <cell r="F1933">
            <v>213.54</v>
          </cell>
          <cell r="G1933">
            <v>208.43</v>
          </cell>
          <cell r="H1933">
            <v>199.66</v>
          </cell>
          <cell r="I1933">
            <v>193.16</v>
          </cell>
          <cell r="J1933">
            <v>231.95</v>
          </cell>
          <cell r="K1933">
            <v>175.1</v>
          </cell>
        </row>
        <row r="1934">
          <cell r="C1934" t="str">
            <v>WIPL</v>
          </cell>
          <cell r="D1934">
            <v>154</v>
          </cell>
          <cell r="E1934">
            <v>152.4</v>
          </cell>
          <cell r="F1934">
            <v>147.84</v>
          </cell>
          <cell r="G1934">
            <v>140.08000000000001</v>
          </cell>
          <cell r="H1934">
            <v>131.93</v>
          </cell>
          <cell r="I1934">
            <v>114.29</v>
          </cell>
          <cell r="J1934">
            <v>160.5</v>
          </cell>
          <cell r="K1934">
            <v>100.2</v>
          </cell>
        </row>
        <row r="1935">
          <cell r="C1935" t="str">
            <v>AXISGOLD</v>
          </cell>
          <cell r="D1935">
            <v>51.85</v>
          </cell>
          <cell r="E1935">
            <v>51.75</v>
          </cell>
          <cell r="F1935">
            <v>51.67</v>
          </cell>
          <cell r="G1935">
            <v>51.48</v>
          </cell>
          <cell r="H1935">
            <v>51.01</v>
          </cell>
          <cell r="I1935">
            <v>49.89</v>
          </cell>
          <cell r="J1935">
            <v>54.2</v>
          </cell>
          <cell r="K1935">
            <v>47.51</v>
          </cell>
        </row>
        <row r="1936">
          <cell r="C1936" t="str">
            <v>GRAVITA</v>
          </cell>
          <cell r="D1936">
            <v>1130.55</v>
          </cell>
          <cell r="E1936">
            <v>1132.44</v>
          </cell>
          <cell r="F1936">
            <v>1118.8900000000001</v>
          </cell>
          <cell r="G1936">
            <v>1078.8800000000001</v>
          </cell>
          <cell r="H1936">
            <v>974.31</v>
          </cell>
          <cell r="I1936">
            <v>720.51</v>
          </cell>
          <cell r="J1936">
            <v>1166</v>
          </cell>
          <cell r="K1936">
            <v>665.1</v>
          </cell>
        </row>
        <row r="1937">
          <cell r="C1937" t="str">
            <v>DOLLAR</v>
          </cell>
          <cell r="D1937">
            <v>433.45</v>
          </cell>
          <cell r="E1937">
            <v>439.64</v>
          </cell>
          <cell r="F1937">
            <v>438.84</v>
          </cell>
          <cell r="G1937">
            <v>434.67</v>
          </cell>
          <cell r="H1937">
            <v>428.03</v>
          </cell>
          <cell r="I1937">
            <v>411.58</v>
          </cell>
          <cell r="J1937">
            <v>474.95</v>
          </cell>
          <cell r="K1937">
            <v>385.25</v>
          </cell>
        </row>
        <row r="1938">
          <cell r="C1938" t="str">
            <v>SUPERHOUSE</v>
          </cell>
          <cell r="D1938">
            <v>226.5</v>
          </cell>
          <cell r="E1938">
            <v>227.43</v>
          </cell>
          <cell r="F1938">
            <v>227.09</v>
          </cell>
          <cell r="G1938">
            <v>227</v>
          </cell>
          <cell r="H1938">
            <v>225.57</v>
          </cell>
          <cell r="I1938">
            <v>221.42</v>
          </cell>
          <cell r="J1938">
            <v>256.14999999999998</v>
          </cell>
          <cell r="K1938">
            <v>194.25</v>
          </cell>
        </row>
        <row r="1939">
          <cell r="C1939" t="str">
            <v>PENIND</v>
          </cell>
          <cell r="D1939">
            <v>121.4</v>
          </cell>
          <cell r="E1939">
            <v>113.14</v>
          </cell>
          <cell r="F1939">
            <v>109.73</v>
          </cell>
          <cell r="G1939">
            <v>107.95</v>
          </cell>
          <cell r="H1939">
            <v>105.82</v>
          </cell>
          <cell r="I1939">
            <v>88.21</v>
          </cell>
          <cell r="J1939">
            <v>123.9</v>
          </cell>
          <cell r="K1939">
            <v>77.55</v>
          </cell>
        </row>
        <row r="1940">
          <cell r="C1940" t="str">
            <v>JINDWORLD</v>
          </cell>
          <cell r="D1940">
            <v>328.75</v>
          </cell>
          <cell r="E1940">
            <v>332.68</v>
          </cell>
          <cell r="F1940">
            <v>336.1</v>
          </cell>
          <cell r="G1940">
            <v>342.63</v>
          </cell>
          <cell r="H1940">
            <v>353.25</v>
          </cell>
          <cell r="I1940">
            <v>345.85</v>
          </cell>
          <cell r="J1940">
            <v>427</v>
          </cell>
          <cell r="K1940">
            <v>319</v>
          </cell>
        </row>
        <row r="1941">
          <cell r="C1941" t="str">
            <v>SCHAND</v>
          </cell>
          <cell r="D1941">
            <v>257.2</v>
          </cell>
          <cell r="E1941">
            <v>257.43</v>
          </cell>
          <cell r="F1941">
            <v>255.4</v>
          </cell>
          <cell r="G1941">
            <v>255.43</v>
          </cell>
          <cell r="H1941">
            <v>254.07</v>
          </cell>
          <cell r="I1941">
            <v>223.02</v>
          </cell>
          <cell r="J1941">
            <v>299</v>
          </cell>
          <cell r="K1941">
            <v>187.05</v>
          </cell>
        </row>
        <row r="1942">
          <cell r="C1942" t="str">
            <v>RPPINFRA</v>
          </cell>
          <cell r="D1942">
            <v>98</v>
          </cell>
          <cell r="E1942">
            <v>95.44</v>
          </cell>
          <cell r="F1942">
            <v>91.26</v>
          </cell>
          <cell r="G1942">
            <v>86.24</v>
          </cell>
          <cell r="H1942">
            <v>78.7</v>
          </cell>
          <cell r="I1942">
            <v>61.92</v>
          </cell>
          <cell r="J1942">
            <v>98.4</v>
          </cell>
          <cell r="K1942">
            <v>56.6</v>
          </cell>
        </row>
        <row r="1943">
          <cell r="C1943" t="str">
            <v>BHAGYANGR</v>
          </cell>
          <cell r="D1943">
            <v>64.25</v>
          </cell>
          <cell r="E1943">
            <v>64.63</v>
          </cell>
          <cell r="F1943">
            <v>65.569999999999993</v>
          </cell>
          <cell r="G1943">
            <v>66.930000000000007</v>
          </cell>
          <cell r="H1943">
            <v>68.19</v>
          </cell>
          <cell r="I1943">
            <v>60.65</v>
          </cell>
          <cell r="J1943">
            <v>96.85</v>
          </cell>
          <cell r="K1943">
            <v>63</v>
          </cell>
        </row>
        <row r="1944">
          <cell r="C1944" t="str">
            <v>JAMNAAUTO</v>
          </cell>
          <cell r="D1944">
            <v>110.35</v>
          </cell>
          <cell r="E1944">
            <v>110.96</v>
          </cell>
          <cell r="F1944">
            <v>111.23</v>
          </cell>
          <cell r="G1944">
            <v>111.82</v>
          </cell>
          <cell r="H1944">
            <v>113.07</v>
          </cell>
          <cell r="I1944">
            <v>110.01</v>
          </cell>
          <cell r="J1944">
            <v>127.1</v>
          </cell>
          <cell r="K1944">
            <v>102.35</v>
          </cell>
        </row>
        <row r="1945">
          <cell r="C1945" t="str">
            <v>SUMEETINDS</v>
          </cell>
          <cell r="D1945">
            <v>4.45</v>
          </cell>
          <cell r="E1945">
            <v>4.1399999999999997</v>
          </cell>
          <cell r="F1945">
            <v>3.85</v>
          </cell>
          <cell r="G1945">
            <v>3.49</v>
          </cell>
          <cell r="H1945">
            <v>3.11</v>
          </cell>
          <cell r="I1945">
            <v>3.98</v>
          </cell>
          <cell r="J1945">
            <v>4.5</v>
          </cell>
          <cell r="K1945">
            <v>2</v>
          </cell>
        </row>
        <row r="1946">
          <cell r="C1946" t="str">
            <v>HUDCO</v>
          </cell>
          <cell r="D1946">
            <v>82.4</v>
          </cell>
          <cell r="E1946">
            <v>81.41</v>
          </cell>
          <cell r="F1946">
            <v>80.67</v>
          </cell>
          <cell r="G1946">
            <v>80.25</v>
          </cell>
          <cell r="H1946">
            <v>78.87</v>
          </cell>
          <cell r="I1946">
            <v>65.58</v>
          </cell>
          <cell r="J1946">
            <v>95.9</v>
          </cell>
          <cell r="K1946">
            <v>60.75</v>
          </cell>
        </row>
        <row r="1947">
          <cell r="C1947" t="str">
            <v>MOIL</v>
          </cell>
          <cell r="D1947">
            <v>301.60000000000002</v>
          </cell>
          <cell r="E1947">
            <v>275.8</v>
          </cell>
          <cell r="F1947">
            <v>264.52999999999997</v>
          </cell>
          <cell r="G1947">
            <v>253.74</v>
          </cell>
          <cell r="H1947">
            <v>238.6</v>
          </cell>
          <cell r="I1947">
            <v>200.45</v>
          </cell>
          <cell r="J1947">
            <v>311.25</v>
          </cell>
          <cell r="K1947">
            <v>184.5</v>
          </cell>
        </row>
        <row r="1948">
          <cell r="C1948" t="str">
            <v>ZEELEARN</v>
          </cell>
          <cell r="D1948">
            <v>7.45</v>
          </cell>
          <cell r="E1948">
            <v>7.45</v>
          </cell>
          <cell r="F1948">
            <v>7.13</v>
          </cell>
          <cell r="G1948">
            <v>6.67</v>
          </cell>
          <cell r="H1948">
            <v>5.86</v>
          </cell>
          <cell r="I1948">
            <v>5.26</v>
          </cell>
          <cell r="J1948">
            <v>7.85</v>
          </cell>
          <cell r="K1948">
            <v>3.3</v>
          </cell>
        </row>
        <row r="1949">
          <cell r="C1949" t="str">
            <v>PSPPROJECT</v>
          </cell>
          <cell r="D1949">
            <v>771.95</v>
          </cell>
          <cell r="E1949">
            <v>780.29</v>
          </cell>
          <cell r="F1949">
            <v>778.89</v>
          </cell>
          <cell r="G1949">
            <v>774.42</v>
          </cell>
          <cell r="H1949">
            <v>774.55</v>
          </cell>
          <cell r="I1949">
            <v>738.7</v>
          </cell>
          <cell r="J1949">
            <v>846</v>
          </cell>
          <cell r="K1949">
            <v>681.25</v>
          </cell>
        </row>
        <row r="1950">
          <cell r="C1950" t="str">
            <v>A2ZINFRA</v>
          </cell>
          <cell r="D1950">
            <v>10.7</v>
          </cell>
          <cell r="E1950">
            <v>11.04</v>
          </cell>
          <cell r="F1950">
            <v>10.84</v>
          </cell>
          <cell r="G1950">
            <v>10.43</v>
          </cell>
          <cell r="H1950">
            <v>9.84</v>
          </cell>
          <cell r="I1950">
            <v>8.93</v>
          </cell>
          <cell r="J1950">
            <v>12.45</v>
          </cell>
          <cell r="K1950">
            <v>6.7</v>
          </cell>
        </row>
        <row r="1951">
          <cell r="C1951" t="str">
            <v>KIRLOSENG</v>
          </cell>
          <cell r="D1951">
            <v>541.70000000000005</v>
          </cell>
          <cell r="E1951">
            <v>544.03</v>
          </cell>
          <cell r="F1951">
            <v>545.22</v>
          </cell>
          <cell r="G1951">
            <v>543.16</v>
          </cell>
          <cell r="H1951">
            <v>526.29</v>
          </cell>
          <cell r="I1951">
            <v>439.82</v>
          </cell>
          <cell r="J1951">
            <v>577.54999999999995</v>
          </cell>
          <cell r="K1951">
            <v>429.05</v>
          </cell>
        </row>
        <row r="1952">
          <cell r="C1952" t="str">
            <v>RKDL</v>
          </cell>
          <cell r="D1952">
            <v>20.2</v>
          </cell>
          <cell r="E1952">
            <v>19.87</v>
          </cell>
          <cell r="F1952">
            <v>19.87</v>
          </cell>
          <cell r="G1952">
            <v>20.16</v>
          </cell>
          <cell r="H1952">
            <v>20.239999999999998</v>
          </cell>
          <cell r="I1952">
            <v>18.010000000000002</v>
          </cell>
          <cell r="J1952">
            <v>29.5</v>
          </cell>
          <cell r="K1952">
            <v>10.6</v>
          </cell>
        </row>
        <row r="1953">
          <cell r="C1953" t="str">
            <v>PSB</v>
          </cell>
          <cell r="D1953">
            <v>42</v>
          </cell>
          <cell r="E1953">
            <v>41.82</v>
          </cell>
          <cell r="F1953">
            <v>41.36</v>
          </cell>
          <cell r="G1953">
            <v>41.17</v>
          </cell>
          <cell r="H1953">
            <v>40.71</v>
          </cell>
          <cell r="I1953">
            <v>34.69</v>
          </cell>
          <cell r="J1953">
            <v>53.55</v>
          </cell>
          <cell r="K1953">
            <v>30.7</v>
          </cell>
        </row>
        <row r="1954">
          <cell r="C1954" t="str">
            <v>FMNL</v>
          </cell>
          <cell r="D1954">
            <v>5.65</v>
          </cell>
          <cell r="E1954">
            <v>5.69</v>
          </cell>
          <cell r="F1954">
            <v>5.69</v>
          </cell>
          <cell r="G1954">
            <v>5.73</v>
          </cell>
          <cell r="H1954">
            <v>5.77</v>
          </cell>
          <cell r="I1954">
            <v>5.54</v>
          </cell>
          <cell r="J1954">
            <v>7.4</v>
          </cell>
          <cell r="K1954">
            <v>4.95</v>
          </cell>
        </row>
        <row r="1955">
          <cell r="C1955" t="str">
            <v>SURANASOL</v>
          </cell>
          <cell r="D1955">
            <v>29</v>
          </cell>
          <cell r="E1955">
            <v>27.4</v>
          </cell>
          <cell r="F1955">
            <v>26.38</v>
          </cell>
          <cell r="G1955">
            <v>25.41</v>
          </cell>
          <cell r="H1955">
            <v>24.53</v>
          </cell>
          <cell r="I1955">
            <v>23.01</v>
          </cell>
          <cell r="J1955">
            <v>31.65</v>
          </cell>
          <cell r="K1955">
            <v>21.25</v>
          </cell>
        </row>
        <row r="1956">
          <cell r="C1956" t="str">
            <v>STARCEMENT</v>
          </cell>
          <cell r="D1956">
            <v>167.7</v>
          </cell>
          <cell r="E1956">
            <v>165.59</v>
          </cell>
          <cell r="F1956">
            <v>163.54</v>
          </cell>
          <cell r="G1956">
            <v>161.85</v>
          </cell>
          <cell r="H1956">
            <v>159.63</v>
          </cell>
          <cell r="I1956">
            <v>142.38</v>
          </cell>
          <cell r="J1956">
            <v>182.35</v>
          </cell>
          <cell r="K1956">
            <v>145.5</v>
          </cell>
        </row>
        <row r="1957">
          <cell r="C1957" t="str">
            <v>SPYL</v>
          </cell>
          <cell r="D1957">
            <v>0.85</v>
          </cell>
          <cell r="E1957">
            <v>0.76</v>
          </cell>
          <cell r="F1957">
            <v>0.69</v>
          </cell>
          <cell r="G1957">
            <v>0.63</v>
          </cell>
          <cell r="H1957">
            <v>0.57999999999999996</v>
          </cell>
          <cell r="I1957">
            <v>0.56000000000000005</v>
          </cell>
          <cell r="J1957">
            <v>0.85</v>
          </cell>
          <cell r="K1957">
            <v>0.4</v>
          </cell>
        </row>
        <row r="1958">
          <cell r="C1958" t="str">
            <v>BFINVEST</v>
          </cell>
          <cell r="D1958">
            <v>553.35</v>
          </cell>
          <cell r="E1958">
            <v>517.59</v>
          </cell>
          <cell r="F1958">
            <v>506.13</v>
          </cell>
          <cell r="G1958">
            <v>500.1</v>
          </cell>
          <cell r="H1958">
            <v>492.52</v>
          </cell>
          <cell r="I1958">
            <v>432.17</v>
          </cell>
          <cell r="J1958">
            <v>578.95000000000005</v>
          </cell>
          <cell r="K1958">
            <v>389.55</v>
          </cell>
        </row>
        <row r="1959">
          <cell r="C1959" t="str">
            <v>KICL</v>
          </cell>
          <cell r="D1959">
            <v>3101.4</v>
          </cell>
          <cell r="E1959">
            <v>2912.74</v>
          </cell>
          <cell r="F1959">
            <v>2824.73</v>
          </cell>
          <cell r="G1959">
            <v>2761.88</v>
          </cell>
          <cell r="H1959">
            <v>2667.66</v>
          </cell>
          <cell r="I1959">
            <v>2252.02</v>
          </cell>
          <cell r="J1959">
            <v>3180</v>
          </cell>
          <cell r="K1959">
            <v>1985.8</v>
          </cell>
        </row>
        <row r="1960">
          <cell r="C1960" t="str">
            <v>TEJASNET</v>
          </cell>
          <cell r="D1960">
            <v>827.7</v>
          </cell>
          <cell r="E1960">
            <v>835.1</v>
          </cell>
          <cell r="F1960">
            <v>839.86</v>
          </cell>
          <cell r="G1960">
            <v>846.48</v>
          </cell>
          <cell r="H1960">
            <v>848.32</v>
          </cell>
          <cell r="I1960">
            <v>757.22</v>
          </cell>
          <cell r="J1960">
            <v>940</v>
          </cell>
          <cell r="K1960">
            <v>795.65</v>
          </cell>
        </row>
        <row r="1961">
          <cell r="C1961" t="str">
            <v>ERIS</v>
          </cell>
          <cell r="D1961">
            <v>917</v>
          </cell>
          <cell r="E1961">
            <v>914.32</v>
          </cell>
          <cell r="F1961">
            <v>904.58</v>
          </cell>
          <cell r="G1961">
            <v>890.53</v>
          </cell>
          <cell r="H1961">
            <v>862.52</v>
          </cell>
          <cell r="I1961">
            <v>764.78</v>
          </cell>
          <cell r="J1961">
            <v>971.9</v>
          </cell>
          <cell r="K1961">
            <v>786.1</v>
          </cell>
        </row>
        <row r="1962">
          <cell r="C1962" t="str">
            <v>CDSL</v>
          </cell>
          <cell r="D1962">
            <v>1749.75</v>
          </cell>
          <cell r="E1962">
            <v>1770.01</v>
          </cell>
          <cell r="F1962">
            <v>1728.66</v>
          </cell>
          <cell r="G1962">
            <v>1632.41</v>
          </cell>
          <cell r="H1962">
            <v>1472.15</v>
          </cell>
          <cell r="I1962">
            <v>1249.6600000000001</v>
          </cell>
          <cell r="J1962">
            <v>1897</v>
          </cell>
          <cell r="K1962">
            <v>1107.3499999999999</v>
          </cell>
        </row>
        <row r="1963">
          <cell r="C1963" t="str">
            <v>GTPL</v>
          </cell>
          <cell r="D1963">
            <v>179.35</v>
          </cell>
          <cell r="E1963">
            <v>180.12</v>
          </cell>
          <cell r="F1963">
            <v>178.08</v>
          </cell>
          <cell r="G1963">
            <v>175.17</v>
          </cell>
          <cell r="H1963">
            <v>169.15</v>
          </cell>
          <cell r="I1963">
            <v>147.9</v>
          </cell>
          <cell r="J1963">
            <v>196.7</v>
          </cell>
          <cell r="K1963">
            <v>129.94999999999999</v>
          </cell>
        </row>
        <row r="1964">
          <cell r="C1964" t="str">
            <v>AUBANK</v>
          </cell>
          <cell r="D1964">
            <v>734.15</v>
          </cell>
          <cell r="E1964">
            <v>726.15</v>
          </cell>
          <cell r="F1964">
            <v>714.81</v>
          </cell>
          <cell r="G1964">
            <v>706.18</v>
          </cell>
          <cell r="H1964">
            <v>709.08</v>
          </cell>
          <cell r="I1964">
            <v>698.66</v>
          </cell>
          <cell r="J1964">
            <v>763.95</v>
          </cell>
          <cell r="K1964">
            <v>630.4</v>
          </cell>
        </row>
        <row r="1965">
          <cell r="C1965" t="str">
            <v>AXISNIFTY</v>
          </cell>
          <cell r="D1965">
            <v>211.77</v>
          </cell>
          <cell r="E1965">
            <v>211.16</v>
          </cell>
          <cell r="F1965">
            <v>210.11</v>
          </cell>
          <cell r="G1965">
            <v>209.32</v>
          </cell>
          <cell r="H1965">
            <v>209.09</v>
          </cell>
          <cell r="I1965">
            <v>202.51</v>
          </cell>
          <cell r="J1965">
            <v>218.92</v>
          </cell>
          <cell r="K1965">
            <v>197.9</v>
          </cell>
        </row>
        <row r="1966">
          <cell r="C1966" t="str">
            <v>ICICILOVOL</v>
          </cell>
          <cell r="D1966">
            <v>168.35</v>
          </cell>
          <cell r="E1966">
            <v>167.38</v>
          </cell>
          <cell r="F1966">
            <v>166.14</v>
          </cell>
          <cell r="G1966">
            <v>164.8</v>
          </cell>
          <cell r="H1966">
            <v>163.33000000000001</v>
          </cell>
          <cell r="I1966">
            <v>155.63999999999999</v>
          </cell>
          <cell r="J1966">
            <v>174.95</v>
          </cell>
          <cell r="K1966">
            <v>155.59</v>
          </cell>
        </row>
        <row r="1967">
          <cell r="C1967" t="str">
            <v>SUMMITSEC</v>
          </cell>
          <cell r="D1967">
            <v>1284.5999999999999</v>
          </cell>
          <cell r="E1967">
            <v>1166.3599999999999</v>
          </cell>
          <cell r="F1967">
            <v>1122.77</v>
          </cell>
          <cell r="G1967">
            <v>1080.6500000000001</v>
          </cell>
          <cell r="H1967">
            <v>1016.91</v>
          </cell>
          <cell r="I1967">
            <v>841.08</v>
          </cell>
          <cell r="J1967">
            <v>1350</v>
          </cell>
          <cell r="K1967">
            <v>885.05</v>
          </cell>
        </row>
        <row r="1968">
          <cell r="C1968" t="str">
            <v>DYNPRO</v>
          </cell>
          <cell r="D1968">
            <v>271</v>
          </cell>
          <cell r="E1968">
            <v>271.52</v>
          </cell>
          <cell r="F1968">
            <v>277.83</v>
          </cell>
          <cell r="G1968">
            <v>289.52999999999997</v>
          </cell>
          <cell r="H1968">
            <v>309.51</v>
          </cell>
          <cell r="I1968">
            <v>325.02</v>
          </cell>
          <cell r="J1968">
            <v>418.7</v>
          </cell>
          <cell r="K1968">
            <v>256.2</v>
          </cell>
        </row>
        <row r="1969">
          <cell r="C1969" t="str">
            <v>STEELXIND</v>
          </cell>
          <cell r="D1969">
            <v>9.9499999999999993</v>
          </cell>
          <cell r="E1969">
            <v>9.2200000000000006</v>
          </cell>
          <cell r="F1969">
            <v>9.02</v>
          </cell>
          <cell r="G1969">
            <v>8.98</v>
          </cell>
          <cell r="H1969">
            <v>9.5500000000000007</v>
          </cell>
          <cell r="I1969">
            <v>12.18</v>
          </cell>
          <cell r="J1969">
            <v>13.55</v>
          </cell>
          <cell r="K1969">
            <v>7.8</v>
          </cell>
        </row>
        <row r="1970">
          <cell r="C1970" t="str">
            <v>SALASAR</v>
          </cell>
          <cell r="D1970">
            <v>48.85</v>
          </cell>
          <cell r="E1970">
            <v>48.65</v>
          </cell>
          <cell r="F1970">
            <v>47.83</v>
          </cell>
          <cell r="G1970">
            <v>47.65</v>
          </cell>
          <cell r="H1970">
            <v>48.74</v>
          </cell>
          <cell r="I1970">
            <v>46.71</v>
          </cell>
          <cell r="J1970">
            <v>58.75</v>
          </cell>
          <cell r="K1970">
            <v>43.65</v>
          </cell>
        </row>
        <row r="1971">
          <cell r="C1971" t="str">
            <v>PALASHSECU</v>
          </cell>
          <cell r="D1971">
            <v>123.5</v>
          </cell>
          <cell r="E1971">
            <v>131.44999999999999</v>
          </cell>
          <cell r="F1971">
            <v>130.57</v>
          </cell>
          <cell r="G1971">
            <v>125.32</v>
          </cell>
          <cell r="H1971">
            <v>117.45</v>
          </cell>
          <cell r="I1971">
            <v>109.6</v>
          </cell>
          <cell r="J1971">
            <v>165.6</v>
          </cell>
          <cell r="K1971">
            <v>98.1</v>
          </cell>
        </row>
        <row r="1972">
          <cell r="C1972" t="str">
            <v>MAGADSUGAR</v>
          </cell>
          <cell r="D1972">
            <v>739.15</v>
          </cell>
          <cell r="E1972">
            <v>730.04</v>
          </cell>
          <cell r="F1972">
            <v>729.64</v>
          </cell>
          <cell r="G1972">
            <v>725.18</v>
          </cell>
          <cell r="H1972">
            <v>683.47</v>
          </cell>
          <cell r="I1972">
            <v>515.79999999999995</v>
          </cell>
          <cell r="J1972">
            <v>794.5</v>
          </cell>
          <cell r="K1972">
            <v>455.1</v>
          </cell>
        </row>
        <row r="1973">
          <cell r="C1973" t="str">
            <v>GANGESSECU</v>
          </cell>
          <cell r="D1973">
            <v>122.65</v>
          </cell>
          <cell r="E1973">
            <v>122.51</v>
          </cell>
          <cell r="F1973">
            <v>121.94</v>
          </cell>
          <cell r="G1973">
            <v>120.83</v>
          </cell>
          <cell r="H1973">
            <v>119.64</v>
          </cell>
          <cell r="I1973">
            <v>115.09</v>
          </cell>
          <cell r="J1973">
            <v>135</v>
          </cell>
          <cell r="K1973">
            <v>108.35</v>
          </cell>
        </row>
        <row r="1974">
          <cell r="C1974" t="str">
            <v>AVADHSUGAR</v>
          </cell>
          <cell r="D1974">
            <v>727.75</v>
          </cell>
          <cell r="E1974">
            <v>708.11</v>
          </cell>
          <cell r="F1974">
            <v>709.8</v>
          </cell>
          <cell r="G1974">
            <v>708.63</v>
          </cell>
          <cell r="H1974">
            <v>682.03</v>
          </cell>
          <cell r="I1974">
            <v>590.26</v>
          </cell>
          <cell r="J1974">
            <v>778.3</v>
          </cell>
          <cell r="K1974">
            <v>518.45000000000005</v>
          </cell>
        </row>
        <row r="1975">
          <cell r="C1975" t="str">
            <v>MOM100</v>
          </cell>
          <cell r="D1975">
            <v>44.56</v>
          </cell>
          <cell r="E1975">
            <v>44.21</v>
          </cell>
          <cell r="F1975">
            <v>43.72</v>
          </cell>
          <cell r="G1975">
            <v>43.2</v>
          </cell>
          <cell r="H1975">
            <v>42.51</v>
          </cell>
          <cell r="I1975">
            <v>38.729999999999997</v>
          </cell>
          <cell r="J1975">
            <v>44.95</v>
          </cell>
          <cell r="K1975">
            <v>38.950000000000003</v>
          </cell>
        </row>
        <row r="1976">
          <cell r="C1976" t="str">
            <v>THEINVEST</v>
          </cell>
          <cell r="D1976">
            <v>103.4</v>
          </cell>
          <cell r="E1976">
            <v>97.26</v>
          </cell>
          <cell r="F1976">
            <v>94.46</v>
          </cell>
          <cell r="G1976">
            <v>91.25</v>
          </cell>
          <cell r="H1976">
            <v>87.01</v>
          </cell>
          <cell r="I1976">
            <v>84.84</v>
          </cell>
          <cell r="J1976">
            <v>104.1</v>
          </cell>
          <cell r="K1976">
            <v>74.099999999999994</v>
          </cell>
        </row>
        <row r="1977">
          <cell r="C1977" t="str">
            <v>SPTL</v>
          </cell>
          <cell r="D1977">
            <v>1.35</v>
          </cell>
          <cell r="E1977">
            <v>1.32</v>
          </cell>
          <cell r="F1977">
            <v>1.28</v>
          </cell>
          <cell r="G1977">
            <v>1.26</v>
          </cell>
          <cell r="H1977">
            <v>1.31</v>
          </cell>
          <cell r="I1977">
            <v>2.31</v>
          </cell>
          <cell r="J1977">
            <v>2.1</v>
          </cell>
          <cell r="K1977">
            <v>1</v>
          </cell>
        </row>
        <row r="1978">
          <cell r="C1978" t="str">
            <v>OPTIEMUS</v>
          </cell>
          <cell r="D1978">
            <v>322.89999999999998</v>
          </cell>
          <cell r="E1978">
            <v>314.7</v>
          </cell>
          <cell r="F1978">
            <v>312.63</v>
          </cell>
          <cell r="G1978">
            <v>310.02999999999997</v>
          </cell>
          <cell r="H1978">
            <v>301.89</v>
          </cell>
          <cell r="I1978">
            <v>268.89999999999998</v>
          </cell>
          <cell r="J1978">
            <v>381.45</v>
          </cell>
          <cell r="K1978">
            <v>201.95</v>
          </cell>
        </row>
        <row r="1979">
          <cell r="C1979" t="str">
            <v>UTINEXT50</v>
          </cell>
          <cell r="D1979">
            <v>49.29</v>
          </cell>
          <cell r="E1979">
            <v>49.06</v>
          </cell>
          <cell r="F1979">
            <v>48.66</v>
          </cell>
          <cell r="G1979">
            <v>48.18</v>
          </cell>
          <cell r="H1979">
            <v>47.7</v>
          </cell>
          <cell r="I1979">
            <v>46.21</v>
          </cell>
          <cell r="J1979">
            <v>54.25</v>
          </cell>
          <cell r="K1979">
            <v>44.85</v>
          </cell>
        </row>
        <row r="1980">
          <cell r="C1980" t="str">
            <v>STEL</v>
          </cell>
          <cell r="D1980">
            <v>271.60000000000002</v>
          </cell>
          <cell r="E1980">
            <v>263.25</v>
          </cell>
          <cell r="F1980">
            <v>255.4</v>
          </cell>
          <cell r="G1980">
            <v>244.31</v>
          </cell>
          <cell r="H1980">
            <v>227.43</v>
          </cell>
          <cell r="I1980">
            <v>186.56</v>
          </cell>
          <cell r="J1980">
            <v>277.64999999999998</v>
          </cell>
          <cell r="K1980">
            <v>192</v>
          </cell>
        </row>
        <row r="1981">
          <cell r="C1981" t="str">
            <v>SIS</v>
          </cell>
          <cell r="D1981">
            <v>446.15</v>
          </cell>
          <cell r="E1981">
            <v>440.8</v>
          </cell>
          <cell r="F1981">
            <v>437.58</v>
          </cell>
          <cell r="G1981">
            <v>436.3</v>
          </cell>
          <cell r="H1981">
            <v>438</v>
          </cell>
          <cell r="I1981">
            <v>424.02</v>
          </cell>
          <cell r="J1981">
            <v>485.5</v>
          </cell>
          <cell r="K1981">
            <v>400</v>
          </cell>
        </row>
        <row r="1982">
          <cell r="C1982" t="str">
            <v>COCHINSHIP</v>
          </cell>
          <cell r="D1982">
            <v>1088.95</v>
          </cell>
          <cell r="E1982">
            <v>1077.8499999999999</v>
          </cell>
          <cell r="F1982">
            <v>1059.6199999999999</v>
          </cell>
          <cell r="G1982">
            <v>1039.06</v>
          </cell>
          <cell r="H1982">
            <v>995.79</v>
          </cell>
          <cell r="I1982">
            <v>765.28</v>
          </cell>
          <cell r="J1982">
            <v>1258.5</v>
          </cell>
          <cell r="K1982">
            <v>632.20000000000005</v>
          </cell>
        </row>
        <row r="1983">
          <cell r="C1983" t="str">
            <v>OMKARCHEM</v>
          </cell>
          <cell r="D1983">
            <v>8.75</v>
          </cell>
          <cell r="E1983">
            <v>8.61</v>
          </cell>
          <cell r="F1983">
            <v>8.59</v>
          </cell>
          <cell r="G1983">
            <v>8.67</v>
          </cell>
          <cell r="H1983">
            <v>8.86</v>
          </cell>
          <cell r="I1983">
            <v>11.69</v>
          </cell>
          <cell r="J1983">
            <v>12.45</v>
          </cell>
          <cell r="K1983">
            <v>7.1</v>
          </cell>
        </row>
        <row r="1984">
          <cell r="C1984" t="str">
            <v>JUBLINDS</v>
          </cell>
          <cell r="D1984">
            <v>631</v>
          </cell>
          <cell r="E1984">
            <v>614.34</v>
          </cell>
          <cell r="F1984">
            <v>608.64</v>
          </cell>
          <cell r="G1984">
            <v>605.04999999999995</v>
          </cell>
          <cell r="H1984">
            <v>608.55999999999995</v>
          </cell>
          <cell r="I1984">
            <v>546.48</v>
          </cell>
          <cell r="J1984">
            <v>746</v>
          </cell>
          <cell r="K1984">
            <v>530</v>
          </cell>
        </row>
        <row r="1985">
          <cell r="C1985" t="str">
            <v>SMSLIFE</v>
          </cell>
          <cell r="D1985">
            <v>524.65</v>
          </cell>
          <cell r="E1985">
            <v>518.29</v>
          </cell>
          <cell r="F1985">
            <v>515.35</v>
          </cell>
          <cell r="G1985">
            <v>512.79</v>
          </cell>
          <cell r="H1985">
            <v>513.25</v>
          </cell>
          <cell r="I1985">
            <v>542.66</v>
          </cell>
          <cell r="J1985">
            <v>573.70000000000005</v>
          </cell>
          <cell r="K1985">
            <v>472.05</v>
          </cell>
        </row>
        <row r="1986">
          <cell r="C1986" t="str">
            <v>ABCAPITAL</v>
          </cell>
          <cell r="D1986">
            <v>171.15</v>
          </cell>
          <cell r="E1986">
            <v>174.53</v>
          </cell>
          <cell r="F1986">
            <v>175.05</v>
          </cell>
          <cell r="G1986">
            <v>175.38</v>
          </cell>
          <cell r="H1986">
            <v>177.31</v>
          </cell>
          <cell r="I1986">
            <v>168.99</v>
          </cell>
          <cell r="J1986">
            <v>195.4</v>
          </cell>
          <cell r="K1986">
            <v>166.7</v>
          </cell>
        </row>
        <row r="1987">
          <cell r="C1987" t="str">
            <v>APEX</v>
          </cell>
          <cell r="D1987">
            <v>210</v>
          </cell>
          <cell r="E1987">
            <v>212.19</v>
          </cell>
          <cell r="F1987">
            <v>213.5</v>
          </cell>
          <cell r="G1987">
            <v>215.04</v>
          </cell>
          <cell r="H1987">
            <v>218.02</v>
          </cell>
          <cell r="I1987">
            <v>225.11</v>
          </cell>
          <cell r="J1987">
            <v>252.1</v>
          </cell>
          <cell r="K1987">
            <v>201.55</v>
          </cell>
        </row>
        <row r="1988">
          <cell r="C1988" t="str">
            <v>HINDMOTORS</v>
          </cell>
          <cell r="D1988">
            <v>18.899999999999999</v>
          </cell>
          <cell r="E1988">
            <v>17.86</v>
          </cell>
          <cell r="F1988">
            <v>17.39</v>
          </cell>
          <cell r="G1988">
            <v>16.95</v>
          </cell>
          <cell r="H1988">
            <v>16.350000000000001</v>
          </cell>
          <cell r="I1988">
            <v>15.5</v>
          </cell>
          <cell r="J1988">
            <v>19</v>
          </cell>
          <cell r="K1988">
            <v>13.8</v>
          </cell>
        </row>
        <row r="1989">
          <cell r="C1989" t="str">
            <v>BRNL</v>
          </cell>
          <cell r="D1989">
            <v>40.450000000000003</v>
          </cell>
          <cell r="E1989">
            <v>40.78</v>
          </cell>
          <cell r="F1989">
            <v>40.97</v>
          </cell>
          <cell r="G1989">
            <v>41.14</v>
          </cell>
          <cell r="H1989">
            <v>40.19</v>
          </cell>
          <cell r="I1989">
            <v>35.869999999999997</v>
          </cell>
          <cell r="J1989">
            <v>49.1</v>
          </cell>
          <cell r="K1989">
            <v>29.7</v>
          </cell>
        </row>
        <row r="1990">
          <cell r="C1990" t="str">
            <v>DIXON</v>
          </cell>
          <cell r="D1990">
            <v>5443.9</v>
          </cell>
          <cell r="E1990">
            <v>5384.04</v>
          </cell>
          <cell r="F1990">
            <v>5345.56</v>
          </cell>
          <cell r="G1990">
            <v>5315.28</v>
          </cell>
          <cell r="H1990">
            <v>5182.95</v>
          </cell>
          <cell r="I1990">
            <v>4476.03</v>
          </cell>
          <cell r="J1990">
            <v>5607.1</v>
          </cell>
          <cell r="K1990">
            <v>4082</v>
          </cell>
        </row>
        <row r="1991">
          <cell r="C1991" t="str">
            <v>DCAL</v>
          </cell>
          <cell r="D1991">
            <v>172.15</v>
          </cell>
          <cell r="E1991">
            <v>166.01</v>
          </cell>
          <cell r="F1991">
            <v>162.03</v>
          </cell>
          <cell r="G1991">
            <v>158.34</v>
          </cell>
          <cell r="H1991">
            <v>156.11000000000001</v>
          </cell>
          <cell r="I1991">
            <v>142.97999999999999</v>
          </cell>
          <cell r="J1991">
            <v>179.2</v>
          </cell>
          <cell r="K1991">
            <v>138.55000000000001</v>
          </cell>
        </row>
        <row r="1992">
          <cell r="C1992" t="str">
            <v>LASA</v>
          </cell>
          <cell r="D1992">
            <v>25.85</v>
          </cell>
          <cell r="E1992">
            <v>25.93</v>
          </cell>
          <cell r="F1992">
            <v>25.83</v>
          </cell>
          <cell r="G1992">
            <v>25.8</v>
          </cell>
          <cell r="H1992">
            <v>25.96</v>
          </cell>
          <cell r="I1992">
            <v>26.95</v>
          </cell>
          <cell r="J1992">
            <v>33.799999999999997</v>
          </cell>
          <cell r="K1992">
            <v>22.8</v>
          </cell>
        </row>
        <row r="1993">
          <cell r="C1993" t="str">
            <v>MATRIMONY</v>
          </cell>
          <cell r="D1993">
            <v>543.54999999999995</v>
          </cell>
          <cell r="E1993">
            <v>555.54</v>
          </cell>
          <cell r="F1993">
            <v>562.64</v>
          </cell>
          <cell r="G1993">
            <v>569.44000000000005</v>
          </cell>
          <cell r="H1993">
            <v>584.77</v>
          </cell>
          <cell r="I1993">
            <v>605.64</v>
          </cell>
          <cell r="J1993">
            <v>722.6</v>
          </cell>
          <cell r="K1993">
            <v>536.6</v>
          </cell>
        </row>
        <row r="1994">
          <cell r="C1994" t="str">
            <v>RHFL</v>
          </cell>
          <cell r="D1994">
            <v>1.95</v>
          </cell>
          <cell r="E1994">
            <v>1.97</v>
          </cell>
          <cell r="F1994">
            <v>1.99</v>
          </cell>
          <cell r="G1994">
            <v>2.0299999999999998</v>
          </cell>
          <cell r="H1994">
            <v>2.1</v>
          </cell>
          <cell r="I1994">
            <v>2.62</v>
          </cell>
          <cell r="J1994">
            <v>3.2</v>
          </cell>
          <cell r="K1994">
            <v>1.7</v>
          </cell>
        </row>
        <row r="1995">
          <cell r="C1995" t="str">
            <v>CHOLAHLDNG</v>
          </cell>
          <cell r="D1995">
            <v>1078.55</v>
          </cell>
          <cell r="E1995">
            <v>1092.8900000000001</v>
          </cell>
          <cell r="F1995">
            <v>1105.77</v>
          </cell>
          <cell r="G1995">
            <v>1113.6400000000001</v>
          </cell>
          <cell r="H1995">
            <v>1095.6500000000001</v>
          </cell>
          <cell r="I1995">
            <v>915.09</v>
          </cell>
          <cell r="J1995">
            <v>1296</v>
          </cell>
          <cell r="K1995">
            <v>885.1</v>
          </cell>
        </row>
        <row r="1996">
          <cell r="C1996" t="str">
            <v>CAPACITE</v>
          </cell>
          <cell r="D1996">
            <v>257.5</v>
          </cell>
          <cell r="E1996">
            <v>251.42</v>
          </cell>
          <cell r="F1996">
            <v>241.43</v>
          </cell>
          <cell r="G1996">
            <v>230.8</v>
          </cell>
          <cell r="H1996">
            <v>221.07</v>
          </cell>
          <cell r="I1996">
            <v>193.57</v>
          </cell>
          <cell r="J1996">
            <v>270.39999999999998</v>
          </cell>
          <cell r="K1996">
            <v>187.3</v>
          </cell>
        </row>
        <row r="1997">
          <cell r="C1997" t="str">
            <v>ICICIGI</v>
          </cell>
          <cell r="D1997">
            <v>1446.1</v>
          </cell>
          <cell r="E1997">
            <v>1417.37</v>
          </cell>
          <cell r="F1997">
            <v>1397.88</v>
          </cell>
          <cell r="G1997">
            <v>1380.7</v>
          </cell>
          <cell r="H1997">
            <v>1359.24</v>
          </cell>
          <cell r="I1997">
            <v>1287.23</v>
          </cell>
          <cell r="J1997">
            <v>1484.1</v>
          </cell>
          <cell r="K1997">
            <v>1266</v>
          </cell>
        </row>
        <row r="1998">
          <cell r="C1998" t="str">
            <v>SBILIFE</v>
          </cell>
          <cell r="D1998">
            <v>1385.3</v>
          </cell>
          <cell r="E1998">
            <v>1376.88</v>
          </cell>
          <cell r="F1998">
            <v>1364.25</v>
          </cell>
          <cell r="G1998">
            <v>1351.03</v>
          </cell>
          <cell r="H1998">
            <v>1332.12</v>
          </cell>
          <cell r="I1998">
            <v>1272.6099999999999</v>
          </cell>
          <cell r="J1998">
            <v>1434.45</v>
          </cell>
          <cell r="K1998">
            <v>1251.6500000000001</v>
          </cell>
        </row>
        <row r="1999">
          <cell r="C1999" t="str">
            <v>TEXRAIL</v>
          </cell>
          <cell r="D1999">
            <v>146.1</v>
          </cell>
          <cell r="E1999">
            <v>140.31</v>
          </cell>
          <cell r="F1999">
            <v>136.22</v>
          </cell>
          <cell r="G1999">
            <v>132.91999999999999</v>
          </cell>
          <cell r="H1999">
            <v>128.88999999999999</v>
          </cell>
          <cell r="I1999">
            <v>97.47</v>
          </cell>
          <cell r="J1999">
            <v>163.80000000000001</v>
          </cell>
          <cell r="K1999">
            <v>99.7</v>
          </cell>
        </row>
        <row r="2000">
          <cell r="C2000" t="str">
            <v>DIAMONDYD</v>
          </cell>
          <cell r="D2000">
            <v>978.7</v>
          </cell>
          <cell r="E2000">
            <v>868.56</v>
          </cell>
          <cell r="F2000">
            <v>846.86</v>
          </cell>
          <cell r="G2000">
            <v>841.91</v>
          </cell>
          <cell r="H2000">
            <v>850.21</v>
          </cell>
          <cell r="I2000">
            <v>834.03</v>
          </cell>
          <cell r="J2000">
            <v>984</v>
          </cell>
          <cell r="K2000">
            <v>788.5</v>
          </cell>
        </row>
        <row r="2001">
          <cell r="C2001" t="str">
            <v>HFCL</v>
          </cell>
          <cell r="D2001">
            <v>68.2</v>
          </cell>
          <cell r="E2001">
            <v>68.099999999999994</v>
          </cell>
          <cell r="F2001">
            <v>67.5</v>
          </cell>
          <cell r="G2001">
            <v>67.650000000000006</v>
          </cell>
          <cell r="H2001">
            <v>69.06</v>
          </cell>
          <cell r="I2001">
            <v>69.180000000000007</v>
          </cell>
          <cell r="J2001">
            <v>80.95</v>
          </cell>
          <cell r="K2001">
            <v>61.5</v>
          </cell>
        </row>
        <row r="2002">
          <cell r="C2002" t="str">
            <v>INDTERRAIN</v>
          </cell>
          <cell r="D2002">
            <v>56</v>
          </cell>
          <cell r="E2002">
            <v>56.95</v>
          </cell>
          <cell r="F2002">
            <v>57.07</v>
          </cell>
          <cell r="G2002">
            <v>57.39</v>
          </cell>
          <cell r="H2002">
            <v>57.81</v>
          </cell>
          <cell r="I2002">
            <v>57.59</v>
          </cell>
          <cell r="J2002">
            <v>66.7</v>
          </cell>
          <cell r="K2002">
            <v>50.7</v>
          </cell>
        </row>
        <row r="2003">
          <cell r="C2003" t="str">
            <v>DHUNINV</v>
          </cell>
          <cell r="D2003">
            <v>1013.95</v>
          </cell>
          <cell r="E2003">
            <v>976.18</v>
          </cell>
          <cell r="F2003">
            <v>952.25</v>
          </cell>
          <cell r="G2003">
            <v>918.16</v>
          </cell>
          <cell r="H2003">
            <v>850.34</v>
          </cell>
          <cell r="I2003">
            <v>741.74</v>
          </cell>
          <cell r="J2003">
            <v>1023.8</v>
          </cell>
          <cell r="K2003">
            <v>690</v>
          </cell>
        </row>
        <row r="2004">
          <cell r="C2004" t="str">
            <v>EBBETF0431</v>
          </cell>
          <cell r="D2004">
            <v>1165.8499999999999</v>
          </cell>
          <cell r="E2004">
            <v>1165.56</v>
          </cell>
          <cell r="F2004">
            <v>1164.3399999999999</v>
          </cell>
          <cell r="G2004">
            <v>1162.3499999999999</v>
          </cell>
          <cell r="H2004">
            <v>1159.08</v>
          </cell>
          <cell r="I2004">
            <v>1140.42</v>
          </cell>
          <cell r="J2004">
            <v>1197.3</v>
          </cell>
          <cell r="K2004">
            <v>1146</v>
          </cell>
        </row>
        <row r="2005">
          <cell r="C2005" t="str">
            <v>EBBETF0425</v>
          </cell>
          <cell r="D2005">
            <v>1164.28</v>
          </cell>
          <cell r="E2005">
            <v>1163.94</v>
          </cell>
          <cell r="F2005">
            <v>1163.29</v>
          </cell>
          <cell r="G2005">
            <v>1161.71</v>
          </cell>
          <cell r="H2005">
            <v>1157.27</v>
          </cell>
          <cell r="I2005">
            <v>1136.0999999999999</v>
          </cell>
          <cell r="J2005">
            <v>1199.7</v>
          </cell>
          <cell r="K2005">
            <v>1121.5</v>
          </cell>
        </row>
        <row r="2006">
          <cell r="C2006" t="str">
            <v>NDRAUTO</v>
          </cell>
          <cell r="D2006">
            <v>760</v>
          </cell>
          <cell r="E2006">
            <v>761.51</v>
          </cell>
          <cell r="F2006">
            <v>748.81</v>
          </cell>
          <cell r="G2006">
            <v>714.22</v>
          </cell>
          <cell r="H2006">
            <v>639.70000000000005</v>
          </cell>
          <cell r="I2006">
            <v>465.65</v>
          </cell>
          <cell r="J2006">
            <v>778</v>
          </cell>
          <cell r="K2006">
            <v>407</v>
          </cell>
        </row>
        <row r="2007">
          <cell r="C2007" t="str">
            <v>WORTH</v>
          </cell>
          <cell r="D2007">
            <v>111.2</v>
          </cell>
          <cell r="E2007">
            <v>107.72</v>
          </cell>
          <cell r="F2007">
            <v>107.32</v>
          </cell>
          <cell r="G2007">
            <v>107.59</v>
          </cell>
          <cell r="H2007">
            <v>107.89</v>
          </cell>
          <cell r="I2007">
            <v>105.58</v>
          </cell>
          <cell r="J2007">
            <v>124.75</v>
          </cell>
          <cell r="K2007">
            <v>99.25</v>
          </cell>
        </row>
        <row r="2008">
          <cell r="C2008" t="str">
            <v>TIRUPATIFL</v>
          </cell>
          <cell r="D2008">
            <v>13.15</v>
          </cell>
          <cell r="E2008">
            <v>12.69</v>
          </cell>
          <cell r="F2008">
            <v>12.13</v>
          </cell>
          <cell r="G2008">
            <v>11.59</v>
          </cell>
          <cell r="H2008">
            <v>10.84</v>
          </cell>
          <cell r="I2008">
            <v>10.83</v>
          </cell>
          <cell r="J2008">
            <v>13.65</v>
          </cell>
          <cell r="K2008">
            <v>7.95</v>
          </cell>
        </row>
        <row r="2009">
          <cell r="C2009" t="str">
            <v>ICICIALPLV</v>
          </cell>
          <cell r="D2009">
            <v>214.02</v>
          </cell>
          <cell r="E2009">
            <v>212.53</v>
          </cell>
          <cell r="F2009">
            <v>210.58</v>
          </cell>
          <cell r="G2009">
            <v>207.99</v>
          </cell>
          <cell r="H2009">
            <v>204.51</v>
          </cell>
          <cell r="I2009">
            <v>192.71</v>
          </cell>
          <cell r="J2009">
            <v>222.18</v>
          </cell>
          <cell r="K2009">
            <v>195.15</v>
          </cell>
        </row>
        <row r="2010">
          <cell r="C2010" t="str">
            <v>MACPOWER</v>
          </cell>
          <cell r="D2010">
            <v>554.45000000000005</v>
          </cell>
          <cell r="E2010">
            <v>555.24</v>
          </cell>
          <cell r="F2010">
            <v>548.14</v>
          </cell>
          <cell r="G2010">
            <v>512.73</v>
          </cell>
          <cell r="H2010">
            <v>431.08</v>
          </cell>
          <cell r="I2010">
            <v>340.95</v>
          </cell>
          <cell r="J2010">
            <v>590.45000000000005</v>
          </cell>
          <cell r="K2010">
            <v>207.4</v>
          </cell>
        </row>
        <row r="2011">
          <cell r="C2011" t="str">
            <v>MCL</v>
          </cell>
          <cell r="D2011">
            <v>33.25</v>
          </cell>
          <cell r="E2011">
            <v>31.37</v>
          </cell>
          <cell r="F2011">
            <v>30.08</v>
          </cell>
          <cell r="G2011">
            <v>29.26</v>
          </cell>
          <cell r="H2011">
            <v>29.28</v>
          </cell>
          <cell r="I2011">
            <v>29.55</v>
          </cell>
          <cell r="J2011">
            <v>42</v>
          </cell>
          <cell r="K2011">
            <v>26.25</v>
          </cell>
        </row>
        <row r="2012">
          <cell r="C2012" t="str">
            <v>ICICITECH</v>
          </cell>
          <cell r="D2012">
            <v>34.130000000000003</v>
          </cell>
          <cell r="E2012">
            <v>33.64</v>
          </cell>
          <cell r="F2012">
            <v>33.26</v>
          </cell>
          <cell r="G2012">
            <v>33.049999999999997</v>
          </cell>
          <cell r="H2012">
            <v>33</v>
          </cell>
          <cell r="I2012">
            <v>31.88</v>
          </cell>
          <cell r="J2012">
            <v>35.700000000000003</v>
          </cell>
          <cell r="K2012">
            <v>31.17</v>
          </cell>
        </row>
        <row r="2013">
          <cell r="C2013" t="str">
            <v>MAXHEALTH</v>
          </cell>
          <cell r="D2013">
            <v>621.54999999999995</v>
          </cell>
          <cell r="E2013">
            <v>609.66</v>
          </cell>
          <cell r="F2013">
            <v>601.97</v>
          </cell>
          <cell r="G2013">
            <v>593.01</v>
          </cell>
          <cell r="H2013">
            <v>582.85</v>
          </cell>
          <cell r="I2013">
            <v>538.08000000000004</v>
          </cell>
          <cell r="J2013">
            <v>633.20000000000005</v>
          </cell>
          <cell r="K2013">
            <v>508.5</v>
          </cell>
        </row>
        <row r="2014">
          <cell r="C2014" t="str">
            <v>LOVABLE</v>
          </cell>
          <cell r="D2014">
            <v>142.30000000000001</v>
          </cell>
          <cell r="E2014">
            <v>137.25</v>
          </cell>
          <cell r="F2014">
            <v>134.94999999999999</v>
          </cell>
          <cell r="G2014">
            <v>132.96</v>
          </cell>
          <cell r="H2014">
            <v>131.72999999999999</v>
          </cell>
          <cell r="I2014">
            <v>127.49</v>
          </cell>
          <cell r="J2014">
            <v>148.9</v>
          </cell>
          <cell r="K2014">
            <v>120.15</v>
          </cell>
        </row>
        <row r="2015">
          <cell r="C2015" t="str">
            <v>TOTAL</v>
          </cell>
          <cell r="D2015">
            <v>129.80000000000001</v>
          </cell>
          <cell r="E2015">
            <v>129.77000000000001</v>
          </cell>
          <cell r="F2015">
            <v>128.29</v>
          </cell>
          <cell r="G2015">
            <v>127.26</v>
          </cell>
          <cell r="H2015">
            <v>128.15</v>
          </cell>
          <cell r="I2015">
            <v>132.4</v>
          </cell>
          <cell r="J2015">
            <v>158.80000000000001</v>
          </cell>
          <cell r="K2015">
            <v>110.1</v>
          </cell>
        </row>
        <row r="2016">
          <cell r="C2016" t="str">
            <v>MAXIND</v>
          </cell>
          <cell r="D2016">
            <v>146.4</v>
          </cell>
          <cell r="E2016">
            <v>146.63</v>
          </cell>
          <cell r="F2016">
            <v>146.08000000000001</v>
          </cell>
          <cell r="G2016">
            <v>145.1</v>
          </cell>
          <cell r="H2016">
            <v>145.07</v>
          </cell>
          <cell r="I2016">
            <v>127.59</v>
          </cell>
          <cell r="J2016">
            <v>190.9</v>
          </cell>
          <cell r="K2016">
            <v>129.30000000000001</v>
          </cell>
        </row>
        <row r="2017">
          <cell r="C2017" t="str">
            <v>HDFCNIFBAN</v>
          </cell>
          <cell r="D2017">
            <v>442.01</v>
          </cell>
          <cell r="E2017">
            <v>443.49</v>
          </cell>
          <cell r="F2017">
            <v>443.07</v>
          </cell>
          <cell r="G2017">
            <v>442.8</v>
          </cell>
          <cell r="H2017">
            <v>445.23</v>
          </cell>
          <cell r="I2017">
            <v>437.5</v>
          </cell>
          <cell r="J2017">
            <v>471</v>
          </cell>
          <cell r="K2017">
            <v>426.58</v>
          </cell>
        </row>
        <row r="2018">
          <cell r="C2018" t="str">
            <v>UTIBANKETF</v>
          </cell>
          <cell r="D2018">
            <v>44.37</v>
          </cell>
          <cell r="E2018">
            <v>44.48</v>
          </cell>
          <cell r="F2018">
            <v>44.46</v>
          </cell>
          <cell r="G2018">
            <v>44.44</v>
          </cell>
          <cell r="H2018">
            <v>44.68</v>
          </cell>
          <cell r="I2018">
            <v>44.17</v>
          </cell>
          <cell r="J2018">
            <v>49</v>
          </cell>
          <cell r="K2018">
            <v>42.4</v>
          </cell>
        </row>
        <row r="2019">
          <cell r="C2019" t="str">
            <v>PFS</v>
          </cell>
          <cell r="D2019">
            <v>34.549999999999997</v>
          </cell>
          <cell r="E2019">
            <v>34.07</v>
          </cell>
          <cell r="F2019">
            <v>33.15</v>
          </cell>
          <cell r="G2019">
            <v>31.8</v>
          </cell>
          <cell r="H2019">
            <v>29.61</v>
          </cell>
          <cell r="I2019">
            <v>23.35</v>
          </cell>
          <cell r="J2019">
            <v>37.549999999999997</v>
          </cell>
          <cell r="K2019">
            <v>21.55</v>
          </cell>
        </row>
        <row r="2020">
          <cell r="C2020" t="str">
            <v>MON100</v>
          </cell>
          <cell r="D2020">
            <v>128.29</v>
          </cell>
          <cell r="E2020">
            <v>127.19</v>
          </cell>
          <cell r="F2020">
            <v>125.55</v>
          </cell>
          <cell r="G2020">
            <v>123.63</v>
          </cell>
          <cell r="H2020">
            <v>122.09</v>
          </cell>
          <cell r="I2020">
            <v>115.11</v>
          </cell>
          <cell r="J2020">
            <v>129.63999999999999</v>
          </cell>
          <cell r="K2020">
            <v>112.85</v>
          </cell>
        </row>
        <row r="2021">
          <cell r="C2021" t="str">
            <v>MUTHOOTFIN</v>
          </cell>
          <cell r="D2021">
            <v>1326.85</v>
          </cell>
          <cell r="E2021">
            <v>1321.11</v>
          </cell>
          <cell r="F2021">
            <v>1313.96</v>
          </cell>
          <cell r="G2021">
            <v>1302.7</v>
          </cell>
          <cell r="H2021">
            <v>1284.3599999999999</v>
          </cell>
          <cell r="I2021">
            <v>1208.97</v>
          </cell>
          <cell r="J2021">
            <v>1379.95</v>
          </cell>
          <cell r="K2021">
            <v>1182.3499999999999</v>
          </cell>
        </row>
        <row r="2022">
          <cell r="C2022" t="str">
            <v>BSLGOLDETF</v>
          </cell>
          <cell r="D2022">
            <v>54.76</v>
          </cell>
          <cell r="E2022">
            <v>54.55</v>
          </cell>
          <cell r="F2022">
            <v>54.45</v>
          </cell>
          <cell r="G2022">
            <v>54.22</v>
          </cell>
          <cell r="H2022">
            <v>53.7</v>
          </cell>
          <cell r="I2022">
            <v>83.31</v>
          </cell>
          <cell r="J2022">
            <v>55.95</v>
          </cell>
          <cell r="K2022">
            <v>42.82</v>
          </cell>
        </row>
        <row r="2023">
          <cell r="C2023" t="str">
            <v>PIIND</v>
          </cell>
          <cell r="D2023">
            <v>3689.35</v>
          </cell>
          <cell r="E2023">
            <v>3691.05</v>
          </cell>
          <cell r="F2023">
            <v>3650.1</v>
          </cell>
          <cell r="G2023">
            <v>3586.43</v>
          </cell>
          <cell r="H2023">
            <v>3551.18</v>
          </cell>
          <cell r="I2023">
            <v>3468.37</v>
          </cell>
          <cell r="J2023">
            <v>3987</v>
          </cell>
          <cell r="K2023">
            <v>3271.05</v>
          </cell>
        </row>
        <row r="2024">
          <cell r="C2024" t="str">
            <v>SYMPHONY</v>
          </cell>
          <cell r="D2024">
            <v>869.1</v>
          </cell>
          <cell r="E2024">
            <v>871.98</v>
          </cell>
          <cell r="F2024">
            <v>869.35</v>
          </cell>
          <cell r="G2024">
            <v>865.58</v>
          </cell>
          <cell r="H2024">
            <v>868.94</v>
          </cell>
          <cell r="I2024">
            <v>904.14</v>
          </cell>
          <cell r="J2024">
            <v>924.75</v>
          </cell>
          <cell r="K2024">
            <v>825</v>
          </cell>
        </row>
        <row r="2025">
          <cell r="C2025" t="str">
            <v>VADILALIND</v>
          </cell>
          <cell r="D2025">
            <v>2414.25</v>
          </cell>
          <cell r="E2025">
            <v>2445.16</v>
          </cell>
          <cell r="F2025">
            <v>2468.23</v>
          </cell>
          <cell r="G2025">
            <v>2488.73</v>
          </cell>
          <cell r="H2025">
            <v>2534.31</v>
          </cell>
          <cell r="I2025">
            <v>2512.63</v>
          </cell>
          <cell r="J2025">
            <v>3080</v>
          </cell>
          <cell r="K2025">
            <v>2410</v>
          </cell>
        </row>
        <row r="2026">
          <cell r="C2026" t="str">
            <v>IVZINNIFTY</v>
          </cell>
          <cell r="D2026">
            <v>2187.87</v>
          </cell>
          <cell r="E2026">
            <v>2189.17</v>
          </cell>
          <cell r="F2026">
            <v>2178.09</v>
          </cell>
          <cell r="G2026">
            <v>2171.09</v>
          </cell>
          <cell r="H2026">
            <v>2157.88</v>
          </cell>
          <cell r="I2026">
            <v>2050.86</v>
          </cell>
          <cell r="J2026">
            <v>2278</v>
          </cell>
          <cell r="K2026">
            <v>2040</v>
          </cell>
        </row>
        <row r="2027">
          <cell r="C2027" t="str">
            <v>RELAXO</v>
          </cell>
          <cell r="D2027">
            <v>901.35</v>
          </cell>
          <cell r="E2027">
            <v>901.58</v>
          </cell>
          <cell r="F2027">
            <v>902.74</v>
          </cell>
          <cell r="G2027">
            <v>904</v>
          </cell>
          <cell r="H2027">
            <v>907.56</v>
          </cell>
          <cell r="I2027">
            <v>908.08</v>
          </cell>
          <cell r="J2027">
            <v>974</v>
          </cell>
          <cell r="K2027">
            <v>836.65</v>
          </cell>
        </row>
        <row r="2028">
          <cell r="C2028" t="str">
            <v>OMINFRAL</v>
          </cell>
          <cell r="D2028">
            <v>117.45</v>
          </cell>
          <cell r="E2028">
            <v>114.36</v>
          </cell>
          <cell r="F2028">
            <v>110.84</v>
          </cell>
          <cell r="G2028">
            <v>105.1</v>
          </cell>
          <cell r="H2028">
            <v>92.32</v>
          </cell>
          <cell r="I2028">
            <v>64.33</v>
          </cell>
          <cell r="J2028">
            <v>117.45</v>
          </cell>
          <cell r="K2028">
            <v>53.5</v>
          </cell>
        </row>
        <row r="2029">
          <cell r="C2029" t="str">
            <v>ESTER</v>
          </cell>
          <cell r="D2029">
            <v>85.35</v>
          </cell>
          <cell r="E2029">
            <v>86.18</v>
          </cell>
          <cell r="F2029">
            <v>87.01</v>
          </cell>
          <cell r="G2029">
            <v>88.53</v>
          </cell>
          <cell r="H2029">
            <v>91.87</v>
          </cell>
          <cell r="I2029">
            <v>105.48</v>
          </cell>
          <cell r="J2029">
            <v>110.35</v>
          </cell>
          <cell r="K2029">
            <v>85</v>
          </cell>
        </row>
        <row r="2030">
          <cell r="C2030" t="str">
            <v>VSTTILLERS</v>
          </cell>
          <cell r="D2030">
            <v>4020.3</v>
          </cell>
          <cell r="E2030">
            <v>3942.17</v>
          </cell>
          <cell r="F2030">
            <v>3850.22</v>
          </cell>
          <cell r="G2030">
            <v>3763.86</v>
          </cell>
          <cell r="H2030">
            <v>3640.05</v>
          </cell>
          <cell r="I2030">
            <v>3116.14</v>
          </cell>
          <cell r="J2030">
            <v>4196</v>
          </cell>
          <cell r="K2030">
            <v>2975</v>
          </cell>
        </row>
        <row r="2031">
          <cell r="C2031" t="str">
            <v>KARMAENG</v>
          </cell>
          <cell r="D2031">
            <v>61</v>
          </cell>
          <cell r="E2031">
            <v>59.53</v>
          </cell>
          <cell r="F2031">
            <v>55.74</v>
          </cell>
          <cell r="G2031">
            <v>51.86</v>
          </cell>
          <cell r="H2031">
            <v>48.1</v>
          </cell>
          <cell r="I2031">
            <v>40.69</v>
          </cell>
          <cell r="J2031">
            <v>67.400000000000006</v>
          </cell>
          <cell r="K2031">
            <v>40.6</v>
          </cell>
        </row>
        <row r="2032">
          <cell r="C2032" t="str">
            <v>DELPHIFX</v>
          </cell>
          <cell r="D2032">
            <v>340.3</v>
          </cell>
          <cell r="E2032">
            <v>344.35</v>
          </cell>
          <cell r="F2032">
            <v>345.21</v>
          </cell>
          <cell r="G2032">
            <v>347.66</v>
          </cell>
          <cell r="H2032">
            <v>358.46</v>
          </cell>
          <cell r="I2032">
            <v>370.08</v>
          </cell>
          <cell r="J2032">
            <v>473.15</v>
          </cell>
          <cell r="K2032">
            <v>317.39999999999998</v>
          </cell>
        </row>
        <row r="2033">
          <cell r="C2033" t="str">
            <v>ASHIANA</v>
          </cell>
          <cell r="D2033">
            <v>253.9</v>
          </cell>
          <cell r="E2033">
            <v>253.7</v>
          </cell>
          <cell r="F2033">
            <v>246.84</v>
          </cell>
          <cell r="G2033">
            <v>237.07</v>
          </cell>
          <cell r="H2033">
            <v>223.51</v>
          </cell>
          <cell r="I2033">
            <v>195.25</v>
          </cell>
          <cell r="J2033">
            <v>270</v>
          </cell>
          <cell r="K2033">
            <v>193.9</v>
          </cell>
        </row>
        <row r="2034">
          <cell r="C2034" t="str">
            <v>DHANUKA</v>
          </cell>
          <cell r="D2034">
            <v>876.35</v>
          </cell>
          <cell r="E2034">
            <v>866.79</v>
          </cell>
          <cell r="F2034">
            <v>854.28</v>
          </cell>
          <cell r="G2034">
            <v>842.04</v>
          </cell>
          <cell r="H2034">
            <v>828.66</v>
          </cell>
          <cell r="I2034">
            <v>772.68</v>
          </cell>
          <cell r="J2034">
            <v>909.95</v>
          </cell>
          <cell r="K2034">
            <v>703.35</v>
          </cell>
        </row>
        <row r="2035">
          <cell r="C2035" t="str">
            <v>FILATEX</v>
          </cell>
          <cell r="D2035">
            <v>52.1</v>
          </cell>
          <cell r="E2035">
            <v>51.11</v>
          </cell>
          <cell r="F2035">
            <v>49.99</v>
          </cell>
          <cell r="G2035">
            <v>49.27</v>
          </cell>
          <cell r="H2035">
            <v>47.99</v>
          </cell>
          <cell r="I2035">
            <v>44.64</v>
          </cell>
          <cell r="J2035">
            <v>55.2</v>
          </cell>
          <cell r="K2035">
            <v>38.5</v>
          </cell>
        </row>
        <row r="2036">
          <cell r="C2036" t="str">
            <v>MAITHANALL</v>
          </cell>
          <cell r="D2036">
            <v>1048.2</v>
          </cell>
          <cell r="E2036">
            <v>1032.47</v>
          </cell>
          <cell r="F2036">
            <v>1031.52</v>
          </cell>
          <cell r="G2036">
            <v>1034.06</v>
          </cell>
          <cell r="H2036">
            <v>1040.21</v>
          </cell>
          <cell r="I2036">
            <v>1018.55</v>
          </cell>
          <cell r="J2036">
            <v>1181.1500000000001</v>
          </cell>
          <cell r="K2036">
            <v>968.15</v>
          </cell>
        </row>
        <row r="2037">
          <cell r="C2037" t="str">
            <v>RUSHIL</v>
          </cell>
          <cell r="D2037">
            <v>354.05</v>
          </cell>
          <cell r="E2037">
            <v>349.52</v>
          </cell>
          <cell r="F2037">
            <v>348.59</v>
          </cell>
          <cell r="G2037">
            <v>342.87</v>
          </cell>
          <cell r="H2037">
            <v>323.91000000000003</v>
          </cell>
          <cell r="I2037">
            <v>302</v>
          </cell>
          <cell r="J2037">
            <v>385</v>
          </cell>
          <cell r="K2037">
            <v>261</v>
          </cell>
        </row>
        <row r="2038">
          <cell r="C2038" t="str">
            <v>BSLNIFTY</v>
          </cell>
          <cell r="D2038">
            <v>22.36</v>
          </cell>
          <cell r="E2038">
            <v>22.32</v>
          </cell>
          <cell r="F2038">
            <v>22.22</v>
          </cell>
          <cell r="G2038">
            <v>22.14</v>
          </cell>
          <cell r="H2038">
            <v>22.12</v>
          </cell>
          <cell r="I2038">
            <v>22.54</v>
          </cell>
          <cell r="J2038">
            <v>24.44</v>
          </cell>
          <cell r="K2038">
            <v>20</v>
          </cell>
        </row>
        <row r="2039">
          <cell r="C2039" t="str">
            <v>BGLOBAL</v>
          </cell>
          <cell r="D2039">
            <v>2.4</v>
          </cell>
          <cell r="E2039">
            <v>2.35</v>
          </cell>
          <cell r="F2039">
            <v>2.3199999999999998</v>
          </cell>
          <cell r="G2039">
            <v>2.33</v>
          </cell>
          <cell r="H2039">
            <v>2.5099999999999998</v>
          </cell>
          <cell r="I2039">
            <v>2.4900000000000002</v>
          </cell>
          <cell r="J2039">
            <v>3.45</v>
          </cell>
          <cell r="K2039">
            <v>1.95</v>
          </cell>
        </row>
        <row r="2040">
          <cell r="C2040" t="str">
            <v>INVENTURE</v>
          </cell>
          <cell r="D2040">
            <v>2.2000000000000002</v>
          </cell>
          <cell r="E2040">
            <v>2.19</v>
          </cell>
          <cell r="F2040">
            <v>2.19</v>
          </cell>
          <cell r="G2040">
            <v>2.19</v>
          </cell>
          <cell r="H2040">
            <v>2.19</v>
          </cell>
          <cell r="I2040">
            <v>2.2000000000000002</v>
          </cell>
          <cell r="J2040">
            <v>2.75</v>
          </cell>
          <cell r="K2040">
            <v>1.8</v>
          </cell>
        </row>
        <row r="2041">
          <cell r="C2041" t="str">
            <v>ELGIRUBCO</v>
          </cell>
          <cell r="D2041">
            <v>58.1</v>
          </cell>
          <cell r="E2041">
            <v>56.14</v>
          </cell>
          <cell r="F2041">
            <v>54.47</v>
          </cell>
          <cell r="G2041">
            <v>53.07</v>
          </cell>
          <cell r="H2041">
            <v>51.57</v>
          </cell>
          <cell r="I2041">
            <v>44.81</v>
          </cell>
          <cell r="J2041">
            <v>60.75</v>
          </cell>
          <cell r="K2041">
            <v>41</v>
          </cell>
        </row>
        <row r="2042">
          <cell r="C2042" t="str">
            <v>L&amp;TFH</v>
          </cell>
          <cell r="D2042">
            <v>139.44999999999999</v>
          </cell>
          <cell r="E2042">
            <v>142.94999999999999</v>
          </cell>
          <cell r="F2042">
            <v>142.47</v>
          </cell>
          <cell r="G2042">
            <v>140.21</v>
          </cell>
          <cell r="H2042">
            <v>135.28</v>
          </cell>
          <cell r="I2042">
            <v>117.35</v>
          </cell>
          <cell r="J2042">
            <v>151.30000000000001</v>
          </cell>
          <cell r="K2042">
            <v>116.5</v>
          </cell>
        </row>
        <row r="2043">
          <cell r="C2043" t="str">
            <v>WINDMACHIN</v>
          </cell>
          <cell r="D2043">
            <v>88.45</v>
          </cell>
          <cell r="E2043">
            <v>88.34</v>
          </cell>
          <cell r="F2043">
            <v>84.2</v>
          </cell>
          <cell r="G2043">
            <v>79.84</v>
          </cell>
          <cell r="H2043">
            <v>74.37</v>
          </cell>
          <cell r="I2043">
            <v>60.14</v>
          </cell>
          <cell r="J2043">
            <v>98.25</v>
          </cell>
          <cell r="K2043">
            <v>56.1</v>
          </cell>
        </row>
        <row r="2044">
          <cell r="C2044" t="str">
            <v>YAARI</v>
          </cell>
          <cell r="D2044">
            <v>11.25</v>
          </cell>
          <cell r="E2044">
            <v>10.68</v>
          </cell>
          <cell r="F2044">
            <v>10.42</v>
          </cell>
          <cell r="G2044">
            <v>10.33</v>
          </cell>
          <cell r="H2044">
            <v>10.59</v>
          </cell>
          <cell r="I2044">
            <v>14.72</v>
          </cell>
          <cell r="J2044">
            <v>13.05</v>
          </cell>
          <cell r="K2044">
            <v>9.4</v>
          </cell>
        </row>
        <row r="2045">
          <cell r="C2045" t="str">
            <v>BODALCHEM</v>
          </cell>
          <cell r="D2045">
            <v>74.05</v>
          </cell>
          <cell r="E2045">
            <v>74.36</v>
          </cell>
          <cell r="F2045">
            <v>74.55</v>
          </cell>
          <cell r="G2045">
            <v>75.34</v>
          </cell>
          <cell r="H2045">
            <v>76.739999999999995</v>
          </cell>
          <cell r="I2045">
            <v>76.209999999999994</v>
          </cell>
          <cell r="J2045">
            <v>94.35</v>
          </cell>
          <cell r="K2045">
            <v>68.900000000000006</v>
          </cell>
        </row>
        <row r="2046">
          <cell r="C2046" t="str">
            <v>GAYAPROJ</v>
          </cell>
          <cell r="D2046">
            <v>6.1</v>
          </cell>
          <cell r="E2046">
            <v>6.34</v>
          </cell>
          <cell r="F2046">
            <v>6.39</v>
          </cell>
          <cell r="G2046">
            <v>6.34</v>
          </cell>
          <cell r="H2046">
            <v>6.29</v>
          </cell>
          <cell r="I2046">
            <v>8.0500000000000007</v>
          </cell>
          <cell r="J2046">
            <v>7.75</v>
          </cell>
          <cell r="K2046">
            <v>5.5</v>
          </cell>
        </row>
        <row r="2047">
          <cell r="C2047" t="str">
            <v>WINSOME</v>
          </cell>
          <cell r="D2047">
            <v>4.3</v>
          </cell>
          <cell r="E2047">
            <v>4.43</v>
          </cell>
          <cell r="F2047">
            <v>4.6399999999999997</v>
          </cell>
          <cell r="G2047">
            <v>4.9400000000000004</v>
          </cell>
          <cell r="H2047">
            <v>4.41</v>
          </cell>
          <cell r="I2047">
            <v>2.2999999999999998</v>
          </cell>
          <cell r="J2047">
            <v>9</v>
          </cell>
          <cell r="K2047">
            <v>0.05</v>
          </cell>
        </row>
        <row r="2048">
          <cell r="C2048" t="str">
            <v>TREEHOUSE</v>
          </cell>
          <cell r="D2048">
            <v>20.95</v>
          </cell>
          <cell r="E2048">
            <v>20.95</v>
          </cell>
          <cell r="F2048">
            <v>20.93</v>
          </cell>
          <cell r="G2048">
            <v>20.64</v>
          </cell>
          <cell r="H2048">
            <v>19.54</v>
          </cell>
          <cell r="I2048">
            <v>17.54</v>
          </cell>
          <cell r="J2048">
            <v>25</v>
          </cell>
          <cell r="K2048">
            <v>15.05</v>
          </cell>
        </row>
        <row r="2049">
          <cell r="C2049" t="str">
            <v>ASAHISONG</v>
          </cell>
          <cell r="D2049">
            <v>289.2</v>
          </cell>
          <cell r="E2049">
            <v>293.29000000000002</v>
          </cell>
          <cell r="F2049">
            <v>290.39999999999998</v>
          </cell>
          <cell r="G2049">
            <v>280.56</v>
          </cell>
          <cell r="H2049">
            <v>263.54000000000002</v>
          </cell>
          <cell r="I2049">
            <v>245.24</v>
          </cell>
          <cell r="J2049">
            <v>309</v>
          </cell>
          <cell r="K2049">
            <v>218.35</v>
          </cell>
        </row>
        <row r="2050">
          <cell r="C2050" t="str">
            <v>BROOKS</v>
          </cell>
          <cell r="D2050">
            <v>127.45</v>
          </cell>
          <cell r="E2050">
            <v>128.19999999999999</v>
          </cell>
          <cell r="F2050">
            <v>125.12</v>
          </cell>
          <cell r="G2050">
            <v>119.81</v>
          </cell>
          <cell r="H2050">
            <v>110.4</v>
          </cell>
          <cell r="I2050">
            <v>94.88</v>
          </cell>
          <cell r="J2050">
            <v>132.69999999999999</v>
          </cell>
          <cell r="K2050">
            <v>85.5</v>
          </cell>
        </row>
        <row r="2051">
          <cell r="C2051" t="str">
            <v>TDPOWERSYS</v>
          </cell>
          <cell r="D2051">
            <v>276.7</v>
          </cell>
          <cell r="E2051">
            <v>272.81</v>
          </cell>
          <cell r="F2051">
            <v>268.33999999999997</v>
          </cell>
          <cell r="G2051">
            <v>262.16000000000003</v>
          </cell>
          <cell r="H2051">
            <v>256.39</v>
          </cell>
          <cell r="I2051">
            <v>217.99</v>
          </cell>
          <cell r="J2051">
            <v>287.8</v>
          </cell>
          <cell r="K2051">
            <v>226.05</v>
          </cell>
        </row>
        <row r="2052">
          <cell r="C2052" t="str">
            <v>TECHIN</v>
          </cell>
          <cell r="D2052">
            <v>14.5</v>
          </cell>
          <cell r="E2052">
            <v>14.48</v>
          </cell>
          <cell r="F2052">
            <v>14.45</v>
          </cell>
          <cell r="G2052">
            <v>14.28</v>
          </cell>
          <cell r="H2052">
            <v>13.56</v>
          </cell>
          <cell r="I2052">
            <v>11.61</v>
          </cell>
          <cell r="J2052">
            <v>15.65</v>
          </cell>
          <cell r="K2052">
            <v>10.15</v>
          </cell>
        </row>
        <row r="2053">
          <cell r="C2053" t="str">
            <v>APLLTD</v>
          </cell>
          <cell r="D2053">
            <v>749.25</v>
          </cell>
          <cell r="E2053">
            <v>743.64</v>
          </cell>
          <cell r="F2053">
            <v>741.62</v>
          </cell>
          <cell r="G2053">
            <v>745.31</v>
          </cell>
          <cell r="H2053">
            <v>750.5</v>
          </cell>
          <cell r="I2053">
            <v>688.34</v>
          </cell>
          <cell r="J2053">
            <v>839</v>
          </cell>
          <cell r="K2053">
            <v>707.15</v>
          </cell>
        </row>
        <row r="2054">
          <cell r="C2054" t="str">
            <v>VASWANI</v>
          </cell>
          <cell r="D2054">
            <v>24.3</v>
          </cell>
          <cell r="E2054">
            <v>24.54</v>
          </cell>
          <cell r="F2054">
            <v>24.65</v>
          </cell>
          <cell r="G2054">
            <v>24.94</v>
          </cell>
          <cell r="H2054">
            <v>25.4</v>
          </cell>
          <cell r="I2054">
            <v>23.54</v>
          </cell>
          <cell r="J2054">
            <v>34.4</v>
          </cell>
          <cell r="K2054">
            <v>20.7</v>
          </cell>
        </row>
        <row r="2055">
          <cell r="C2055" t="str">
            <v>PGEL</v>
          </cell>
          <cell r="D2055">
            <v>2336.5</v>
          </cell>
          <cell r="E2055">
            <v>2240.84</v>
          </cell>
          <cell r="F2055">
            <v>2165.4699999999998</v>
          </cell>
          <cell r="G2055">
            <v>2083.9499999999998</v>
          </cell>
          <cell r="H2055">
            <v>1954.01</v>
          </cell>
          <cell r="I2055">
            <v>1622.64</v>
          </cell>
          <cell r="J2055">
            <v>2404</v>
          </cell>
          <cell r="K2055">
            <v>1486.05</v>
          </cell>
        </row>
        <row r="2056">
          <cell r="C2056" t="str">
            <v>PANAMAPET</v>
          </cell>
          <cell r="D2056">
            <v>308.3</v>
          </cell>
          <cell r="E2056">
            <v>308.52999999999997</v>
          </cell>
          <cell r="F2056">
            <v>309.92</v>
          </cell>
          <cell r="G2056">
            <v>311.82</v>
          </cell>
          <cell r="H2056">
            <v>312.20999999999998</v>
          </cell>
          <cell r="I2056">
            <v>307.52</v>
          </cell>
          <cell r="J2056">
            <v>344.7</v>
          </cell>
          <cell r="K2056">
            <v>284.2</v>
          </cell>
        </row>
        <row r="2057">
          <cell r="C2057" t="str">
            <v>SETUINFRA</v>
          </cell>
          <cell r="D2057">
            <v>0.7</v>
          </cell>
          <cell r="E2057">
            <v>0.74</v>
          </cell>
          <cell r="F2057">
            <v>0.76</v>
          </cell>
          <cell r="G2057">
            <v>0.77</v>
          </cell>
          <cell r="H2057">
            <v>0.84</v>
          </cell>
          <cell r="I2057">
            <v>1.34</v>
          </cell>
          <cell r="J2057">
            <v>1.2</v>
          </cell>
          <cell r="K2057">
            <v>0.55000000000000004</v>
          </cell>
        </row>
        <row r="2058">
          <cell r="C2058" t="str">
            <v>PAISALO</v>
          </cell>
          <cell r="D2058">
            <v>82</v>
          </cell>
          <cell r="E2058">
            <v>80.400000000000006</v>
          </cell>
          <cell r="F2058">
            <v>79.08</v>
          </cell>
          <cell r="G2058">
            <v>77.12</v>
          </cell>
          <cell r="H2058">
            <v>72.05</v>
          </cell>
          <cell r="I2058">
            <v>65.23</v>
          </cell>
          <cell r="J2058">
            <v>84.3</v>
          </cell>
          <cell r="K2058">
            <v>56.3</v>
          </cell>
        </row>
        <row r="2059">
          <cell r="C2059" t="str">
            <v>TIJARIA</v>
          </cell>
          <cell r="D2059">
            <v>6.5</v>
          </cell>
          <cell r="E2059">
            <v>6.36</v>
          </cell>
          <cell r="F2059">
            <v>6.33</v>
          </cell>
          <cell r="G2059">
            <v>6.32</v>
          </cell>
          <cell r="H2059">
            <v>6.17</v>
          </cell>
          <cell r="I2059">
            <v>5.92</v>
          </cell>
          <cell r="J2059">
            <v>7.95</v>
          </cell>
          <cell r="K2059">
            <v>5.05</v>
          </cell>
        </row>
        <row r="2060">
          <cell r="C2060" t="str">
            <v>ONELIFECAP</v>
          </cell>
          <cell r="D2060">
            <v>17.05</v>
          </cell>
          <cell r="E2060">
            <v>16.489999999999998</v>
          </cell>
          <cell r="F2060">
            <v>16.46</v>
          </cell>
          <cell r="G2060">
            <v>16.37</v>
          </cell>
          <cell r="H2060">
            <v>15.55</v>
          </cell>
          <cell r="I2060">
            <v>13.92</v>
          </cell>
          <cell r="J2060">
            <v>18.5</v>
          </cell>
          <cell r="K2060">
            <v>10.9</v>
          </cell>
        </row>
        <row r="2061">
          <cell r="C2061" t="str">
            <v>FLEXITUFF</v>
          </cell>
          <cell r="D2061">
            <v>44.5</v>
          </cell>
          <cell r="E2061">
            <v>42.48</v>
          </cell>
          <cell r="F2061">
            <v>41.92</v>
          </cell>
          <cell r="G2061">
            <v>42.06</v>
          </cell>
          <cell r="H2061">
            <v>41.2</v>
          </cell>
          <cell r="I2061">
            <v>34.81</v>
          </cell>
          <cell r="J2061">
            <v>51.45</v>
          </cell>
          <cell r="K2061">
            <v>24.15</v>
          </cell>
        </row>
        <row r="2062">
          <cell r="C2062" t="str">
            <v>UJAAS</v>
          </cell>
          <cell r="D2062">
            <v>2.25</v>
          </cell>
          <cell r="E2062">
            <v>2.21</v>
          </cell>
          <cell r="F2062">
            <v>2.2599999999999998</v>
          </cell>
          <cell r="G2062">
            <v>2.34</v>
          </cell>
          <cell r="H2062">
            <v>2.35</v>
          </cell>
          <cell r="I2062">
            <v>2.4</v>
          </cell>
          <cell r="J2062">
            <v>2.8</v>
          </cell>
          <cell r="K2062">
            <v>2</v>
          </cell>
        </row>
        <row r="2063">
          <cell r="C2063" t="str">
            <v>SHAKTIPUMP</v>
          </cell>
          <cell r="D2063">
            <v>1021.75</v>
          </cell>
          <cell r="E2063">
            <v>1042.81</v>
          </cell>
          <cell r="F2063">
            <v>1049.02</v>
          </cell>
          <cell r="G2063">
            <v>1035.77</v>
          </cell>
          <cell r="H2063">
            <v>958.25</v>
          </cell>
          <cell r="I2063">
            <v>721.96</v>
          </cell>
          <cell r="J2063">
            <v>1224.6500000000001</v>
          </cell>
          <cell r="K2063">
            <v>610.54999999999995</v>
          </cell>
        </row>
        <row r="2064">
          <cell r="C2064" t="str">
            <v>TRITURBINE</v>
          </cell>
          <cell r="D2064">
            <v>424</v>
          </cell>
          <cell r="E2064">
            <v>410.88</v>
          </cell>
          <cell r="F2064">
            <v>402.53</v>
          </cell>
          <cell r="G2064">
            <v>393.25</v>
          </cell>
          <cell r="H2064">
            <v>390.66</v>
          </cell>
          <cell r="I2064">
            <v>363.85</v>
          </cell>
          <cell r="J2064">
            <v>456.6</v>
          </cell>
          <cell r="K2064">
            <v>312</v>
          </cell>
        </row>
        <row r="2065">
          <cell r="C2065" t="str">
            <v>INDOTHAI</v>
          </cell>
          <cell r="D2065">
            <v>221.2</v>
          </cell>
          <cell r="E2065">
            <v>222.22</v>
          </cell>
          <cell r="F2065">
            <v>222</v>
          </cell>
          <cell r="G2065">
            <v>221.97</v>
          </cell>
          <cell r="H2065">
            <v>224.72</v>
          </cell>
          <cell r="I2065">
            <v>244.29</v>
          </cell>
          <cell r="J2065">
            <v>253.65</v>
          </cell>
          <cell r="K2065">
            <v>205.2</v>
          </cell>
        </row>
        <row r="2066">
          <cell r="C2066" t="str">
            <v>ESSARSHPNG</v>
          </cell>
          <cell r="D2066">
            <v>17.600000000000001</v>
          </cell>
          <cell r="E2066">
            <v>17.25</v>
          </cell>
          <cell r="F2066">
            <v>16.79</v>
          </cell>
          <cell r="G2066">
            <v>16.45</v>
          </cell>
          <cell r="H2066">
            <v>15.66</v>
          </cell>
          <cell r="I2066">
            <v>12.6</v>
          </cell>
          <cell r="J2066">
            <v>19.399999999999999</v>
          </cell>
          <cell r="K2066">
            <v>10.7</v>
          </cell>
        </row>
        <row r="2067">
          <cell r="C2067" t="str">
            <v>LICMFGOLD</v>
          </cell>
          <cell r="D2067">
            <v>5581.65</v>
          </cell>
          <cell r="E2067">
            <v>5560.86</v>
          </cell>
          <cell r="F2067">
            <v>5552.87</v>
          </cell>
          <cell r="G2067">
            <v>5532.01</v>
          </cell>
          <cell r="H2067">
            <v>5476.36</v>
          </cell>
          <cell r="I2067">
            <v>5348.17</v>
          </cell>
          <cell r="J2067">
            <v>5762.5</v>
          </cell>
          <cell r="K2067">
            <v>5111</v>
          </cell>
        </row>
        <row r="2068">
          <cell r="C2068" t="str">
            <v>JISLDVREQS</v>
          </cell>
          <cell r="D2068">
            <v>36.4</v>
          </cell>
          <cell r="E2068">
            <v>34.56</v>
          </cell>
          <cell r="F2068">
            <v>33.299999999999997</v>
          </cell>
          <cell r="G2068">
            <v>32.299999999999997</v>
          </cell>
          <cell r="H2068">
            <v>31.46</v>
          </cell>
          <cell r="I2068">
            <v>26.3</v>
          </cell>
          <cell r="J2068">
            <v>40.549999999999997</v>
          </cell>
          <cell r="K2068">
            <v>24.05</v>
          </cell>
        </row>
        <row r="2069">
          <cell r="C2069" t="str">
            <v>DSSL</v>
          </cell>
          <cell r="D2069">
            <v>660.55</v>
          </cell>
          <cell r="E2069">
            <v>662.64</v>
          </cell>
          <cell r="F2069">
            <v>666.74</v>
          </cell>
          <cell r="G2069">
            <v>675.18</v>
          </cell>
          <cell r="H2069">
            <v>673.73</v>
          </cell>
          <cell r="I2069">
            <v>550.92999999999995</v>
          </cell>
          <cell r="J2069">
            <v>849</v>
          </cell>
          <cell r="K2069">
            <v>535.04999999999995</v>
          </cell>
        </row>
        <row r="2070">
          <cell r="C2070" t="str">
            <v>POLYMED</v>
          </cell>
          <cell r="D2070">
            <v>1554.35</v>
          </cell>
          <cell r="E2070">
            <v>1514.95</v>
          </cell>
          <cell r="F2070">
            <v>1483.2</v>
          </cell>
          <cell r="G2070">
            <v>1450.39</v>
          </cell>
          <cell r="H2070">
            <v>1406.55</v>
          </cell>
          <cell r="I2070">
            <v>1210.48</v>
          </cell>
          <cell r="J2070">
            <v>1581</v>
          </cell>
          <cell r="K2070">
            <v>1201.6500000000001</v>
          </cell>
        </row>
        <row r="2071">
          <cell r="C2071" t="str">
            <v>RUPA</v>
          </cell>
          <cell r="D2071">
            <v>265.10000000000002</v>
          </cell>
          <cell r="E2071">
            <v>266.85000000000002</v>
          </cell>
          <cell r="F2071">
            <v>265.27</v>
          </cell>
          <cell r="G2071">
            <v>262.39</v>
          </cell>
          <cell r="H2071">
            <v>262.25</v>
          </cell>
          <cell r="I2071">
            <v>270.69</v>
          </cell>
          <cell r="J2071">
            <v>302.25</v>
          </cell>
          <cell r="K2071">
            <v>233.95</v>
          </cell>
        </row>
        <row r="2072">
          <cell r="C2072" t="str">
            <v>VIKASECO</v>
          </cell>
          <cell r="D2072">
            <v>3.6</v>
          </cell>
          <cell r="E2072">
            <v>3.62</v>
          </cell>
          <cell r="F2072">
            <v>3.61</v>
          </cell>
          <cell r="G2072">
            <v>3.59</v>
          </cell>
          <cell r="H2072">
            <v>3.55</v>
          </cell>
          <cell r="I2072">
            <v>3.36</v>
          </cell>
          <cell r="J2072">
            <v>5.05</v>
          </cell>
          <cell r="K2072">
            <v>2.8</v>
          </cell>
        </row>
        <row r="2073">
          <cell r="C2073" t="str">
            <v>APLAPOLLO</v>
          </cell>
          <cell r="D2073">
            <v>1683.75</v>
          </cell>
          <cell r="E2073">
            <v>1674.94</v>
          </cell>
          <cell r="F2073">
            <v>1658.03</v>
          </cell>
          <cell r="G2073">
            <v>1644.23</v>
          </cell>
          <cell r="H2073">
            <v>1623.02</v>
          </cell>
          <cell r="I2073">
            <v>1428.34</v>
          </cell>
          <cell r="J2073">
            <v>1800</v>
          </cell>
          <cell r="K2073">
            <v>1444</v>
          </cell>
        </row>
        <row r="2074">
          <cell r="C2074" t="str">
            <v>KANANIIND</v>
          </cell>
          <cell r="D2074">
            <v>7.55</v>
          </cell>
          <cell r="E2074">
            <v>7.53</v>
          </cell>
          <cell r="F2074">
            <v>7.52</v>
          </cell>
          <cell r="G2074">
            <v>7.62</v>
          </cell>
          <cell r="H2074">
            <v>7.78</v>
          </cell>
          <cell r="I2074">
            <v>8.24</v>
          </cell>
          <cell r="J2074">
            <v>10.1</v>
          </cell>
          <cell r="K2074">
            <v>6.8</v>
          </cell>
        </row>
        <row r="2075">
          <cell r="C2075" t="str">
            <v>MINDACORP</v>
          </cell>
          <cell r="D2075">
            <v>340.85</v>
          </cell>
          <cell r="E2075">
            <v>343.88</v>
          </cell>
          <cell r="F2075">
            <v>344.08</v>
          </cell>
          <cell r="G2075">
            <v>342.27</v>
          </cell>
          <cell r="H2075">
            <v>335.73</v>
          </cell>
          <cell r="I2075">
            <v>293.83</v>
          </cell>
          <cell r="J2075">
            <v>369.95</v>
          </cell>
          <cell r="K2075">
            <v>280</v>
          </cell>
        </row>
        <row r="2076">
          <cell r="C2076" t="str">
            <v>DJIA</v>
          </cell>
          <cell r="D2076">
            <v>34947.279999999999</v>
          </cell>
          <cell r="E2076">
            <v>34783.35</v>
          </cell>
          <cell r="F2076">
            <v>34486.769999999997</v>
          </cell>
          <cell r="G2076">
            <v>34137.94</v>
          </cell>
          <cell r="H2076">
            <v>33990.07</v>
          </cell>
          <cell r="I2076">
            <v>33836.82</v>
          </cell>
          <cell r="J2076">
            <v>35578.58</v>
          </cell>
          <cell r="K2076">
            <v>32327.200000000001</v>
          </cell>
        </row>
        <row r="2077">
          <cell r="C2077" t="str">
            <v>S&amp;P500</v>
          </cell>
          <cell r="D2077">
            <v>4514.0200000000004</v>
          </cell>
          <cell r="E2077">
            <v>4483.62</v>
          </cell>
          <cell r="F2077">
            <v>4435.8900000000003</v>
          </cell>
          <cell r="G2077">
            <v>4381.63</v>
          </cell>
          <cell r="H2077">
            <v>4358.16</v>
          </cell>
          <cell r="I2077">
            <v>4282.83</v>
          </cell>
          <cell r="J2077">
            <v>4541.25</v>
          </cell>
          <cell r="K2077">
            <v>4103.78</v>
          </cell>
        </row>
        <row r="2078">
          <cell r="C2078" t="str">
            <v>HEXATRADEX</v>
          </cell>
          <cell r="D2078">
            <v>149.6</v>
          </cell>
          <cell r="E2078">
            <v>147.18</v>
          </cell>
          <cell r="F2078">
            <v>146.49</v>
          </cell>
          <cell r="G2078">
            <v>146.25</v>
          </cell>
          <cell r="H2078">
            <v>146.58000000000001</v>
          </cell>
          <cell r="I2078">
            <v>149.33000000000001</v>
          </cell>
          <cell r="J2078">
            <v>162.25</v>
          </cell>
          <cell r="K2078">
            <v>141.5</v>
          </cell>
        </row>
        <row r="2079">
          <cell r="C2079" t="str">
            <v>TBZ</v>
          </cell>
          <cell r="D2079">
            <v>123.05</v>
          </cell>
          <cell r="E2079">
            <v>124.63</v>
          </cell>
          <cell r="F2079">
            <v>125.07</v>
          </cell>
          <cell r="G2079">
            <v>124.17</v>
          </cell>
          <cell r="H2079">
            <v>118.97</v>
          </cell>
          <cell r="I2079">
            <v>97.69</v>
          </cell>
          <cell r="J2079">
            <v>138</v>
          </cell>
          <cell r="K2079">
            <v>87.5</v>
          </cell>
        </row>
        <row r="2080">
          <cell r="C2080" t="str">
            <v>VSSL</v>
          </cell>
          <cell r="D2080">
            <v>210.85</v>
          </cell>
          <cell r="E2080">
            <v>211.83</v>
          </cell>
          <cell r="F2080">
            <v>211.9</v>
          </cell>
          <cell r="G2080">
            <v>211.53</v>
          </cell>
          <cell r="H2080">
            <v>209.06</v>
          </cell>
          <cell r="I2080">
            <v>191.92</v>
          </cell>
          <cell r="J2080">
            <v>234</v>
          </cell>
          <cell r="K2080">
            <v>174.8</v>
          </cell>
        </row>
        <row r="2081">
          <cell r="C2081" t="str">
            <v>SWANENERGY</v>
          </cell>
          <cell r="D2081">
            <v>429.6</v>
          </cell>
          <cell r="E2081">
            <v>428.5</v>
          </cell>
          <cell r="F2081">
            <v>419.55</v>
          </cell>
          <cell r="G2081">
            <v>396.51</v>
          </cell>
          <cell r="H2081">
            <v>351.26</v>
          </cell>
          <cell r="I2081">
            <v>286.56</v>
          </cell>
          <cell r="J2081">
            <v>463.8</v>
          </cell>
          <cell r="K2081">
            <v>214.25</v>
          </cell>
        </row>
        <row r="2082">
          <cell r="C2082" t="str">
            <v>SPECIALITY</v>
          </cell>
          <cell r="D2082">
            <v>183.55</v>
          </cell>
          <cell r="E2082">
            <v>181.6</v>
          </cell>
          <cell r="F2082">
            <v>180.94</v>
          </cell>
          <cell r="G2082">
            <v>183.28</v>
          </cell>
          <cell r="H2082">
            <v>192.26</v>
          </cell>
          <cell r="I2082">
            <v>206.88</v>
          </cell>
          <cell r="J2082">
            <v>241.1</v>
          </cell>
          <cell r="K2082">
            <v>168.2</v>
          </cell>
        </row>
        <row r="2083">
          <cell r="C2083" t="str">
            <v>CINELINE</v>
          </cell>
          <cell r="D2083">
            <v>122</v>
          </cell>
          <cell r="E2083">
            <v>122.56</v>
          </cell>
          <cell r="F2083">
            <v>121.09</v>
          </cell>
          <cell r="G2083">
            <v>118.85</v>
          </cell>
          <cell r="H2083">
            <v>114.92</v>
          </cell>
          <cell r="I2083">
            <v>106.22</v>
          </cell>
          <cell r="J2083">
            <v>128.94999999999999</v>
          </cell>
          <cell r="K2083">
            <v>88.5</v>
          </cell>
        </row>
        <row r="2084">
          <cell r="C2084" t="str">
            <v>RTNINDIA</v>
          </cell>
          <cell r="D2084">
            <v>64.900000000000006</v>
          </cell>
          <cell r="E2084">
            <v>62.75</v>
          </cell>
          <cell r="F2084">
            <v>61.34</v>
          </cell>
          <cell r="G2084">
            <v>59.49</v>
          </cell>
          <cell r="H2084">
            <v>56.99</v>
          </cell>
          <cell r="I2084">
            <v>49.51</v>
          </cell>
          <cell r="J2084">
            <v>68.7</v>
          </cell>
          <cell r="K2084">
            <v>40.65</v>
          </cell>
        </row>
        <row r="2085">
          <cell r="C2085" t="str">
            <v>SAMPANN</v>
          </cell>
          <cell r="D2085">
            <v>18.3</v>
          </cell>
          <cell r="E2085">
            <v>17.670000000000002</v>
          </cell>
          <cell r="F2085">
            <v>17.36</v>
          </cell>
          <cell r="G2085">
            <v>17.02</v>
          </cell>
          <cell r="H2085">
            <v>16.850000000000001</v>
          </cell>
          <cell r="I2085">
            <v>16.82</v>
          </cell>
          <cell r="J2085">
            <v>20.3</v>
          </cell>
          <cell r="K2085">
            <v>14.7</v>
          </cell>
        </row>
        <row r="2086">
          <cell r="C2086" t="str">
            <v>PROZONER</v>
          </cell>
          <cell r="D2086">
            <v>33.299999999999997</v>
          </cell>
          <cell r="E2086">
            <v>33.79</v>
          </cell>
          <cell r="F2086">
            <v>33.799999999999997</v>
          </cell>
          <cell r="G2086">
            <v>33.61</v>
          </cell>
          <cell r="H2086">
            <v>32.380000000000003</v>
          </cell>
          <cell r="I2086">
            <v>28.44</v>
          </cell>
          <cell r="J2086">
            <v>41.45</v>
          </cell>
          <cell r="K2086">
            <v>25.05</v>
          </cell>
        </row>
        <row r="2087">
          <cell r="C2087" t="str">
            <v>MORARJEE</v>
          </cell>
          <cell r="D2087">
            <v>23.8</v>
          </cell>
          <cell r="E2087">
            <v>23.82</v>
          </cell>
          <cell r="F2087">
            <v>23.76</v>
          </cell>
          <cell r="G2087">
            <v>23.5</v>
          </cell>
          <cell r="H2087">
            <v>22.62</v>
          </cell>
          <cell r="I2087">
            <v>20.84</v>
          </cell>
          <cell r="J2087">
            <v>25.8</v>
          </cell>
          <cell r="K2087">
            <v>18</v>
          </cell>
        </row>
        <row r="2088">
          <cell r="C2088" t="str">
            <v>KITEX</v>
          </cell>
          <cell r="D2088">
            <v>209.75</v>
          </cell>
          <cell r="E2088">
            <v>208.92</v>
          </cell>
          <cell r="F2088">
            <v>207.22</v>
          </cell>
          <cell r="G2088">
            <v>205.59</v>
          </cell>
          <cell r="H2088">
            <v>202.24</v>
          </cell>
          <cell r="I2088">
            <v>190.67</v>
          </cell>
          <cell r="J2088">
            <v>223.2</v>
          </cell>
          <cell r="K2088">
            <v>173.6</v>
          </cell>
        </row>
        <row r="2089">
          <cell r="C2089" t="str">
            <v>MAYURUNIQ</v>
          </cell>
          <cell r="D2089">
            <v>525</v>
          </cell>
          <cell r="E2089">
            <v>522.25</v>
          </cell>
          <cell r="F2089">
            <v>522.85</v>
          </cell>
          <cell r="G2089">
            <v>525.37</v>
          </cell>
          <cell r="H2089">
            <v>527.79</v>
          </cell>
          <cell r="I2089">
            <v>503.7</v>
          </cell>
          <cell r="J2089">
            <v>583.9</v>
          </cell>
          <cell r="K2089">
            <v>479.7</v>
          </cell>
        </row>
        <row r="2090">
          <cell r="C2090" t="str">
            <v>ROSSELLIND</v>
          </cell>
          <cell r="D2090">
            <v>444.2</v>
          </cell>
          <cell r="E2090">
            <v>451.03</v>
          </cell>
          <cell r="F2090">
            <v>454.13</v>
          </cell>
          <cell r="G2090">
            <v>460.19</v>
          </cell>
          <cell r="H2090">
            <v>464.51</v>
          </cell>
          <cell r="I2090">
            <v>391.41</v>
          </cell>
          <cell r="J2090">
            <v>549</v>
          </cell>
          <cell r="K2090">
            <v>397.25</v>
          </cell>
        </row>
        <row r="2091">
          <cell r="C2091" t="str">
            <v>DUCON</v>
          </cell>
          <cell r="D2091">
            <v>9</v>
          </cell>
          <cell r="E2091">
            <v>8.9499999999999993</v>
          </cell>
          <cell r="F2091">
            <v>8.58</v>
          </cell>
          <cell r="G2091">
            <v>8.0399999999999991</v>
          </cell>
          <cell r="H2091">
            <v>7.44</v>
          </cell>
          <cell r="I2091">
            <v>8.08</v>
          </cell>
          <cell r="J2091">
            <v>10</v>
          </cell>
          <cell r="K2091">
            <v>5.6</v>
          </cell>
        </row>
        <row r="2092">
          <cell r="C2092" t="str">
            <v>TVSHLTD</v>
          </cell>
          <cell r="D2092">
            <v>5553.15</v>
          </cell>
          <cell r="E2092">
            <v>5566.91</v>
          </cell>
          <cell r="F2092">
            <v>5557.22</v>
          </cell>
          <cell r="G2092">
            <v>5530.25</v>
          </cell>
          <cell r="H2092">
            <v>5460.42</v>
          </cell>
          <cell r="I2092">
            <v>5029.21</v>
          </cell>
          <cell r="J2092">
            <v>5920</v>
          </cell>
          <cell r="K2092">
            <v>4612.25</v>
          </cell>
        </row>
        <row r="2093">
          <cell r="C2093" t="str">
            <v>ZUARI</v>
          </cell>
          <cell r="D2093">
            <v>153.80000000000001</v>
          </cell>
          <cell r="E2093">
            <v>155.01</v>
          </cell>
          <cell r="F2093">
            <v>154.84</v>
          </cell>
          <cell r="G2093">
            <v>153.99</v>
          </cell>
          <cell r="H2093">
            <v>154.27000000000001</v>
          </cell>
          <cell r="I2093">
            <v>152.44</v>
          </cell>
          <cell r="J2093">
            <v>170.4</v>
          </cell>
          <cell r="K2093">
            <v>135.30000000000001</v>
          </cell>
        </row>
        <row r="2094">
          <cell r="C2094" t="str">
            <v>CARERATING</v>
          </cell>
          <cell r="D2094">
            <v>885.35</v>
          </cell>
          <cell r="E2094">
            <v>865.46</v>
          </cell>
          <cell r="F2094">
            <v>865.44</v>
          </cell>
          <cell r="G2094">
            <v>873.91</v>
          </cell>
          <cell r="H2094">
            <v>866.54</v>
          </cell>
          <cell r="I2094">
            <v>755.3</v>
          </cell>
          <cell r="J2094">
            <v>1010</v>
          </cell>
          <cell r="K2094">
            <v>699.7</v>
          </cell>
        </row>
        <row r="2095">
          <cell r="C2095" t="str">
            <v>PCJEWELLER</v>
          </cell>
          <cell r="D2095">
            <v>29.2</v>
          </cell>
          <cell r="E2095">
            <v>29.32</v>
          </cell>
          <cell r="F2095">
            <v>29.5</v>
          </cell>
          <cell r="G2095">
            <v>29.58</v>
          </cell>
          <cell r="H2095">
            <v>29.08</v>
          </cell>
          <cell r="I2095">
            <v>33.35</v>
          </cell>
          <cell r="J2095">
            <v>35.75</v>
          </cell>
          <cell r="K2095">
            <v>25.45</v>
          </cell>
        </row>
        <row r="2096">
          <cell r="C2096" t="str">
            <v>INDUSTOWER</v>
          </cell>
          <cell r="D2096">
            <v>192.2</v>
          </cell>
          <cell r="E2096">
            <v>188.44</v>
          </cell>
          <cell r="F2096">
            <v>186.79</v>
          </cell>
          <cell r="G2096">
            <v>185.23</v>
          </cell>
          <cell r="H2096">
            <v>182.66</v>
          </cell>
          <cell r="I2096">
            <v>176.39</v>
          </cell>
          <cell r="J2096">
            <v>198.15</v>
          </cell>
          <cell r="K2096">
            <v>157.35</v>
          </cell>
        </row>
        <row r="2097">
          <cell r="C2097" t="str">
            <v>VMART</v>
          </cell>
          <cell r="D2097">
            <v>1718.4</v>
          </cell>
          <cell r="E2097">
            <v>1701.8</v>
          </cell>
          <cell r="F2097">
            <v>1701.51</v>
          </cell>
          <cell r="G2097">
            <v>1735.05</v>
          </cell>
          <cell r="H2097">
            <v>1863.37</v>
          </cell>
          <cell r="I2097">
            <v>2179.79</v>
          </cell>
          <cell r="J2097">
            <v>2444.9499999999998</v>
          </cell>
          <cell r="K2097">
            <v>1595</v>
          </cell>
        </row>
        <row r="2098">
          <cell r="C2098" t="str">
            <v>MOHITIND</v>
          </cell>
          <cell r="D2098">
            <v>17.850000000000001</v>
          </cell>
          <cell r="E2098">
            <v>17.989999999999998</v>
          </cell>
          <cell r="F2098">
            <v>18.05</v>
          </cell>
          <cell r="G2098">
            <v>18.13</v>
          </cell>
          <cell r="H2098">
            <v>17.690000000000001</v>
          </cell>
          <cell r="I2098">
            <v>16.29</v>
          </cell>
          <cell r="J2098">
            <v>22.75</v>
          </cell>
          <cell r="K2098">
            <v>13.1</v>
          </cell>
        </row>
        <row r="2099">
          <cell r="C2099" t="str">
            <v>ANKITMETAL</v>
          </cell>
          <cell r="D2099">
            <v>4.8</v>
          </cell>
          <cell r="E2099">
            <v>4.8600000000000003</v>
          </cell>
          <cell r="F2099">
            <v>4.8</v>
          </cell>
          <cell r="G2099">
            <v>4.6900000000000004</v>
          </cell>
          <cell r="H2099">
            <v>4.53</v>
          </cell>
          <cell r="I2099">
            <v>4.83</v>
          </cell>
          <cell r="J2099">
            <v>5.8</v>
          </cell>
          <cell r="K2099">
            <v>2.2999999999999998</v>
          </cell>
        </row>
        <row r="2100">
          <cell r="C2100" t="str">
            <v>ICICINIFTY</v>
          </cell>
          <cell r="D2100">
            <v>216.5</v>
          </cell>
          <cell r="E2100">
            <v>215.96</v>
          </cell>
          <cell r="F2100">
            <v>214.97</v>
          </cell>
          <cell r="G2100">
            <v>214.2</v>
          </cell>
          <cell r="H2100">
            <v>213.96</v>
          </cell>
          <cell r="I2100">
            <v>206.91</v>
          </cell>
          <cell r="J2100">
            <v>228.1</v>
          </cell>
          <cell r="K2100">
            <v>207.2</v>
          </cell>
        </row>
        <row r="2101">
          <cell r="C2101" t="str">
            <v>NIF100BEES</v>
          </cell>
          <cell r="D2101">
            <v>206.01</v>
          </cell>
          <cell r="E2101">
            <v>205.71</v>
          </cell>
          <cell r="F2101">
            <v>204.64</v>
          </cell>
          <cell r="G2101">
            <v>203.67</v>
          </cell>
          <cell r="H2101">
            <v>203.18</v>
          </cell>
          <cell r="I2101">
            <v>196.82</v>
          </cell>
          <cell r="J2101">
            <v>241.65</v>
          </cell>
          <cell r="K2101">
            <v>196</v>
          </cell>
        </row>
        <row r="2102">
          <cell r="C2102" t="str">
            <v>REPCOHOME</v>
          </cell>
          <cell r="D2102">
            <v>419.75</v>
          </cell>
          <cell r="E2102">
            <v>429.69</v>
          </cell>
          <cell r="F2102">
            <v>429.25</v>
          </cell>
          <cell r="G2102">
            <v>421.52</v>
          </cell>
          <cell r="H2102">
            <v>402.04</v>
          </cell>
          <cell r="I2102">
            <v>324.52</v>
          </cell>
          <cell r="J2102">
            <v>457.5</v>
          </cell>
          <cell r="K2102">
            <v>312.64999999999998</v>
          </cell>
        </row>
        <row r="2103">
          <cell r="C2103" t="str">
            <v>NIBL</v>
          </cell>
          <cell r="D2103">
            <v>31.95</v>
          </cell>
          <cell r="E2103">
            <v>30.79</v>
          </cell>
          <cell r="F2103">
            <v>30.19</v>
          </cell>
          <cell r="G2103">
            <v>30.13</v>
          </cell>
          <cell r="H2103">
            <v>29.5</v>
          </cell>
          <cell r="I2103">
            <v>25.03</v>
          </cell>
          <cell r="J2103">
            <v>34.65</v>
          </cell>
          <cell r="K2103">
            <v>21.6</v>
          </cell>
        </row>
        <row r="2104">
          <cell r="C2104" t="str">
            <v>VIVIDHA</v>
          </cell>
          <cell r="D2104">
            <v>0.85</v>
          </cell>
          <cell r="E2104">
            <v>0.86</v>
          </cell>
          <cell r="F2104">
            <v>0.88</v>
          </cell>
          <cell r="G2104">
            <v>0.9</v>
          </cell>
          <cell r="H2104">
            <v>0.93</v>
          </cell>
          <cell r="I2104">
            <v>0.98</v>
          </cell>
          <cell r="J2104">
            <v>1.25</v>
          </cell>
          <cell r="K2104">
            <v>0.8</v>
          </cell>
        </row>
        <row r="2105">
          <cell r="C2105" t="str">
            <v>JUSTDIAL</v>
          </cell>
          <cell r="D2105">
            <v>716.9</v>
          </cell>
          <cell r="E2105">
            <v>707.82</v>
          </cell>
          <cell r="F2105">
            <v>710.18</v>
          </cell>
          <cell r="G2105">
            <v>717.12</v>
          </cell>
          <cell r="H2105">
            <v>728.8</v>
          </cell>
          <cell r="I2105">
            <v>711.95</v>
          </cell>
          <cell r="J2105">
            <v>797.7</v>
          </cell>
          <cell r="K2105">
            <v>693.05</v>
          </cell>
        </row>
        <row r="2106">
          <cell r="C2106" t="str">
            <v>CEREBRAINT</v>
          </cell>
          <cell r="D2106">
            <v>7</v>
          </cell>
          <cell r="E2106">
            <v>7.08</v>
          </cell>
          <cell r="F2106">
            <v>7.07</v>
          </cell>
          <cell r="G2106">
            <v>7</v>
          </cell>
          <cell r="H2106">
            <v>6.69</v>
          </cell>
          <cell r="I2106">
            <v>11.12</v>
          </cell>
          <cell r="J2106">
            <v>8.25</v>
          </cell>
          <cell r="K2106">
            <v>4.5999999999999996</v>
          </cell>
        </row>
        <row r="2107">
          <cell r="C2107" t="str">
            <v>ATULAUTO</v>
          </cell>
          <cell r="D2107">
            <v>613</v>
          </cell>
          <cell r="E2107">
            <v>621.67999999999995</v>
          </cell>
          <cell r="F2107">
            <v>625.28</v>
          </cell>
          <cell r="G2107">
            <v>622.91999999999996</v>
          </cell>
          <cell r="H2107">
            <v>591.78</v>
          </cell>
          <cell r="I2107">
            <v>454.66</v>
          </cell>
          <cell r="J2107">
            <v>693</v>
          </cell>
          <cell r="K2107">
            <v>327.55</v>
          </cell>
        </row>
        <row r="2108">
          <cell r="C2108" t="str">
            <v>FCONSUMER</v>
          </cell>
          <cell r="D2108">
            <v>0.8</v>
          </cell>
          <cell r="E2108">
            <v>0.82</v>
          </cell>
          <cell r="F2108">
            <v>0.82</v>
          </cell>
          <cell r="G2108">
            <v>0.82</v>
          </cell>
          <cell r="H2108">
            <v>0.81</v>
          </cell>
          <cell r="I2108">
            <v>1.08</v>
          </cell>
          <cell r="J2108">
            <v>0.95</v>
          </cell>
          <cell r="K2108">
            <v>0.55000000000000004</v>
          </cell>
        </row>
        <row r="2109">
          <cell r="C2109" t="str">
            <v>ORIENTCEM</v>
          </cell>
          <cell r="D2109">
            <v>233.05</v>
          </cell>
          <cell r="E2109">
            <v>224.04</v>
          </cell>
          <cell r="F2109">
            <v>218.43</v>
          </cell>
          <cell r="G2109">
            <v>210.38</v>
          </cell>
          <cell r="H2109">
            <v>196.22</v>
          </cell>
          <cell r="I2109">
            <v>162.46</v>
          </cell>
          <cell r="J2109">
            <v>234.4</v>
          </cell>
          <cell r="K2109">
            <v>138.6</v>
          </cell>
        </row>
        <row r="2110">
          <cell r="C2110" t="str">
            <v>ABFRL</v>
          </cell>
          <cell r="D2110">
            <v>214.4</v>
          </cell>
          <cell r="E2110">
            <v>215.34</v>
          </cell>
          <cell r="F2110">
            <v>215.9</v>
          </cell>
          <cell r="G2110">
            <v>216.89</v>
          </cell>
          <cell r="H2110">
            <v>217.98</v>
          </cell>
          <cell r="I2110">
            <v>227.44</v>
          </cell>
          <cell r="J2110">
            <v>239.9</v>
          </cell>
          <cell r="K2110">
            <v>192.95</v>
          </cell>
        </row>
        <row r="2111">
          <cell r="C2111" t="str">
            <v>IBULHSGFIN</v>
          </cell>
          <cell r="D2111">
            <v>189.45</v>
          </cell>
          <cell r="E2111">
            <v>185.13</v>
          </cell>
          <cell r="F2111">
            <v>179.61</v>
          </cell>
          <cell r="G2111">
            <v>175.22</v>
          </cell>
          <cell r="H2111">
            <v>171.77</v>
          </cell>
          <cell r="I2111">
            <v>150.04</v>
          </cell>
          <cell r="J2111">
            <v>207.7</v>
          </cell>
          <cell r="K2111">
            <v>141.5</v>
          </cell>
        </row>
        <row r="2112">
          <cell r="C2112" t="str">
            <v>ESSENTIA</v>
          </cell>
          <cell r="D2112">
            <v>7.6</v>
          </cell>
          <cell r="E2112">
            <v>7.22</v>
          </cell>
          <cell r="F2112">
            <v>6.92</v>
          </cell>
          <cell r="G2112">
            <v>6.63</v>
          </cell>
          <cell r="H2112">
            <v>6.4</v>
          </cell>
          <cell r="I2112">
            <v>6.32</v>
          </cell>
          <cell r="J2112">
            <v>8</v>
          </cell>
          <cell r="K2112">
            <v>5.3</v>
          </cell>
        </row>
        <row r="2113">
          <cell r="C2113" t="str">
            <v>ICICINF100</v>
          </cell>
          <cell r="D2113">
            <v>216.32</v>
          </cell>
          <cell r="E2113">
            <v>216.16</v>
          </cell>
          <cell r="F2113">
            <v>215.07</v>
          </cell>
          <cell r="G2113">
            <v>214.06</v>
          </cell>
          <cell r="H2113">
            <v>213.53</v>
          </cell>
          <cell r="I2113">
            <v>206.78</v>
          </cell>
          <cell r="J2113">
            <v>225.4</v>
          </cell>
          <cell r="K2113">
            <v>202.7</v>
          </cell>
        </row>
        <row r="2114">
          <cell r="C2114" t="str">
            <v>FLFL</v>
          </cell>
          <cell r="D2114">
            <v>3.55</v>
          </cell>
          <cell r="E2114">
            <v>3.39</v>
          </cell>
          <cell r="F2114">
            <v>3.26</v>
          </cell>
          <cell r="G2114">
            <v>3.19</v>
          </cell>
          <cell r="H2114">
            <v>3.44</v>
          </cell>
          <cell r="I2114">
            <v>6.41</v>
          </cell>
          <cell r="J2114">
            <v>6.35</v>
          </cell>
          <cell r="K2114">
            <v>2.6</v>
          </cell>
        </row>
        <row r="2115">
          <cell r="C2115" t="str">
            <v>PILITA</v>
          </cell>
          <cell r="D2115">
            <v>9.9</v>
          </cell>
          <cell r="E2115">
            <v>9.94</v>
          </cell>
          <cell r="F2115">
            <v>9.9700000000000006</v>
          </cell>
          <cell r="G2115">
            <v>9.9600000000000009</v>
          </cell>
          <cell r="H2115">
            <v>9.84</v>
          </cell>
          <cell r="I2115">
            <v>9.15</v>
          </cell>
          <cell r="J2115">
            <v>11.95</v>
          </cell>
          <cell r="K2115">
            <v>8.4499999999999993</v>
          </cell>
        </row>
        <row r="2116">
          <cell r="C2116" t="str">
            <v>THOMASCOTT</v>
          </cell>
          <cell r="D2116">
            <v>173.75</v>
          </cell>
          <cell r="E2116">
            <v>170.19</v>
          </cell>
          <cell r="F2116">
            <v>160.44999999999999</v>
          </cell>
          <cell r="G2116">
            <v>147.72999999999999</v>
          </cell>
          <cell r="H2116">
            <v>126.08</v>
          </cell>
          <cell r="I2116">
            <v>82.6</v>
          </cell>
          <cell r="J2116">
            <v>180.8</v>
          </cell>
          <cell r="K2116">
            <v>64.5</v>
          </cell>
        </row>
        <row r="2117">
          <cell r="C2117" t="str">
            <v>DBSTOCKBRO</v>
          </cell>
          <cell r="D2117">
            <v>40.1</v>
          </cell>
          <cell r="E2117">
            <v>40.82</v>
          </cell>
          <cell r="F2117">
            <v>40.42</v>
          </cell>
          <cell r="G2117">
            <v>38.93</v>
          </cell>
          <cell r="H2117">
            <v>35.26</v>
          </cell>
          <cell r="I2117">
            <v>28.97</v>
          </cell>
          <cell r="J2117">
            <v>48.5</v>
          </cell>
          <cell r="K2117">
            <v>23.7</v>
          </cell>
        </row>
        <row r="2118">
          <cell r="C2118" t="str">
            <v>COMPUSOFT</v>
          </cell>
          <cell r="D2118">
            <v>24.2</v>
          </cell>
          <cell r="E2118">
            <v>24.07</v>
          </cell>
          <cell r="F2118">
            <v>23.65</v>
          </cell>
          <cell r="G2118">
            <v>23.02</v>
          </cell>
          <cell r="H2118">
            <v>22.26</v>
          </cell>
          <cell r="I2118">
            <v>20.95</v>
          </cell>
          <cell r="J2118">
            <v>25.15</v>
          </cell>
          <cell r="K2118">
            <v>19.5</v>
          </cell>
        </row>
        <row r="2119">
          <cell r="C2119" t="str">
            <v>RHIM</v>
          </cell>
          <cell r="D2119">
            <v>689.5</v>
          </cell>
          <cell r="E2119">
            <v>689.16</v>
          </cell>
          <cell r="F2119">
            <v>692.25</v>
          </cell>
          <cell r="G2119">
            <v>697.02</v>
          </cell>
          <cell r="H2119">
            <v>703.53</v>
          </cell>
          <cell r="I2119">
            <v>684.9</v>
          </cell>
          <cell r="J2119">
            <v>788</v>
          </cell>
          <cell r="K2119">
            <v>653</v>
          </cell>
        </row>
        <row r="2120">
          <cell r="C2120" t="str">
            <v>MCX</v>
          </cell>
          <cell r="D2120">
            <v>2878.65</v>
          </cell>
          <cell r="E2120">
            <v>2848.32</v>
          </cell>
          <cell r="F2120">
            <v>2751.91</v>
          </cell>
          <cell r="G2120">
            <v>2588.88</v>
          </cell>
          <cell r="H2120">
            <v>2281.79</v>
          </cell>
          <cell r="I2120">
            <v>1805.11</v>
          </cell>
          <cell r="J2120">
            <v>3030</v>
          </cell>
          <cell r="K2120">
            <v>1538</v>
          </cell>
        </row>
        <row r="2121">
          <cell r="C2121" t="str">
            <v>SCHNEIDER</v>
          </cell>
          <cell r="D2121">
            <v>344.7</v>
          </cell>
          <cell r="E2121">
            <v>336.28</v>
          </cell>
          <cell r="F2121">
            <v>334.71</v>
          </cell>
          <cell r="G2121">
            <v>334.46</v>
          </cell>
          <cell r="H2121">
            <v>332.89</v>
          </cell>
          <cell r="I2121">
            <v>272.83999999999997</v>
          </cell>
          <cell r="J2121">
            <v>397</v>
          </cell>
          <cell r="K2121">
            <v>272.10000000000002</v>
          </cell>
        </row>
        <row r="2122">
          <cell r="C2122" t="str">
            <v>NDL</v>
          </cell>
          <cell r="D2122">
            <v>24.05</v>
          </cell>
          <cell r="E2122">
            <v>23.86</v>
          </cell>
          <cell r="F2122">
            <v>23.66</v>
          </cell>
          <cell r="G2122">
            <v>23.48</v>
          </cell>
          <cell r="H2122">
            <v>23.09</v>
          </cell>
          <cell r="I2122">
            <v>22.9</v>
          </cell>
          <cell r="J2122">
            <v>26.4</v>
          </cell>
          <cell r="K2122">
            <v>18.5</v>
          </cell>
        </row>
        <row r="2123">
          <cell r="C2123" t="str">
            <v>MTEDUCARE</v>
          </cell>
          <cell r="D2123">
            <v>3.85</v>
          </cell>
          <cell r="E2123">
            <v>3.97</v>
          </cell>
          <cell r="F2123">
            <v>3.89</v>
          </cell>
          <cell r="G2123">
            <v>3.86</v>
          </cell>
          <cell r="H2123">
            <v>4.05</v>
          </cell>
          <cell r="I2123">
            <v>4.82</v>
          </cell>
          <cell r="J2123">
            <v>5.9</v>
          </cell>
          <cell r="K2123">
            <v>3.05</v>
          </cell>
        </row>
        <row r="2124">
          <cell r="C2124" t="str">
            <v>NBCC</v>
          </cell>
          <cell r="D2124">
            <v>67.349999999999994</v>
          </cell>
          <cell r="E2124">
            <v>67.349999999999994</v>
          </cell>
          <cell r="F2124">
            <v>67.2</v>
          </cell>
          <cell r="G2124">
            <v>66.349999999999994</v>
          </cell>
          <cell r="H2124">
            <v>62.4</v>
          </cell>
          <cell r="I2124">
            <v>50</v>
          </cell>
          <cell r="J2124">
            <v>74.349999999999994</v>
          </cell>
          <cell r="K2124">
            <v>43.35</v>
          </cell>
        </row>
        <row r="2125">
          <cell r="C2125" t="str">
            <v>LYPSAGEMS</v>
          </cell>
          <cell r="D2125">
            <v>5.4</v>
          </cell>
          <cell r="E2125">
            <v>5.32</v>
          </cell>
          <cell r="F2125">
            <v>5.31</v>
          </cell>
          <cell r="G2125">
            <v>5.31</v>
          </cell>
          <cell r="H2125">
            <v>5.32</v>
          </cell>
          <cell r="I2125">
            <v>5.2</v>
          </cell>
          <cell r="J2125">
            <v>6.85</v>
          </cell>
          <cell r="K2125">
            <v>4.4000000000000004</v>
          </cell>
        </row>
        <row r="2126">
          <cell r="C2126" t="str">
            <v>ORBTEXP</v>
          </cell>
          <cell r="D2126">
            <v>202.35</v>
          </cell>
          <cell r="E2126">
            <v>200.63</v>
          </cell>
          <cell r="F2126">
            <v>199.84</v>
          </cell>
          <cell r="G2126">
            <v>194.81</v>
          </cell>
          <cell r="H2126">
            <v>184.75</v>
          </cell>
          <cell r="I2126">
            <v>167.36</v>
          </cell>
          <cell r="J2126">
            <v>229.4</v>
          </cell>
          <cell r="K2126">
            <v>146.05000000000001</v>
          </cell>
        </row>
        <row r="2127">
          <cell r="C2127" t="str">
            <v>JPOLYINVST</v>
          </cell>
          <cell r="D2127">
            <v>686.4</v>
          </cell>
          <cell r="E2127">
            <v>689.09</v>
          </cell>
          <cell r="F2127">
            <v>686.9</v>
          </cell>
          <cell r="G2127">
            <v>674.67</v>
          </cell>
          <cell r="H2127">
            <v>626.99</v>
          </cell>
          <cell r="I2127">
            <v>544.22</v>
          </cell>
          <cell r="J2127">
            <v>788.45</v>
          </cell>
          <cell r="K2127">
            <v>450</v>
          </cell>
        </row>
        <row r="2128">
          <cell r="C2128" t="str">
            <v>SREEL</v>
          </cell>
          <cell r="D2128">
            <v>301.95</v>
          </cell>
          <cell r="E2128">
            <v>297.56</v>
          </cell>
          <cell r="F2128">
            <v>287.37</v>
          </cell>
          <cell r="G2128">
            <v>275.43</v>
          </cell>
          <cell r="H2128">
            <v>256.91000000000003</v>
          </cell>
          <cell r="I2128">
            <v>222.12</v>
          </cell>
          <cell r="J2128">
            <v>319.8</v>
          </cell>
          <cell r="K2128">
            <v>206.2</v>
          </cell>
        </row>
        <row r="2129">
          <cell r="C2129" t="str">
            <v>NIFTY</v>
          </cell>
          <cell r="D2129">
            <v>19694</v>
          </cell>
          <cell r="E2129">
            <v>19659.79</v>
          </cell>
          <cell r="F2129">
            <v>19567.939999999999</v>
          </cell>
          <cell r="G2129">
            <v>19496.73</v>
          </cell>
          <cell r="H2129">
            <v>19487.189999999999</v>
          </cell>
          <cell r="I2129">
            <v>18918.59</v>
          </cell>
          <cell r="J2129">
            <v>20222.45</v>
          </cell>
          <cell r="K2129">
            <v>18837.849999999999</v>
          </cell>
        </row>
        <row r="2130">
          <cell r="C2130" t="str">
            <v>NIFTY500</v>
          </cell>
          <cell r="D2130">
            <v>17573.650000000001</v>
          </cell>
          <cell r="E2130">
            <v>17515.900000000001</v>
          </cell>
          <cell r="F2130">
            <v>17399.93</v>
          </cell>
          <cell r="G2130">
            <v>17283.62</v>
          </cell>
          <cell r="H2130">
            <v>17174.55</v>
          </cell>
          <cell r="I2130">
            <v>16397.78</v>
          </cell>
          <cell r="J2130">
            <v>17754.05</v>
          </cell>
          <cell r="K2130">
            <v>16466.25</v>
          </cell>
        </row>
        <row r="2131">
          <cell r="C2131" t="str">
            <v>NIFTY100</v>
          </cell>
          <cell r="D2131">
            <v>19730.7</v>
          </cell>
          <cell r="E2131">
            <v>19690.46</v>
          </cell>
          <cell r="F2131">
            <v>19587.3</v>
          </cell>
          <cell r="G2131">
            <v>19494.939999999999</v>
          </cell>
          <cell r="H2131">
            <v>19454.21</v>
          </cell>
          <cell r="I2131">
            <v>18882.04</v>
          </cell>
          <cell r="J2131">
            <v>20136.3</v>
          </cell>
          <cell r="K2131">
            <v>18743.3</v>
          </cell>
        </row>
        <row r="2132">
          <cell r="C2132" t="str">
            <v>NIFTYNEXT5</v>
          </cell>
          <cell r="D2132">
            <v>46716.9</v>
          </cell>
          <cell r="E2132">
            <v>46508.19</v>
          </cell>
          <cell r="F2132">
            <v>46108.7</v>
          </cell>
          <cell r="G2132">
            <v>45616.4</v>
          </cell>
          <cell r="H2132">
            <v>45134.43</v>
          </cell>
          <cell r="I2132">
            <v>43381.58</v>
          </cell>
          <cell r="J2132">
            <v>46948.55</v>
          </cell>
          <cell r="K2132">
            <v>42539.15</v>
          </cell>
        </row>
        <row r="2133">
          <cell r="C2133" t="str">
            <v>BANKNIFTY</v>
          </cell>
          <cell r="D2133">
            <v>43584.95</v>
          </cell>
          <cell r="E2133">
            <v>43774.36</v>
          </cell>
          <cell r="F2133">
            <v>43745.01</v>
          </cell>
          <cell r="G2133">
            <v>43709.8</v>
          </cell>
          <cell r="H2133">
            <v>43948.79</v>
          </cell>
          <cell r="I2133">
            <v>43296.43</v>
          </cell>
          <cell r="J2133">
            <v>46310.400000000001</v>
          </cell>
          <cell r="K2133">
            <v>42105.4</v>
          </cell>
        </row>
        <row r="2134">
          <cell r="C2134" t="str">
            <v>NIFTYMIDCA</v>
          </cell>
          <cell r="D2134">
            <v>41856.449999999997</v>
          </cell>
          <cell r="E2134">
            <v>41553.839999999997</v>
          </cell>
          <cell r="F2134">
            <v>41098.69</v>
          </cell>
          <cell r="G2134">
            <v>40593.449999999997</v>
          </cell>
          <cell r="H2134">
            <v>39932.25</v>
          </cell>
          <cell r="I2134">
            <v>36440.82</v>
          </cell>
          <cell r="J2134">
            <v>42011.1</v>
          </cell>
          <cell r="K2134">
            <v>36874</v>
          </cell>
        </row>
        <row r="2135">
          <cell r="C2135" t="str">
            <v>NIFTYMID50</v>
          </cell>
          <cell r="D2135">
            <v>11919.8</v>
          </cell>
          <cell r="E2135">
            <v>11831.83</v>
          </cell>
          <cell r="F2135">
            <v>11706.18</v>
          </cell>
          <cell r="G2135">
            <v>11572.68</v>
          </cell>
          <cell r="H2135">
            <v>11394.07</v>
          </cell>
          <cell r="I2135">
            <v>10331.11</v>
          </cell>
          <cell r="J2135">
            <v>11961.65</v>
          </cell>
          <cell r="K2135">
            <v>10548.85</v>
          </cell>
        </row>
        <row r="2136">
          <cell r="C2136" t="str">
            <v>INDIAVIX</v>
          </cell>
          <cell r="D2136">
            <v>12.15</v>
          </cell>
          <cell r="E2136">
            <v>11.71</v>
          </cell>
          <cell r="F2136">
            <v>11.51</v>
          </cell>
          <cell r="G2136">
            <v>11.37</v>
          </cell>
          <cell r="H2136">
            <v>11.3</v>
          </cell>
          <cell r="I2136">
            <v>12.4</v>
          </cell>
          <cell r="J2136">
            <v>13.02</v>
          </cell>
          <cell r="K2136">
            <v>8.4</v>
          </cell>
        </row>
        <row r="2137">
          <cell r="C2137" t="str">
            <v>NIFTYREALT</v>
          </cell>
          <cell r="D2137">
            <v>691</v>
          </cell>
          <cell r="E2137">
            <v>684.04</v>
          </cell>
          <cell r="F2137">
            <v>670.67</v>
          </cell>
          <cell r="G2137">
            <v>649.41999999999996</v>
          </cell>
          <cell r="H2137">
            <v>613.85</v>
          </cell>
          <cell r="I2137">
            <v>532.54999999999995</v>
          </cell>
          <cell r="J2137">
            <v>700.75</v>
          </cell>
          <cell r="K2137">
            <v>520.79999999999995</v>
          </cell>
        </row>
        <row r="2138">
          <cell r="C2138" t="str">
            <v>NIFTYINFRA</v>
          </cell>
          <cell r="D2138">
            <v>6419.1</v>
          </cell>
          <cell r="E2138">
            <v>6394.65</v>
          </cell>
          <cell r="F2138">
            <v>6346.6</v>
          </cell>
          <cell r="G2138">
            <v>6288.84</v>
          </cell>
          <cell r="H2138">
            <v>6204.34</v>
          </cell>
          <cell r="I2138">
            <v>5801.16</v>
          </cell>
          <cell r="J2138">
            <v>6445.95</v>
          </cell>
          <cell r="K2138">
            <v>5929.25</v>
          </cell>
        </row>
        <row r="2139">
          <cell r="C2139" t="str">
            <v>NIFTYIT</v>
          </cell>
          <cell r="D2139">
            <v>32383.200000000001</v>
          </cell>
          <cell r="E2139">
            <v>31905.119999999999</v>
          </cell>
          <cell r="F2139">
            <v>31527.47</v>
          </cell>
          <cell r="G2139">
            <v>31343.63</v>
          </cell>
          <cell r="H2139">
            <v>31354.07</v>
          </cell>
          <cell r="I2139">
            <v>30465.759999999998</v>
          </cell>
          <cell r="J2139">
            <v>33402.75</v>
          </cell>
          <cell r="K2139">
            <v>29685.15</v>
          </cell>
        </row>
        <row r="2140">
          <cell r="C2140" t="str">
            <v>NIFTYENERG</v>
          </cell>
          <cell r="D2140">
            <v>28287.200000000001</v>
          </cell>
          <cell r="E2140">
            <v>28226.880000000001</v>
          </cell>
          <cell r="F2140">
            <v>27984.29</v>
          </cell>
          <cell r="G2140">
            <v>27641.200000000001</v>
          </cell>
          <cell r="H2140">
            <v>27165.05</v>
          </cell>
          <cell r="I2140">
            <v>25889.48</v>
          </cell>
          <cell r="J2140">
            <v>28577.35</v>
          </cell>
          <cell r="K2140">
            <v>25648.35</v>
          </cell>
        </row>
        <row r="2141">
          <cell r="C2141" t="str">
            <v>NIFTYFMCG</v>
          </cell>
          <cell r="D2141">
            <v>52550.1</v>
          </cell>
          <cell r="E2141">
            <v>52451.65</v>
          </cell>
          <cell r="F2141">
            <v>52283.05</v>
          </cell>
          <cell r="G2141">
            <v>52098.76</v>
          </cell>
          <cell r="H2141">
            <v>51933.85</v>
          </cell>
          <cell r="I2141">
            <v>49838.61</v>
          </cell>
          <cell r="J2141">
            <v>52887.9</v>
          </cell>
          <cell r="K2141">
            <v>50607</v>
          </cell>
        </row>
        <row r="2142">
          <cell r="C2142" t="str">
            <v>NIFTYMNC</v>
          </cell>
          <cell r="D2142">
            <v>22420.35</v>
          </cell>
          <cell r="E2142">
            <v>22305.65</v>
          </cell>
          <cell r="F2142">
            <v>22203.32</v>
          </cell>
          <cell r="G2142">
            <v>22111.47</v>
          </cell>
          <cell r="H2142">
            <v>22038.41</v>
          </cell>
          <cell r="I2142">
            <v>21232.1</v>
          </cell>
          <cell r="J2142">
            <v>22674.95</v>
          </cell>
          <cell r="K2142">
            <v>21432.25</v>
          </cell>
        </row>
        <row r="2143">
          <cell r="C2143" t="str">
            <v>NIFTYPHARM</v>
          </cell>
          <cell r="D2143">
            <v>15806.75</v>
          </cell>
          <cell r="E2143">
            <v>15684.41</v>
          </cell>
          <cell r="F2143">
            <v>15537.32</v>
          </cell>
          <cell r="G2143">
            <v>15365.54</v>
          </cell>
          <cell r="H2143">
            <v>15172.26</v>
          </cell>
          <cell r="I2143">
            <v>14155.57</v>
          </cell>
          <cell r="J2143">
            <v>15950.8</v>
          </cell>
          <cell r="K2143">
            <v>14544.25</v>
          </cell>
        </row>
        <row r="2144">
          <cell r="C2144" t="str">
            <v>NIFTYPSE</v>
          </cell>
          <cell r="D2144">
            <v>6499</v>
          </cell>
          <cell r="E2144">
            <v>6445.38</v>
          </cell>
          <cell r="F2144">
            <v>6349.17</v>
          </cell>
          <cell r="G2144">
            <v>6214.11</v>
          </cell>
          <cell r="H2144">
            <v>5991.16</v>
          </cell>
          <cell r="I2144">
            <v>5309.21</v>
          </cell>
          <cell r="J2144">
            <v>6534.35</v>
          </cell>
          <cell r="K2144">
            <v>5349.05</v>
          </cell>
        </row>
        <row r="2145">
          <cell r="C2145" t="str">
            <v>NIFTYPSUBA</v>
          </cell>
          <cell r="D2145">
            <v>5070.25</v>
          </cell>
          <cell r="E2145">
            <v>5100.7</v>
          </cell>
          <cell r="F2145">
            <v>5082.76</v>
          </cell>
          <cell r="G2145">
            <v>5053.13</v>
          </cell>
          <cell r="H2145">
            <v>4968.4799999999996</v>
          </cell>
          <cell r="I2145">
            <v>4437.04</v>
          </cell>
          <cell r="J2145">
            <v>5396.85</v>
          </cell>
          <cell r="K2145">
            <v>4385.1499999999996</v>
          </cell>
        </row>
        <row r="2146">
          <cell r="C2146" t="str">
            <v>NIFTYSERVS</v>
          </cell>
          <cell r="D2146">
            <v>24996.45</v>
          </cell>
          <cell r="E2146">
            <v>24965.01</v>
          </cell>
          <cell r="F2146">
            <v>24871.14</v>
          </cell>
          <cell r="G2146">
            <v>24815.55</v>
          </cell>
          <cell r="H2146">
            <v>24882.69</v>
          </cell>
          <cell r="I2146">
            <v>24573.82</v>
          </cell>
          <cell r="J2146">
            <v>26120.3</v>
          </cell>
          <cell r="K2146">
            <v>23940.65</v>
          </cell>
        </row>
        <row r="2147">
          <cell r="C2147" t="str">
            <v>NIFTYAUTO</v>
          </cell>
          <cell r="D2147">
            <v>16777.3</v>
          </cell>
          <cell r="E2147">
            <v>16702.28</v>
          </cell>
          <cell r="F2147">
            <v>16547.080000000002</v>
          </cell>
          <cell r="G2147">
            <v>16398.41</v>
          </cell>
          <cell r="H2147">
            <v>16173</v>
          </cell>
          <cell r="I2147">
            <v>14918.78</v>
          </cell>
          <cell r="J2147">
            <v>16951.599999999999</v>
          </cell>
          <cell r="K2147">
            <v>15122.95</v>
          </cell>
        </row>
        <row r="2148">
          <cell r="C2148" t="str">
            <v>NIFTYMETAL</v>
          </cell>
          <cell r="D2148">
            <v>6771.55</v>
          </cell>
          <cell r="E2148">
            <v>6761.08</v>
          </cell>
          <cell r="F2148">
            <v>6710.96</v>
          </cell>
          <cell r="G2148">
            <v>6674.23</v>
          </cell>
          <cell r="H2148">
            <v>6668.13</v>
          </cell>
          <cell r="I2148">
            <v>6387.45</v>
          </cell>
          <cell r="J2148">
            <v>7168.5</v>
          </cell>
          <cell r="K2148">
            <v>6346.3</v>
          </cell>
        </row>
        <row r="2149">
          <cell r="C2149" t="str">
            <v>NIFTYMEDIA</v>
          </cell>
          <cell r="D2149">
            <v>2262.15</v>
          </cell>
          <cell r="E2149">
            <v>2262.84</v>
          </cell>
          <cell r="F2149">
            <v>2257.1799999999998</v>
          </cell>
          <cell r="G2149">
            <v>2254.02</v>
          </cell>
          <cell r="H2149">
            <v>2240.77</v>
          </cell>
          <cell r="I2149">
            <v>2076.09</v>
          </cell>
          <cell r="J2149">
            <v>2465.9499999999998</v>
          </cell>
          <cell r="K2149">
            <v>2007.95</v>
          </cell>
        </row>
        <row r="2150">
          <cell r="C2150" t="str">
            <v>NIFTYSMLCA</v>
          </cell>
          <cell r="D2150">
            <v>13872.8</v>
          </cell>
          <cell r="E2150">
            <v>13777.88</v>
          </cell>
          <cell r="F2150">
            <v>13586.67</v>
          </cell>
          <cell r="G2150">
            <v>13322.54</v>
          </cell>
          <cell r="H2150">
            <v>12881.09</v>
          </cell>
          <cell r="I2150">
            <v>11463.08</v>
          </cell>
          <cell r="J2150">
            <v>13970.2</v>
          </cell>
          <cell r="K2150">
            <v>11496.2</v>
          </cell>
        </row>
        <row r="2151">
          <cell r="C2151" t="str">
            <v>NIFTY200</v>
          </cell>
          <cell r="D2151">
            <v>10631.8</v>
          </cell>
          <cell r="E2151">
            <v>10601.63</v>
          </cell>
          <cell r="F2151">
            <v>10536.81</v>
          </cell>
          <cell r="G2151">
            <v>10474.969999999999</v>
          </cell>
          <cell r="H2151">
            <v>10430.459999999999</v>
          </cell>
          <cell r="I2151">
            <v>10032.299999999999</v>
          </cell>
          <cell r="J2151">
            <v>10785.6</v>
          </cell>
          <cell r="K2151">
            <v>10017.549999999999</v>
          </cell>
        </row>
        <row r="2152">
          <cell r="C2152" t="str">
            <v>NIFTYDIVOP</v>
          </cell>
          <cell r="D2152">
            <v>4789.7</v>
          </cell>
          <cell r="E2152">
            <v>4755.3999999999996</v>
          </cell>
          <cell r="F2152">
            <v>4706.18</v>
          </cell>
          <cell r="G2152">
            <v>4655.1499999999996</v>
          </cell>
          <cell r="H2152">
            <v>4589.0200000000004</v>
          </cell>
          <cell r="I2152">
            <v>4295.25</v>
          </cell>
          <cell r="J2152">
            <v>4812.8</v>
          </cell>
          <cell r="K2152">
            <v>4349.8999999999996</v>
          </cell>
        </row>
        <row r="2153">
          <cell r="C2153" t="str">
            <v>NIFTYCOMMO</v>
          </cell>
          <cell r="D2153">
            <v>6619.45</v>
          </cell>
          <cell r="E2153">
            <v>6607.41</v>
          </cell>
          <cell r="F2153">
            <v>6551.46</v>
          </cell>
          <cell r="G2153">
            <v>6483.42</v>
          </cell>
          <cell r="H2153">
            <v>6413.44</v>
          </cell>
          <cell r="I2153">
            <v>6137.68</v>
          </cell>
          <cell r="J2153">
            <v>6689.25</v>
          </cell>
          <cell r="K2153">
            <v>6098.95</v>
          </cell>
        </row>
        <row r="2154">
          <cell r="C2154" t="str">
            <v>NIFTYCONSU</v>
          </cell>
          <cell r="D2154">
            <v>8752</v>
          </cell>
          <cell r="E2154">
            <v>8700.2099999999991</v>
          </cell>
          <cell r="F2154">
            <v>8636.56</v>
          </cell>
          <cell r="G2154">
            <v>8570.6299999999992</v>
          </cell>
          <cell r="H2154">
            <v>8493.7099999999991</v>
          </cell>
          <cell r="I2154">
            <v>8118.98</v>
          </cell>
          <cell r="J2154">
            <v>8788.5</v>
          </cell>
          <cell r="K2154">
            <v>8141.5</v>
          </cell>
        </row>
        <row r="2155">
          <cell r="C2155" t="str">
            <v>FINNIFTY</v>
          </cell>
          <cell r="D2155">
            <v>19518.599999999999</v>
          </cell>
          <cell r="E2155">
            <v>19584.53</v>
          </cell>
          <cell r="F2155">
            <v>19562.34</v>
          </cell>
          <cell r="G2155">
            <v>19544.41</v>
          </cell>
          <cell r="H2155">
            <v>19628.599999999999</v>
          </cell>
          <cell r="I2155">
            <v>19340.46</v>
          </cell>
          <cell r="J2155">
            <v>20573.25</v>
          </cell>
          <cell r="K2155">
            <v>18870.150000000001</v>
          </cell>
        </row>
        <row r="2156">
          <cell r="C2156" t="str">
            <v>NIFTY50DIV</v>
          </cell>
          <cell r="D2156">
            <v>181.93</v>
          </cell>
          <cell r="E2156">
            <v>180.64</v>
          </cell>
          <cell r="F2156">
            <v>178.51</v>
          </cell>
          <cell r="G2156">
            <v>173.31</v>
          </cell>
          <cell r="H2156">
            <v>159.62</v>
          </cell>
          <cell r="I2156">
            <v>132.44</v>
          </cell>
          <cell r="J2156">
            <v>181.93</v>
          </cell>
          <cell r="K2156">
            <v>111.47</v>
          </cell>
        </row>
        <row r="2157">
          <cell r="C2157" t="str">
            <v>NIFTY100LI</v>
          </cell>
          <cell r="D2157">
            <v>5279.65</v>
          </cell>
          <cell r="E2157">
            <v>5289.21</v>
          </cell>
          <cell r="F2157">
            <v>5275.59</v>
          </cell>
          <cell r="G2157">
            <v>5260.71</v>
          </cell>
          <cell r="H2157">
            <v>5238.5200000000004</v>
          </cell>
          <cell r="I2157">
            <v>4980.46</v>
          </cell>
          <cell r="J2157">
            <v>5399.15</v>
          </cell>
          <cell r="K2157">
            <v>5035.5</v>
          </cell>
        </row>
        <row r="2158">
          <cell r="C2158" t="str">
            <v>NIFTYCPSE</v>
          </cell>
          <cell r="D2158">
            <v>4150.5</v>
          </cell>
          <cell r="E2158">
            <v>4131.67</v>
          </cell>
          <cell r="F2158">
            <v>4085.62</v>
          </cell>
          <cell r="G2158">
            <v>4018.48</v>
          </cell>
          <cell r="H2158">
            <v>3882.71</v>
          </cell>
          <cell r="I2158">
            <v>3425.43</v>
          </cell>
          <cell r="J2158">
            <v>4197.7</v>
          </cell>
          <cell r="K2158">
            <v>3405.85</v>
          </cell>
        </row>
        <row r="2159">
          <cell r="C2159" t="str">
            <v>NIFTYGROWS</v>
          </cell>
          <cell r="D2159">
            <v>10047.75</v>
          </cell>
          <cell r="E2159">
            <v>9981.14</v>
          </cell>
          <cell r="F2159">
            <v>9911.1</v>
          </cell>
          <cell r="G2159">
            <v>9864.0499999999993</v>
          </cell>
          <cell r="H2159">
            <v>9833.18</v>
          </cell>
          <cell r="I2159">
            <v>9432.82</v>
          </cell>
          <cell r="J2159">
            <v>10108.4</v>
          </cell>
          <cell r="K2159">
            <v>9566.4</v>
          </cell>
        </row>
        <row r="2160">
          <cell r="C2160" t="str">
            <v>NIFTY50PR2</v>
          </cell>
          <cell r="D2160">
            <v>9848.5499999999993</v>
          </cell>
          <cell r="E2160">
            <v>9821.83</v>
          </cell>
          <cell r="F2160">
            <v>9738.17</v>
          </cell>
          <cell r="G2160">
            <v>9683.0499999999993</v>
          </cell>
          <cell r="H2160">
            <v>9719.75</v>
          </cell>
          <cell r="I2160">
            <v>9372.2999999999993</v>
          </cell>
          <cell r="J2160">
            <v>10530.25</v>
          </cell>
          <cell r="K2160">
            <v>9059.1</v>
          </cell>
        </row>
        <row r="2161">
          <cell r="C2161" t="str">
            <v>NIFTY50PR1</v>
          </cell>
          <cell r="D2161">
            <v>241.05</v>
          </cell>
          <cell r="E2161">
            <v>241.32</v>
          </cell>
          <cell r="F2161">
            <v>242.33</v>
          </cell>
          <cell r="G2161">
            <v>242.95</v>
          </cell>
          <cell r="H2161">
            <v>242.24</v>
          </cell>
          <cell r="I2161">
            <v>245.96</v>
          </cell>
          <cell r="J2161">
            <v>250.95</v>
          </cell>
          <cell r="K2161">
            <v>232.3</v>
          </cell>
        </row>
        <row r="2162">
          <cell r="C2162" t="str">
            <v>NIFTY50TR2</v>
          </cell>
          <cell r="D2162">
            <v>14042.55</v>
          </cell>
          <cell r="E2162">
            <v>14002.66</v>
          </cell>
          <cell r="F2162">
            <v>13880.42</v>
          </cell>
          <cell r="G2162">
            <v>13794.31</v>
          </cell>
          <cell r="H2162">
            <v>13826.35</v>
          </cell>
          <cell r="I2162">
            <v>13238.85</v>
          </cell>
          <cell r="J2162">
            <v>14962</v>
          </cell>
          <cell r="K2162">
            <v>12898.2</v>
          </cell>
        </row>
        <row r="2163">
          <cell r="C2163" t="str">
            <v>NIFTY50TR1</v>
          </cell>
          <cell r="D2163">
            <v>202.05</v>
          </cell>
          <cell r="E2163">
            <v>202.3</v>
          </cell>
          <cell r="F2163">
            <v>203.17</v>
          </cell>
          <cell r="G2163">
            <v>203.75</v>
          </cell>
          <cell r="H2163">
            <v>203.31</v>
          </cell>
          <cell r="I2163">
            <v>207.24</v>
          </cell>
          <cell r="J2163">
            <v>210.55</v>
          </cell>
          <cell r="K2163">
            <v>195.1</v>
          </cell>
        </row>
        <row r="2164">
          <cell r="C2164" t="str">
            <v>NIFTY50VAL</v>
          </cell>
          <cell r="D2164">
            <v>10547.35</v>
          </cell>
          <cell r="E2164">
            <v>10475.77</v>
          </cell>
          <cell r="F2164">
            <v>10391.969999999999</v>
          </cell>
          <cell r="G2164">
            <v>10332.950000000001</v>
          </cell>
          <cell r="H2164">
            <v>10288</v>
          </cell>
          <cell r="I2164">
            <v>9868.44</v>
          </cell>
          <cell r="J2164">
            <v>10620.9</v>
          </cell>
          <cell r="K2164">
            <v>9925.2000000000007</v>
          </cell>
        </row>
        <row r="2165">
          <cell r="C2165" t="str">
            <v>NIFTYMIDLI</v>
          </cell>
          <cell r="D2165">
            <v>9933.25</v>
          </cell>
          <cell r="E2165">
            <v>9861.15</v>
          </cell>
          <cell r="F2165">
            <v>9741.25</v>
          </cell>
          <cell r="G2165">
            <v>9604.3799999999992</v>
          </cell>
          <cell r="H2165">
            <v>9427.7199999999993</v>
          </cell>
          <cell r="I2165">
            <v>8658.8799999999992</v>
          </cell>
          <cell r="J2165">
            <v>9975.65</v>
          </cell>
          <cell r="K2165">
            <v>8753.1</v>
          </cell>
        </row>
        <row r="2166">
          <cell r="C2166" t="str">
            <v>NIFTYPVTBA</v>
          </cell>
          <cell r="D2166">
            <v>22681.25</v>
          </cell>
          <cell r="E2166">
            <v>22792.42</v>
          </cell>
          <cell r="F2166">
            <v>22771.52</v>
          </cell>
          <cell r="G2166">
            <v>22738.22</v>
          </cell>
          <cell r="H2166">
            <v>22814.68</v>
          </cell>
          <cell r="I2166">
            <v>22285.64</v>
          </cell>
          <cell r="J2166">
            <v>23955</v>
          </cell>
          <cell r="K2166">
            <v>21871.9</v>
          </cell>
        </row>
        <row r="2167">
          <cell r="C2167" t="str">
            <v>NIFTY50EQL</v>
          </cell>
          <cell r="D2167">
            <v>24070.2</v>
          </cell>
          <cell r="E2167">
            <v>23969.39</v>
          </cell>
          <cell r="F2167">
            <v>23795.82</v>
          </cell>
          <cell r="G2167">
            <v>23624.18</v>
          </cell>
          <cell r="H2167">
            <v>23425.08</v>
          </cell>
          <cell r="I2167">
            <v>22229.87</v>
          </cell>
          <cell r="J2167">
            <v>24216.1</v>
          </cell>
          <cell r="K2167">
            <v>22567.8</v>
          </cell>
        </row>
        <row r="2168">
          <cell r="C2168" t="str">
            <v>NIFTYGS813</v>
          </cell>
          <cell r="D2168">
            <v>2490.1999999999998</v>
          </cell>
          <cell r="E2168">
            <v>2488.2199999999998</v>
          </cell>
          <cell r="F2168">
            <v>2483.27</v>
          </cell>
          <cell r="G2168">
            <v>2476.73</v>
          </cell>
          <cell r="H2168">
            <v>2469.5700000000002</v>
          </cell>
          <cell r="I2168">
            <v>2430.31</v>
          </cell>
          <cell r="J2168">
            <v>2494.9699999999998</v>
          </cell>
          <cell r="K2168">
            <v>2446.37</v>
          </cell>
        </row>
        <row r="2169">
          <cell r="C2169" t="str">
            <v>NF-GS10Y</v>
          </cell>
          <cell r="D2169">
            <v>2206.5700000000002</v>
          </cell>
          <cell r="E2169">
            <v>2204.84</v>
          </cell>
          <cell r="F2169">
            <v>2200.3000000000002</v>
          </cell>
          <cell r="G2169">
            <v>2194.33</v>
          </cell>
          <cell r="H2169">
            <v>2187.86</v>
          </cell>
          <cell r="I2169">
            <v>2153.94</v>
          </cell>
          <cell r="J2169">
            <v>2212.06</v>
          </cell>
          <cell r="K2169">
            <v>2166.96</v>
          </cell>
        </row>
        <row r="2170">
          <cell r="C2170" t="str">
            <v>NF-GS10Y-C</v>
          </cell>
          <cell r="D2170">
            <v>866.59</v>
          </cell>
          <cell r="E2170">
            <v>866.52</v>
          </cell>
          <cell r="F2170">
            <v>865.32</v>
          </cell>
          <cell r="G2170">
            <v>864.16</v>
          </cell>
          <cell r="H2170">
            <v>865.33</v>
          </cell>
          <cell r="I2170">
            <v>870.21</v>
          </cell>
          <cell r="J2170">
            <v>876.27</v>
          </cell>
          <cell r="K2170">
            <v>857.3</v>
          </cell>
        </row>
        <row r="2171">
          <cell r="C2171" t="str">
            <v>NIFTYGS48Y</v>
          </cell>
          <cell r="D2171">
            <v>2708.43</v>
          </cell>
          <cell r="E2171">
            <v>2707.11</v>
          </cell>
          <cell r="F2171">
            <v>2703.03</v>
          </cell>
          <cell r="G2171">
            <v>2696.58</v>
          </cell>
          <cell r="H2171">
            <v>2686.43</v>
          </cell>
          <cell r="I2171">
            <v>2642.06</v>
          </cell>
          <cell r="J2171">
            <v>2711.68</v>
          </cell>
          <cell r="K2171">
            <v>2658.12</v>
          </cell>
        </row>
        <row r="2172">
          <cell r="C2172" t="str">
            <v>NIFTYGS111</v>
          </cell>
          <cell r="D2172">
            <v>2729.17</v>
          </cell>
          <cell r="E2172">
            <v>2726.2</v>
          </cell>
          <cell r="F2172">
            <v>2720.11</v>
          </cell>
          <cell r="G2172">
            <v>2712.21</v>
          </cell>
          <cell r="H2172">
            <v>2704.33</v>
          </cell>
          <cell r="I2172">
            <v>2659.04</v>
          </cell>
          <cell r="J2172">
            <v>2734.37</v>
          </cell>
          <cell r="K2172">
            <v>2675.5</v>
          </cell>
        </row>
        <row r="2173">
          <cell r="C2173" t="str">
            <v>NIFTYGS15Y</v>
          </cell>
          <cell r="D2173">
            <v>2972.7</v>
          </cell>
          <cell r="E2173">
            <v>2970.98</v>
          </cell>
          <cell r="F2173">
            <v>2963.83</v>
          </cell>
          <cell r="G2173">
            <v>2953.98</v>
          </cell>
          <cell r="H2173">
            <v>2945.95</v>
          </cell>
          <cell r="I2173">
            <v>2900.23</v>
          </cell>
          <cell r="J2173">
            <v>2986.96</v>
          </cell>
          <cell r="K2173">
            <v>2904.63</v>
          </cell>
        </row>
        <row r="2174">
          <cell r="C2174" t="str">
            <v>NIFTYGSCOM</v>
          </cell>
          <cell r="D2174">
            <v>2569.6999999999998</v>
          </cell>
          <cell r="E2174">
            <v>2567.91</v>
          </cell>
          <cell r="F2174">
            <v>2563.06</v>
          </cell>
          <cell r="G2174">
            <v>2556.3000000000002</v>
          </cell>
          <cell r="H2174">
            <v>2548.1</v>
          </cell>
          <cell r="I2174">
            <v>2507.3200000000002</v>
          </cell>
          <cell r="J2174">
            <v>2574.2199999999998</v>
          </cell>
          <cell r="K2174">
            <v>2522.42</v>
          </cell>
        </row>
        <row r="2175">
          <cell r="C2175" t="str">
            <v>NIFTY100EQ</v>
          </cell>
          <cell r="D2175">
            <v>23752.9</v>
          </cell>
          <cell r="E2175">
            <v>23651.11</v>
          </cell>
          <cell r="F2175">
            <v>23474.03</v>
          </cell>
          <cell r="G2175">
            <v>23282.71</v>
          </cell>
          <cell r="H2175">
            <v>23083.29</v>
          </cell>
          <cell r="I2175">
            <v>22023.58</v>
          </cell>
          <cell r="J2175">
            <v>23864.85</v>
          </cell>
          <cell r="K2175">
            <v>22110.15</v>
          </cell>
        </row>
        <row r="2176">
          <cell r="C2176" t="str">
            <v>NIFTY100LO</v>
          </cell>
          <cell r="D2176">
            <v>15547.1</v>
          </cell>
          <cell r="E2176">
            <v>15453.21</v>
          </cell>
          <cell r="F2176">
            <v>15340.65</v>
          </cell>
          <cell r="G2176">
            <v>15220.23</v>
          </cell>
          <cell r="H2176">
            <v>15091.29</v>
          </cell>
          <cell r="I2176">
            <v>14413.15</v>
          </cell>
          <cell r="J2176">
            <v>15627.45</v>
          </cell>
          <cell r="K2176">
            <v>14624.3</v>
          </cell>
        </row>
        <row r="2177">
          <cell r="C2177" t="str">
            <v>NIFTYALPHA</v>
          </cell>
          <cell r="D2177">
            <v>38762.5</v>
          </cell>
          <cell r="E2177">
            <v>38337.64</v>
          </cell>
          <cell r="F2177">
            <v>37796.120000000003</v>
          </cell>
          <cell r="G2177">
            <v>37142.35</v>
          </cell>
          <cell r="H2177">
            <v>36178.32</v>
          </cell>
          <cell r="I2177">
            <v>32829.47</v>
          </cell>
          <cell r="J2177">
            <v>38842.1</v>
          </cell>
          <cell r="K2177">
            <v>33038.25</v>
          </cell>
        </row>
        <row r="2178">
          <cell r="C2178" t="str">
            <v>NIFTY100QU</v>
          </cell>
          <cell r="D2178">
            <v>4573.05</v>
          </cell>
          <cell r="E2178">
            <v>4531.17</v>
          </cell>
          <cell r="F2178">
            <v>4492.22</v>
          </cell>
          <cell r="G2178">
            <v>4460.9399999999996</v>
          </cell>
          <cell r="H2178">
            <v>4432.68</v>
          </cell>
          <cell r="I2178">
            <v>4241.5200000000004</v>
          </cell>
          <cell r="J2178">
            <v>4591.05</v>
          </cell>
          <cell r="K2178">
            <v>4286.8500000000004</v>
          </cell>
        </row>
        <row r="2179">
          <cell r="C2179" t="str">
            <v>NIMID150</v>
          </cell>
          <cell r="D2179">
            <v>15589.7</v>
          </cell>
          <cell r="E2179">
            <v>15486.46</v>
          </cell>
          <cell r="F2179">
            <v>15332.56</v>
          </cell>
          <cell r="G2179">
            <v>15162.6</v>
          </cell>
          <cell r="H2179">
            <v>14931.63</v>
          </cell>
          <cell r="I2179">
            <v>13662.67</v>
          </cell>
          <cell r="J2179">
            <v>15654.4</v>
          </cell>
          <cell r="K2179">
            <v>13857.85</v>
          </cell>
        </row>
        <row r="2180">
          <cell r="C2180" t="str">
            <v>NISML50</v>
          </cell>
          <cell r="D2180">
            <v>6464.3</v>
          </cell>
          <cell r="E2180">
            <v>6409.74</v>
          </cell>
          <cell r="F2180">
            <v>6313.54</v>
          </cell>
          <cell r="G2180">
            <v>6179.24</v>
          </cell>
          <cell r="H2180">
            <v>5950.69</v>
          </cell>
          <cell r="I2180">
            <v>5247.62</v>
          </cell>
          <cell r="J2180">
            <v>6504.05</v>
          </cell>
          <cell r="K2180">
            <v>5211.1000000000004</v>
          </cell>
        </row>
        <row r="2181">
          <cell r="C2181" t="str">
            <v>NISML250</v>
          </cell>
          <cell r="D2181">
            <v>12981.5</v>
          </cell>
          <cell r="E2181">
            <v>12888.93</v>
          </cell>
          <cell r="F2181">
            <v>12739.23</v>
          </cell>
          <cell r="G2181">
            <v>12554.81</v>
          </cell>
          <cell r="H2181">
            <v>12252.86</v>
          </cell>
          <cell r="I2181">
            <v>11018.01</v>
          </cell>
          <cell r="J2181">
            <v>13051.25</v>
          </cell>
          <cell r="K2181">
            <v>11137.3</v>
          </cell>
        </row>
        <row r="2182">
          <cell r="C2182" t="str">
            <v>NIMS400</v>
          </cell>
          <cell r="D2182">
            <v>14686.45</v>
          </cell>
          <cell r="E2182">
            <v>14586.53</v>
          </cell>
          <cell r="F2182">
            <v>14432.85</v>
          </cell>
          <cell r="G2182">
            <v>14255.45</v>
          </cell>
          <cell r="H2182">
            <v>13993.76</v>
          </cell>
          <cell r="I2182">
            <v>12725.65</v>
          </cell>
          <cell r="J2182">
            <v>14752.5</v>
          </cell>
          <cell r="K2182">
            <v>12893.8</v>
          </cell>
        </row>
        <row r="2183">
          <cell r="C2183" t="str">
            <v>NI200QU30</v>
          </cell>
          <cell r="D2183">
            <v>16872.2</v>
          </cell>
          <cell r="E2183">
            <v>16716.41</v>
          </cell>
          <cell r="F2183">
            <v>16577.79</v>
          </cell>
          <cell r="G2183">
            <v>16465.95</v>
          </cell>
          <cell r="H2183">
            <v>16348.33</v>
          </cell>
          <cell r="I2183">
            <v>15614.05</v>
          </cell>
          <cell r="J2183">
            <v>16944.8</v>
          </cell>
          <cell r="K2183">
            <v>15748.55</v>
          </cell>
        </row>
        <row r="2184">
          <cell r="C2184" t="str">
            <v>NIFTYFINSR</v>
          </cell>
          <cell r="D2184">
            <v>20680.75</v>
          </cell>
          <cell r="E2184">
            <v>20683.259999999998</v>
          </cell>
          <cell r="F2184">
            <v>20596.189999999999</v>
          </cell>
          <cell r="G2184">
            <v>20494.59</v>
          </cell>
          <cell r="H2184">
            <v>20406.73</v>
          </cell>
          <cell r="I2184">
            <v>19531.259999999998</v>
          </cell>
          <cell r="J2184">
            <v>21095.15</v>
          </cell>
          <cell r="K2184">
            <v>19583.3</v>
          </cell>
        </row>
        <row r="2185">
          <cell r="C2185" t="str">
            <v>NIFTYALLOW</v>
          </cell>
          <cell r="D2185">
            <v>20876.8</v>
          </cell>
          <cell r="E2185">
            <v>20744.419999999998</v>
          </cell>
          <cell r="F2185">
            <v>20553.48</v>
          </cell>
          <cell r="G2185">
            <v>20302.41</v>
          </cell>
          <cell r="H2185">
            <v>19969.23</v>
          </cell>
          <cell r="I2185">
            <v>18853.330000000002</v>
          </cell>
          <cell r="J2185">
            <v>20909.55</v>
          </cell>
          <cell r="K2185">
            <v>19103.599999999999</v>
          </cell>
        </row>
        <row r="2186">
          <cell r="C2186" t="str">
            <v>NIFTY200MO</v>
          </cell>
          <cell r="D2186">
            <v>24366.55</v>
          </cell>
          <cell r="E2186">
            <v>24137.88</v>
          </cell>
          <cell r="F2186">
            <v>23840.34</v>
          </cell>
          <cell r="G2186">
            <v>23481.87</v>
          </cell>
          <cell r="H2186">
            <v>23018.23</v>
          </cell>
          <cell r="I2186">
            <v>21425.78</v>
          </cell>
          <cell r="J2186">
            <v>24414.55</v>
          </cell>
          <cell r="K2186">
            <v>21482.9</v>
          </cell>
        </row>
        <row r="2187">
          <cell r="C2187" t="str">
            <v>NIFTY100ES</v>
          </cell>
          <cell r="D2187">
            <v>3214.05</v>
          </cell>
          <cell r="E2187">
            <v>3301.1</v>
          </cell>
          <cell r="F2187">
            <v>3338.69</v>
          </cell>
          <cell r="G2187">
            <v>3357.62</v>
          </cell>
          <cell r="H2187">
            <v>3376.4</v>
          </cell>
          <cell r="I2187">
            <v>3305.03</v>
          </cell>
          <cell r="J2187">
            <v>3830.45</v>
          </cell>
          <cell r="K2187">
            <v>3060.95</v>
          </cell>
        </row>
        <row r="2188">
          <cell r="C2188" t="str">
            <v>NIFTYHEALT</v>
          </cell>
          <cell r="D2188">
            <v>10044.1</v>
          </cell>
          <cell r="E2188">
            <v>9951.94</v>
          </cell>
          <cell r="F2188">
            <v>9849.08</v>
          </cell>
          <cell r="G2188">
            <v>9726.7199999999993</v>
          </cell>
          <cell r="H2188">
            <v>9594.1299999999992</v>
          </cell>
          <cell r="I2188">
            <v>8986.7800000000007</v>
          </cell>
          <cell r="J2188">
            <v>10127.9</v>
          </cell>
          <cell r="K2188">
            <v>9140.1</v>
          </cell>
        </row>
        <row r="2189">
          <cell r="C2189" t="str">
            <v>NIFTYCONSR</v>
          </cell>
          <cell r="D2189">
            <v>28830.45</v>
          </cell>
          <cell r="E2189">
            <v>28739.02</v>
          </cell>
          <cell r="F2189">
            <v>28641.91</v>
          </cell>
          <cell r="G2189">
            <v>28607.27</v>
          </cell>
          <cell r="H2189">
            <v>28569.57</v>
          </cell>
          <cell r="I2189">
            <v>27310.21</v>
          </cell>
          <cell r="J2189">
            <v>29776.05</v>
          </cell>
          <cell r="K2189">
            <v>26933.55</v>
          </cell>
        </row>
        <row r="2190">
          <cell r="C2190" t="str">
            <v>NIFTYOILAN</v>
          </cell>
          <cell r="D2190">
            <v>8072.25</v>
          </cell>
          <cell r="E2190">
            <v>8072.48</v>
          </cell>
          <cell r="F2190">
            <v>8013.48</v>
          </cell>
          <cell r="G2190">
            <v>7933.16</v>
          </cell>
          <cell r="H2190">
            <v>7879.28</v>
          </cell>
          <cell r="I2190">
            <v>7792.47</v>
          </cell>
          <cell r="J2190">
            <v>8214.0499999999993</v>
          </cell>
          <cell r="K2190">
            <v>7422.45</v>
          </cell>
        </row>
        <row r="2191">
          <cell r="C2191" t="str">
            <v>NIFTY500MU</v>
          </cell>
          <cell r="D2191">
            <v>12134.7</v>
          </cell>
          <cell r="E2191">
            <v>12080.15</v>
          </cell>
          <cell r="F2191">
            <v>11982.99</v>
          </cell>
          <cell r="G2191">
            <v>11877.56</v>
          </cell>
          <cell r="H2191">
            <v>11744.76</v>
          </cell>
          <cell r="I2191">
            <v>11008.21</v>
          </cell>
          <cell r="J2191">
            <v>12182.85</v>
          </cell>
          <cell r="K2191">
            <v>11194.05</v>
          </cell>
        </row>
        <row r="2192">
          <cell r="C2192" t="str">
            <v>NIFTYLARGE</v>
          </cell>
          <cell r="D2192">
            <v>12100.6</v>
          </cell>
          <cell r="E2192">
            <v>12047.79</v>
          </cell>
          <cell r="F2192">
            <v>11956</v>
          </cell>
          <cell r="G2192">
            <v>11861.07</v>
          </cell>
          <cell r="H2192">
            <v>11755.63</v>
          </cell>
          <cell r="I2192">
            <v>11069.14</v>
          </cell>
          <cell r="J2192">
            <v>12213.05</v>
          </cell>
          <cell r="K2192">
            <v>11230.95</v>
          </cell>
        </row>
        <row r="2193">
          <cell r="C2193" t="str">
            <v>NIFTYM150Q</v>
          </cell>
          <cell r="D2193">
            <v>19228.05</v>
          </cell>
          <cell r="E2193">
            <v>19128.560000000001</v>
          </cell>
          <cell r="F2193">
            <v>18992.38</v>
          </cell>
          <cell r="G2193">
            <v>18867.54</v>
          </cell>
          <cell r="H2193">
            <v>18733.13</v>
          </cell>
          <cell r="I2193">
            <v>17747.62</v>
          </cell>
          <cell r="J2193">
            <v>19672.7</v>
          </cell>
          <cell r="K2193">
            <v>17951.349999999999</v>
          </cell>
        </row>
        <row r="2194">
          <cell r="C2194" t="str">
            <v>NIFTYINDIA</v>
          </cell>
          <cell r="D2194">
            <v>9972.1</v>
          </cell>
          <cell r="E2194">
            <v>9925.83</v>
          </cell>
          <cell r="F2194">
            <v>9843.51</v>
          </cell>
          <cell r="G2194">
            <v>9765.1</v>
          </cell>
          <cell r="H2194">
            <v>9700.64</v>
          </cell>
          <cell r="I2194">
            <v>9177.1</v>
          </cell>
          <cell r="J2194">
            <v>10127.299999999999</v>
          </cell>
          <cell r="K2194">
            <v>9330.15</v>
          </cell>
        </row>
        <row r="2195">
          <cell r="C2195" t="str">
            <v>MIDCPNIFTY</v>
          </cell>
          <cell r="D2195">
            <v>9463.6</v>
          </cell>
          <cell r="E2195">
            <v>9391.41</v>
          </cell>
          <cell r="F2195">
            <v>9278.27</v>
          </cell>
          <cell r="G2195">
            <v>9157.6</v>
          </cell>
          <cell r="H2195">
            <v>9012.8799999999992</v>
          </cell>
          <cell r="I2195">
            <v>8299.86</v>
          </cell>
          <cell r="J2195">
            <v>9498.35</v>
          </cell>
          <cell r="K2195">
            <v>8412.15</v>
          </cell>
        </row>
        <row r="2196">
          <cell r="C2196" t="str">
            <v>NIFTYTOTAL</v>
          </cell>
          <cell r="D2196">
            <v>9883.0499999999993</v>
          </cell>
          <cell r="E2196">
            <v>9847.58</v>
          </cell>
          <cell r="F2196">
            <v>9779.9599999999991</v>
          </cell>
          <cell r="G2196">
            <v>9710.9599999999991</v>
          </cell>
          <cell r="H2196">
            <v>9641.07</v>
          </cell>
          <cell r="I2196">
            <v>9183.32</v>
          </cell>
          <cell r="J2196">
            <v>9961.4</v>
          </cell>
          <cell r="K2196">
            <v>9236.15</v>
          </cell>
        </row>
        <row r="2197">
          <cell r="C2197" t="str">
            <v>NIFTYMICRO</v>
          </cell>
          <cell r="D2197">
            <v>17608.150000000001</v>
          </cell>
          <cell r="E2197">
            <v>17399.45</v>
          </cell>
          <cell r="F2197">
            <v>17162.189999999999</v>
          </cell>
          <cell r="G2197">
            <v>16865.32</v>
          </cell>
          <cell r="H2197">
            <v>16322.69</v>
          </cell>
          <cell r="I2197">
            <v>14074.85</v>
          </cell>
          <cell r="J2197">
            <v>17664.099999999999</v>
          </cell>
          <cell r="K2197">
            <v>14179.2</v>
          </cell>
        </row>
        <row r="2198">
          <cell r="C2198" t="str">
            <v>NIFTYINDDI</v>
          </cell>
          <cell r="D2198">
            <v>6831.15</v>
          </cell>
          <cell r="E2198">
            <v>6729.72</v>
          </cell>
          <cell r="F2198">
            <v>6638.08</v>
          </cell>
          <cell r="G2198">
            <v>6550.7</v>
          </cell>
          <cell r="H2198">
            <v>6447.31</v>
          </cell>
          <cell r="I2198">
            <v>6021.34</v>
          </cell>
          <cell r="J2198">
            <v>6853.45</v>
          </cell>
          <cell r="K2198">
            <v>5976.75</v>
          </cell>
        </row>
        <row r="2199">
          <cell r="C2199" t="str">
            <v>AATMAJ</v>
          </cell>
          <cell r="D2199">
            <v>41.25</v>
          </cell>
          <cell r="E2199">
            <v>42.41</v>
          </cell>
          <cell r="F2199">
            <v>43.25</v>
          </cell>
          <cell r="G2199">
            <v>44.13</v>
          </cell>
          <cell r="H2199">
            <v>45.71</v>
          </cell>
          <cell r="I2199">
            <v>47.8</v>
          </cell>
          <cell r="J2199">
            <v>60</v>
          </cell>
          <cell r="K2199">
            <v>41.25</v>
          </cell>
        </row>
        <row r="2200">
          <cell r="C2200" t="str">
            <v>ABCOTS</v>
          </cell>
          <cell r="D2200">
            <v>123.3</v>
          </cell>
          <cell r="E2200">
            <v>122.02</v>
          </cell>
          <cell r="F2200">
            <v>118.14</v>
          </cell>
          <cell r="G2200">
            <v>109.76</v>
          </cell>
          <cell r="H2200">
            <v>91.37</v>
          </cell>
          <cell r="I2200">
            <v>63.44</v>
          </cell>
          <cell r="J2200">
            <v>136.4</v>
          </cell>
          <cell r="K2200">
            <v>40</v>
          </cell>
        </row>
        <row r="2201">
          <cell r="C2201" t="str">
            <v>ABINFRA</v>
          </cell>
          <cell r="D2201">
            <v>47</v>
          </cell>
          <cell r="E2201">
            <v>48.36</v>
          </cell>
          <cell r="F2201">
            <v>47.4</v>
          </cell>
          <cell r="G2201">
            <v>44.31</v>
          </cell>
          <cell r="H2201">
            <v>38.840000000000003</v>
          </cell>
          <cell r="I2201">
            <v>26.24</v>
          </cell>
          <cell r="J2201">
            <v>51.95</v>
          </cell>
          <cell r="K2201">
            <v>27.55</v>
          </cell>
        </row>
        <row r="2202">
          <cell r="C2202" t="str">
            <v>ACCORD</v>
          </cell>
          <cell r="D2202">
            <v>29.35</v>
          </cell>
          <cell r="E2202">
            <v>30.63</v>
          </cell>
          <cell r="F2202">
            <v>30.44</v>
          </cell>
          <cell r="G2202">
            <v>30.11</v>
          </cell>
          <cell r="H2202">
            <v>29.67</v>
          </cell>
          <cell r="I2202">
            <v>28.56</v>
          </cell>
          <cell r="J2202">
            <v>34.35</v>
          </cell>
          <cell r="K2202">
            <v>21.5</v>
          </cell>
        </row>
        <row r="2203">
          <cell r="C2203" t="str">
            <v>ACSAL</v>
          </cell>
          <cell r="D2203">
            <v>55.55</v>
          </cell>
          <cell r="E2203">
            <v>58.08</v>
          </cell>
          <cell r="F2203">
            <v>60.04</v>
          </cell>
          <cell r="G2203">
            <v>61.89</v>
          </cell>
          <cell r="H2203">
            <v>63.53</v>
          </cell>
          <cell r="I2203">
            <v>64.569999999999993</v>
          </cell>
          <cell r="J2203">
            <v>0</v>
          </cell>
          <cell r="K2203">
            <v>0</v>
          </cell>
        </row>
        <row r="2204">
          <cell r="C2204" t="str">
            <v>AGARWALFT</v>
          </cell>
          <cell r="D2204">
            <v>61.75</v>
          </cell>
          <cell r="E2204">
            <v>60.37</v>
          </cell>
          <cell r="F2204">
            <v>59.88</v>
          </cell>
          <cell r="G2204">
            <v>58.47</v>
          </cell>
          <cell r="H2204">
            <v>52.99</v>
          </cell>
          <cell r="I2204">
            <v>43.25</v>
          </cell>
          <cell r="J2204">
            <v>68</v>
          </cell>
          <cell r="K2204">
            <v>34.5</v>
          </cell>
        </row>
        <row r="2205">
          <cell r="C2205" t="str">
            <v>AGNI</v>
          </cell>
          <cell r="D2205">
            <v>25.9</v>
          </cell>
          <cell r="E2205">
            <v>25.53</v>
          </cell>
          <cell r="F2205">
            <v>25.94</v>
          </cell>
          <cell r="G2205">
            <v>26.66</v>
          </cell>
          <cell r="H2205">
            <v>26.88</v>
          </cell>
          <cell r="I2205">
            <v>25.04</v>
          </cell>
          <cell r="J2205">
            <v>33.950000000000003</v>
          </cell>
          <cell r="K2205">
            <v>20.3</v>
          </cell>
        </row>
        <row r="2206">
          <cell r="C2206" t="str">
            <v>AGUL</v>
          </cell>
          <cell r="D2206">
            <v>102.5</v>
          </cell>
          <cell r="E2206">
            <v>108.47</v>
          </cell>
          <cell r="F2206">
            <v>105.93</v>
          </cell>
          <cell r="G2206">
            <v>96.86</v>
          </cell>
          <cell r="H2206">
            <v>80.790000000000006</v>
          </cell>
          <cell r="I2206">
            <v>62.46</v>
          </cell>
          <cell r="J2206">
            <v>119.95</v>
          </cell>
          <cell r="K2206">
            <v>34.6</v>
          </cell>
        </row>
        <row r="2207">
          <cell r="C2207" t="str">
            <v>AILIMITED</v>
          </cell>
          <cell r="D2207">
            <v>30.45</v>
          </cell>
          <cell r="E2207">
            <v>30.44</v>
          </cell>
          <cell r="F2207">
            <v>30.6</v>
          </cell>
          <cell r="G2207">
            <v>30.93</v>
          </cell>
          <cell r="H2207">
            <v>31.04</v>
          </cell>
          <cell r="I2207">
            <v>25.95</v>
          </cell>
          <cell r="J2207">
            <v>40.6</v>
          </cell>
          <cell r="K2207">
            <v>26.27</v>
          </cell>
        </row>
        <row r="2208">
          <cell r="C2208" t="str">
            <v>AISL</v>
          </cell>
          <cell r="D2208">
            <v>62.3</v>
          </cell>
          <cell r="E2208">
            <v>62.39</v>
          </cell>
          <cell r="F2208">
            <v>62.73</v>
          </cell>
          <cell r="G2208">
            <v>62.79</v>
          </cell>
          <cell r="H2208">
            <v>61.13</v>
          </cell>
          <cell r="I2208">
            <v>55.03</v>
          </cell>
          <cell r="J2208">
            <v>72.349999999999994</v>
          </cell>
          <cell r="K2208">
            <v>48.65</v>
          </cell>
        </row>
        <row r="2209">
          <cell r="C2209" t="str">
            <v>ALLETEC</v>
          </cell>
          <cell r="D2209">
            <v>262.3</v>
          </cell>
          <cell r="E2209">
            <v>259.77999999999997</v>
          </cell>
          <cell r="F2209">
            <v>251.15</v>
          </cell>
          <cell r="G2209">
            <v>234.41</v>
          </cell>
          <cell r="H2209">
            <v>201.66</v>
          </cell>
          <cell r="I2209">
            <v>149.08000000000001</v>
          </cell>
          <cell r="J2209">
            <v>281.8</v>
          </cell>
          <cell r="K2209">
            <v>111.5</v>
          </cell>
        </row>
        <row r="2210">
          <cell r="C2210" t="str">
            <v>AMBANIORG</v>
          </cell>
          <cell r="D2210">
            <v>140</v>
          </cell>
          <cell r="E2210">
            <v>139.29</v>
          </cell>
          <cell r="F2210">
            <v>137.63</v>
          </cell>
          <cell r="G2210">
            <v>134.85</v>
          </cell>
          <cell r="H2210">
            <v>132.04</v>
          </cell>
          <cell r="I2210">
            <v>111.93</v>
          </cell>
          <cell r="J2210">
            <v>175.5</v>
          </cell>
          <cell r="K2210">
            <v>107.55</v>
          </cell>
        </row>
        <row r="2211">
          <cell r="C2211" t="str">
            <v>AMEYA</v>
          </cell>
          <cell r="D2211">
            <v>52.4</v>
          </cell>
          <cell r="E2211">
            <v>52.01</v>
          </cell>
          <cell r="F2211">
            <v>52.42</v>
          </cell>
          <cell r="G2211">
            <v>52.6</v>
          </cell>
          <cell r="H2211">
            <v>52</v>
          </cell>
          <cell r="I2211">
            <v>48.46</v>
          </cell>
          <cell r="J2211">
            <v>69.599999999999994</v>
          </cell>
          <cell r="K2211">
            <v>37</v>
          </cell>
        </row>
        <row r="2212">
          <cell r="C2212" t="str">
            <v>AMIABLE</v>
          </cell>
          <cell r="D2212">
            <v>86.9</v>
          </cell>
          <cell r="E2212">
            <v>86.86</v>
          </cell>
          <cell r="F2212">
            <v>87.29</v>
          </cell>
          <cell r="G2212">
            <v>86.99</v>
          </cell>
          <cell r="H2212">
            <v>85.45</v>
          </cell>
          <cell r="I2212">
            <v>124.98</v>
          </cell>
          <cell r="J2212">
            <v>97</v>
          </cell>
          <cell r="K2212">
            <v>69</v>
          </cell>
        </row>
        <row r="2213">
          <cell r="C2213" t="str">
            <v>ANLON</v>
          </cell>
          <cell r="D2213">
            <v>270</v>
          </cell>
          <cell r="E2213">
            <v>270.17</v>
          </cell>
          <cell r="F2213">
            <v>274.43</v>
          </cell>
          <cell r="G2213">
            <v>279.89</v>
          </cell>
          <cell r="H2213">
            <v>282.26</v>
          </cell>
          <cell r="I2213">
            <v>244.16</v>
          </cell>
          <cell r="J2213">
            <v>341.9</v>
          </cell>
          <cell r="K2213">
            <v>240</v>
          </cell>
        </row>
        <row r="2214">
          <cell r="C2214" t="str">
            <v>ANNAPURNA</v>
          </cell>
          <cell r="D2214">
            <v>330.35</v>
          </cell>
          <cell r="E2214">
            <v>323.81</v>
          </cell>
          <cell r="F2214">
            <v>319.41000000000003</v>
          </cell>
          <cell r="G2214">
            <v>312.56</v>
          </cell>
          <cell r="H2214">
            <v>304.83999999999997</v>
          </cell>
          <cell r="I2214">
            <v>262</v>
          </cell>
          <cell r="J2214">
            <v>360</v>
          </cell>
          <cell r="K2214">
            <v>251.65</v>
          </cell>
        </row>
        <row r="2215">
          <cell r="C2215" t="str">
            <v>ARABIAN</v>
          </cell>
          <cell r="D2215">
            <v>90.1</v>
          </cell>
          <cell r="E2215">
            <v>78.959999999999994</v>
          </cell>
          <cell r="F2215">
            <v>76.87</v>
          </cell>
          <cell r="G2215">
            <v>76.19</v>
          </cell>
          <cell r="H2215">
            <v>75.92</v>
          </cell>
          <cell r="I2215">
            <v>75.739999999999995</v>
          </cell>
          <cell r="J2215">
            <v>0</v>
          </cell>
          <cell r="K2215">
            <v>0</v>
          </cell>
        </row>
        <row r="2216">
          <cell r="C2216" t="str">
            <v>ARHAM</v>
          </cell>
          <cell r="D2216">
            <v>153.80000000000001</v>
          </cell>
          <cell r="E2216">
            <v>145.34</v>
          </cell>
          <cell r="F2216">
            <v>139.66999999999999</v>
          </cell>
          <cell r="G2216">
            <v>134.09</v>
          </cell>
          <cell r="H2216">
            <v>123.98</v>
          </cell>
          <cell r="I2216">
            <v>96.67</v>
          </cell>
          <cell r="J2216">
            <v>154.69999999999999</v>
          </cell>
          <cell r="K2216">
            <v>79.05</v>
          </cell>
        </row>
        <row r="2217">
          <cell r="C2217" t="str">
            <v>ARIHANTACASM</v>
          </cell>
          <cell r="D2217">
            <v>114</v>
          </cell>
          <cell r="E2217">
            <v>112.52</v>
          </cell>
          <cell r="F2217">
            <v>111.98</v>
          </cell>
          <cell r="G2217">
            <v>113.83</v>
          </cell>
          <cell r="H2217">
            <v>119.54</v>
          </cell>
          <cell r="I2217">
            <v>120.65</v>
          </cell>
          <cell r="J2217">
            <v>154.19999999999999</v>
          </cell>
          <cell r="K2217">
            <v>105</v>
          </cell>
        </row>
        <row r="2218">
          <cell r="C2218" t="str">
            <v>ARISTO</v>
          </cell>
          <cell r="D2218">
            <v>70</v>
          </cell>
          <cell r="E2218">
            <v>72.930000000000007</v>
          </cell>
          <cell r="F2218">
            <v>75.22</v>
          </cell>
          <cell r="G2218">
            <v>77.42</v>
          </cell>
          <cell r="H2218">
            <v>78.02</v>
          </cell>
          <cell r="I2218">
            <v>73.14</v>
          </cell>
          <cell r="J2218">
            <v>101.9</v>
          </cell>
          <cell r="K2218">
            <v>67.599999999999994</v>
          </cell>
        </row>
        <row r="2219">
          <cell r="C2219" t="str">
            <v>ASLIND</v>
          </cell>
          <cell r="D2219">
            <v>36.5</v>
          </cell>
          <cell r="E2219">
            <v>37.630000000000003</v>
          </cell>
          <cell r="F2219">
            <v>37.07</v>
          </cell>
          <cell r="G2219">
            <v>34.020000000000003</v>
          </cell>
          <cell r="H2219">
            <v>29.3</v>
          </cell>
          <cell r="I2219">
            <v>26.82</v>
          </cell>
          <cell r="J2219">
            <v>42.3</v>
          </cell>
          <cell r="K2219">
            <v>16.649999999999999</v>
          </cell>
        </row>
        <row r="2220">
          <cell r="C2220" t="str">
            <v>AURDIS</v>
          </cell>
          <cell r="D2220">
            <v>288.3</v>
          </cell>
          <cell r="E2220">
            <v>262.92</v>
          </cell>
          <cell r="F2220">
            <v>250.25</v>
          </cell>
          <cell r="G2220">
            <v>238.35</v>
          </cell>
          <cell r="H2220">
            <v>224.99</v>
          </cell>
          <cell r="I2220">
            <v>176.82</v>
          </cell>
          <cell r="J2220">
            <v>288.39999999999998</v>
          </cell>
          <cell r="K2220">
            <v>188</v>
          </cell>
        </row>
        <row r="2221">
          <cell r="C2221" t="str">
            <v>AUROIMPEX</v>
          </cell>
          <cell r="D2221">
            <v>71.599999999999994</v>
          </cell>
          <cell r="E2221">
            <v>69.459999999999994</v>
          </cell>
          <cell r="F2221">
            <v>68.03</v>
          </cell>
          <cell r="G2221">
            <v>66.67</v>
          </cell>
          <cell r="H2221">
            <v>66.28</v>
          </cell>
          <cell r="I2221">
            <v>70.319999999999993</v>
          </cell>
          <cell r="J2221">
            <v>76.900000000000006</v>
          </cell>
          <cell r="K2221">
            <v>59.25</v>
          </cell>
        </row>
        <row r="2222">
          <cell r="C2222" t="str">
            <v>BABAFP</v>
          </cell>
          <cell r="D2222">
            <v>69.75</v>
          </cell>
          <cell r="E2222">
            <v>70.81</v>
          </cell>
          <cell r="F2222">
            <v>71.290000000000006</v>
          </cell>
          <cell r="G2222">
            <v>71.67</v>
          </cell>
          <cell r="H2222">
            <v>71.97</v>
          </cell>
          <cell r="I2222">
            <v>72.14</v>
          </cell>
          <cell r="J2222">
            <v>0</v>
          </cell>
          <cell r="K2222">
            <v>0</v>
          </cell>
        </row>
        <row r="2223">
          <cell r="C2223" t="str">
            <v>BAHETI</v>
          </cell>
          <cell r="D2223">
            <v>194.05</v>
          </cell>
          <cell r="E2223">
            <v>194.98</v>
          </cell>
          <cell r="F2223">
            <v>196.02</v>
          </cell>
          <cell r="G2223">
            <v>195.48</v>
          </cell>
          <cell r="H2223">
            <v>181.28</v>
          </cell>
          <cell r="I2223">
            <v>140.99</v>
          </cell>
          <cell r="J2223">
            <v>233.85</v>
          </cell>
          <cell r="K2223">
            <v>106</v>
          </cell>
        </row>
        <row r="2224">
          <cell r="C2224" t="str">
            <v>BASILIC</v>
          </cell>
          <cell r="D2224">
            <v>279.8</v>
          </cell>
          <cell r="E2224">
            <v>280.89999999999998</v>
          </cell>
          <cell r="F2224">
            <v>282.04000000000002</v>
          </cell>
          <cell r="G2224">
            <v>283.52</v>
          </cell>
          <cell r="H2224">
            <v>284.89</v>
          </cell>
          <cell r="I2224">
            <v>285.76</v>
          </cell>
          <cell r="J2224">
            <v>0</v>
          </cell>
          <cell r="K2224">
            <v>0</v>
          </cell>
        </row>
        <row r="2225">
          <cell r="C2225" t="str">
            <v>BETA</v>
          </cell>
          <cell r="D2225">
            <v>1200</v>
          </cell>
          <cell r="E2225">
            <v>1198.55</v>
          </cell>
          <cell r="F2225">
            <v>1161.07</v>
          </cell>
          <cell r="G2225">
            <v>1103.47</v>
          </cell>
          <cell r="H2225">
            <v>1029.9000000000001</v>
          </cell>
          <cell r="I2225">
            <v>872.3</v>
          </cell>
          <cell r="J2225">
            <v>1270</v>
          </cell>
          <cell r="K2225">
            <v>799</v>
          </cell>
        </row>
        <row r="2226">
          <cell r="C2226" t="str">
            <v>BEWLTD</v>
          </cell>
          <cell r="D2226">
            <v>1522.55</v>
          </cell>
          <cell r="E2226">
            <v>1520.28</v>
          </cell>
          <cell r="F2226">
            <v>1534.05</v>
          </cell>
          <cell r="G2226">
            <v>1556.55</v>
          </cell>
          <cell r="H2226">
            <v>1532.73</v>
          </cell>
          <cell r="I2226">
            <v>1239.1400000000001</v>
          </cell>
          <cell r="J2226">
            <v>1789</v>
          </cell>
          <cell r="K2226">
            <v>1249</v>
          </cell>
        </row>
        <row r="2227">
          <cell r="C2227" t="str">
            <v>BMETRICS</v>
          </cell>
          <cell r="D2227">
            <v>117.8</v>
          </cell>
          <cell r="E2227">
            <v>120.28</v>
          </cell>
          <cell r="F2227">
            <v>121.54</v>
          </cell>
          <cell r="G2227">
            <v>122.87</v>
          </cell>
          <cell r="H2227">
            <v>133.28</v>
          </cell>
          <cell r="I2227">
            <v>214.75</v>
          </cell>
          <cell r="J2227">
            <v>208</v>
          </cell>
          <cell r="K2227">
            <v>111.75</v>
          </cell>
        </row>
        <row r="2228">
          <cell r="C2228" t="str">
            <v>BRIGHT</v>
          </cell>
          <cell r="D2228">
            <v>5.35</v>
          </cell>
          <cell r="E2228">
            <v>5.23</v>
          </cell>
          <cell r="F2228">
            <v>5.18</v>
          </cell>
          <cell r="G2228">
            <v>5.17</v>
          </cell>
          <cell r="H2228">
            <v>5.18</v>
          </cell>
          <cell r="I2228">
            <v>5.38</v>
          </cell>
          <cell r="J2228">
            <v>6</v>
          </cell>
          <cell r="K2228">
            <v>4.6500000000000004</v>
          </cell>
        </row>
        <row r="2229">
          <cell r="C2229" t="str">
            <v>CADSYS</v>
          </cell>
          <cell r="D2229">
            <v>207.5</v>
          </cell>
          <cell r="E2229">
            <v>207.38</v>
          </cell>
          <cell r="F2229">
            <v>214.95</v>
          </cell>
          <cell r="G2229">
            <v>223.24</v>
          </cell>
          <cell r="H2229">
            <v>210.44</v>
          </cell>
          <cell r="I2229">
            <v>127.12</v>
          </cell>
          <cell r="J2229">
            <v>287.95</v>
          </cell>
          <cell r="K2229">
            <v>102.3</v>
          </cell>
        </row>
        <row r="2230">
          <cell r="C2230" t="str">
            <v>CANARYS</v>
          </cell>
          <cell r="D2230">
            <v>41.55</v>
          </cell>
          <cell r="E2230">
            <v>40.619999999999997</v>
          </cell>
          <cell r="F2230">
            <v>40.770000000000003</v>
          </cell>
          <cell r="G2230">
            <v>41.43</v>
          </cell>
          <cell r="H2230">
            <v>42.36</v>
          </cell>
          <cell r="I2230">
            <v>43.13</v>
          </cell>
          <cell r="J2230">
            <v>0</v>
          </cell>
          <cell r="K2230">
            <v>0</v>
          </cell>
        </row>
        <row r="2231">
          <cell r="C2231" t="str">
            <v>CELLECOR</v>
          </cell>
          <cell r="D2231">
            <v>228.2</v>
          </cell>
          <cell r="E2231">
            <v>232.21</v>
          </cell>
          <cell r="F2231">
            <v>229.27</v>
          </cell>
          <cell r="G2231">
            <v>218.75</v>
          </cell>
          <cell r="H2231">
            <v>194.87</v>
          </cell>
          <cell r="I2231">
            <v>167.78</v>
          </cell>
          <cell r="J2231">
            <v>0</v>
          </cell>
          <cell r="K2231">
            <v>0</v>
          </cell>
        </row>
        <row r="2232">
          <cell r="C2232" t="str">
            <v>CELLPOINT</v>
          </cell>
          <cell r="D2232">
            <v>44.85</v>
          </cell>
          <cell r="E2232">
            <v>45.81</v>
          </cell>
          <cell r="F2232">
            <v>46.78</v>
          </cell>
          <cell r="G2232">
            <v>47.86</v>
          </cell>
          <cell r="H2232">
            <v>49.45</v>
          </cell>
          <cell r="I2232">
            <v>50.11</v>
          </cell>
          <cell r="J2232">
            <v>62.9</v>
          </cell>
          <cell r="K2232">
            <v>43.05</v>
          </cell>
        </row>
        <row r="2233">
          <cell r="C2233" t="str">
            <v>CHAVDA</v>
          </cell>
          <cell r="D2233">
            <v>100.1</v>
          </cell>
          <cell r="E2233">
            <v>100.36</v>
          </cell>
          <cell r="F2233">
            <v>99.38</v>
          </cell>
          <cell r="G2233">
            <v>96.78</v>
          </cell>
          <cell r="H2233">
            <v>92.77</v>
          </cell>
          <cell r="I2233">
            <v>89.21</v>
          </cell>
          <cell r="J2233">
            <v>0</v>
          </cell>
          <cell r="K2233">
            <v>0</v>
          </cell>
        </row>
        <row r="2234">
          <cell r="C2234" t="str">
            <v>CLOUD</v>
          </cell>
          <cell r="D2234">
            <v>107</v>
          </cell>
          <cell r="E2234">
            <v>113.1</v>
          </cell>
          <cell r="F2234">
            <v>118.66</v>
          </cell>
          <cell r="G2234">
            <v>128.78</v>
          </cell>
          <cell r="H2234">
            <v>143.34</v>
          </cell>
          <cell r="I2234">
            <v>161.18</v>
          </cell>
          <cell r="J2234">
            <v>239.95</v>
          </cell>
          <cell r="K2234">
            <v>105.35</v>
          </cell>
        </row>
        <row r="2235">
          <cell r="C2235" t="str">
            <v>CLSL</v>
          </cell>
          <cell r="D2235">
            <v>39.65</v>
          </cell>
          <cell r="E2235">
            <v>40.31</v>
          </cell>
          <cell r="F2235">
            <v>40.39</v>
          </cell>
          <cell r="G2235">
            <v>40.549999999999997</v>
          </cell>
          <cell r="H2235">
            <v>41.61</v>
          </cell>
          <cell r="I2235">
            <v>43.91</v>
          </cell>
          <cell r="J2235">
            <v>0</v>
          </cell>
          <cell r="K2235">
            <v>0</v>
          </cell>
        </row>
        <row r="2236">
          <cell r="C2236" t="str">
            <v>CMNL</v>
          </cell>
          <cell r="D2236">
            <v>62.6</v>
          </cell>
          <cell r="E2236">
            <v>64.069999999999993</v>
          </cell>
          <cell r="F2236">
            <v>64.52</v>
          </cell>
          <cell r="G2236">
            <v>65.22</v>
          </cell>
          <cell r="H2236">
            <v>65.959999999999994</v>
          </cell>
          <cell r="I2236">
            <v>61.27</v>
          </cell>
          <cell r="J2236">
            <v>84</v>
          </cell>
          <cell r="K2236">
            <v>55</v>
          </cell>
        </row>
        <row r="2237">
          <cell r="C2237" t="str">
            <v>CMRSL</v>
          </cell>
          <cell r="D2237">
            <v>132</v>
          </cell>
          <cell r="E2237">
            <v>128.31</v>
          </cell>
          <cell r="F2237">
            <v>124.75</v>
          </cell>
          <cell r="G2237">
            <v>122.38</v>
          </cell>
          <cell r="H2237">
            <v>124.17</v>
          </cell>
          <cell r="I2237">
            <v>165.22</v>
          </cell>
          <cell r="J2237">
            <v>168.25</v>
          </cell>
          <cell r="K2237">
            <v>102.9</v>
          </cell>
        </row>
        <row r="2238">
          <cell r="C2238" t="str">
            <v>COMMITTED</v>
          </cell>
          <cell r="D2238">
            <v>61.75</v>
          </cell>
          <cell r="E2238">
            <v>70.52</v>
          </cell>
          <cell r="F2238">
            <v>129.87</v>
          </cell>
          <cell r="G2238">
            <v>301.82</v>
          </cell>
          <cell r="H2238">
            <v>595.33000000000004</v>
          </cell>
          <cell r="I2238">
            <v>883.61</v>
          </cell>
          <cell r="J2238">
            <v>1148.8</v>
          </cell>
          <cell r="K2238">
            <v>61.35</v>
          </cell>
        </row>
        <row r="2239">
          <cell r="C2239" t="str">
            <v>CONTI</v>
          </cell>
          <cell r="D2239">
            <v>29.3</v>
          </cell>
          <cell r="E2239">
            <v>28.62</v>
          </cell>
          <cell r="F2239">
            <v>29.03</v>
          </cell>
          <cell r="G2239">
            <v>29.76</v>
          </cell>
          <cell r="H2239">
            <v>28.98</v>
          </cell>
          <cell r="I2239">
            <v>21.9</v>
          </cell>
          <cell r="J2239">
            <v>34.4</v>
          </cell>
          <cell r="K2239">
            <v>17.350000000000001</v>
          </cell>
        </row>
        <row r="2240">
          <cell r="C2240" t="str">
            <v>COOLCAPS</v>
          </cell>
          <cell r="D2240">
            <v>496.95</v>
          </cell>
          <cell r="E2240">
            <v>500.4</v>
          </cell>
          <cell r="F2240">
            <v>500.7</v>
          </cell>
          <cell r="G2240">
            <v>501.45</v>
          </cell>
          <cell r="H2240">
            <v>510.32</v>
          </cell>
          <cell r="I2240">
            <v>474.03</v>
          </cell>
          <cell r="J2240">
            <v>639.9</v>
          </cell>
          <cell r="K2240">
            <v>475</v>
          </cell>
        </row>
        <row r="2241">
          <cell r="C2241" t="str">
            <v>CPS</v>
          </cell>
          <cell r="D2241">
            <v>418.75</v>
          </cell>
          <cell r="E2241">
            <v>425.94</v>
          </cell>
          <cell r="F2241">
            <v>430.73</v>
          </cell>
          <cell r="G2241">
            <v>436.12</v>
          </cell>
          <cell r="H2241">
            <v>437.09</v>
          </cell>
          <cell r="I2241">
            <v>428.16</v>
          </cell>
          <cell r="J2241">
            <v>0</v>
          </cell>
          <cell r="K2241">
            <v>0</v>
          </cell>
        </row>
        <row r="2242">
          <cell r="C2242" t="str">
            <v>CRAYONS</v>
          </cell>
          <cell r="D2242">
            <v>149</v>
          </cell>
          <cell r="E2242">
            <v>147.1</v>
          </cell>
          <cell r="F2242">
            <v>145.03</v>
          </cell>
          <cell r="G2242">
            <v>143.83000000000001</v>
          </cell>
          <cell r="H2242">
            <v>145.36000000000001</v>
          </cell>
          <cell r="I2242">
            <v>140.34</v>
          </cell>
          <cell r="J2242">
            <v>175.95</v>
          </cell>
          <cell r="K2242">
            <v>129.05000000000001</v>
          </cell>
        </row>
        <row r="2243">
          <cell r="C2243" t="str">
            <v>DENEERS</v>
          </cell>
          <cell r="D2243">
            <v>240.5</v>
          </cell>
          <cell r="E2243">
            <v>242.31</v>
          </cell>
          <cell r="F2243">
            <v>241.42</v>
          </cell>
          <cell r="G2243">
            <v>239.57</v>
          </cell>
          <cell r="H2243">
            <v>237.82</v>
          </cell>
          <cell r="I2243">
            <v>219.63</v>
          </cell>
          <cell r="J2243">
            <v>279</v>
          </cell>
          <cell r="K2243">
            <v>223</v>
          </cell>
        </row>
        <row r="2244">
          <cell r="C2244" t="str">
            <v>DENTALKARTSM</v>
          </cell>
          <cell r="D2244">
            <v>611.70000000000005</v>
          </cell>
          <cell r="E2244">
            <v>598.74</v>
          </cell>
          <cell r="F2244">
            <v>582.08000000000004</v>
          </cell>
          <cell r="G2244">
            <v>551.58000000000004</v>
          </cell>
          <cell r="H2244">
            <v>502.72</v>
          </cell>
          <cell r="I2244">
            <v>386.98</v>
          </cell>
          <cell r="J2244">
            <v>638.29999999999995</v>
          </cell>
          <cell r="K2244">
            <v>382.8</v>
          </cell>
        </row>
        <row r="2245">
          <cell r="C2245" t="str">
            <v>DESTINY</v>
          </cell>
          <cell r="D2245">
            <v>42.95</v>
          </cell>
          <cell r="E2245">
            <v>41.03</v>
          </cell>
          <cell r="F2245">
            <v>41.26</v>
          </cell>
          <cell r="G2245">
            <v>40.659999999999997</v>
          </cell>
          <cell r="H2245">
            <v>34.51</v>
          </cell>
          <cell r="I2245">
            <v>22.04</v>
          </cell>
          <cell r="J2245">
            <v>56.35</v>
          </cell>
          <cell r="K2245">
            <v>16.45</v>
          </cell>
        </row>
        <row r="2246">
          <cell r="C2246" t="str">
            <v>DIGIKORE</v>
          </cell>
          <cell r="D2246">
            <v>292</v>
          </cell>
          <cell r="E2246">
            <v>292.75</v>
          </cell>
          <cell r="F2246">
            <v>291.99</v>
          </cell>
          <cell r="G2246">
            <v>291.05</v>
          </cell>
          <cell r="H2246">
            <v>292.99</v>
          </cell>
          <cell r="I2246">
            <v>297.19</v>
          </cell>
          <cell r="J2246">
            <v>0</v>
          </cell>
          <cell r="K2246">
            <v>0</v>
          </cell>
        </row>
        <row r="2247">
          <cell r="C2247" t="str">
            <v>DKEGL</v>
          </cell>
          <cell r="D2247">
            <v>81.45</v>
          </cell>
          <cell r="E2247">
            <v>86.71</v>
          </cell>
          <cell r="F2247">
            <v>87.23</v>
          </cell>
          <cell r="G2247">
            <v>86.91</v>
          </cell>
          <cell r="H2247">
            <v>85.18</v>
          </cell>
          <cell r="I2247">
            <v>70.45</v>
          </cell>
          <cell r="J2247">
            <v>104.7</v>
          </cell>
          <cell r="K2247">
            <v>66.25</v>
          </cell>
        </row>
        <row r="2248">
          <cell r="C2248" t="str">
            <v>DOLLEX</v>
          </cell>
          <cell r="D2248">
            <v>41.95</v>
          </cell>
          <cell r="E2248">
            <v>42.54</v>
          </cell>
          <cell r="F2248">
            <v>42.67</v>
          </cell>
          <cell r="G2248">
            <v>42.47</v>
          </cell>
          <cell r="H2248">
            <v>42.6</v>
          </cell>
          <cell r="I2248">
            <v>40.409999999999997</v>
          </cell>
          <cell r="J2248">
            <v>50.4</v>
          </cell>
          <cell r="K2248">
            <v>37</v>
          </cell>
        </row>
        <row r="2249">
          <cell r="C2249" t="str">
            <v>DRL</v>
          </cell>
          <cell r="D2249">
            <v>9.1</v>
          </cell>
          <cell r="E2249">
            <v>9.2899999999999991</v>
          </cell>
          <cell r="F2249">
            <v>9.4</v>
          </cell>
          <cell r="G2249">
            <v>9.3699999999999992</v>
          </cell>
          <cell r="H2249">
            <v>9.39</v>
          </cell>
          <cell r="I2249">
            <v>14.64</v>
          </cell>
          <cell r="J2249">
            <v>13.35</v>
          </cell>
          <cell r="K2249">
            <v>5.85</v>
          </cell>
        </row>
        <row r="2250">
          <cell r="C2250" t="str">
            <v>DRONE</v>
          </cell>
          <cell r="D2250">
            <v>171.05</v>
          </cell>
          <cell r="E2250">
            <v>160.32</v>
          </cell>
          <cell r="F2250">
            <v>154.62</v>
          </cell>
          <cell r="G2250">
            <v>146.62</v>
          </cell>
          <cell r="H2250">
            <v>138.31</v>
          </cell>
          <cell r="I2250">
            <v>139.08000000000001</v>
          </cell>
          <cell r="J2250">
            <v>0</v>
          </cell>
          <cell r="K2250">
            <v>0</v>
          </cell>
        </row>
        <row r="2251">
          <cell r="C2251" t="str">
            <v>DUCOL</v>
          </cell>
          <cell r="D2251">
            <v>134.85</v>
          </cell>
          <cell r="E2251">
            <v>137.32</v>
          </cell>
          <cell r="F2251">
            <v>139.06</v>
          </cell>
          <cell r="G2251">
            <v>143.75</v>
          </cell>
          <cell r="H2251">
            <v>154.58000000000001</v>
          </cell>
          <cell r="I2251">
            <v>139.79</v>
          </cell>
          <cell r="J2251">
            <v>209</v>
          </cell>
          <cell r="K2251">
            <v>126.6</v>
          </cell>
        </row>
        <row r="2252">
          <cell r="C2252" t="str">
            <v>DUGLOBAL</v>
          </cell>
          <cell r="D2252">
            <v>40</v>
          </cell>
          <cell r="E2252">
            <v>40.450000000000003</v>
          </cell>
          <cell r="F2252">
            <v>42.31</v>
          </cell>
          <cell r="G2252">
            <v>44.74</v>
          </cell>
          <cell r="H2252">
            <v>47.17</v>
          </cell>
          <cell r="I2252">
            <v>47.43</v>
          </cell>
          <cell r="J2252">
            <v>62.65</v>
          </cell>
          <cell r="K2252">
            <v>37.049999999999997</v>
          </cell>
        </row>
        <row r="2253">
          <cell r="C2253" t="str">
            <v>DYNAMIC</v>
          </cell>
          <cell r="D2253">
            <v>131.5</v>
          </cell>
          <cell r="E2253">
            <v>129.53</v>
          </cell>
          <cell r="F2253">
            <v>126.71</v>
          </cell>
          <cell r="G2253">
            <v>122.94</v>
          </cell>
          <cell r="H2253">
            <v>113.14</v>
          </cell>
          <cell r="I2253">
            <v>68.92</v>
          </cell>
          <cell r="J2253">
            <v>164.75</v>
          </cell>
          <cell r="K2253">
            <v>42.25</v>
          </cell>
        </row>
        <row r="2254">
          <cell r="C2254" t="str">
            <v>EFACTOR</v>
          </cell>
          <cell r="D2254">
            <v>165.85</v>
          </cell>
          <cell r="E2254">
            <v>165.45</v>
          </cell>
          <cell r="F2254">
            <v>164.65</v>
          </cell>
          <cell r="G2254">
            <v>161.65</v>
          </cell>
          <cell r="H2254">
            <v>156.13999999999999</v>
          </cell>
          <cell r="I2254">
            <v>150.78</v>
          </cell>
          <cell r="J2254">
            <v>0</v>
          </cell>
          <cell r="K2254">
            <v>0</v>
          </cell>
        </row>
        <row r="2255">
          <cell r="C2255" t="str">
            <v>EMKAYTOOLSSM</v>
          </cell>
          <cell r="D2255">
            <v>628.45000000000005</v>
          </cell>
          <cell r="E2255">
            <v>661.6</v>
          </cell>
          <cell r="F2255">
            <v>656.89</v>
          </cell>
          <cell r="G2255">
            <v>625</v>
          </cell>
          <cell r="H2255">
            <v>561.25</v>
          </cell>
          <cell r="I2255">
            <v>425.27</v>
          </cell>
          <cell r="J2255">
            <v>708</v>
          </cell>
          <cell r="K2255">
            <v>360</v>
          </cell>
        </row>
        <row r="2256">
          <cell r="C2256" t="str">
            <v>ESFL</v>
          </cell>
          <cell r="D2256">
            <v>170.25</v>
          </cell>
          <cell r="E2256">
            <v>171.03</v>
          </cell>
          <cell r="F2256">
            <v>170.65</v>
          </cell>
          <cell r="G2256">
            <v>166.49</v>
          </cell>
          <cell r="H2256">
            <v>156.66</v>
          </cell>
          <cell r="I2256">
            <v>144.5</v>
          </cell>
          <cell r="J2256">
            <v>188.4</v>
          </cell>
          <cell r="K2256">
            <v>124.05</v>
          </cell>
        </row>
        <row r="2257">
          <cell r="C2257" t="str">
            <v>EUROBOND</v>
          </cell>
          <cell r="D2257">
            <v>167.5</v>
          </cell>
          <cell r="E2257">
            <v>167.67</v>
          </cell>
          <cell r="F2257">
            <v>166.99</v>
          </cell>
          <cell r="G2257">
            <v>164.06</v>
          </cell>
          <cell r="H2257">
            <v>155.78</v>
          </cell>
          <cell r="I2257">
            <v>135.34</v>
          </cell>
          <cell r="J2257">
            <v>177.5</v>
          </cell>
          <cell r="K2257">
            <v>125</v>
          </cell>
        </row>
        <row r="2258">
          <cell r="C2258" t="str">
            <v>FELIX</v>
          </cell>
          <cell r="D2258">
            <v>106.8</v>
          </cell>
          <cell r="E2258">
            <v>109.39</v>
          </cell>
          <cell r="F2258">
            <v>110.76</v>
          </cell>
          <cell r="G2258">
            <v>110.72</v>
          </cell>
          <cell r="H2258">
            <v>109.33</v>
          </cell>
          <cell r="I2258">
            <v>96.83</v>
          </cell>
          <cell r="J2258">
            <v>140.25</v>
          </cell>
          <cell r="K2258">
            <v>83.1</v>
          </cell>
        </row>
        <row r="2259">
          <cell r="C2259" t="str">
            <v>FIDEL</v>
          </cell>
          <cell r="D2259">
            <v>113.5</v>
          </cell>
          <cell r="E2259">
            <v>115.69</v>
          </cell>
          <cell r="F2259">
            <v>116.73</v>
          </cell>
          <cell r="G2259">
            <v>117.92</v>
          </cell>
          <cell r="H2259">
            <v>114.18</v>
          </cell>
          <cell r="I2259">
            <v>92.53</v>
          </cell>
          <cell r="J2259">
            <v>137.69999999999999</v>
          </cell>
          <cell r="K2259">
            <v>84.5</v>
          </cell>
        </row>
        <row r="2260">
          <cell r="C2260" t="str">
            <v>FOCE</v>
          </cell>
          <cell r="D2260">
            <v>776</v>
          </cell>
          <cell r="E2260">
            <v>774.29</v>
          </cell>
          <cell r="F2260">
            <v>775.82</v>
          </cell>
          <cell r="G2260">
            <v>781.37</v>
          </cell>
          <cell r="H2260">
            <v>785.29</v>
          </cell>
          <cell r="I2260">
            <v>678.62</v>
          </cell>
          <cell r="J2260">
            <v>925</v>
          </cell>
          <cell r="K2260">
            <v>670</v>
          </cell>
        </row>
        <row r="2261">
          <cell r="C2261" t="str">
            <v>FROG</v>
          </cell>
          <cell r="D2261">
            <v>202.2</v>
          </cell>
          <cell r="E2261">
            <v>208.21</v>
          </cell>
          <cell r="F2261">
            <v>214.34</v>
          </cell>
          <cell r="G2261">
            <v>219.92</v>
          </cell>
          <cell r="H2261">
            <v>229.5</v>
          </cell>
          <cell r="I2261">
            <v>232.65</v>
          </cell>
          <cell r="J2261">
            <v>309</v>
          </cell>
          <cell r="K2261">
            <v>198</v>
          </cell>
        </row>
        <row r="2262">
          <cell r="C2262" t="str">
            <v>GICL</v>
          </cell>
          <cell r="D2262">
            <v>38.1</v>
          </cell>
          <cell r="E2262">
            <v>37.15</v>
          </cell>
          <cell r="F2262">
            <v>38.72</v>
          </cell>
          <cell r="G2262">
            <v>42.18</v>
          </cell>
          <cell r="H2262">
            <v>44.72</v>
          </cell>
          <cell r="I2262">
            <v>40.26</v>
          </cell>
          <cell r="J2262">
            <v>70.900000000000006</v>
          </cell>
          <cell r="K2262">
            <v>34.6</v>
          </cell>
        </row>
        <row r="2263">
          <cell r="C2263" t="str">
            <v>GIRIRAJ</v>
          </cell>
          <cell r="D2263">
            <v>429</v>
          </cell>
          <cell r="E2263">
            <v>412.81</v>
          </cell>
          <cell r="F2263">
            <v>395.69</v>
          </cell>
          <cell r="G2263">
            <v>355.14</v>
          </cell>
          <cell r="H2263">
            <v>261.14999999999998</v>
          </cell>
          <cell r="I2263">
            <v>117.85</v>
          </cell>
          <cell r="J2263">
            <v>430.46</v>
          </cell>
          <cell r="K2263">
            <v>32.340000000000003</v>
          </cell>
        </row>
        <row r="2264">
          <cell r="C2264" t="str">
            <v>GLOBALPET</v>
          </cell>
          <cell r="D2264">
            <v>101.55</v>
          </cell>
          <cell r="E2264">
            <v>95.18</v>
          </cell>
          <cell r="F2264">
            <v>91.56</v>
          </cell>
          <cell r="G2264">
            <v>87.6</v>
          </cell>
          <cell r="H2264">
            <v>82.63</v>
          </cell>
          <cell r="I2264">
            <v>75.28</v>
          </cell>
          <cell r="J2264">
            <v>105</v>
          </cell>
          <cell r="K2264">
            <v>65.5</v>
          </cell>
        </row>
        <row r="2265">
          <cell r="C2265" t="str">
            <v>GOLDSTAR</v>
          </cell>
          <cell r="D2265">
            <v>14.6</v>
          </cell>
          <cell r="E2265">
            <v>16.170000000000002</v>
          </cell>
          <cell r="F2265">
            <v>17.27</v>
          </cell>
          <cell r="G2265">
            <v>16.989999999999998</v>
          </cell>
          <cell r="H2265">
            <v>15.6</v>
          </cell>
          <cell r="I2265">
            <v>27.74</v>
          </cell>
          <cell r="J2265">
            <v>23.35</v>
          </cell>
          <cell r="K2265">
            <v>4.5</v>
          </cell>
        </row>
        <row r="2266">
          <cell r="C2266" t="str">
            <v>GOYALSALT</v>
          </cell>
          <cell r="D2266">
            <v>168</v>
          </cell>
          <cell r="E2266">
            <v>168.26</v>
          </cell>
          <cell r="F2266">
            <v>167.81</v>
          </cell>
          <cell r="G2266">
            <v>167.71</v>
          </cell>
          <cell r="H2266">
            <v>168.34</v>
          </cell>
          <cell r="I2266">
            <v>169.19</v>
          </cell>
          <cell r="J2266">
            <v>0</v>
          </cell>
          <cell r="K2266">
            <v>0</v>
          </cell>
        </row>
        <row r="2267">
          <cell r="C2267" t="str">
            <v>GRCL</v>
          </cell>
          <cell r="D2267">
            <v>173.05</v>
          </cell>
          <cell r="E2267">
            <v>161.78</v>
          </cell>
          <cell r="F2267">
            <v>150.54</v>
          </cell>
          <cell r="G2267">
            <v>130.74</v>
          </cell>
          <cell r="H2267">
            <v>97.08</v>
          </cell>
          <cell r="I2267">
            <v>58.96</v>
          </cell>
          <cell r="J2267">
            <v>173.05</v>
          </cell>
          <cell r="K2267">
            <v>33</v>
          </cell>
        </row>
        <row r="2268">
          <cell r="C2268" t="str">
            <v>GREENCHEF</v>
          </cell>
          <cell r="D2268">
            <v>105.1</v>
          </cell>
          <cell r="E2268">
            <v>105.59</v>
          </cell>
          <cell r="F2268">
            <v>106.9</v>
          </cell>
          <cell r="G2268">
            <v>108.8</v>
          </cell>
          <cell r="H2268">
            <v>111.82</v>
          </cell>
          <cell r="I2268">
            <v>110.99</v>
          </cell>
          <cell r="J2268">
            <v>153</v>
          </cell>
          <cell r="K2268">
            <v>95</v>
          </cell>
        </row>
        <row r="2269">
          <cell r="C2269" t="str">
            <v>GSTL</v>
          </cell>
          <cell r="D2269">
            <v>60.7</v>
          </cell>
          <cell r="E2269">
            <v>62.19</v>
          </cell>
          <cell r="F2269">
            <v>64.040000000000006</v>
          </cell>
          <cell r="G2269">
            <v>69.599999999999994</v>
          </cell>
          <cell r="H2269">
            <v>83.4</v>
          </cell>
          <cell r="I2269">
            <v>96.84</v>
          </cell>
          <cell r="J2269">
            <v>134.5</v>
          </cell>
          <cell r="K2269">
            <v>60</v>
          </cell>
        </row>
        <row r="2270">
          <cell r="C2270" t="str">
            <v>HIGREEN</v>
          </cell>
          <cell r="D2270">
            <v>143.85</v>
          </cell>
          <cell r="E2270">
            <v>145.61000000000001</v>
          </cell>
          <cell r="F2270">
            <v>144.76</v>
          </cell>
          <cell r="G2270">
            <v>144.69</v>
          </cell>
          <cell r="H2270">
            <v>143.11000000000001</v>
          </cell>
          <cell r="I2270">
            <v>139.72</v>
          </cell>
          <cell r="J2270">
            <v>0</v>
          </cell>
          <cell r="K2270">
            <v>0</v>
          </cell>
        </row>
        <row r="2271">
          <cell r="C2271" t="str">
            <v>HOLMARC</v>
          </cell>
          <cell r="D2271">
            <v>117.3</v>
          </cell>
          <cell r="E2271">
            <v>122.17</v>
          </cell>
          <cell r="F2271">
            <v>126.17</v>
          </cell>
          <cell r="G2271">
            <v>125.33</v>
          </cell>
          <cell r="H2271">
            <v>116.54</v>
          </cell>
          <cell r="I2271">
            <v>103.75</v>
          </cell>
          <cell r="J2271">
            <v>0</v>
          </cell>
          <cell r="K2271">
            <v>0</v>
          </cell>
        </row>
        <row r="2272">
          <cell r="C2272" t="str">
            <v>HOMESFY</v>
          </cell>
          <cell r="D2272">
            <v>413</v>
          </cell>
          <cell r="E2272">
            <v>412.46</v>
          </cell>
          <cell r="F2272">
            <v>412.98</v>
          </cell>
          <cell r="G2272">
            <v>415.92</v>
          </cell>
          <cell r="H2272">
            <v>424.67</v>
          </cell>
          <cell r="I2272">
            <v>435.37</v>
          </cell>
          <cell r="J2272">
            <v>551</v>
          </cell>
          <cell r="K2272">
            <v>344.8</v>
          </cell>
        </row>
        <row r="2273">
          <cell r="C2273" t="str">
            <v>INFINIUM</v>
          </cell>
          <cell r="D2273">
            <v>254.7</v>
          </cell>
          <cell r="E2273">
            <v>248.94</v>
          </cell>
          <cell r="F2273">
            <v>249.09</v>
          </cell>
          <cell r="G2273">
            <v>251.13</v>
          </cell>
          <cell r="H2273">
            <v>250.05</v>
          </cell>
          <cell r="I2273">
            <v>195.38</v>
          </cell>
          <cell r="J2273">
            <v>315.7</v>
          </cell>
          <cell r="K2273">
            <v>177.33</v>
          </cell>
        </row>
        <row r="2274">
          <cell r="C2274" t="str">
            <v>INFOLLION</v>
          </cell>
          <cell r="D2274">
            <v>252</v>
          </cell>
          <cell r="E2274">
            <v>255.87</v>
          </cell>
          <cell r="F2274">
            <v>243.42</v>
          </cell>
          <cell r="G2274">
            <v>224.68</v>
          </cell>
          <cell r="H2274">
            <v>204.92</v>
          </cell>
          <cell r="I2274">
            <v>194.74</v>
          </cell>
          <cell r="J2274">
            <v>280</v>
          </cell>
          <cell r="K2274">
            <v>162.19999999999999</v>
          </cell>
        </row>
        <row r="2275">
          <cell r="C2275" t="str">
            <v>INNOVANA</v>
          </cell>
          <cell r="D2275">
            <v>587.95000000000005</v>
          </cell>
          <cell r="E2275">
            <v>583.64</v>
          </cell>
          <cell r="F2275">
            <v>582.61</v>
          </cell>
          <cell r="G2275">
            <v>579.9</v>
          </cell>
          <cell r="H2275">
            <v>571.14</v>
          </cell>
          <cell r="I2275">
            <v>435.17</v>
          </cell>
          <cell r="J2275">
            <v>799.95</v>
          </cell>
          <cell r="K2275">
            <v>329.75</v>
          </cell>
        </row>
        <row r="2276">
          <cell r="C2276" t="str">
            <v>INNOVATIVESM</v>
          </cell>
          <cell r="D2276">
            <v>5.05</v>
          </cell>
          <cell r="E2276">
            <v>4.9000000000000004</v>
          </cell>
          <cell r="F2276">
            <v>4.93</v>
          </cell>
          <cell r="G2276">
            <v>5.1100000000000003</v>
          </cell>
          <cell r="H2276">
            <v>5.36</v>
          </cell>
          <cell r="I2276">
            <v>6.52</v>
          </cell>
          <cell r="J2276">
            <v>8.6999999999999993</v>
          </cell>
          <cell r="K2276">
            <v>2.7</v>
          </cell>
        </row>
        <row r="2277">
          <cell r="C2277" t="str">
            <v>INSPIRE</v>
          </cell>
          <cell r="D2277">
            <v>67</v>
          </cell>
          <cell r="E2277">
            <v>67.22</v>
          </cell>
          <cell r="F2277">
            <v>67.27</v>
          </cell>
          <cell r="G2277">
            <v>67.040000000000006</v>
          </cell>
          <cell r="H2277">
            <v>67.28</v>
          </cell>
          <cell r="I2277">
            <v>68.040000000000006</v>
          </cell>
          <cell r="J2277">
            <v>0</v>
          </cell>
          <cell r="K2277">
            <v>0</v>
          </cell>
        </row>
        <row r="2278">
          <cell r="C2278" t="str">
            <v>IPSL</v>
          </cell>
          <cell r="D2278">
            <v>174</v>
          </cell>
          <cell r="E2278">
            <v>173.23</v>
          </cell>
          <cell r="F2278">
            <v>170.22</v>
          </cell>
          <cell r="G2278">
            <v>162.11000000000001</v>
          </cell>
          <cell r="H2278">
            <v>141.61000000000001</v>
          </cell>
          <cell r="I2278">
            <v>106.08</v>
          </cell>
          <cell r="J2278">
            <v>185</v>
          </cell>
          <cell r="K2278">
            <v>72.099999999999994</v>
          </cell>
        </row>
        <row r="2279">
          <cell r="C2279" t="str">
            <v>ISHAN</v>
          </cell>
          <cell r="D2279">
            <v>69.95</v>
          </cell>
          <cell r="E2279">
            <v>63.93</v>
          </cell>
          <cell r="F2279">
            <v>57.99</v>
          </cell>
          <cell r="G2279">
            <v>50.53</v>
          </cell>
          <cell r="H2279">
            <v>41.24</v>
          </cell>
          <cell r="I2279">
            <v>35.6</v>
          </cell>
          <cell r="J2279">
            <v>69.95</v>
          </cell>
          <cell r="K2279">
            <v>23.35</v>
          </cell>
        </row>
        <row r="2280">
          <cell r="C2280" t="str">
            <v>JAINAM</v>
          </cell>
          <cell r="D2280">
            <v>124</v>
          </cell>
          <cell r="E2280">
            <v>124.18</v>
          </cell>
          <cell r="F2280">
            <v>126.96</v>
          </cell>
          <cell r="G2280">
            <v>129.43</v>
          </cell>
          <cell r="H2280">
            <v>130.61000000000001</v>
          </cell>
          <cell r="I2280">
            <v>135.25</v>
          </cell>
          <cell r="J2280">
            <v>153.1</v>
          </cell>
          <cell r="K2280">
            <v>116.1</v>
          </cell>
        </row>
        <row r="2281">
          <cell r="C2281" t="str">
            <v>JALAN</v>
          </cell>
          <cell r="D2281">
            <v>4.45</v>
          </cell>
          <cell r="E2281">
            <v>4.58</v>
          </cell>
          <cell r="F2281">
            <v>4.68</v>
          </cell>
          <cell r="G2281">
            <v>4.79</v>
          </cell>
          <cell r="H2281">
            <v>5.25</v>
          </cell>
          <cell r="I2281">
            <v>7.27</v>
          </cell>
          <cell r="J2281">
            <v>7.2</v>
          </cell>
          <cell r="K2281">
            <v>4.3</v>
          </cell>
        </row>
        <row r="2282">
          <cell r="C2282" t="str">
            <v>JETKNIT</v>
          </cell>
          <cell r="D2282">
            <v>132</v>
          </cell>
          <cell r="E2282">
            <v>127.17</v>
          </cell>
          <cell r="F2282">
            <v>119.72</v>
          </cell>
          <cell r="G2282">
            <v>109.81</v>
          </cell>
          <cell r="H2282">
            <v>95.14</v>
          </cell>
          <cell r="I2282">
            <v>70.09</v>
          </cell>
          <cell r="J2282">
            <v>135.35</v>
          </cell>
          <cell r="K2282">
            <v>50.05</v>
          </cell>
        </row>
        <row r="2283">
          <cell r="C2283" t="str">
            <v>JFLLIFE</v>
          </cell>
          <cell r="D2283">
            <v>45.95</v>
          </cell>
          <cell r="E2283">
            <v>46.32</v>
          </cell>
          <cell r="F2283">
            <v>46.8</v>
          </cell>
          <cell r="G2283">
            <v>47.29</v>
          </cell>
          <cell r="H2283">
            <v>47.76</v>
          </cell>
          <cell r="I2283">
            <v>45.36</v>
          </cell>
          <cell r="J2283">
            <v>56</v>
          </cell>
          <cell r="K2283">
            <v>42</v>
          </cell>
        </row>
        <row r="2284">
          <cell r="C2284" t="str">
            <v>JIWANRAM</v>
          </cell>
          <cell r="D2284">
            <v>17.149999999999999</v>
          </cell>
          <cell r="E2284">
            <v>17.25</v>
          </cell>
          <cell r="F2284">
            <v>17.43</v>
          </cell>
          <cell r="G2284">
            <v>17.850000000000001</v>
          </cell>
          <cell r="H2284">
            <v>18.649999999999999</v>
          </cell>
          <cell r="I2284">
            <v>19.47</v>
          </cell>
          <cell r="J2284">
            <v>0</v>
          </cell>
          <cell r="K2284">
            <v>0</v>
          </cell>
        </row>
        <row r="2285">
          <cell r="C2285" t="str">
            <v>JSLL</v>
          </cell>
          <cell r="D2285">
            <v>733.45</v>
          </cell>
          <cell r="E2285">
            <v>763.51</v>
          </cell>
          <cell r="F2285">
            <v>747.89</v>
          </cell>
          <cell r="G2285">
            <v>709.9</v>
          </cell>
          <cell r="H2285">
            <v>633.07000000000005</v>
          </cell>
          <cell r="I2285">
            <v>405.88</v>
          </cell>
          <cell r="J2285">
            <v>856.81</v>
          </cell>
          <cell r="K2285">
            <v>334.73</v>
          </cell>
        </row>
        <row r="2286">
          <cell r="C2286" t="str">
            <v>KANDARP</v>
          </cell>
          <cell r="D2286">
            <v>18</v>
          </cell>
          <cell r="E2286">
            <v>17.88</v>
          </cell>
          <cell r="F2286">
            <v>18.25</v>
          </cell>
          <cell r="G2286">
            <v>18.690000000000001</v>
          </cell>
          <cell r="H2286">
            <v>18.809999999999999</v>
          </cell>
          <cell r="I2286">
            <v>18.25</v>
          </cell>
          <cell r="J2286">
            <v>24.85</v>
          </cell>
          <cell r="K2286">
            <v>15.5</v>
          </cell>
        </row>
        <row r="2287">
          <cell r="C2287" t="str">
            <v>KARNIKA</v>
          </cell>
          <cell r="D2287">
            <v>189.9</v>
          </cell>
          <cell r="E2287">
            <v>172.65</v>
          </cell>
          <cell r="F2287">
            <v>154</v>
          </cell>
          <cell r="G2287">
            <v>130.53</v>
          </cell>
          <cell r="H2287">
            <v>104.85</v>
          </cell>
          <cell r="I2287">
            <v>86.32</v>
          </cell>
          <cell r="J2287">
            <v>0</v>
          </cell>
          <cell r="K2287">
            <v>0</v>
          </cell>
        </row>
        <row r="2288">
          <cell r="C2288" t="str">
            <v>KCK</v>
          </cell>
          <cell r="D2288">
            <v>24.55</v>
          </cell>
          <cell r="E2288">
            <v>25.9</v>
          </cell>
          <cell r="F2288">
            <v>26.14</v>
          </cell>
          <cell r="G2288">
            <v>26.02</v>
          </cell>
          <cell r="H2288">
            <v>25.16</v>
          </cell>
          <cell r="I2288">
            <v>24.66</v>
          </cell>
          <cell r="J2288">
            <v>30.5</v>
          </cell>
          <cell r="K2288">
            <v>17.649999999999999</v>
          </cell>
        </row>
        <row r="2289">
          <cell r="C2289" t="str">
            <v>KDL</v>
          </cell>
          <cell r="D2289">
            <v>343</v>
          </cell>
          <cell r="E2289">
            <v>329.83</v>
          </cell>
          <cell r="F2289">
            <v>325.14</v>
          </cell>
          <cell r="G2289">
            <v>321.36</v>
          </cell>
          <cell r="H2289">
            <v>307.11</v>
          </cell>
          <cell r="I2289">
            <v>230.4</v>
          </cell>
          <cell r="J2289">
            <v>372</v>
          </cell>
          <cell r="K2289">
            <v>211</v>
          </cell>
        </row>
        <row r="2290">
          <cell r="C2290" t="str">
            <v>KEL</v>
          </cell>
          <cell r="D2290">
            <v>115.95</v>
          </cell>
          <cell r="E2290">
            <v>111.61</v>
          </cell>
          <cell r="F2290">
            <v>100.8</v>
          </cell>
          <cell r="G2290">
            <v>90.33</v>
          </cell>
          <cell r="H2290">
            <v>81.709999999999994</v>
          </cell>
          <cell r="I2290">
            <v>76.94</v>
          </cell>
          <cell r="J2290">
            <v>0</v>
          </cell>
          <cell r="K2290">
            <v>0</v>
          </cell>
        </row>
        <row r="2291">
          <cell r="C2291" t="str">
            <v>KHFM</v>
          </cell>
          <cell r="D2291">
            <v>49.75</v>
          </cell>
          <cell r="E2291">
            <v>47.88</v>
          </cell>
          <cell r="F2291">
            <v>48.22</v>
          </cell>
          <cell r="G2291">
            <v>49.06</v>
          </cell>
          <cell r="H2291">
            <v>49.64</v>
          </cell>
          <cell r="I2291">
            <v>45.04</v>
          </cell>
          <cell r="J2291">
            <v>58.25</v>
          </cell>
          <cell r="K2291">
            <v>41.4</v>
          </cell>
        </row>
        <row r="2292">
          <cell r="C2292" t="str">
            <v>KNAGRI</v>
          </cell>
          <cell r="D2292">
            <v>124</v>
          </cell>
          <cell r="E2292">
            <v>124.56</v>
          </cell>
          <cell r="F2292">
            <v>126.75</v>
          </cell>
          <cell r="G2292">
            <v>130.33000000000001</v>
          </cell>
          <cell r="H2292">
            <v>133.62</v>
          </cell>
          <cell r="I2292">
            <v>134.84</v>
          </cell>
          <cell r="J2292">
            <v>160</v>
          </cell>
          <cell r="K2292">
            <v>115</v>
          </cell>
        </row>
        <row r="2293">
          <cell r="C2293" t="str">
            <v>KODYTECH</v>
          </cell>
          <cell r="D2293">
            <v>323.39999999999998</v>
          </cell>
          <cell r="E2293">
            <v>328.47</v>
          </cell>
          <cell r="F2293">
            <v>328.69</v>
          </cell>
          <cell r="G2293">
            <v>317.06</v>
          </cell>
          <cell r="H2293">
            <v>290.94</v>
          </cell>
          <cell r="I2293">
            <v>265.32</v>
          </cell>
          <cell r="J2293">
            <v>0</v>
          </cell>
          <cell r="K2293">
            <v>0</v>
          </cell>
        </row>
        <row r="2294">
          <cell r="C2294" t="str">
            <v>KONTOR</v>
          </cell>
          <cell r="D2294">
            <v>80</v>
          </cell>
          <cell r="E2294">
            <v>81.02</v>
          </cell>
          <cell r="F2294">
            <v>81.99</v>
          </cell>
          <cell r="G2294">
            <v>83.37</v>
          </cell>
          <cell r="H2294">
            <v>84.63</v>
          </cell>
          <cell r="I2294">
            <v>85.33</v>
          </cell>
          <cell r="J2294">
            <v>0</v>
          </cell>
          <cell r="K2294">
            <v>0</v>
          </cell>
        </row>
        <row r="2295">
          <cell r="C2295" t="str">
            <v>KORE</v>
          </cell>
          <cell r="D2295">
            <v>405.05</v>
          </cell>
          <cell r="E2295">
            <v>396.64</v>
          </cell>
          <cell r="F2295">
            <v>376.51</v>
          </cell>
          <cell r="G2295">
            <v>352.48</v>
          </cell>
          <cell r="H2295">
            <v>327.92</v>
          </cell>
          <cell r="I2295">
            <v>257.45999999999998</v>
          </cell>
          <cell r="J2295">
            <v>421.9</v>
          </cell>
          <cell r="K2295">
            <v>268</v>
          </cell>
        </row>
        <row r="2296">
          <cell r="C2296" t="str">
            <v>KOTYARK</v>
          </cell>
          <cell r="D2296">
            <v>792.4</v>
          </cell>
          <cell r="E2296">
            <v>805.28</v>
          </cell>
          <cell r="F2296">
            <v>809.01</v>
          </cell>
          <cell r="G2296">
            <v>802.02</v>
          </cell>
          <cell r="H2296">
            <v>749.85</v>
          </cell>
          <cell r="I2296">
            <v>592.83000000000004</v>
          </cell>
          <cell r="J2296">
            <v>950</v>
          </cell>
          <cell r="K2296">
            <v>535.5</v>
          </cell>
        </row>
        <row r="2297">
          <cell r="C2297" t="str">
            <v>KRISHCA</v>
          </cell>
          <cell r="D2297">
            <v>236.7</v>
          </cell>
          <cell r="E2297">
            <v>239.6</v>
          </cell>
          <cell r="F2297">
            <v>237.15</v>
          </cell>
          <cell r="G2297">
            <v>233.29</v>
          </cell>
          <cell r="H2297">
            <v>228.71</v>
          </cell>
          <cell r="I2297">
            <v>191.81</v>
          </cell>
          <cell r="J2297">
            <v>299</v>
          </cell>
          <cell r="K2297">
            <v>181.55</v>
          </cell>
        </row>
        <row r="2298">
          <cell r="C2298" t="str">
            <v>KRISHIVAL</v>
          </cell>
          <cell r="D2298">
            <v>300</v>
          </cell>
          <cell r="E2298">
            <v>298.14999999999998</v>
          </cell>
          <cell r="F2298">
            <v>293.44</v>
          </cell>
          <cell r="G2298">
            <v>286.62</v>
          </cell>
          <cell r="H2298">
            <v>279.37</v>
          </cell>
          <cell r="I2298">
            <v>259.14</v>
          </cell>
          <cell r="J2298">
            <v>309.75</v>
          </cell>
          <cell r="K2298">
            <v>242</v>
          </cell>
        </row>
        <row r="2299">
          <cell r="C2299" t="str">
            <v>KRISHNADEFSM</v>
          </cell>
          <cell r="D2299">
            <v>292.95</v>
          </cell>
          <cell r="E2299">
            <v>296.19</v>
          </cell>
          <cell r="F2299">
            <v>297.60000000000002</v>
          </cell>
          <cell r="G2299">
            <v>296.91000000000003</v>
          </cell>
          <cell r="H2299">
            <v>285.42</v>
          </cell>
          <cell r="I2299">
            <v>221.53</v>
          </cell>
          <cell r="J2299">
            <v>325</v>
          </cell>
          <cell r="K2299">
            <v>192.15</v>
          </cell>
        </row>
        <row r="2300">
          <cell r="C2300" t="str">
            <v>LEMERITE</v>
          </cell>
          <cell r="D2300">
            <v>47.9</v>
          </cell>
          <cell r="E2300">
            <v>46.78</v>
          </cell>
          <cell r="F2300">
            <v>46.62</v>
          </cell>
          <cell r="G2300">
            <v>46.65</v>
          </cell>
          <cell r="H2300">
            <v>47.47</v>
          </cell>
          <cell r="I2300">
            <v>51.8</v>
          </cell>
          <cell r="J2300">
            <v>60.4</v>
          </cell>
          <cell r="K2300">
            <v>43.05</v>
          </cell>
        </row>
        <row r="2301">
          <cell r="C2301" t="str">
            <v>LGHL</v>
          </cell>
          <cell r="D2301">
            <v>135</v>
          </cell>
          <cell r="E2301">
            <v>127.5</v>
          </cell>
          <cell r="F2301">
            <v>118.07</v>
          </cell>
          <cell r="G2301">
            <v>101.87</v>
          </cell>
          <cell r="H2301">
            <v>72.31</v>
          </cell>
          <cell r="I2301">
            <v>35.65</v>
          </cell>
          <cell r="J2301">
            <v>135</v>
          </cell>
          <cell r="K2301">
            <v>14.2</v>
          </cell>
        </row>
        <row r="2302">
          <cell r="C2302" t="str">
            <v>LLOYDS</v>
          </cell>
          <cell r="D2302">
            <v>99.2</v>
          </cell>
          <cell r="E2302">
            <v>92.53</v>
          </cell>
          <cell r="F2302">
            <v>88.71</v>
          </cell>
          <cell r="G2302">
            <v>86.52</v>
          </cell>
          <cell r="H2302">
            <v>87.93</v>
          </cell>
          <cell r="I2302">
            <v>74.77</v>
          </cell>
          <cell r="J2302">
            <v>128.19999999999999</v>
          </cell>
          <cell r="K2302">
            <v>70</v>
          </cell>
        </row>
        <row r="2303">
          <cell r="C2303" t="str">
            <v>LRRPL</v>
          </cell>
          <cell r="D2303">
            <v>41.6</v>
          </cell>
          <cell r="E2303">
            <v>44.6</v>
          </cell>
          <cell r="F2303">
            <v>45.87</v>
          </cell>
          <cell r="G2303">
            <v>46.93</v>
          </cell>
          <cell r="H2303">
            <v>48.82</v>
          </cell>
          <cell r="I2303">
            <v>46.65</v>
          </cell>
          <cell r="J2303">
            <v>63.4</v>
          </cell>
          <cell r="K2303">
            <v>41.6</v>
          </cell>
        </row>
        <row r="2304">
          <cell r="C2304" t="str">
            <v>MADHAVBAUGSM</v>
          </cell>
          <cell r="D2304">
            <v>246.55</v>
          </cell>
          <cell r="E2304">
            <v>269.36</v>
          </cell>
          <cell r="F2304">
            <v>279.70999999999998</v>
          </cell>
          <cell r="G2304">
            <v>287.8</v>
          </cell>
          <cell r="H2304">
            <v>297.13</v>
          </cell>
          <cell r="I2304">
            <v>267.81</v>
          </cell>
          <cell r="J2304">
            <v>376.95</v>
          </cell>
          <cell r="K2304">
            <v>243</v>
          </cell>
        </row>
        <row r="2305">
          <cell r="C2305" t="str">
            <v>MADHUSUDANSM</v>
          </cell>
          <cell r="D2305">
            <v>125.5</v>
          </cell>
          <cell r="E2305">
            <v>119.19</v>
          </cell>
          <cell r="F2305">
            <v>117.63</v>
          </cell>
          <cell r="G2305">
            <v>118.05</v>
          </cell>
          <cell r="H2305">
            <v>119.39</v>
          </cell>
          <cell r="I2305">
            <v>120.03</v>
          </cell>
          <cell r="J2305">
            <v>0</v>
          </cell>
          <cell r="K2305">
            <v>0</v>
          </cell>
        </row>
        <row r="2306">
          <cell r="C2306" t="str">
            <v>MAGSON</v>
          </cell>
          <cell r="D2306">
            <v>120</v>
          </cell>
          <cell r="E2306">
            <v>120.41</v>
          </cell>
          <cell r="F2306">
            <v>118.3</v>
          </cell>
          <cell r="G2306">
            <v>110.37</v>
          </cell>
          <cell r="H2306">
            <v>98.1</v>
          </cell>
          <cell r="I2306">
            <v>87.13</v>
          </cell>
          <cell r="J2306">
            <v>143.05000000000001</v>
          </cell>
          <cell r="K2306">
            <v>77</v>
          </cell>
        </row>
        <row r="2307">
          <cell r="C2307" t="str">
            <v>MAHICKRA</v>
          </cell>
          <cell r="D2307">
            <v>98.55</v>
          </cell>
          <cell r="E2307">
            <v>96.6</v>
          </cell>
          <cell r="F2307">
            <v>94.02</v>
          </cell>
          <cell r="G2307">
            <v>90.9</v>
          </cell>
          <cell r="H2307">
            <v>87.43</v>
          </cell>
          <cell r="I2307">
            <v>84.93</v>
          </cell>
          <cell r="J2307">
            <v>101.45</v>
          </cell>
          <cell r="K2307">
            <v>78.2</v>
          </cell>
        </row>
        <row r="2308">
          <cell r="C2308" t="str">
            <v>MAITREYA</v>
          </cell>
          <cell r="D2308">
            <v>125.65</v>
          </cell>
          <cell r="E2308">
            <v>123.59</v>
          </cell>
          <cell r="F2308">
            <v>129.35</v>
          </cell>
          <cell r="G2308">
            <v>137.5</v>
          </cell>
          <cell r="H2308">
            <v>146.15</v>
          </cell>
          <cell r="I2308">
            <v>152.13999999999999</v>
          </cell>
          <cell r="J2308">
            <v>0</v>
          </cell>
          <cell r="K2308">
            <v>0</v>
          </cell>
        </row>
        <row r="2309">
          <cell r="C2309" t="str">
            <v>MAKS</v>
          </cell>
          <cell r="D2309">
            <v>93.45</v>
          </cell>
          <cell r="E2309">
            <v>90.74</v>
          </cell>
          <cell r="F2309">
            <v>89.39</v>
          </cell>
          <cell r="G2309">
            <v>86.72</v>
          </cell>
          <cell r="H2309">
            <v>74.150000000000006</v>
          </cell>
          <cell r="I2309">
            <v>47.21</v>
          </cell>
          <cell r="J2309">
            <v>98</v>
          </cell>
          <cell r="K2309">
            <v>28.05</v>
          </cell>
        </row>
        <row r="2310">
          <cell r="C2310" t="str">
            <v>MAL</v>
          </cell>
          <cell r="D2310">
            <v>56.55</v>
          </cell>
          <cell r="E2310">
            <v>55.54</v>
          </cell>
          <cell r="F2310">
            <v>55.07</v>
          </cell>
          <cell r="G2310">
            <v>54.89</v>
          </cell>
          <cell r="H2310">
            <v>56.13</v>
          </cell>
          <cell r="I2310">
            <v>58.22</v>
          </cell>
          <cell r="J2310">
            <v>0</v>
          </cell>
          <cell r="K2310">
            <v>0</v>
          </cell>
        </row>
        <row r="2311">
          <cell r="C2311" t="str">
            <v>MANAV</v>
          </cell>
          <cell r="D2311">
            <v>13.1</v>
          </cell>
          <cell r="E2311">
            <v>14.32</v>
          </cell>
          <cell r="F2311">
            <v>15.77</v>
          </cell>
          <cell r="G2311">
            <v>16.38</v>
          </cell>
          <cell r="H2311">
            <v>14.5</v>
          </cell>
          <cell r="I2311">
            <v>10.7</v>
          </cell>
          <cell r="J2311">
            <v>21.2</v>
          </cell>
          <cell r="K2311">
            <v>5.65</v>
          </cell>
        </row>
        <row r="2312">
          <cell r="C2312" t="str">
            <v>MARCO</v>
          </cell>
          <cell r="D2312">
            <v>61.8</v>
          </cell>
          <cell r="E2312">
            <v>60.63</v>
          </cell>
          <cell r="F2312">
            <v>59.74</v>
          </cell>
          <cell r="G2312">
            <v>58.19</v>
          </cell>
          <cell r="H2312">
            <v>57.29</v>
          </cell>
          <cell r="I2312">
            <v>57.77</v>
          </cell>
          <cell r="J2312">
            <v>0</v>
          </cell>
          <cell r="K2312">
            <v>0</v>
          </cell>
        </row>
        <row r="2313">
          <cell r="C2313" t="str">
            <v>MASTER</v>
          </cell>
          <cell r="D2313">
            <v>140.30000000000001</v>
          </cell>
          <cell r="E2313">
            <v>140.68</v>
          </cell>
          <cell r="F2313">
            <v>140.93</v>
          </cell>
          <cell r="G2313">
            <v>140.97999999999999</v>
          </cell>
          <cell r="H2313">
            <v>140.84</v>
          </cell>
          <cell r="I2313">
            <v>140.62</v>
          </cell>
          <cell r="J2313">
            <v>0</v>
          </cell>
          <cell r="K2313">
            <v>0</v>
          </cell>
        </row>
        <row r="2314">
          <cell r="C2314" t="str">
            <v>MCON</v>
          </cell>
          <cell r="D2314">
            <v>146.4</v>
          </cell>
          <cell r="E2314">
            <v>146.34</v>
          </cell>
          <cell r="F2314">
            <v>145.81</v>
          </cell>
          <cell r="G2314">
            <v>144.16</v>
          </cell>
          <cell r="H2314">
            <v>141.78</v>
          </cell>
          <cell r="I2314">
            <v>115.99</v>
          </cell>
          <cell r="J2314">
            <v>174.95</v>
          </cell>
          <cell r="K2314">
            <v>116</v>
          </cell>
        </row>
        <row r="2315">
          <cell r="C2315" t="str">
            <v>MDL</v>
          </cell>
          <cell r="D2315">
            <v>61.35</v>
          </cell>
          <cell r="E2315">
            <v>59.51</v>
          </cell>
          <cell r="F2315">
            <v>57.15</v>
          </cell>
          <cell r="G2315">
            <v>53.8</v>
          </cell>
          <cell r="H2315">
            <v>49.27</v>
          </cell>
          <cell r="I2315">
            <v>40.03</v>
          </cell>
          <cell r="J2315">
            <v>66.099999999999994</v>
          </cell>
          <cell r="K2315">
            <v>33.049999999999997</v>
          </cell>
        </row>
        <row r="2316">
          <cell r="C2316" t="str">
            <v>MEGAFLEX</v>
          </cell>
          <cell r="D2316">
            <v>38.450000000000003</v>
          </cell>
          <cell r="E2316">
            <v>37.76</v>
          </cell>
          <cell r="F2316">
            <v>38.44</v>
          </cell>
          <cell r="G2316">
            <v>39.86</v>
          </cell>
          <cell r="H2316">
            <v>41.3</v>
          </cell>
          <cell r="I2316">
            <v>42.57</v>
          </cell>
          <cell r="J2316">
            <v>52.45</v>
          </cell>
          <cell r="K2316">
            <v>34.5</v>
          </cell>
        </row>
        <row r="2317">
          <cell r="C2317" t="str">
            <v>MHHL</v>
          </cell>
          <cell r="D2317">
            <v>69.25</v>
          </cell>
          <cell r="E2317">
            <v>70.02</v>
          </cell>
          <cell r="F2317">
            <v>71.39</v>
          </cell>
          <cell r="G2317">
            <v>72.239999999999995</v>
          </cell>
          <cell r="H2317">
            <v>71.959999999999994</v>
          </cell>
          <cell r="I2317">
            <v>62.46</v>
          </cell>
          <cell r="J2317">
            <v>96.95</v>
          </cell>
          <cell r="K2317">
            <v>60</v>
          </cell>
        </row>
        <row r="2318">
          <cell r="C2318" t="str">
            <v>MICROPRO</v>
          </cell>
          <cell r="D2318">
            <v>67.05</v>
          </cell>
          <cell r="E2318">
            <v>69.569999999999993</v>
          </cell>
          <cell r="F2318">
            <v>71.349999999999994</v>
          </cell>
          <cell r="G2318">
            <v>73.099999999999994</v>
          </cell>
          <cell r="H2318">
            <v>74.66</v>
          </cell>
          <cell r="I2318">
            <v>75.64</v>
          </cell>
          <cell r="J2318">
            <v>0</v>
          </cell>
          <cell r="K2318">
            <v>0</v>
          </cell>
        </row>
        <row r="2319">
          <cell r="C2319" t="str">
            <v>MILTON</v>
          </cell>
          <cell r="D2319">
            <v>33.950000000000003</v>
          </cell>
          <cell r="E2319">
            <v>34.75</v>
          </cell>
          <cell r="F2319">
            <v>34.33</v>
          </cell>
          <cell r="G2319">
            <v>32.590000000000003</v>
          </cell>
          <cell r="H2319">
            <v>29.42</v>
          </cell>
          <cell r="I2319">
            <v>24.12</v>
          </cell>
          <cell r="J2319">
            <v>38.049999999999997</v>
          </cell>
          <cell r="K2319">
            <v>22.05</v>
          </cell>
        </row>
        <row r="2320">
          <cell r="C2320" t="str">
            <v>MINDPOOL</v>
          </cell>
          <cell r="D2320">
            <v>87.75</v>
          </cell>
          <cell r="E2320">
            <v>83.71</v>
          </cell>
          <cell r="F2320">
            <v>83.3</v>
          </cell>
          <cell r="G2320">
            <v>80.790000000000006</v>
          </cell>
          <cell r="H2320">
            <v>73.67</v>
          </cell>
          <cell r="I2320">
            <v>48.3</v>
          </cell>
          <cell r="J2320">
            <v>114.35</v>
          </cell>
          <cell r="K2320">
            <v>43.5</v>
          </cell>
        </row>
        <row r="2321">
          <cell r="C2321" t="str">
            <v>MONOPHARMASM</v>
          </cell>
          <cell r="D2321">
            <v>46.6</v>
          </cell>
          <cell r="E2321">
            <v>49.77</v>
          </cell>
          <cell r="F2321">
            <v>50.03</v>
          </cell>
          <cell r="G2321">
            <v>48.66</v>
          </cell>
          <cell r="H2321">
            <v>43.53</v>
          </cell>
          <cell r="I2321">
            <v>35.72</v>
          </cell>
          <cell r="J2321">
            <v>0</v>
          </cell>
          <cell r="K2321">
            <v>0</v>
          </cell>
        </row>
        <row r="2322">
          <cell r="C2322" t="str">
            <v>MOS</v>
          </cell>
          <cell r="D2322">
            <v>97.95</v>
          </cell>
          <cell r="E2322">
            <v>97.11</v>
          </cell>
          <cell r="F2322">
            <v>97.01</v>
          </cell>
          <cell r="G2322">
            <v>96.35</v>
          </cell>
          <cell r="H2322">
            <v>95.57</v>
          </cell>
          <cell r="I2322">
            <v>99.17</v>
          </cell>
          <cell r="J2322">
            <v>114.7</v>
          </cell>
          <cell r="K2322">
            <v>78.599999999999994</v>
          </cell>
        </row>
        <row r="2323">
          <cell r="C2323" t="str">
            <v>MOXSH</v>
          </cell>
          <cell r="D2323">
            <v>118.5</v>
          </cell>
          <cell r="E2323">
            <v>122.65</v>
          </cell>
          <cell r="F2323">
            <v>123.68</v>
          </cell>
          <cell r="G2323">
            <v>124.71</v>
          </cell>
          <cell r="H2323">
            <v>122.84</v>
          </cell>
          <cell r="I2323">
            <v>116.55</v>
          </cell>
          <cell r="J2323">
            <v>150</v>
          </cell>
          <cell r="K2323">
            <v>100.1</v>
          </cell>
        </row>
        <row r="2324">
          <cell r="C2324" t="str">
            <v>MPTODAY</v>
          </cell>
          <cell r="D2324">
            <v>43.7</v>
          </cell>
          <cell r="E2324">
            <v>44.28</v>
          </cell>
          <cell r="F2324">
            <v>43.77</v>
          </cell>
          <cell r="G2324">
            <v>43.33</v>
          </cell>
          <cell r="H2324">
            <v>43.96</v>
          </cell>
          <cell r="I2324">
            <v>38.53</v>
          </cell>
          <cell r="J2324">
            <v>60.5</v>
          </cell>
          <cell r="K2324">
            <v>38.5</v>
          </cell>
        </row>
        <row r="2325">
          <cell r="C2325" t="str">
            <v>MWL</v>
          </cell>
          <cell r="D2325">
            <v>111.15</v>
          </cell>
          <cell r="E2325">
            <v>113.38</v>
          </cell>
          <cell r="F2325">
            <v>114.74</v>
          </cell>
          <cell r="G2325">
            <v>115.9</v>
          </cell>
          <cell r="H2325">
            <v>118.42</v>
          </cell>
          <cell r="I2325">
            <v>118.9</v>
          </cell>
          <cell r="J2325">
            <v>141.55000000000001</v>
          </cell>
          <cell r="K2325">
            <v>108</v>
          </cell>
        </row>
        <row r="2326">
          <cell r="C2326" t="str">
            <v>NEWJAISA</v>
          </cell>
          <cell r="D2326">
            <v>149.94999999999999</v>
          </cell>
          <cell r="E2326">
            <v>150.13999999999999</v>
          </cell>
          <cell r="F2326">
            <v>146.49</v>
          </cell>
          <cell r="G2326">
            <v>138.63</v>
          </cell>
          <cell r="H2326">
            <v>123.3</v>
          </cell>
          <cell r="I2326">
            <v>107.27</v>
          </cell>
          <cell r="J2326">
            <v>0</v>
          </cell>
          <cell r="K2326">
            <v>0</v>
          </cell>
        </row>
        <row r="2327">
          <cell r="C2327" t="str">
            <v>NIDAN</v>
          </cell>
          <cell r="D2327">
            <v>34.25</v>
          </cell>
          <cell r="E2327">
            <v>34.270000000000003</v>
          </cell>
          <cell r="F2327">
            <v>33.64</v>
          </cell>
          <cell r="G2327">
            <v>33.11</v>
          </cell>
          <cell r="H2327">
            <v>33.909999999999997</v>
          </cell>
          <cell r="I2327">
            <v>39.68</v>
          </cell>
          <cell r="J2327">
            <v>46.1</v>
          </cell>
          <cell r="K2327">
            <v>30.05</v>
          </cell>
        </row>
        <row r="2328">
          <cell r="C2328" t="str">
            <v>NIRMAN</v>
          </cell>
          <cell r="D2328">
            <v>218.45</v>
          </cell>
          <cell r="E2328">
            <v>222.88</v>
          </cell>
          <cell r="F2328">
            <v>224.72</v>
          </cell>
          <cell r="G2328">
            <v>222.79</v>
          </cell>
          <cell r="H2328">
            <v>207.86</v>
          </cell>
          <cell r="I2328">
            <v>149.09</v>
          </cell>
          <cell r="J2328">
            <v>255.55</v>
          </cell>
          <cell r="K2328">
            <v>133</v>
          </cell>
        </row>
        <row r="2329">
          <cell r="C2329" t="str">
            <v>NPST</v>
          </cell>
          <cell r="D2329">
            <v>2090.4</v>
          </cell>
          <cell r="E2329">
            <v>2025.25</v>
          </cell>
          <cell r="F2329">
            <v>1958.35</v>
          </cell>
          <cell r="G2329">
            <v>1833.42</v>
          </cell>
          <cell r="H2329">
            <v>1585.88</v>
          </cell>
          <cell r="I2329">
            <v>984.15</v>
          </cell>
          <cell r="J2329">
            <v>2190</v>
          </cell>
          <cell r="K2329">
            <v>730</v>
          </cell>
        </row>
        <row r="2330">
          <cell r="C2330" t="str">
            <v>OLIL</v>
          </cell>
          <cell r="D2330">
            <v>83</v>
          </cell>
          <cell r="E2330">
            <v>77.599999999999994</v>
          </cell>
          <cell r="F2330">
            <v>75.3</v>
          </cell>
          <cell r="G2330">
            <v>75.61</v>
          </cell>
          <cell r="H2330">
            <v>78.5</v>
          </cell>
          <cell r="I2330">
            <v>81.86</v>
          </cell>
          <cell r="J2330">
            <v>0</v>
          </cell>
          <cell r="K2330">
            <v>0</v>
          </cell>
        </row>
        <row r="2331">
          <cell r="C2331" t="str">
            <v>OMFURN</v>
          </cell>
          <cell r="D2331">
            <v>76</v>
          </cell>
          <cell r="E2331">
            <v>76.02</v>
          </cell>
          <cell r="F2331">
            <v>76.599999999999994</v>
          </cell>
          <cell r="G2331">
            <v>76.290000000000006</v>
          </cell>
          <cell r="H2331">
            <v>70.78</v>
          </cell>
          <cell r="I2331">
            <v>47.63</v>
          </cell>
          <cell r="J2331">
            <v>86.3</v>
          </cell>
          <cell r="K2331">
            <v>32.549999999999997</v>
          </cell>
        </row>
        <row r="2332">
          <cell r="C2332" t="str">
            <v>ORIANA</v>
          </cell>
          <cell r="D2332">
            <v>341.15</v>
          </cell>
          <cell r="E2332">
            <v>342.04</v>
          </cell>
          <cell r="F2332">
            <v>338.32</v>
          </cell>
          <cell r="G2332">
            <v>334.07</v>
          </cell>
          <cell r="H2332">
            <v>338.51</v>
          </cell>
          <cell r="I2332">
            <v>366.79</v>
          </cell>
          <cell r="J2332">
            <v>0</v>
          </cell>
          <cell r="K2332">
            <v>0</v>
          </cell>
        </row>
        <row r="2333">
          <cell r="C2333" t="str">
            <v>PARAGON</v>
          </cell>
          <cell r="D2333">
            <v>199.85</v>
          </cell>
          <cell r="E2333">
            <v>198.33</v>
          </cell>
          <cell r="F2333">
            <v>199.57</v>
          </cell>
          <cell r="G2333">
            <v>203.1</v>
          </cell>
          <cell r="H2333">
            <v>208.1</v>
          </cell>
          <cell r="I2333">
            <v>212.11</v>
          </cell>
          <cell r="J2333">
            <v>0</v>
          </cell>
          <cell r="K2333">
            <v>0</v>
          </cell>
        </row>
        <row r="2334">
          <cell r="C2334" t="str">
            <v>PARIN</v>
          </cell>
          <cell r="D2334">
            <v>88</v>
          </cell>
          <cell r="E2334">
            <v>86.48</v>
          </cell>
          <cell r="F2334">
            <v>82.1</v>
          </cell>
          <cell r="G2334">
            <v>78.69</v>
          </cell>
          <cell r="H2334">
            <v>79.55</v>
          </cell>
          <cell r="I2334">
            <v>76.760000000000005</v>
          </cell>
          <cell r="J2334">
            <v>156.19999999999999</v>
          </cell>
          <cell r="K2334">
            <v>64.599999999999994</v>
          </cell>
        </row>
        <row r="2335">
          <cell r="C2335" t="str">
            <v>PARTYCRUS</v>
          </cell>
          <cell r="D2335">
            <v>69.400000000000006</v>
          </cell>
          <cell r="E2335">
            <v>68.989999999999995</v>
          </cell>
          <cell r="F2335">
            <v>69.55</v>
          </cell>
          <cell r="G2335">
            <v>69.790000000000006</v>
          </cell>
          <cell r="H2335">
            <v>67.86</v>
          </cell>
          <cell r="I2335">
            <v>66.84</v>
          </cell>
          <cell r="J2335">
            <v>84</v>
          </cell>
          <cell r="K2335">
            <v>55</v>
          </cell>
        </row>
        <row r="2336">
          <cell r="C2336" t="str">
            <v>PASHUPATI</v>
          </cell>
          <cell r="D2336">
            <v>127.75</v>
          </cell>
          <cell r="E2336">
            <v>118.74</v>
          </cell>
          <cell r="F2336">
            <v>113.41</v>
          </cell>
          <cell r="G2336">
            <v>109.96</v>
          </cell>
          <cell r="H2336">
            <v>111.87</v>
          </cell>
          <cell r="I2336">
            <v>107.8</v>
          </cell>
          <cell r="J2336">
            <v>143.9</v>
          </cell>
          <cell r="K2336">
            <v>90</v>
          </cell>
        </row>
        <row r="2337">
          <cell r="C2337" t="str">
            <v>PATTECH</v>
          </cell>
          <cell r="D2337">
            <v>64</v>
          </cell>
          <cell r="E2337">
            <v>63.67</v>
          </cell>
          <cell r="F2337">
            <v>62.85</v>
          </cell>
          <cell r="G2337">
            <v>63.13</v>
          </cell>
          <cell r="H2337">
            <v>64.28</v>
          </cell>
          <cell r="I2337">
            <v>63.61</v>
          </cell>
          <cell r="J2337">
            <v>97</v>
          </cell>
          <cell r="K2337">
            <v>55</v>
          </cell>
        </row>
        <row r="2338">
          <cell r="C2338" t="str">
            <v>PENTAGON</v>
          </cell>
          <cell r="D2338">
            <v>118.4</v>
          </cell>
          <cell r="E2338">
            <v>120.09</v>
          </cell>
          <cell r="F2338">
            <v>119.09</v>
          </cell>
          <cell r="G2338">
            <v>118.02</v>
          </cell>
          <cell r="H2338">
            <v>120.07</v>
          </cell>
          <cell r="I2338">
            <v>125.35</v>
          </cell>
          <cell r="J2338">
            <v>166.7</v>
          </cell>
          <cell r="K2338">
            <v>106.25</v>
          </cell>
        </row>
        <row r="2339">
          <cell r="C2339" t="str">
            <v>PERFECT</v>
          </cell>
          <cell r="D2339">
            <v>17.149999999999999</v>
          </cell>
          <cell r="E2339">
            <v>17.989999999999998</v>
          </cell>
          <cell r="F2339">
            <v>18.39</v>
          </cell>
          <cell r="G2339">
            <v>19.02</v>
          </cell>
          <cell r="H2339">
            <v>20.25</v>
          </cell>
          <cell r="I2339">
            <v>19.82</v>
          </cell>
          <cell r="J2339">
            <v>25.5</v>
          </cell>
          <cell r="K2339">
            <v>17.100000000000001</v>
          </cell>
        </row>
        <row r="2340">
          <cell r="C2340" t="str">
            <v>PHANTOMFX</v>
          </cell>
          <cell r="D2340">
            <v>384.6</v>
          </cell>
          <cell r="E2340">
            <v>395.68</v>
          </cell>
          <cell r="F2340">
            <v>405.19</v>
          </cell>
          <cell r="G2340">
            <v>418.27</v>
          </cell>
          <cell r="H2340">
            <v>437.26</v>
          </cell>
          <cell r="I2340">
            <v>385.64</v>
          </cell>
          <cell r="J2340">
            <v>593.45000000000005</v>
          </cell>
          <cell r="K2340">
            <v>365.2</v>
          </cell>
        </row>
        <row r="2341">
          <cell r="C2341" t="str">
            <v>PLADAINFO</v>
          </cell>
          <cell r="D2341">
            <v>42.75</v>
          </cell>
          <cell r="E2341">
            <v>44.68</v>
          </cell>
          <cell r="F2341">
            <v>84.27</v>
          </cell>
          <cell r="G2341">
            <v>244.71</v>
          </cell>
          <cell r="H2341">
            <v>552.58000000000004</v>
          </cell>
          <cell r="I2341">
            <v>837.81</v>
          </cell>
          <cell r="J2341">
            <v>0</v>
          </cell>
          <cell r="K2341">
            <v>0</v>
          </cell>
        </row>
        <row r="2342">
          <cell r="C2342" t="str">
            <v>PRAMARA</v>
          </cell>
          <cell r="D2342">
            <v>80</v>
          </cell>
          <cell r="E2342">
            <v>81.23</v>
          </cell>
          <cell r="F2342">
            <v>82.53</v>
          </cell>
          <cell r="G2342">
            <v>84.22</v>
          </cell>
          <cell r="H2342">
            <v>88.92</v>
          </cell>
          <cell r="I2342">
            <v>96.42</v>
          </cell>
          <cell r="J2342">
            <v>0</v>
          </cell>
          <cell r="K2342">
            <v>0</v>
          </cell>
        </row>
        <row r="2343">
          <cell r="C2343" t="str">
            <v>PRECISION</v>
          </cell>
          <cell r="D2343">
            <v>37.700000000000003</v>
          </cell>
          <cell r="E2343">
            <v>39.619999999999997</v>
          </cell>
          <cell r="F2343">
            <v>40.32</v>
          </cell>
          <cell r="G2343">
            <v>41.04</v>
          </cell>
          <cell r="H2343">
            <v>41.78</v>
          </cell>
          <cell r="I2343">
            <v>39.44</v>
          </cell>
          <cell r="J2343">
            <v>53.5</v>
          </cell>
          <cell r="K2343">
            <v>37.25</v>
          </cell>
        </row>
        <row r="2344">
          <cell r="C2344" t="str">
            <v>PRITIKA</v>
          </cell>
          <cell r="D2344">
            <v>73.3</v>
          </cell>
          <cell r="E2344">
            <v>75.28</v>
          </cell>
          <cell r="F2344">
            <v>76.510000000000005</v>
          </cell>
          <cell r="G2344">
            <v>76.25</v>
          </cell>
          <cell r="H2344">
            <v>71.47</v>
          </cell>
          <cell r="I2344">
            <v>52.53</v>
          </cell>
          <cell r="J2344">
            <v>93.45</v>
          </cell>
          <cell r="K2344">
            <v>37.5</v>
          </cell>
        </row>
        <row r="2345">
          <cell r="C2345" t="str">
            <v>PROLIFE</v>
          </cell>
          <cell r="D2345">
            <v>239</v>
          </cell>
          <cell r="E2345">
            <v>244.69</v>
          </cell>
          <cell r="F2345">
            <v>241.53</v>
          </cell>
          <cell r="G2345">
            <v>234.46</v>
          </cell>
          <cell r="H2345">
            <v>231.38</v>
          </cell>
          <cell r="I2345">
            <v>202.87</v>
          </cell>
          <cell r="J2345">
            <v>280</v>
          </cell>
          <cell r="K2345">
            <v>188.65</v>
          </cell>
        </row>
        <row r="2346">
          <cell r="C2346" t="str">
            <v>PROPEQUITYSM</v>
          </cell>
          <cell r="D2346">
            <v>289.8</v>
          </cell>
          <cell r="E2346">
            <v>291.02</v>
          </cell>
          <cell r="F2346">
            <v>280.14999999999998</v>
          </cell>
          <cell r="G2346">
            <v>263.94</v>
          </cell>
          <cell r="H2346">
            <v>237.1</v>
          </cell>
          <cell r="I2346">
            <v>206.4</v>
          </cell>
          <cell r="J2346">
            <v>324</v>
          </cell>
          <cell r="K2346">
            <v>159</v>
          </cell>
        </row>
        <row r="2347">
          <cell r="C2347" t="str">
            <v>PROV</v>
          </cell>
          <cell r="D2347">
            <v>1120</v>
          </cell>
          <cell r="E2347">
            <v>1109.99</v>
          </cell>
          <cell r="F2347">
            <v>1106.94</v>
          </cell>
          <cell r="G2347">
            <v>1086.58</v>
          </cell>
          <cell r="H2347">
            <v>1044.58</v>
          </cell>
          <cell r="I2347">
            <v>1048.5999999999999</v>
          </cell>
          <cell r="J2347">
            <v>1213.9000000000001</v>
          </cell>
          <cell r="K2347">
            <v>845</v>
          </cell>
        </row>
        <row r="2348">
          <cell r="C2348" t="str">
            <v>PULZ</v>
          </cell>
          <cell r="D2348">
            <v>87.05</v>
          </cell>
          <cell r="E2348">
            <v>83.7</v>
          </cell>
          <cell r="F2348">
            <v>83.85</v>
          </cell>
          <cell r="G2348">
            <v>84.15</v>
          </cell>
          <cell r="H2348">
            <v>82.34</v>
          </cell>
          <cell r="I2348">
            <v>64.849999999999994</v>
          </cell>
          <cell r="J2348">
            <v>95.4</v>
          </cell>
          <cell r="K2348">
            <v>56</v>
          </cell>
        </row>
        <row r="2349">
          <cell r="C2349" t="str">
            <v>QFIL</v>
          </cell>
          <cell r="D2349">
            <v>97</v>
          </cell>
          <cell r="E2349">
            <v>97.12</v>
          </cell>
          <cell r="F2349">
            <v>97.83</v>
          </cell>
          <cell r="G2349">
            <v>99.42</v>
          </cell>
          <cell r="H2349">
            <v>101.18</v>
          </cell>
          <cell r="I2349">
            <v>102.11</v>
          </cell>
          <cell r="J2349">
            <v>120.9</v>
          </cell>
          <cell r="K2349">
            <v>77</v>
          </cell>
        </row>
        <row r="2350">
          <cell r="C2350" t="str">
            <v>QMSMEDI</v>
          </cell>
          <cell r="D2350">
            <v>142</v>
          </cell>
          <cell r="E2350">
            <v>143.4</v>
          </cell>
          <cell r="F2350">
            <v>144.02000000000001</v>
          </cell>
          <cell r="G2350">
            <v>144.86000000000001</v>
          </cell>
          <cell r="H2350">
            <v>144.86000000000001</v>
          </cell>
          <cell r="I2350">
            <v>364.57</v>
          </cell>
          <cell r="J2350">
            <v>177.8</v>
          </cell>
          <cell r="K2350">
            <v>130</v>
          </cell>
        </row>
        <row r="2351">
          <cell r="C2351" t="str">
            <v>QUADPRO</v>
          </cell>
          <cell r="D2351">
            <v>5.75</v>
          </cell>
          <cell r="E2351">
            <v>5.91</v>
          </cell>
          <cell r="F2351">
            <v>6</v>
          </cell>
          <cell r="G2351">
            <v>6.01</v>
          </cell>
          <cell r="H2351">
            <v>5.97</v>
          </cell>
          <cell r="I2351">
            <v>6</v>
          </cell>
          <cell r="J2351">
            <v>7.3</v>
          </cell>
          <cell r="K2351">
            <v>5</v>
          </cell>
        </row>
        <row r="2352">
          <cell r="C2352" t="str">
            <v>QUICKTOUCHSM</v>
          </cell>
          <cell r="D2352">
            <v>216.15</v>
          </cell>
          <cell r="E2352">
            <v>204.77</v>
          </cell>
          <cell r="F2352">
            <v>202.89</v>
          </cell>
          <cell r="G2352">
            <v>206.64</v>
          </cell>
          <cell r="H2352">
            <v>203.44</v>
          </cell>
          <cell r="I2352">
            <v>171.85</v>
          </cell>
          <cell r="J2352">
            <v>274</v>
          </cell>
          <cell r="K2352">
            <v>124</v>
          </cell>
        </row>
        <row r="2353">
          <cell r="C2353" t="str">
            <v>RBMINFRA</v>
          </cell>
          <cell r="D2353">
            <v>261</v>
          </cell>
          <cell r="E2353">
            <v>250.37</v>
          </cell>
          <cell r="F2353">
            <v>247.03</v>
          </cell>
          <cell r="G2353">
            <v>239.39</v>
          </cell>
          <cell r="H2353">
            <v>201.6</v>
          </cell>
          <cell r="I2353">
            <v>180.98</v>
          </cell>
          <cell r="J2353">
            <v>281</v>
          </cell>
          <cell r="K2353">
            <v>50.55</v>
          </cell>
        </row>
        <row r="2354">
          <cell r="C2354" t="str">
            <v>RCDL</v>
          </cell>
          <cell r="D2354">
            <v>55.85</v>
          </cell>
          <cell r="E2354">
            <v>55.42</v>
          </cell>
          <cell r="F2354">
            <v>55.39</v>
          </cell>
          <cell r="G2354">
            <v>55.42</v>
          </cell>
          <cell r="H2354">
            <v>55.46</v>
          </cell>
          <cell r="I2354">
            <v>55.49</v>
          </cell>
          <cell r="J2354">
            <v>0</v>
          </cell>
          <cell r="K2354">
            <v>0</v>
          </cell>
        </row>
        <row r="2355">
          <cell r="C2355" t="str">
            <v>RCDL</v>
          </cell>
          <cell r="D2355">
            <v>57.25</v>
          </cell>
          <cell r="E2355">
            <v>57.7</v>
          </cell>
          <cell r="F2355">
            <v>58.27</v>
          </cell>
          <cell r="G2355">
            <v>59.11</v>
          </cell>
          <cell r="H2355">
            <v>60.09</v>
          </cell>
          <cell r="I2355">
            <v>60.81</v>
          </cell>
          <cell r="J2355">
            <v>0</v>
          </cell>
          <cell r="K2355">
            <v>0</v>
          </cell>
        </row>
        <row r="2356">
          <cell r="C2356" t="str">
            <v>RELIABLE</v>
          </cell>
          <cell r="D2356">
            <v>73.400000000000006</v>
          </cell>
          <cell r="E2356">
            <v>69.44</v>
          </cell>
          <cell r="F2356">
            <v>67.260000000000005</v>
          </cell>
          <cell r="G2356">
            <v>64.88</v>
          </cell>
          <cell r="H2356">
            <v>61.45</v>
          </cell>
          <cell r="I2356">
            <v>51.09</v>
          </cell>
          <cell r="J2356">
            <v>73.400000000000006</v>
          </cell>
          <cell r="K2356">
            <v>44.25</v>
          </cell>
        </row>
        <row r="2357">
          <cell r="C2357" t="str">
            <v>REMUS</v>
          </cell>
          <cell r="D2357">
            <v>5397.5</v>
          </cell>
          <cell r="E2357">
            <v>5373.31</v>
          </cell>
          <cell r="F2357">
            <v>5414.4</v>
          </cell>
          <cell r="G2357">
            <v>5411.71</v>
          </cell>
          <cell r="H2357">
            <v>5122.37</v>
          </cell>
          <cell r="I2357">
            <v>3960.09</v>
          </cell>
          <cell r="J2357">
            <v>5899</v>
          </cell>
          <cell r="K2357">
            <v>4050</v>
          </cell>
        </row>
        <row r="2358">
          <cell r="C2358" t="str">
            <v>REXPIPES</v>
          </cell>
          <cell r="D2358">
            <v>66</v>
          </cell>
          <cell r="E2358">
            <v>66.900000000000006</v>
          </cell>
          <cell r="F2358">
            <v>67.7</v>
          </cell>
          <cell r="G2358">
            <v>68.709999999999994</v>
          </cell>
          <cell r="H2358">
            <v>70.3</v>
          </cell>
          <cell r="I2358">
            <v>59.49</v>
          </cell>
          <cell r="J2358">
            <v>90.4</v>
          </cell>
          <cell r="K2358">
            <v>63.9</v>
          </cell>
        </row>
        <row r="2359">
          <cell r="C2359" t="str">
            <v>RICHA</v>
          </cell>
          <cell r="D2359">
            <v>84.5</v>
          </cell>
          <cell r="E2359">
            <v>78.430000000000007</v>
          </cell>
          <cell r="F2359">
            <v>74.430000000000007</v>
          </cell>
          <cell r="G2359">
            <v>70.06</v>
          </cell>
          <cell r="H2359">
            <v>70.16</v>
          </cell>
          <cell r="I2359">
            <v>83.41</v>
          </cell>
          <cell r="J2359">
            <v>110</v>
          </cell>
          <cell r="K2359">
            <v>50</v>
          </cell>
        </row>
        <row r="2360">
          <cell r="C2360" t="str">
            <v>RILINFRA</v>
          </cell>
          <cell r="D2360">
            <v>93.95</v>
          </cell>
          <cell r="E2360">
            <v>95.23</v>
          </cell>
          <cell r="F2360">
            <v>95.87</v>
          </cell>
          <cell r="G2360">
            <v>96.33</v>
          </cell>
          <cell r="H2360">
            <v>103.14</v>
          </cell>
          <cell r="I2360">
            <v>212.58</v>
          </cell>
          <cell r="J2360">
            <v>119</v>
          </cell>
          <cell r="K2360">
            <v>85.6</v>
          </cell>
        </row>
        <row r="2361">
          <cell r="C2361" t="str">
            <v>RITEZONE</v>
          </cell>
          <cell r="D2361">
            <v>69.099999999999994</v>
          </cell>
          <cell r="E2361">
            <v>68.260000000000005</v>
          </cell>
          <cell r="F2361">
            <v>66.400000000000006</v>
          </cell>
          <cell r="G2361">
            <v>64.849999999999994</v>
          </cell>
          <cell r="H2361">
            <v>65.22</v>
          </cell>
          <cell r="I2361">
            <v>72.03</v>
          </cell>
          <cell r="J2361">
            <v>76.900000000000006</v>
          </cell>
          <cell r="K2361">
            <v>56.2</v>
          </cell>
        </row>
        <row r="2362">
          <cell r="C2362" t="str">
            <v>RMDRIP</v>
          </cell>
          <cell r="D2362">
            <v>75</v>
          </cell>
          <cell r="E2362">
            <v>77.069999999999993</v>
          </cell>
          <cell r="F2362">
            <v>76.13</v>
          </cell>
          <cell r="G2362">
            <v>71.150000000000006</v>
          </cell>
          <cell r="H2362">
            <v>61.37</v>
          </cell>
          <cell r="I2362">
            <v>44.99</v>
          </cell>
          <cell r="J2362">
            <v>84</v>
          </cell>
          <cell r="K2362">
            <v>38.950000000000003</v>
          </cell>
        </row>
        <row r="2363">
          <cell r="C2363" t="str">
            <v>ROXHITECH</v>
          </cell>
          <cell r="D2363">
            <v>156.19999999999999</v>
          </cell>
          <cell r="E2363">
            <v>148.13</v>
          </cell>
          <cell r="F2363">
            <v>145.43</v>
          </cell>
          <cell r="G2363">
            <v>143.72999999999999</v>
          </cell>
          <cell r="H2363">
            <v>142.58000000000001</v>
          </cell>
          <cell r="I2363">
            <v>141.96</v>
          </cell>
          <cell r="J2363">
            <v>0</v>
          </cell>
          <cell r="K2363">
            <v>0</v>
          </cell>
        </row>
        <row r="2364">
          <cell r="C2364" t="str">
            <v>SAAKSHI</v>
          </cell>
          <cell r="D2364">
            <v>227.1</v>
          </cell>
          <cell r="E2364">
            <v>231.31</v>
          </cell>
          <cell r="F2364">
            <v>236.67</v>
          </cell>
          <cell r="G2364">
            <v>244.7</v>
          </cell>
          <cell r="H2364">
            <v>255.53</v>
          </cell>
          <cell r="I2364">
            <v>264.99</v>
          </cell>
          <cell r="J2364">
            <v>0</v>
          </cell>
          <cell r="K2364">
            <v>0</v>
          </cell>
        </row>
        <row r="2365">
          <cell r="C2365" t="str">
            <v>SABAR</v>
          </cell>
          <cell r="D2365">
            <v>25</v>
          </cell>
          <cell r="E2365">
            <v>25.14</v>
          </cell>
          <cell r="F2365">
            <v>25.53</v>
          </cell>
          <cell r="G2365">
            <v>25.82</v>
          </cell>
          <cell r="H2365">
            <v>24.24</v>
          </cell>
          <cell r="I2365">
            <v>19.57</v>
          </cell>
          <cell r="J2365">
            <v>30.6</v>
          </cell>
          <cell r="K2365">
            <v>12.25</v>
          </cell>
        </row>
        <row r="2366">
          <cell r="C2366" t="str">
            <v>SAHAJ</v>
          </cell>
          <cell r="D2366">
            <v>22.7</v>
          </cell>
          <cell r="E2366">
            <v>22.76</v>
          </cell>
          <cell r="F2366">
            <v>23.05</v>
          </cell>
          <cell r="G2366">
            <v>23.88</v>
          </cell>
          <cell r="H2366">
            <v>25.7</v>
          </cell>
          <cell r="I2366">
            <v>28.01</v>
          </cell>
          <cell r="J2366">
            <v>0</v>
          </cell>
          <cell r="K2366">
            <v>0</v>
          </cell>
        </row>
        <row r="2367">
          <cell r="C2367" t="str">
            <v>SAHANA</v>
          </cell>
          <cell r="D2367">
            <v>554.25</v>
          </cell>
          <cell r="E2367">
            <v>543.25</v>
          </cell>
          <cell r="F2367">
            <v>517.65</v>
          </cell>
          <cell r="G2367">
            <v>462.54</v>
          </cell>
          <cell r="H2367">
            <v>363.87</v>
          </cell>
          <cell r="I2367">
            <v>233.71</v>
          </cell>
          <cell r="J2367">
            <v>573</v>
          </cell>
          <cell r="K2367">
            <v>138</v>
          </cell>
        </row>
        <row r="2368">
          <cell r="C2368" t="str">
            <v>SANGANI</v>
          </cell>
          <cell r="D2368">
            <v>39.35</v>
          </cell>
          <cell r="E2368">
            <v>39.75</v>
          </cell>
          <cell r="F2368">
            <v>40.07</v>
          </cell>
          <cell r="G2368">
            <v>40.450000000000003</v>
          </cell>
          <cell r="H2368">
            <v>41.51</v>
          </cell>
          <cell r="I2368">
            <v>43.9</v>
          </cell>
          <cell r="J2368">
            <v>0</v>
          </cell>
          <cell r="K2368">
            <v>0</v>
          </cell>
        </row>
        <row r="2369">
          <cell r="C2369" t="str">
            <v>SAROJA</v>
          </cell>
          <cell r="D2369">
            <v>60</v>
          </cell>
          <cell r="E2369">
            <v>60.13</v>
          </cell>
          <cell r="F2369">
            <v>60.51</v>
          </cell>
          <cell r="G2369">
            <v>60.71</v>
          </cell>
          <cell r="H2369">
            <v>61.42</v>
          </cell>
          <cell r="I2369">
            <v>62.83</v>
          </cell>
          <cell r="J2369">
            <v>0</v>
          </cell>
          <cell r="K2369">
            <v>0</v>
          </cell>
        </row>
        <row r="2370">
          <cell r="C2370" t="str">
            <v>SCML</v>
          </cell>
          <cell r="D2370">
            <v>78.3</v>
          </cell>
          <cell r="E2370">
            <v>79.58</v>
          </cell>
          <cell r="F2370">
            <v>80.27</v>
          </cell>
          <cell r="G2370">
            <v>80.099999999999994</v>
          </cell>
          <cell r="H2370">
            <v>79.55</v>
          </cell>
          <cell r="I2370">
            <v>79.14</v>
          </cell>
          <cell r="J2370">
            <v>0</v>
          </cell>
          <cell r="K2370">
            <v>0</v>
          </cell>
        </row>
        <row r="2371">
          <cell r="C2371" t="str">
            <v>SECL</v>
          </cell>
          <cell r="D2371">
            <v>22.65</v>
          </cell>
          <cell r="E2371">
            <v>23.08</v>
          </cell>
          <cell r="F2371">
            <v>23.96</v>
          </cell>
          <cell r="G2371">
            <v>27.44</v>
          </cell>
          <cell r="H2371">
            <v>69.09</v>
          </cell>
          <cell r="I2371">
            <v>172.97</v>
          </cell>
          <cell r="J2371">
            <v>350.75</v>
          </cell>
          <cell r="K2371">
            <v>18.649999999999999</v>
          </cell>
        </row>
        <row r="2372">
          <cell r="C2372" t="str">
            <v>SEL</v>
          </cell>
          <cell r="D2372">
            <v>210.25</v>
          </cell>
          <cell r="E2372">
            <v>192.02</v>
          </cell>
          <cell r="F2372">
            <v>187.54</v>
          </cell>
          <cell r="G2372">
            <v>190.17</v>
          </cell>
          <cell r="H2372">
            <v>204.69</v>
          </cell>
          <cell r="I2372">
            <v>230.27</v>
          </cell>
          <cell r="J2372">
            <v>0</v>
          </cell>
          <cell r="K2372">
            <v>0</v>
          </cell>
        </row>
        <row r="2373">
          <cell r="C2373" t="str">
            <v>SERVICE</v>
          </cell>
          <cell r="D2373">
            <v>56</v>
          </cell>
          <cell r="E2373">
            <v>56.15</v>
          </cell>
          <cell r="F2373">
            <v>56.55</v>
          </cell>
          <cell r="G2373">
            <v>57.35</v>
          </cell>
          <cell r="H2373">
            <v>59.24</v>
          </cell>
          <cell r="I2373">
            <v>62.36</v>
          </cell>
          <cell r="J2373">
            <v>0</v>
          </cell>
          <cell r="K2373">
            <v>0</v>
          </cell>
        </row>
        <row r="2374">
          <cell r="C2374" t="str">
            <v>SHERA</v>
          </cell>
          <cell r="D2374">
            <v>174</v>
          </cell>
          <cell r="E2374">
            <v>172.83</v>
          </cell>
          <cell r="F2374">
            <v>172.69</v>
          </cell>
          <cell r="G2374">
            <v>171.37</v>
          </cell>
          <cell r="H2374">
            <v>160.47</v>
          </cell>
          <cell r="I2374">
            <v>120.46</v>
          </cell>
          <cell r="J2374">
            <v>192</v>
          </cell>
          <cell r="K2374">
            <v>96</v>
          </cell>
        </row>
        <row r="2375">
          <cell r="C2375" t="str">
            <v>SHIGAN</v>
          </cell>
          <cell r="D2375">
            <v>99</v>
          </cell>
          <cell r="E2375">
            <v>101.37</v>
          </cell>
          <cell r="F2375">
            <v>102.95</v>
          </cell>
          <cell r="G2375">
            <v>106.31</v>
          </cell>
          <cell r="H2375">
            <v>112.18</v>
          </cell>
          <cell r="I2375">
            <v>103.71</v>
          </cell>
          <cell r="J2375">
            <v>157.94999999999999</v>
          </cell>
          <cell r="K2375">
            <v>90</v>
          </cell>
        </row>
        <row r="2376">
          <cell r="C2376" t="str">
            <v>SHRITECH</v>
          </cell>
          <cell r="D2376">
            <v>84.9</v>
          </cell>
          <cell r="E2376">
            <v>86.82</v>
          </cell>
          <cell r="F2376">
            <v>86.79</v>
          </cell>
          <cell r="G2376">
            <v>85.75</v>
          </cell>
          <cell r="H2376">
            <v>85.21</v>
          </cell>
          <cell r="I2376">
            <v>85.67</v>
          </cell>
          <cell r="J2376">
            <v>0</v>
          </cell>
          <cell r="K2376">
            <v>0</v>
          </cell>
        </row>
        <row r="2377">
          <cell r="C2377" t="str">
            <v>SHUBHLAXMISM</v>
          </cell>
          <cell r="D2377">
            <v>85</v>
          </cell>
          <cell r="E2377">
            <v>87.56</v>
          </cell>
          <cell r="F2377">
            <v>88.89</v>
          </cell>
          <cell r="G2377">
            <v>89.22</v>
          </cell>
          <cell r="H2377">
            <v>89.13</v>
          </cell>
          <cell r="I2377">
            <v>77.44</v>
          </cell>
          <cell r="J2377">
            <v>99</v>
          </cell>
          <cell r="K2377">
            <v>75.7</v>
          </cell>
        </row>
        <row r="2378">
          <cell r="C2378" t="str">
            <v>SIDDHIKA</v>
          </cell>
          <cell r="D2378">
            <v>187</v>
          </cell>
          <cell r="E2378">
            <v>184.49</v>
          </cell>
          <cell r="F2378">
            <v>182.92</v>
          </cell>
          <cell r="G2378">
            <v>183.48</v>
          </cell>
          <cell r="H2378">
            <v>187.27</v>
          </cell>
          <cell r="I2378">
            <v>161.55000000000001</v>
          </cell>
          <cell r="J2378">
            <v>222</v>
          </cell>
          <cell r="K2378">
            <v>175</v>
          </cell>
        </row>
        <row r="2379">
          <cell r="C2379" t="str">
            <v>SKP</v>
          </cell>
          <cell r="D2379">
            <v>202.6</v>
          </cell>
          <cell r="E2379">
            <v>205.89</v>
          </cell>
          <cell r="F2379">
            <v>209.9</v>
          </cell>
          <cell r="G2379">
            <v>213.84</v>
          </cell>
          <cell r="H2379">
            <v>212.18</v>
          </cell>
          <cell r="I2379">
            <v>192.45</v>
          </cell>
          <cell r="J2379">
            <v>246</v>
          </cell>
          <cell r="K2379">
            <v>190</v>
          </cell>
        </row>
        <row r="2380">
          <cell r="C2380" t="str">
            <v>SMVD</v>
          </cell>
          <cell r="D2380">
            <v>8.75</v>
          </cell>
          <cell r="E2380">
            <v>8.64</v>
          </cell>
          <cell r="F2380">
            <v>8.9</v>
          </cell>
          <cell r="G2380">
            <v>9.44</v>
          </cell>
          <cell r="H2380">
            <v>10.35</v>
          </cell>
          <cell r="I2380">
            <v>11.24</v>
          </cell>
          <cell r="J2380">
            <v>16.149999999999999</v>
          </cell>
          <cell r="K2380">
            <v>7.6</v>
          </cell>
        </row>
        <row r="2381">
          <cell r="C2381" t="str">
            <v>SOLEX</v>
          </cell>
          <cell r="D2381">
            <v>493.4</v>
          </cell>
          <cell r="E2381">
            <v>494.66</v>
          </cell>
          <cell r="F2381">
            <v>509.84</v>
          </cell>
          <cell r="G2381">
            <v>530.33000000000004</v>
          </cell>
          <cell r="H2381">
            <v>557.92999999999995</v>
          </cell>
          <cell r="I2381">
            <v>494.35</v>
          </cell>
          <cell r="J2381">
            <v>760.3</v>
          </cell>
          <cell r="K2381">
            <v>455</v>
          </cell>
        </row>
        <row r="2382">
          <cell r="C2382" t="str">
            <v>SONUINFRA</v>
          </cell>
          <cell r="D2382">
            <v>61.45</v>
          </cell>
          <cell r="E2382">
            <v>63.27</v>
          </cell>
          <cell r="F2382">
            <v>63.28</v>
          </cell>
          <cell r="G2382">
            <v>61.71</v>
          </cell>
          <cell r="H2382">
            <v>57.09</v>
          </cell>
          <cell r="I2382">
            <v>45.72</v>
          </cell>
          <cell r="J2382">
            <v>78.400000000000006</v>
          </cell>
          <cell r="K2382">
            <v>35</v>
          </cell>
        </row>
        <row r="2383">
          <cell r="C2383" t="str">
            <v>SOTAC</v>
          </cell>
          <cell r="D2383">
            <v>122.95</v>
          </cell>
          <cell r="E2383">
            <v>121.67</v>
          </cell>
          <cell r="F2383">
            <v>120.22</v>
          </cell>
          <cell r="G2383">
            <v>119.81</v>
          </cell>
          <cell r="H2383">
            <v>120.58</v>
          </cell>
          <cell r="I2383">
            <v>119.47</v>
          </cell>
          <cell r="J2383">
            <v>136.85</v>
          </cell>
          <cell r="K2383">
            <v>97</v>
          </cell>
        </row>
        <row r="2384">
          <cell r="C2384" t="str">
            <v>SPECTRUM</v>
          </cell>
          <cell r="D2384">
            <v>1095.25</v>
          </cell>
          <cell r="E2384">
            <v>1066.53</v>
          </cell>
          <cell r="F2384">
            <v>1056.99</v>
          </cell>
          <cell r="G2384">
            <v>1036.0999999999999</v>
          </cell>
          <cell r="H2384">
            <v>953.94</v>
          </cell>
          <cell r="I2384">
            <v>587.78</v>
          </cell>
          <cell r="J2384">
            <v>1128.3</v>
          </cell>
          <cell r="K2384">
            <v>486</v>
          </cell>
        </row>
        <row r="2385">
          <cell r="C2385" t="str">
            <v>SPECTSTM</v>
          </cell>
          <cell r="D2385">
            <v>94.95</v>
          </cell>
          <cell r="E2385">
            <v>100.62</v>
          </cell>
          <cell r="F2385">
            <v>107.36</v>
          </cell>
          <cell r="G2385">
            <v>115.63</v>
          </cell>
          <cell r="H2385">
            <v>125.81</v>
          </cell>
          <cell r="I2385">
            <v>143.83000000000001</v>
          </cell>
          <cell r="J2385">
            <v>164</v>
          </cell>
          <cell r="K2385">
            <v>92.15</v>
          </cell>
        </row>
        <row r="2386">
          <cell r="C2386" t="str">
            <v>SPRL</v>
          </cell>
          <cell r="D2386">
            <v>92</v>
          </cell>
          <cell r="E2386">
            <v>94.07</v>
          </cell>
          <cell r="F2386">
            <v>94.95</v>
          </cell>
          <cell r="G2386">
            <v>93.64</v>
          </cell>
          <cell r="H2386">
            <v>90.06</v>
          </cell>
          <cell r="I2386">
            <v>85.82</v>
          </cell>
          <cell r="J2386">
            <v>102</v>
          </cell>
          <cell r="K2386">
            <v>80</v>
          </cell>
        </row>
        <row r="2387">
          <cell r="C2387" t="str">
            <v>SRIVASAVI</v>
          </cell>
          <cell r="D2387">
            <v>130.15</v>
          </cell>
          <cell r="E2387">
            <v>130.91</v>
          </cell>
          <cell r="F2387">
            <v>129.38999999999999</v>
          </cell>
          <cell r="G2387">
            <v>127.33</v>
          </cell>
          <cell r="H2387">
            <v>125.06</v>
          </cell>
          <cell r="I2387">
            <v>98.24</v>
          </cell>
          <cell r="J2387">
            <v>166.7</v>
          </cell>
          <cell r="K2387">
            <v>93.3</v>
          </cell>
        </row>
        <row r="2388">
          <cell r="C2388" t="str">
            <v>SSFL</v>
          </cell>
          <cell r="D2388">
            <v>162</v>
          </cell>
          <cell r="E2388">
            <v>154.29</v>
          </cell>
          <cell r="F2388">
            <v>143.5</v>
          </cell>
          <cell r="G2388">
            <v>133.99</v>
          </cell>
          <cell r="H2388">
            <v>128.32</v>
          </cell>
          <cell r="I2388">
            <v>131.80000000000001</v>
          </cell>
          <cell r="J2388">
            <v>0</v>
          </cell>
          <cell r="K2388">
            <v>0</v>
          </cell>
        </row>
        <row r="2389">
          <cell r="C2389" t="str">
            <v>SUNREST</v>
          </cell>
          <cell r="D2389">
            <v>79.8</v>
          </cell>
          <cell r="E2389">
            <v>79.8</v>
          </cell>
          <cell r="F2389">
            <v>79.8</v>
          </cell>
          <cell r="G2389">
            <v>79.8</v>
          </cell>
          <cell r="H2389">
            <v>79.8</v>
          </cell>
          <cell r="I2389">
            <v>79.8</v>
          </cell>
          <cell r="J2389">
            <v>0</v>
          </cell>
          <cell r="K2389">
            <v>0</v>
          </cell>
        </row>
        <row r="2390">
          <cell r="C2390" t="str">
            <v>SURANI</v>
          </cell>
          <cell r="D2390">
            <v>306</v>
          </cell>
          <cell r="E2390">
            <v>304.60000000000002</v>
          </cell>
          <cell r="F2390">
            <v>303.10000000000002</v>
          </cell>
          <cell r="G2390">
            <v>298.13</v>
          </cell>
          <cell r="H2390">
            <v>279.52999999999997</v>
          </cell>
          <cell r="I2390">
            <v>192.35</v>
          </cell>
          <cell r="J2390">
            <v>351</v>
          </cell>
          <cell r="K2390">
            <v>186.2</v>
          </cell>
        </row>
        <row r="2391">
          <cell r="C2391" t="str">
            <v>SWARAJ</v>
          </cell>
          <cell r="D2391">
            <v>95</v>
          </cell>
          <cell r="E2391">
            <v>98.46</v>
          </cell>
          <cell r="F2391">
            <v>99.79</v>
          </cell>
          <cell r="G2391">
            <v>100.22</v>
          </cell>
          <cell r="H2391">
            <v>100.27</v>
          </cell>
          <cell r="I2391">
            <v>73.89</v>
          </cell>
          <cell r="J2391">
            <v>145.05000000000001</v>
          </cell>
          <cell r="K2391">
            <v>84.1</v>
          </cell>
        </row>
        <row r="2392">
          <cell r="C2392" t="str">
            <v>SWASTIK</v>
          </cell>
          <cell r="D2392">
            <v>97</v>
          </cell>
          <cell r="E2392">
            <v>100.05</v>
          </cell>
          <cell r="F2392">
            <v>103.41</v>
          </cell>
          <cell r="G2392">
            <v>105.67</v>
          </cell>
          <cell r="H2392">
            <v>103.66</v>
          </cell>
          <cell r="I2392">
            <v>95.18</v>
          </cell>
          <cell r="J2392">
            <v>126</v>
          </cell>
          <cell r="K2392">
            <v>84.25</v>
          </cell>
        </row>
        <row r="2393">
          <cell r="C2393" t="str">
            <v>SYNOPTICS</v>
          </cell>
          <cell r="D2393">
            <v>127</v>
          </cell>
          <cell r="E2393">
            <v>127.99</v>
          </cell>
          <cell r="F2393">
            <v>130.4</v>
          </cell>
          <cell r="G2393">
            <v>132.13999999999999</v>
          </cell>
          <cell r="H2393">
            <v>134.27000000000001</v>
          </cell>
          <cell r="I2393">
            <v>149.49</v>
          </cell>
          <cell r="J2393">
            <v>187</v>
          </cell>
          <cell r="K2393">
            <v>115</v>
          </cell>
        </row>
        <row r="2394">
          <cell r="C2394" t="str">
            <v>SYSTANGO</v>
          </cell>
          <cell r="D2394">
            <v>256.55</v>
          </cell>
          <cell r="E2394">
            <v>249.63</v>
          </cell>
          <cell r="F2394">
            <v>248.42</v>
          </cell>
          <cell r="G2394">
            <v>246.92</v>
          </cell>
          <cell r="H2394">
            <v>245.67</v>
          </cell>
          <cell r="I2394">
            <v>188.85</v>
          </cell>
          <cell r="J2394">
            <v>316.55</v>
          </cell>
          <cell r="K2394">
            <v>212.65</v>
          </cell>
        </row>
        <row r="2395">
          <cell r="C2395" t="str">
            <v>TAPIFRUIT</v>
          </cell>
          <cell r="D2395">
            <v>165</v>
          </cell>
          <cell r="E2395">
            <v>167.72</v>
          </cell>
          <cell r="F2395">
            <v>169.23</v>
          </cell>
          <cell r="G2395">
            <v>171.52</v>
          </cell>
          <cell r="H2395">
            <v>176.21</v>
          </cell>
          <cell r="I2395">
            <v>149.66</v>
          </cell>
          <cell r="J2395">
            <v>210</v>
          </cell>
          <cell r="K2395">
            <v>153.65</v>
          </cell>
        </row>
        <row r="2396">
          <cell r="C2396" t="str">
            <v>TARACHAND</v>
          </cell>
          <cell r="D2396">
            <v>173.95</v>
          </cell>
          <cell r="E2396">
            <v>177.48</v>
          </cell>
          <cell r="F2396">
            <v>172.93</v>
          </cell>
          <cell r="G2396">
            <v>163.02000000000001</v>
          </cell>
          <cell r="H2396">
            <v>141.79</v>
          </cell>
          <cell r="I2396">
            <v>104.51</v>
          </cell>
          <cell r="J2396">
            <v>191.4</v>
          </cell>
          <cell r="K2396">
            <v>79.45</v>
          </cell>
        </row>
        <row r="2397">
          <cell r="C2397" t="str">
            <v>TIMESCAN</v>
          </cell>
          <cell r="D2397">
            <v>149</v>
          </cell>
          <cell r="E2397">
            <v>158.55000000000001</v>
          </cell>
          <cell r="F2397">
            <v>166.63</v>
          </cell>
          <cell r="G2397">
            <v>173.97</v>
          </cell>
          <cell r="H2397">
            <v>174.7</v>
          </cell>
          <cell r="I2397">
            <v>151.59</v>
          </cell>
          <cell r="J2397">
            <v>203.7</v>
          </cell>
          <cell r="K2397">
            <v>143.9</v>
          </cell>
        </row>
        <row r="2398">
          <cell r="C2398" t="str">
            <v>TIRUPATI</v>
          </cell>
          <cell r="D2398">
            <v>439.8</v>
          </cell>
          <cell r="E2398">
            <v>428.83</v>
          </cell>
          <cell r="F2398">
            <v>417.45</v>
          </cell>
          <cell r="G2398">
            <v>388.01</v>
          </cell>
          <cell r="H2398">
            <v>308.02</v>
          </cell>
          <cell r="I2398">
            <v>172.85</v>
          </cell>
          <cell r="J2398">
            <v>440.5</v>
          </cell>
          <cell r="K2398">
            <v>99.9</v>
          </cell>
        </row>
        <row r="2399">
          <cell r="C2399" t="str">
            <v>TRANSTEEL</v>
          </cell>
          <cell r="D2399">
            <v>95.2</v>
          </cell>
          <cell r="E2399">
            <v>97.79</v>
          </cell>
          <cell r="F2399">
            <v>98.62</v>
          </cell>
          <cell r="G2399">
            <v>97.76</v>
          </cell>
          <cell r="H2399">
            <v>95.8</v>
          </cell>
          <cell r="I2399">
            <v>94.04</v>
          </cell>
          <cell r="J2399">
            <v>0</v>
          </cell>
          <cell r="K2399">
            <v>0</v>
          </cell>
        </row>
        <row r="2400">
          <cell r="C2400" t="str">
            <v>TRANSWIND</v>
          </cell>
          <cell r="D2400">
            <v>14.35</v>
          </cell>
          <cell r="E2400">
            <v>15.03</v>
          </cell>
          <cell r="F2400">
            <v>14.47</v>
          </cell>
          <cell r="G2400">
            <v>13.2</v>
          </cell>
          <cell r="H2400">
            <v>11.21</v>
          </cell>
          <cell r="I2400">
            <v>8.76</v>
          </cell>
          <cell r="J2400">
            <v>17.5</v>
          </cell>
          <cell r="K2400">
            <v>5.25</v>
          </cell>
        </row>
        <row r="2401">
          <cell r="C2401" t="str">
            <v>TRIDHYA</v>
          </cell>
          <cell r="D2401">
            <v>37.049999999999997</v>
          </cell>
          <cell r="E2401">
            <v>37.5</v>
          </cell>
          <cell r="F2401">
            <v>38.06</v>
          </cell>
          <cell r="G2401">
            <v>38.81</v>
          </cell>
          <cell r="H2401">
            <v>40.299999999999997</v>
          </cell>
          <cell r="I2401">
            <v>42.07</v>
          </cell>
          <cell r="J2401">
            <v>55</v>
          </cell>
          <cell r="K2401">
            <v>36.1</v>
          </cell>
        </row>
        <row r="2402">
          <cell r="C2402" t="str">
            <v>UCL</v>
          </cell>
          <cell r="D2402">
            <v>67.5</v>
          </cell>
          <cell r="E2402">
            <v>66.23</v>
          </cell>
          <cell r="F2402">
            <v>65.37</v>
          </cell>
          <cell r="G2402">
            <v>65.23</v>
          </cell>
          <cell r="H2402">
            <v>65.8</v>
          </cell>
          <cell r="I2402">
            <v>64.69</v>
          </cell>
          <cell r="J2402">
            <v>76.7</v>
          </cell>
          <cell r="K2402">
            <v>52</v>
          </cell>
        </row>
        <row r="2403">
          <cell r="C2403" t="str">
            <v>UMA</v>
          </cell>
          <cell r="D2403">
            <v>30.45</v>
          </cell>
          <cell r="E2403">
            <v>30.77</v>
          </cell>
          <cell r="F2403">
            <v>30.94</v>
          </cell>
          <cell r="G2403">
            <v>31.4</v>
          </cell>
          <cell r="H2403">
            <v>32.4</v>
          </cell>
          <cell r="I2403">
            <v>34.06</v>
          </cell>
          <cell r="J2403">
            <v>46.9</v>
          </cell>
          <cell r="K2403">
            <v>29.25</v>
          </cell>
        </row>
        <row r="2404">
          <cell r="C2404" t="str">
            <v>UNIHEALTH</v>
          </cell>
          <cell r="D2404">
            <v>139</v>
          </cell>
          <cell r="E2404">
            <v>138.97</v>
          </cell>
          <cell r="F2404">
            <v>137.77000000000001</v>
          </cell>
          <cell r="G2404">
            <v>135.53</v>
          </cell>
          <cell r="H2404">
            <v>131.44999999999999</v>
          </cell>
          <cell r="I2404">
            <v>126.44</v>
          </cell>
          <cell r="J2404">
            <v>0</v>
          </cell>
          <cell r="K2404">
            <v>0</v>
          </cell>
        </row>
        <row r="2405">
          <cell r="C2405" t="str">
            <v>URBAN</v>
          </cell>
          <cell r="D2405">
            <v>404.95</v>
          </cell>
          <cell r="E2405">
            <v>370.07</v>
          </cell>
          <cell r="F2405">
            <v>336.62</v>
          </cell>
          <cell r="G2405">
            <v>290.70999999999998</v>
          </cell>
          <cell r="H2405">
            <v>223.1</v>
          </cell>
          <cell r="I2405">
            <v>156.88999999999999</v>
          </cell>
          <cell r="J2405">
            <v>404.95</v>
          </cell>
          <cell r="K2405">
            <v>72.2</v>
          </cell>
        </row>
        <row r="2406">
          <cell r="C2406" t="str">
            <v>USASEEDS</v>
          </cell>
          <cell r="D2406">
            <v>380</v>
          </cell>
          <cell r="E2406">
            <v>387.06</v>
          </cell>
          <cell r="F2406">
            <v>391.6</v>
          </cell>
          <cell r="G2406">
            <v>392.52</v>
          </cell>
          <cell r="H2406">
            <v>392.38</v>
          </cell>
          <cell r="I2406">
            <v>402.46</v>
          </cell>
          <cell r="J2406">
            <v>431.05</v>
          </cell>
          <cell r="K2406">
            <v>330.05</v>
          </cell>
        </row>
        <row r="2407">
          <cell r="C2407" t="str">
            <v>UWCSL</v>
          </cell>
          <cell r="D2407">
            <v>128.1</v>
          </cell>
          <cell r="E2407">
            <v>119.89</v>
          </cell>
          <cell r="F2407">
            <v>113.68</v>
          </cell>
          <cell r="G2407">
            <v>106.18</v>
          </cell>
          <cell r="H2407">
            <v>93.15</v>
          </cell>
          <cell r="I2407">
            <v>59.92</v>
          </cell>
          <cell r="J2407">
            <v>128.1</v>
          </cell>
          <cell r="K2407">
            <v>37.049999999999997</v>
          </cell>
        </row>
        <row r="2408">
          <cell r="C2408" t="str">
            <v>VASA</v>
          </cell>
          <cell r="D2408">
            <v>6</v>
          </cell>
          <cell r="E2408">
            <v>6.04</v>
          </cell>
          <cell r="F2408">
            <v>5.98</v>
          </cell>
          <cell r="G2408">
            <v>6.06</v>
          </cell>
          <cell r="H2408">
            <v>6.75</v>
          </cell>
          <cell r="I2408">
            <v>8.8800000000000008</v>
          </cell>
          <cell r="J2408">
            <v>9.9</v>
          </cell>
          <cell r="K2408">
            <v>5.5</v>
          </cell>
        </row>
        <row r="2409">
          <cell r="C2409" t="str">
            <v>VEEKAYEM</v>
          </cell>
          <cell r="D2409">
            <v>96.45</v>
          </cell>
          <cell r="E2409">
            <v>88.62</v>
          </cell>
          <cell r="F2409">
            <v>84.68</v>
          </cell>
          <cell r="G2409">
            <v>82.19</v>
          </cell>
          <cell r="H2409">
            <v>80.349999999999994</v>
          </cell>
          <cell r="I2409">
            <v>63.63</v>
          </cell>
          <cell r="J2409">
            <v>104.85</v>
          </cell>
          <cell r="K2409">
            <v>51</v>
          </cell>
        </row>
        <row r="2410">
          <cell r="C2410" t="str">
            <v>VELS</v>
          </cell>
          <cell r="D2410">
            <v>98.2</v>
          </cell>
          <cell r="E2410">
            <v>101.83</v>
          </cell>
          <cell r="F2410">
            <v>105.86</v>
          </cell>
          <cell r="G2410">
            <v>111.18</v>
          </cell>
          <cell r="H2410">
            <v>115.85</v>
          </cell>
          <cell r="I2410">
            <v>109.26</v>
          </cell>
          <cell r="J2410">
            <v>163.95</v>
          </cell>
          <cell r="K2410">
            <v>86.55</v>
          </cell>
        </row>
        <row r="2411">
          <cell r="C2411" t="str">
            <v>VERTEXPLUSSM</v>
          </cell>
          <cell r="D2411">
            <v>178.4</v>
          </cell>
          <cell r="E2411">
            <v>192.03</v>
          </cell>
          <cell r="F2411">
            <v>195.74</v>
          </cell>
          <cell r="G2411">
            <v>197.25</v>
          </cell>
          <cell r="H2411">
            <v>186.97</v>
          </cell>
          <cell r="I2411">
            <v>141.16</v>
          </cell>
          <cell r="J2411">
            <v>239.9</v>
          </cell>
          <cell r="K2411">
            <v>103</v>
          </cell>
        </row>
        <row r="2412">
          <cell r="C2412" t="str">
            <v>VIAZ</v>
          </cell>
          <cell r="D2412">
            <v>41.5</v>
          </cell>
          <cell r="E2412">
            <v>41.48</v>
          </cell>
          <cell r="F2412">
            <v>41.44</v>
          </cell>
          <cell r="G2412">
            <v>41.69</v>
          </cell>
          <cell r="H2412">
            <v>43.56</v>
          </cell>
          <cell r="I2412">
            <v>49.35</v>
          </cell>
          <cell r="J2412">
            <v>56</v>
          </cell>
          <cell r="K2412">
            <v>37.200000000000003</v>
          </cell>
        </row>
        <row r="2413">
          <cell r="C2413" t="str">
            <v>VILINBIO</v>
          </cell>
          <cell r="D2413">
            <v>20.5</v>
          </cell>
          <cell r="E2413">
            <v>21.29</v>
          </cell>
          <cell r="F2413">
            <v>21.39</v>
          </cell>
          <cell r="G2413">
            <v>21.6</v>
          </cell>
          <cell r="H2413">
            <v>22</v>
          </cell>
          <cell r="I2413">
            <v>21.79</v>
          </cell>
          <cell r="J2413">
            <v>0</v>
          </cell>
          <cell r="K2413">
            <v>0</v>
          </cell>
        </row>
        <row r="2414">
          <cell r="C2414" t="str">
            <v>VINSYS</v>
          </cell>
          <cell r="D2414">
            <v>261.14999999999998</v>
          </cell>
          <cell r="E2414">
            <v>268.97000000000003</v>
          </cell>
          <cell r="F2414">
            <v>275.24</v>
          </cell>
          <cell r="G2414">
            <v>280.64999999999998</v>
          </cell>
          <cell r="H2414">
            <v>285.52999999999997</v>
          </cell>
          <cell r="I2414">
            <v>295.55</v>
          </cell>
          <cell r="J2414">
            <v>0</v>
          </cell>
          <cell r="K2414">
            <v>0</v>
          </cell>
        </row>
        <row r="2415">
          <cell r="C2415" t="str">
            <v>VINYAS</v>
          </cell>
          <cell r="D2415">
            <v>443.45</v>
          </cell>
          <cell r="E2415">
            <v>454.79</v>
          </cell>
          <cell r="F2415">
            <v>458.6</v>
          </cell>
          <cell r="G2415">
            <v>459.71</v>
          </cell>
          <cell r="H2415">
            <v>459.74</v>
          </cell>
          <cell r="I2415">
            <v>459.96</v>
          </cell>
          <cell r="J2415">
            <v>0</v>
          </cell>
          <cell r="K2415">
            <v>0</v>
          </cell>
        </row>
        <row r="2416">
          <cell r="C2416" t="str">
            <v>VISHNUINFRSM</v>
          </cell>
          <cell r="D2416">
            <v>212.15</v>
          </cell>
          <cell r="E2416">
            <v>211.65</v>
          </cell>
          <cell r="F2416">
            <v>201.11</v>
          </cell>
          <cell r="G2416">
            <v>181.77</v>
          </cell>
          <cell r="H2416">
            <v>154.02000000000001</v>
          </cell>
          <cell r="I2416">
            <v>130.01</v>
          </cell>
          <cell r="J2416">
            <v>0</v>
          </cell>
          <cell r="K2416">
            <v>0</v>
          </cell>
        </row>
        <row r="2417">
          <cell r="C2417" t="str">
            <v>VITAL</v>
          </cell>
          <cell r="D2417">
            <v>92</v>
          </cell>
          <cell r="E2417">
            <v>92.18</v>
          </cell>
          <cell r="F2417">
            <v>91.74</v>
          </cell>
          <cell r="G2417">
            <v>92.75</v>
          </cell>
          <cell r="H2417">
            <v>96.37</v>
          </cell>
          <cell r="I2417">
            <v>107.55</v>
          </cell>
          <cell r="J2417">
            <v>117.95</v>
          </cell>
          <cell r="K2417">
            <v>84.25</v>
          </cell>
        </row>
        <row r="2418">
          <cell r="C2418" t="str">
            <v>VIVIANA</v>
          </cell>
          <cell r="D2418">
            <v>150.19999999999999</v>
          </cell>
          <cell r="E2418">
            <v>151.80000000000001</v>
          </cell>
          <cell r="F2418">
            <v>151.25</v>
          </cell>
          <cell r="G2418">
            <v>149.66</v>
          </cell>
          <cell r="H2418">
            <v>149.58000000000001</v>
          </cell>
          <cell r="I2418">
            <v>137.13</v>
          </cell>
          <cell r="J2418">
            <v>175</v>
          </cell>
          <cell r="K2418">
            <v>130.75</v>
          </cell>
        </row>
        <row r="2419">
          <cell r="C2419" t="str">
            <v>VIVO</v>
          </cell>
          <cell r="D2419">
            <v>96</v>
          </cell>
          <cell r="E2419">
            <v>98.57</v>
          </cell>
          <cell r="F2419">
            <v>100.18</v>
          </cell>
          <cell r="G2419">
            <v>102.76</v>
          </cell>
          <cell r="H2419">
            <v>107</v>
          </cell>
          <cell r="I2419">
            <v>128.31</v>
          </cell>
          <cell r="J2419">
            <v>143</v>
          </cell>
          <cell r="K2419">
            <v>93</v>
          </cell>
        </row>
        <row r="2420">
          <cell r="C2420" t="str">
            <v>VMARCIND</v>
          </cell>
          <cell r="D2420">
            <v>164.3</v>
          </cell>
          <cell r="E2420">
            <v>154.08000000000001</v>
          </cell>
          <cell r="F2420">
            <v>144.47999999999999</v>
          </cell>
          <cell r="G2420">
            <v>133.94</v>
          </cell>
          <cell r="H2420">
            <v>121.61</v>
          </cell>
          <cell r="I2420">
            <v>88.88</v>
          </cell>
          <cell r="J2420">
            <v>164.3</v>
          </cell>
          <cell r="K2420">
            <v>92.05</v>
          </cell>
        </row>
        <row r="2421">
          <cell r="C2421" t="str">
            <v>VSCL</v>
          </cell>
          <cell r="D2421">
            <v>40</v>
          </cell>
          <cell r="E2421">
            <v>41.49</v>
          </cell>
          <cell r="F2421">
            <v>42.35</v>
          </cell>
          <cell r="G2421">
            <v>42.76</v>
          </cell>
          <cell r="H2421">
            <v>42.17</v>
          </cell>
          <cell r="I2421">
            <v>35.93</v>
          </cell>
          <cell r="J2421">
            <v>54.95</v>
          </cell>
          <cell r="K2421">
            <v>27.95</v>
          </cell>
        </row>
        <row r="2422">
          <cell r="C2422" t="str">
            <v>WALPAR</v>
          </cell>
          <cell r="D2422">
            <v>88.5</v>
          </cell>
          <cell r="E2422">
            <v>85.1</v>
          </cell>
          <cell r="F2422">
            <v>84.71</v>
          </cell>
          <cell r="G2422">
            <v>85.46</v>
          </cell>
          <cell r="H2422">
            <v>84.65</v>
          </cell>
          <cell r="I2422">
            <v>69.239999999999995</v>
          </cell>
          <cell r="J2422">
            <v>101.65</v>
          </cell>
          <cell r="K2422">
            <v>72.3</v>
          </cell>
        </row>
        <row r="2423">
          <cell r="C2423" t="str">
            <v>WOMANCART</v>
          </cell>
          <cell r="D2423">
            <v>171.9</v>
          </cell>
          <cell r="E2423">
            <v>156.44999999999999</v>
          </cell>
          <cell r="F2423">
            <v>139.26</v>
          </cell>
          <cell r="G2423">
            <v>125.45</v>
          </cell>
          <cell r="H2423">
            <v>114.67</v>
          </cell>
          <cell r="I2423">
            <v>108.39</v>
          </cell>
          <cell r="J2423">
            <v>0</v>
          </cell>
          <cell r="K2423">
            <v>0</v>
          </cell>
        </row>
        <row r="2424">
          <cell r="C2424" t="str">
            <v>YCCL</v>
          </cell>
          <cell r="D2424">
            <v>30.5</v>
          </cell>
          <cell r="E2424">
            <v>30.83</v>
          </cell>
          <cell r="F2424">
            <v>30.84</v>
          </cell>
          <cell r="G2424">
            <v>30.55</v>
          </cell>
          <cell r="H2424">
            <v>31.1</v>
          </cell>
          <cell r="I2424">
            <v>34.25</v>
          </cell>
          <cell r="J2424">
            <v>0</v>
          </cell>
          <cell r="K2424">
            <v>0</v>
          </cell>
        </row>
        <row r="2425">
          <cell r="C2425" t="str">
            <v>YUDIZ</v>
          </cell>
          <cell r="D2425">
            <v>150.4</v>
          </cell>
          <cell r="E2425">
            <v>148.43</v>
          </cell>
          <cell r="F2425">
            <v>149.41999999999999</v>
          </cell>
          <cell r="G2425">
            <v>151.37</v>
          </cell>
          <cell r="H2425">
            <v>161.44999999999999</v>
          </cell>
          <cell r="I2425">
            <v>188.13</v>
          </cell>
          <cell r="J2425">
            <v>0</v>
          </cell>
          <cell r="K2425">
            <v>0</v>
          </cell>
        </row>
        <row r="2426">
          <cell r="C2426" t="str">
            <v>ZEAL</v>
          </cell>
          <cell r="D2426">
            <v>193.65</v>
          </cell>
          <cell r="E2426">
            <v>190.83</v>
          </cell>
          <cell r="F2426">
            <v>191.11</v>
          </cell>
          <cell r="G2426">
            <v>191.59</v>
          </cell>
          <cell r="H2426">
            <v>194.11</v>
          </cell>
          <cell r="I2426">
            <v>198.17</v>
          </cell>
          <cell r="J2426">
            <v>0</v>
          </cell>
          <cell r="K2426">
            <v>0</v>
          </cell>
        </row>
      </sheetData>
      <sheetData sheetId="1">
        <row r="1">
          <cell r="B1" t="str">
            <v>Code</v>
          </cell>
          <cell r="C1" t="str">
            <v>Name</v>
          </cell>
          <cell r="D1" t="str">
            <v>Close</v>
          </cell>
          <cell r="E1" t="str">
            <v>ema5</v>
          </cell>
          <cell r="F1" t="str">
            <v>ema10</v>
          </cell>
          <cell r="G1" t="str">
            <v>ema20</v>
          </cell>
          <cell r="H1" t="str">
            <v>ema50</v>
          </cell>
          <cell r="I1" t="str">
            <v>ema200</v>
          </cell>
          <cell r="J1" t="str">
            <v>75d high</v>
          </cell>
          <cell r="K1" t="str">
            <v>75d low</v>
          </cell>
        </row>
        <row r="2">
          <cell r="B2" t="str">
            <v>500002</v>
          </cell>
          <cell r="C2" t="str">
            <v>ABB LTD.</v>
          </cell>
          <cell r="D2">
            <v>4345.8999999999996</v>
          </cell>
          <cell r="E2">
            <v>4286.9399999999996</v>
          </cell>
          <cell r="F2">
            <v>4253.59</v>
          </cell>
          <cell r="G2">
            <v>4212.71</v>
          </cell>
          <cell r="H2">
            <v>4207.17</v>
          </cell>
          <cell r="I2">
            <v>3921.48</v>
          </cell>
          <cell r="J2">
            <v>4675.8500000000004</v>
          </cell>
          <cell r="K2">
            <v>3847.5</v>
          </cell>
        </row>
        <row r="3">
          <cell r="B3" t="str">
            <v>500003</v>
          </cell>
          <cell r="C3" t="str">
            <v>AEGIS LOGIS</v>
          </cell>
          <cell r="D3">
            <v>316.35000000000002</v>
          </cell>
          <cell r="E3">
            <v>314.61</v>
          </cell>
          <cell r="F3">
            <v>310.94</v>
          </cell>
          <cell r="G3">
            <v>309.16000000000003</v>
          </cell>
          <cell r="H3">
            <v>318.98</v>
          </cell>
          <cell r="I3">
            <v>335.46</v>
          </cell>
          <cell r="J3">
            <v>387</v>
          </cell>
          <cell r="K3">
            <v>280</v>
          </cell>
        </row>
        <row r="4">
          <cell r="B4" t="str">
            <v>500008</v>
          </cell>
          <cell r="C4" t="str">
            <v>ARE&amp;M</v>
          </cell>
          <cell r="D4">
            <v>640.5</v>
          </cell>
          <cell r="E4">
            <v>639.45000000000005</v>
          </cell>
          <cell r="F4">
            <v>636.57000000000005</v>
          </cell>
          <cell r="G4">
            <v>633.88</v>
          </cell>
          <cell r="H4">
            <v>634.16</v>
          </cell>
          <cell r="I4">
            <v>621.23</v>
          </cell>
          <cell r="J4">
            <v>673.65</v>
          </cell>
          <cell r="K4">
            <v>599</v>
          </cell>
        </row>
        <row r="5">
          <cell r="B5" t="str">
            <v>500009</v>
          </cell>
          <cell r="C5" t="str">
            <v>A.SARABHAI</v>
          </cell>
          <cell r="D5">
            <v>46.58</v>
          </cell>
          <cell r="E5">
            <v>43.23</v>
          </cell>
          <cell r="F5">
            <v>41.33</v>
          </cell>
          <cell r="G5">
            <v>40.299999999999997</v>
          </cell>
          <cell r="H5">
            <v>38.49</v>
          </cell>
          <cell r="I5">
            <v>32.090000000000003</v>
          </cell>
          <cell r="J5">
            <v>46.9</v>
          </cell>
          <cell r="K5">
            <v>26.05</v>
          </cell>
        </row>
        <row r="6">
          <cell r="B6" t="str">
            <v>500012</v>
          </cell>
          <cell r="C6" t="str">
            <v>ANDHRA PETRO</v>
          </cell>
          <cell r="D6">
            <v>80.06</v>
          </cell>
          <cell r="E6">
            <v>81.430000000000007</v>
          </cell>
          <cell r="F6">
            <v>81.88</v>
          </cell>
          <cell r="G6">
            <v>81.5</v>
          </cell>
          <cell r="H6">
            <v>79.17</v>
          </cell>
          <cell r="I6">
            <v>73.69</v>
          </cell>
          <cell r="J6">
            <v>94</v>
          </cell>
          <cell r="K6">
            <v>59.01</v>
          </cell>
        </row>
        <row r="7">
          <cell r="B7" t="str">
            <v>500013</v>
          </cell>
          <cell r="C7" t="str">
            <v>ANSAL INFRAS</v>
          </cell>
          <cell r="D7">
            <v>10.54</v>
          </cell>
          <cell r="E7">
            <v>11.6</v>
          </cell>
          <cell r="F7">
            <v>12.1</v>
          </cell>
          <cell r="G7">
            <v>11.87</v>
          </cell>
          <cell r="H7">
            <v>10.82</v>
          </cell>
          <cell r="I7">
            <v>11.92</v>
          </cell>
          <cell r="J7">
            <v>15.05</v>
          </cell>
          <cell r="K7">
            <v>8</v>
          </cell>
        </row>
        <row r="8">
          <cell r="B8" t="str">
            <v>500014</v>
          </cell>
          <cell r="C8" t="str">
            <v>UTIQUE</v>
          </cell>
          <cell r="D8">
            <v>6.68</v>
          </cell>
          <cell r="E8">
            <v>6.52</v>
          </cell>
          <cell r="F8">
            <v>6.4</v>
          </cell>
          <cell r="G8">
            <v>6.31</v>
          </cell>
          <cell r="H8">
            <v>6.17</v>
          </cell>
          <cell r="I8">
            <v>5.81</v>
          </cell>
          <cell r="J8">
            <v>7.8</v>
          </cell>
          <cell r="K8">
            <v>5</v>
          </cell>
        </row>
        <row r="9">
          <cell r="B9" t="str">
            <v>500016</v>
          </cell>
          <cell r="C9" t="str">
            <v>ARUNAHTEL</v>
          </cell>
          <cell r="D9">
            <v>14.22</v>
          </cell>
          <cell r="E9">
            <v>15.01</v>
          </cell>
          <cell r="F9">
            <v>15.05</v>
          </cell>
          <cell r="G9">
            <v>15.23</v>
          </cell>
          <cell r="H9">
            <v>16.2</v>
          </cell>
          <cell r="I9">
            <v>17.02</v>
          </cell>
          <cell r="J9">
            <v>22.53</v>
          </cell>
          <cell r="K9">
            <v>13.9</v>
          </cell>
        </row>
        <row r="10">
          <cell r="B10" t="str">
            <v>500020</v>
          </cell>
          <cell r="C10" t="str">
            <v>BOM DYEING</v>
          </cell>
          <cell r="D10">
            <v>161.5</v>
          </cell>
          <cell r="E10">
            <v>160.38</v>
          </cell>
          <cell r="F10">
            <v>158.97</v>
          </cell>
          <cell r="G10">
            <v>157.04</v>
          </cell>
          <cell r="H10">
            <v>149.93</v>
          </cell>
          <cell r="I10">
            <v>120.03</v>
          </cell>
          <cell r="J10">
            <v>176.95</v>
          </cell>
          <cell r="K10">
            <v>108.4</v>
          </cell>
        </row>
        <row r="11">
          <cell r="B11" t="str">
            <v>500023</v>
          </cell>
          <cell r="C11" t="str">
            <v>ASIANHOTNR_T</v>
          </cell>
          <cell r="D11">
            <v>210.4</v>
          </cell>
          <cell r="E11">
            <v>206.08</v>
          </cell>
          <cell r="F11">
            <v>202.45</v>
          </cell>
          <cell r="G11">
            <v>191.47</v>
          </cell>
          <cell r="H11">
            <v>173.32</v>
          </cell>
          <cell r="I11">
            <v>145.69999999999999</v>
          </cell>
          <cell r="J11">
            <v>234</v>
          </cell>
          <cell r="K11">
            <v>129.1</v>
          </cell>
        </row>
        <row r="12">
          <cell r="B12" t="str">
            <v>500027</v>
          </cell>
          <cell r="C12" t="str">
            <v>ATUL LTD.</v>
          </cell>
          <cell r="D12">
            <v>6548.5</v>
          </cell>
          <cell r="E12">
            <v>6631.43</v>
          </cell>
          <cell r="F12">
            <v>6612.7</v>
          </cell>
          <cell r="G12">
            <v>6609.06</v>
          </cell>
          <cell r="H12">
            <v>6726.76</v>
          </cell>
          <cell r="I12">
            <v>7076.3</v>
          </cell>
          <cell r="J12">
            <v>7586.95</v>
          </cell>
          <cell r="K12">
            <v>6120</v>
          </cell>
        </row>
        <row r="13">
          <cell r="B13" t="str">
            <v>500028</v>
          </cell>
          <cell r="C13" t="str">
            <v>ATV PROJECTS</v>
          </cell>
          <cell r="D13">
            <v>15.9</v>
          </cell>
          <cell r="E13">
            <v>14.96</v>
          </cell>
          <cell r="F13">
            <v>14.27</v>
          </cell>
          <cell r="G13">
            <v>13.84</v>
          </cell>
          <cell r="H13">
            <v>13.5</v>
          </cell>
          <cell r="I13">
            <v>11.66</v>
          </cell>
          <cell r="J13">
            <v>16.75</v>
          </cell>
          <cell r="K13">
            <v>10.95</v>
          </cell>
        </row>
        <row r="14">
          <cell r="B14" t="str">
            <v>500031</v>
          </cell>
          <cell r="C14" t="str">
            <v>BAJAJ ELECT.</v>
          </cell>
          <cell r="D14">
            <v>987.6</v>
          </cell>
          <cell r="E14">
            <v>996.33</v>
          </cell>
          <cell r="F14">
            <v>1005.99</v>
          </cell>
          <cell r="G14">
            <v>1021.86</v>
          </cell>
          <cell r="H14">
            <v>1050.99</v>
          </cell>
          <cell r="I14">
            <v>1073.3599999999999</v>
          </cell>
          <cell r="J14">
            <v>1182.81</v>
          </cell>
          <cell r="K14">
            <v>925.46</v>
          </cell>
        </row>
        <row r="15">
          <cell r="B15" t="str">
            <v>500032</v>
          </cell>
          <cell r="C15" t="str">
            <v>BAJAJHIND</v>
          </cell>
          <cell r="D15">
            <v>32.9</v>
          </cell>
          <cell r="E15">
            <v>32.82</v>
          </cell>
          <cell r="F15">
            <v>32.299999999999997</v>
          </cell>
          <cell r="G15">
            <v>30.85</v>
          </cell>
          <cell r="H15">
            <v>27.93</v>
          </cell>
          <cell r="I15">
            <v>20.95</v>
          </cell>
          <cell r="J15">
            <v>35.799999999999997</v>
          </cell>
          <cell r="K15">
            <v>16</v>
          </cell>
        </row>
        <row r="16">
          <cell r="B16" t="str">
            <v>500033</v>
          </cell>
          <cell r="C16" t="str">
            <v>FORCE MOTR</v>
          </cell>
          <cell r="D16">
            <v>4092.4</v>
          </cell>
          <cell r="E16">
            <v>4112.45</v>
          </cell>
          <cell r="F16">
            <v>4034.15</v>
          </cell>
          <cell r="G16">
            <v>3914.78</v>
          </cell>
          <cell r="H16">
            <v>3714.2</v>
          </cell>
          <cell r="I16">
            <v>2743.56</v>
          </cell>
          <cell r="J16">
            <v>4468</v>
          </cell>
          <cell r="K16">
            <v>2397.6999999999998</v>
          </cell>
        </row>
        <row r="17">
          <cell r="B17" t="str">
            <v>500034</v>
          </cell>
          <cell r="C17" t="str">
            <v>BAJFINANCE</v>
          </cell>
          <cell r="D17">
            <v>7067.3</v>
          </cell>
          <cell r="E17">
            <v>7230.8</v>
          </cell>
          <cell r="F17">
            <v>7319.81</v>
          </cell>
          <cell r="G17">
            <v>7435.48</v>
          </cell>
          <cell r="H17">
            <v>7511.86</v>
          </cell>
          <cell r="I17">
            <v>7139.5</v>
          </cell>
          <cell r="J17">
            <v>8190</v>
          </cell>
          <cell r="K17">
            <v>6805</v>
          </cell>
        </row>
        <row r="18">
          <cell r="B18" t="str">
            <v>500038</v>
          </cell>
          <cell r="C18" t="str">
            <v>BALRAM.CHINI</v>
          </cell>
          <cell r="D18">
            <v>444.9</v>
          </cell>
          <cell r="E18">
            <v>438.19</v>
          </cell>
          <cell r="F18">
            <v>434.34</v>
          </cell>
          <cell r="G18">
            <v>429.57</v>
          </cell>
          <cell r="H18">
            <v>422.25</v>
          </cell>
          <cell r="I18">
            <v>402.93</v>
          </cell>
          <cell r="J18">
            <v>461.95</v>
          </cell>
          <cell r="K18">
            <v>381.6</v>
          </cell>
        </row>
        <row r="19">
          <cell r="B19" t="str">
            <v>500039</v>
          </cell>
          <cell r="C19" t="str">
            <v>BANCO PROD.</v>
          </cell>
          <cell r="D19">
            <v>584.35</v>
          </cell>
          <cell r="E19">
            <v>580.24</v>
          </cell>
          <cell r="F19">
            <v>557.75</v>
          </cell>
          <cell r="G19">
            <v>528.41999999999996</v>
          </cell>
          <cell r="H19">
            <v>492.51</v>
          </cell>
          <cell r="I19">
            <v>376.18</v>
          </cell>
          <cell r="J19">
            <v>617</v>
          </cell>
          <cell r="K19">
            <v>327.2</v>
          </cell>
        </row>
        <row r="20">
          <cell r="B20" t="str">
            <v>500040</v>
          </cell>
          <cell r="C20" t="str">
            <v>CENTURY TEXT</v>
          </cell>
          <cell r="D20">
            <v>1227.9000000000001</v>
          </cell>
          <cell r="E20">
            <v>1219.0899999999999</v>
          </cell>
          <cell r="F20">
            <v>1195.5</v>
          </cell>
          <cell r="G20">
            <v>1165.73</v>
          </cell>
          <cell r="H20">
            <v>1116.99</v>
          </cell>
          <cell r="I20">
            <v>951.84</v>
          </cell>
          <cell r="J20">
            <v>1249</v>
          </cell>
          <cell r="K20">
            <v>962.2</v>
          </cell>
        </row>
        <row r="21">
          <cell r="B21" t="str">
            <v>500041</v>
          </cell>
          <cell r="C21" t="str">
            <v>BANNARI AMAN</v>
          </cell>
          <cell r="D21">
            <v>2585.4499999999998</v>
          </cell>
          <cell r="E21">
            <v>2589.94</v>
          </cell>
          <cell r="F21">
            <v>2587.73</v>
          </cell>
          <cell r="G21">
            <v>2590.48</v>
          </cell>
          <cell r="H21">
            <v>2625.83</v>
          </cell>
          <cell r="I21">
            <v>2701.43</v>
          </cell>
          <cell r="J21">
            <v>2975</v>
          </cell>
          <cell r="K21">
            <v>2488.6</v>
          </cell>
        </row>
        <row r="22">
          <cell r="B22" t="str">
            <v>500042</v>
          </cell>
          <cell r="C22" t="str">
            <v>BASF INDIA</v>
          </cell>
          <cell r="D22">
            <v>2935.95</v>
          </cell>
          <cell r="E22">
            <v>2908.57</v>
          </cell>
          <cell r="F22">
            <v>2841.93</v>
          </cell>
          <cell r="G22">
            <v>2750.95</v>
          </cell>
          <cell r="H22">
            <v>2666.05</v>
          </cell>
          <cell r="I22">
            <v>2606.12</v>
          </cell>
          <cell r="J22">
            <v>2975</v>
          </cell>
          <cell r="K22">
            <v>2421.35</v>
          </cell>
        </row>
        <row r="23">
          <cell r="B23" t="str">
            <v>500043</v>
          </cell>
          <cell r="C23" t="str">
            <v>BATA INDIA</v>
          </cell>
          <cell r="D23">
            <v>1582.05</v>
          </cell>
          <cell r="E23">
            <v>1586.45</v>
          </cell>
          <cell r="F23">
            <v>1581.4</v>
          </cell>
          <cell r="G23">
            <v>1583.06</v>
          </cell>
          <cell r="H23">
            <v>1606.7</v>
          </cell>
          <cell r="I23">
            <v>1625.71</v>
          </cell>
          <cell r="J23">
            <v>1770.1</v>
          </cell>
          <cell r="K23">
            <v>1530.15</v>
          </cell>
        </row>
        <row r="24">
          <cell r="B24" t="str">
            <v>500048</v>
          </cell>
          <cell r="C24" t="str">
            <v>BEML LTD</v>
          </cell>
          <cell r="D24">
            <v>2269</v>
          </cell>
          <cell r="E24">
            <v>2254.2199999999998</v>
          </cell>
          <cell r="F24">
            <v>2214.0100000000002</v>
          </cell>
          <cell r="G24">
            <v>2190.66</v>
          </cell>
          <cell r="H24">
            <v>2182.79</v>
          </cell>
          <cell r="I24">
            <v>1863.71</v>
          </cell>
          <cell r="J24">
            <v>2715.65</v>
          </cell>
          <cell r="K24">
            <v>1904.5</v>
          </cell>
        </row>
        <row r="25">
          <cell r="B25" t="str">
            <v>500049</v>
          </cell>
          <cell r="C25" t="str">
            <v>BHARAT ELECT</v>
          </cell>
          <cell r="D25">
            <v>143.9</v>
          </cell>
          <cell r="E25">
            <v>143.37</v>
          </cell>
          <cell r="F25">
            <v>141.55000000000001</v>
          </cell>
          <cell r="G25">
            <v>139.41999999999999</v>
          </cell>
          <cell r="H25">
            <v>136.77000000000001</v>
          </cell>
          <cell r="I25">
            <v>122.42</v>
          </cell>
          <cell r="J25">
            <v>147.19999999999999</v>
          </cell>
          <cell r="K25">
            <v>123.55</v>
          </cell>
        </row>
        <row r="26">
          <cell r="B26" t="str">
            <v>500052</v>
          </cell>
          <cell r="C26" t="str">
            <v>BHANSALI ENG</v>
          </cell>
          <cell r="D26">
            <v>92.56</v>
          </cell>
          <cell r="E26">
            <v>91.38</v>
          </cell>
          <cell r="F26">
            <v>90.25</v>
          </cell>
          <cell r="G26">
            <v>89.71</v>
          </cell>
          <cell r="H26">
            <v>90.7</v>
          </cell>
          <cell r="I26">
            <v>101.57</v>
          </cell>
          <cell r="J26">
            <v>98.37</v>
          </cell>
          <cell r="K26">
            <v>83.22</v>
          </cell>
        </row>
        <row r="27">
          <cell r="B27" t="str">
            <v>500058</v>
          </cell>
          <cell r="C27" t="str">
            <v>BIHAR SPONGE</v>
          </cell>
          <cell r="D27">
            <v>10.56</v>
          </cell>
          <cell r="E27">
            <v>10.59</v>
          </cell>
          <cell r="F27">
            <v>10.41</v>
          </cell>
          <cell r="G27">
            <v>10.26</v>
          </cell>
          <cell r="H27">
            <v>10.039999999999999</v>
          </cell>
          <cell r="I27">
            <v>9.5299999999999994</v>
          </cell>
          <cell r="J27">
            <v>11.6</v>
          </cell>
          <cell r="K27">
            <v>8.01</v>
          </cell>
        </row>
        <row r="28">
          <cell r="B28" t="str">
            <v>500059</v>
          </cell>
          <cell r="C28" t="str">
            <v>BINANI IND_T</v>
          </cell>
          <cell r="D28">
            <v>17.079999999999998</v>
          </cell>
          <cell r="E28">
            <v>16.63</v>
          </cell>
          <cell r="F28">
            <v>16.18</v>
          </cell>
          <cell r="G28">
            <v>15.75</v>
          </cell>
          <cell r="H28">
            <v>15.68</v>
          </cell>
          <cell r="I28">
            <v>18.23</v>
          </cell>
          <cell r="J28">
            <v>18.649999999999999</v>
          </cell>
          <cell r="K28">
            <v>13.6</v>
          </cell>
        </row>
        <row r="29">
          <cell r="B29" t="str">
            <v>500060</v>
          </cell>
          <cell r="C29" t="str">
            <v>BIRLACABLE</v>
          </cell>
          <cell r="D29">
            <v>278.60000000000002</v>
          </cell>
          <cell r="E29">
            <v>277.33999999999997</v>
          </cell>
          <cell r="F29">
            <v>279.79000000000002</v>
          </cell>
          <cell r="G29">
            <v>288.02</v>
          </cell>
          <cell r="H29">
            <v>294.38</v>
          </cell>
          <cell r="I29">
            <v>232.06</v>
          </cell>
          <cell r="J29">
            <v>432.55</v>
          </cell>
          <cell r="K29">
            <v>176.05</v>
          </cell>
        </row>
        <row r="30">
          <cell r="B30" t="str">
            <v>500067</v>
          </cell>
          <cell r="C30" t="str">
            <v>BLUE STAR</v>
          </cell>
          <cell r="D30">
            <v>981</v>
          </cell>
          <cell r="E30">
            <v>968.82</v>
          </cell>
          <cell r="F30">
            <v>958.12</v>
          </cell>
          <cell r="G30">
            <v>939.53</v>
          </cell>
          <cell r="H30">
            <v>894.24</v>
          </cell>
          <cell r="I30">
            <v>780.15</v>
          </cell>
          <cell r="J30">
            <v>999</v>
          </cell>
          <cell r="K30">
            <v>702</v>
          </cell>
        </row>
        <row r="31">
          <cell r="B31" t="str">
            <v>500068</v>
          </cell>
          <cell r="C31" t="str">
            <v>DISA INDIA</v>
          </cell>
          <cell r="D31">
            <v>13150</v>
          </cell>
          <cell r="E31">
            <v>13043.89</v>
          </cell>
          <cell r="F31">
            <v>13052.28</v>
          </cell>
          <cell r="G31">
            <v>13153.21</v>
          </cell>
          <cell r="H31">
            <v>13287.33</v>
          </cell>
          <cell r="I31">
            <v>11285.71</v>
          </cell>
          <cell r="J31">
            <v>15450</v>
          </cell>
          <cell r="K31">
            <v>11773</v>
          </cell>
        </row>
        <row r="32">
          <cell r="B32" t="str">
            <v>500069</v>
          </cell>
          <cell r="C32" t="str">
            <v>QUESTCAP</v>
          </cell>
          <cell r="D32">
            <v>269.2</v>
          </cell>
          <cell r="E32">
            <v>272.05</v>
          </cell>
          <cell r="F32">
            <v>272.47000000000003</v>
          </cell>
          <cell r="G32">
            <v>273.7</v>
          </cell>
          <cell r="H32">
            <v>274.5</v>
          </cell>
          <cell r="I32">
            <v>259.2</v>
          </cell>
          <cell r="J32">
            <v>330</v>
          </cell>
          <cell r="K32">
            <v>251.1</v>
          </cell>
        </row>
        <row r="33">
          <cell r="B33" t="str">
            <v>500074</v>
          </cell>
          <cell r="C33" t="str">
            <v>BPL LTD._T</v>
          </cell>
          <cell r="D33">
            <v>92.93</v>
          </cell>
          <cell r="E33">
            <v>93.63</v>
          </cell>
          <cell r="F33">
            <v>91.33</v>
          </cell>
          <cell r="G33">
            <v>88.51</v>
          </cell>
          <cell r="H33">
            <v>83.18</v>
          </cell>
          <cell r="I33">
            <v>71.680000000000007</v>
          </cell>
          <cell r="J33">
            <v>102.9</v>
          </cell>
          <cell r="K33">
            <v>62.2</v>
          </cell>
        </row>
        <row r="34">
          <cell r="B34" t="str">
            <v>500078</v>
          </cell>
          <cell r="C34" t="str">
            <v>OAL</v>
          </cell>
          <cell r="D34">
            <v>347.95</v>
          </cell>
          <cell r="E34">
            <v>347.59</v>
          </cell>
          <cell r="F34">
            <v>347.72</v>
          </cell>
          <cell r="G34">
            <v>349.73</v>
          </cell>
          <cell r="H34">
            <v>358.86</v>
          </cell>
          <cell r="I34">
            <v>388.03</v>
          </cell>
          <cell r="J34">
            <v>468.7</v>
          </cell>
          <cell r="K34">
            <v>327.39999999999998</v>
          </cell>
        </row>
        <row r="35">
          <cell r="B35" t="str">
            <v>500083</v>
          </cell>
          <cell r="C35" t="str">
            <v>CENTURY EX_T</v>
          </cell>
          <cell r="D35">
            <v>17.010000000000002</v>
          </cell>
          <cell r="E35">
            <v>16.809999999999999</v>
          </cell>
          <cell r="F35">
            <v>16.649999999999999</v>
          </cell>
          <cell r="G35">
            <v>16.5</v>
          </cell>
          <cell r="H35">
            <v>15.92</v>
          </cell>
          <cell r="I35">
            <v>12.95</v>
          </cell>
          <cell r="J35">
            <v>22.3</v>
          </cell>
          <cell r="K35">
            <v>10</v>
          </cell>
        </row>
        <row r="36">
          <cell r="B36" t="str">
            <v>500084</v>
          </cell>
          <cell r="C36" t="str">
            <v>CESC LTD.</v>
          </cell>
          <cell r="D36">
            <v>97.53</v>
          </cell>
          <cell r="E36">
            <v>94.98</v>
          </cell>
          <cell r="F36">
            <v>92.59</v>
          </cell>
          <cell r="G36">
            <v>90.5</v>
          </cell>
          <cell r="H36">
            <v>88.01</v>
          </cell>
          <cell r="I36">
            <v>80.7</v>
          </cell>
          <cell r="J36">
            <v>101</v>
          </cell>
          <cell r="K36">
            <v>76.2</v>
          </cell>
        </row>
        <row r="37">
          <cell r="B37" t="str">
            <v>500085</v>
          </cell>
          <cell r="C37" t="str">
            <v>CHAMBAL FERT</v>
          </cell>
          <cell r="D37">
            <v>304.60000000000002</v>
          </cell>
          <cell r="E37">
            <v>305.42</v>
          </cell>
          <cell r="F37">
            <v>302.64999999999998</v>
          </cell>
          <cell r="G37">
            <v>297.27</v>
          </cell>
          <cell r="H37">
            <v>289.02999999999997</v>
          </cell>
          <cell r="I37">
            <v>288.08</v>
          </cell>
          <cell r="J37">
            <v>317.8</v>
          </cell>
          <cell r="K37">
            <v>250.2</v>
          </cell>
        </row>
        <row r="38">
          <cell r="B38" t="str">
            <v>500086</v>
          </cell>
          <cell r="C38" t="str">
            <v>EXIDE IND.</v>
          </cell>
          <cell r="D38">
            <v>281.89999999999998</v>
          </cell>
          <cell r="E38">
            <v>276.77</v>
          </cell>
          <cell r="F38">
            <v>272.43</v>
          </cell>
          <cell r="G38">
            <v>267.75</v>
          </cell>
          <cell r="H38">
            <v>262.89999999999998</v>
          </cell>
          <cell r="I38">
            <v>233.47</v>
          </cell>
          <cell r="J38">
            <v>286.3</v>
          </cell>
          <cell r="K38">
            <v>241.6</v>
          </cell>
        </row>
        <row r="39">
          <cell r="B39" t="str">
            <v>500087</v>
          </cell>
          <cell r="C39" t="str">
            <v>CIPLA LTD.</v>
          </cell>
          <cell r="D39">
            <v>1246.75</v>
          </cell>
          <cell r="E39">
            <v>1243</v>
          </cell>
          <cell r="F39">
            <v>1235.5999999999999</v>
          </cell>
          <cell r="G39">
            <v>1222.17</v>
          </cell>
          <cell r="H39">
            <v>1201.9100000000001</v>
          </cell>
          <cell r="I39">
            <v>1110.6199999999999</v>
          </cell>
          <cell r="J39">
            <v>1277.55</v>
          </cell>
          <cell r="K39">
            <v>1132</v>
          </cell>
        </row>
        <row r="40">
          <cell r="B40" t="str">
            <v>500089</v>
          </cell>
          <cell r="C40" t="str">
            <v>DIC INDIA</v>
          </cell>
          <cell r="D40">
            <v>420.05</v>
          </cell>
          <cell r="E40">
            <v>425.05</v>
          </cell>
          <cell r="F40">
            <v>426.53</v>
          </cell>
          <cell r="G40">
            <v>428.67</v>
          </cell>
          <cell r="H40">
            <v>434.62</v>
          </cell>
          <cell r="I40">
            <v>425.93</v>
          </cell>
          <cell r="J40">
            <v>499.8</v>
          </cell>
          <cell r="K40">
            <v>410.1</v>
          </cell>
        </row>
        <row r="41">
          <cell r="B41" t="str">
            <v>500092</v>
          </cell>
          <cell r="C41" t="str">
            <v>CRISIL LTD</v>
          </cell>
          <cell r="D41">
            <v>4230.45</v>
          </cell>
          <cell r="E41">
            <v>4209.8599999999997</v>
          </cell>
          <cell r="F41">
            <v>4191.68</v>
          </cell>
          <cell r="G41">
            <v>4145.28</v>
          </cell>
          <cell r="H41">
            <v>4043.5</v>
          </cell>
          <cell r="I41">
            <v>3735.19</v>
          </cell>
          <cell r="J41">
            <v>4451</v>
          </cell>
          <cell r="K41">
            <v>3717.35</v>
          </cell>
        </row>
        <row r="42">
          <cell r="B42" t="str">
            <v>500093</v>
          </cell>
          <cell r="C42" t="str">
            <v>CGPOWER</v>
          </cell>
          <cell r="D42">
            <v>394.25</v>
          </cell>
          <cell r="E42">
            <v>391.92</v>
          </cell>
          <cell r="F42">
            <v>389.84</v>
          </cell>
          <cell r="G42">
            <v>390.55</v>
          </cell>
          <cell r="H42">
            <v>398.63</v>
          </cell>
          <cell r="I42">
            <v>366.4</v>
          </cell>
          <cell r="J42">
            <v>459.25</v>
          </cell>
          <cell r="K42">
            <v>359.4</v>
          </cell>
        </row>
        <row r="43">
          <cell r="B43" t="str">
            <v>500096</v>
          </cell>
          <cell r="C43" t="str">
            <v>DABUR (I)</v>
          </cell>
          <cell r="D43">
            <v>543.04999999999995</v>
          </cell>
          <cell r="E43">
            <v>537.79</v>
          </cell>
          <cell r="F43">
            <v>535.45000000000005</v>
          </cell>
          <cell r="G43">
            <v>534.6</v>
          </cell>
          <cell r="H43">
            <v>540.79999999999995</v>
          </cell>
          <cell r="I43">
            <v>549.67999999999995</v>
          </cell>
          <cell r="J43">
            <v>593.79999999999995</v>
          </cell>
          <cell r="K43">
            <v>504.8</v>
          </cell>
        </row>
        <row r="44">
          <cell r="B44" t="str">
            <v>500097</v>
          </cell>
          <cell r="C44" t="str">
            <v>DALMIASUG</v>
          </cell>
          <cell r="D44">
            <v>436.95</v>
          </cell>
          <cell r="E44">
            <v>441.17</v>
          </cell>
          <cell r="F44">
            <v>445.21</v>
          </cell>
          <cell r="G44">
            <v>446.63</v>
          </cell>
          <cell r="H44">
            <v>436.69</v>
          </cell>
          <cell r="I44">
            <v>396.05</v>
          </cell>
          <cell r="J44">
            <v>490.05</v>
          </cell>
          <cell r="K44">
            <v>342</v>
          </cell>
        </row>
        <row r="45">
          <cell r="B45" t="str">
            <v>500101</v>
          </cell>
          <cell r="C45" t="str">
            <v>ARVIND Ltd</v>
          </cell>
          <cell r="D45">
            <v>227</v>
          </cell>
          <cell r="E45">
            <v>219.2</v>
          </cell>
          <cell r="F45">
            <v>213.24</v>
          </cell>
          <cell r="G45">
            <v>204.21</v>
          </cell>
          <cell r="H45">
            <v>187.95</v>
          </cell>
          <cell r="I45">
            <v>147.01</v>
          </cell>
          <cell r="J45">
            <v>228.6</v>
          </cell>
          <cell r="K45">
            <v>133.35</v>
          </cell>
        </row>
        <row r="46">
          <cell r="B46" t="str">
            <v>500103</v>
          </cell>
          <cell r="C46" t="str">
            <v>BHEL</v>
          </cell>
          <cell r="D46">
            <v>140.94999999999999</v>
          </cell>
          <cell r="E46">
            <v>138.44</v>
          </cell>
          <cell r="F46">
            <v>134.88999999999999</v>
          </cell>
          <cell r="G46">
            <v>131.31</v>
          </cell>
          <cell r="H46">
            <v>125.93</v>
          </cell>
          <cell r="I46">
            <v>102.75</v>
          </cell>
          <cell r="J46">
            <v>148.94999999999999</v>
          </cell>
          <cell r="K46">
            <v>94.8</v>
          </cell>
        </row>
        <row r="47">
          <cell r="B47" t="str">
            <v>500104</v>
          </cell>
          <cell r="C47" t="str">
            <v>HIND.PETRO</v>
          </cell>
          <cell r="D47">
            <v>307.05</v>
          </cell>
          <cell r="E47">
            <v>308.08</v>
          </cell>
          <cell r="F47">
            <v>299.83999999999997</v>
          </cell>
          <cell r="G47">
            <v>286.20999999999998</v>
          </cell>
          <cell r="H47">
            <v>272.31</v>
          </cell>
          <cell r="I47">
            <v>260.76</v>
          </cell>
          <cell r="J47">
            <v>334.35</v>
          </cell>
          <cell r="K47">
            <v>239.25</v>
          </cell>
        </row>
        <row r="48">
          <cell r="B48" t="str">
            <v>500106</v>
          </cell>
          <cell r="C48" t="str">
            <v>IFCI LTD</v>
          </cell>
          <cell r="D48">
            <v>24.73</v>
          </cell>
          <cell r="E48">
            <v>24.58</v>
          </cell>
          <cell r="F48">
            <v>24.17</v>
          </cell>
          <cell r="G48">
            <v>23.67</v>
          </cell>
          <cell r="H48">
            <v>21.94</v>
          </cell>
          <cell r="I48">
            <v>16.489999999999998</v>
          </cell>
          <cell r="J48">
            <v>26.64</v>
          </cell>
          <cell r="K48">
            <v>13.09</v>
          </cell>
        </row>
        <row r="49">
          <cell r="B49" t="str">
            <v>500108</v>
          </cell>
          <cell r="C49" t="str">
            <v>MAHA.TELE</v>
          </cell>
          <cell r="D49">
            <v>28.21</v>
          </cell>
          <cell r="E49">
            <v>28.47</v>
          </cell>
          <cell r="F49">
            <v>28.33</v>
          </cell>
          <cell r="G49">
            <v>28.29</v>
          </cell>
          <cell r="H49">
            <v>27.49</v>
          </cell>
          <cell r="I49">
            <v>24.01</v>
          </cell>
          <cell r="J49">
            <v>33.799999999999997</v>
          </cell>
          <cell r="K49">
            <v>19.71</v>
          </cell>
        </row>
        <row r="50">
          <cell r="B50" t="str">
            <v>500109</v>
          </cell>
          <cell r="C50" t="str">
            <v>MRPL</v>
          </cell>
          <cell r="D50">
            <v>115.6</v>
          </cell>
          <cell r="E50">
            <v>116.09</v>
          </cell>
          <cell r="F50">
            <v>114.28</v>
          </cell>
          <cell r="G50">
            <v>110.65</v>
          </cell>
          <cell r="H50">
            <v>103.32</v>
          </cell>
          <cell r="I50">
            <v>83.75</v>
          </cell>
          <cell r="J50">
            <v>121.45</v>
          </cell>
          <cell r="K50">
            <v>81.06</v>
          </cell>
        </row>
        <row r="51">
          <cell r="B51" t="str">
            <v>500110</v>
          </cell>
          <cell r="C51" t="str">
            <v>CHENNAI PET.</v>
          </cell>
          <cell r="D51">
            <v>613.5</v>
          </cell>
          <cell r="E51">
            <v>618.33000000000004</v>
          </cell>
          <cell r="F51">
            <v>606.69000000000005</v>
          </cell>
          <cell r="G51">
            <v>587.22</v>
          </cell>
          <cell r="H51">
            <v>541.17999999999995</v>
          </cell>
          <cell r="I51">
            <v>413.32</v>
          </cell>
          <cell r="J51">
            <v>659.5</v>
          </cell>
          <cell r="K51">
            <v>347.3</v>
          </cell>
        </row>
        <row r="52">
          <cell r="B52" t="str">
            <v>500111</v>
          </cell>
          <cell r="C52" t="str">
            <v>REL.CAP._T</v>
          </cell>
          <cell r="D52">
            <v>11.87</v>
          </cell>
          <cell r="E52">
            <v>11.37</v>
          </cell>
          <cell r="F52">
            <v>10.94</v>
          </cell>
          <cell r="G52">
            <v>10.6</v>
          </cell>
          <cell r="H52">
            <v>10.15</v>
          </cell>
          <cell r="I52">
            <v>10.87</v>
          </cell>
          <cell r="J52">
            <v>12.07</v>
          </cell>
          <cell r="K52">
            <v>8.36</v>
          </cell>
        </row>
        <row r="53">
          <cell r="B53" t="str">
            <v>500112</v>
          </cell>
          <cell r="C53" t="str">
            <v>STATE BANK</v>
          </cell>
          <cell r="D53">
            <v>563.70000000000005</v>
          </cell>
          <cell r="E53">
            <v>571.9</v>
          </cell>
          <cell r="F53">
            <v>574.26</v>
          </cell>
          <cell r="G53">
            <v>574.83000000000004</v>
          </cell>
          <cell r="H53">
            <v>577.49</v>
          </cell>
          <cell r="I53">
            <v>571.58000000000004</v>
          </cell>
          <cell r="J53">
            <v>610.6</v>
          </cell>
          <cell r="K53">
            <v>543.15</v>
          </cell>
        </row>
        <row r="54">
          <cell r="B54" t="str">
            <v>500113</v>
          </cell>
          <cell r="C54" t="str">
            <v>STEEL AUTH.</v>
          </cell>
          <cell r="D54">
            <v>90.28</v>
          </cell>
          <cell r="E54">
            <v>89.06</v>
          </cell>
          <cell r="F54">
            <v>88.2</v>
          </cell>
          <cell r="G54">
            <v>87.66</v>
          </cell>
          <cell r="H54">
            <v>88.52</v>
          </cell>
          <cell r="I54">
            <v>87.88</v>
          </cell>
          <cell r="J54">
            <v>103.59</v>
          </cell>
          <cell r="K54">
            <v>81.849999999999994</v>
          </cell>
        </row>
        <row r="55">
          <cell r="B55" t="str">
            <v>500114</v>
          </cell>
          <cell r="C55" t="str">
            <v>TITAN</v>
          </cell>
          <cell r="D55">
            <v>3345.85</v>
          </cell>
          <cell r="E55">
            <v>3322.5</v>
          </cell>
          <cell r="F55">
            <v>3298.81</v>
          </cell>
          <cell r="G55">
            <v>3272.76</v>
          </cell>
          <cell r="H55">
            <v>3223.58</v>
          </cell>
          <cell r="I55">
            <v>2956.66</v>
          </cell>
          <cell r="J55">
            <v>3365.95</v>
          </cell>
          <cell r="K55">
            <v>2882.6</v>
          </cell>
        </row>
        <row r="56">
          <cell r="B56" t="str">
            <v>500116</v>
          </cell>
          <cell r="C56" t="str">
            <v>IDBI BANK L</v>
          </cell>
          <cell r="D56">
            <v>61.89</v>
          </cell>
          <cell r="E56">
            <v>63.45</v>
          </cell>
          <cell r="F56">
            <v>63.66</v>
          </cell>
          <cell r="G56">
            <v>64.14</v>
          </cell>
          <cell r="H56">
            <v>64.8</v>
          </cell>
          <cell r="I56">
            <v>59.04</v>
          </cell>
          <cell r="J56">
            <v>74.75</v>
          </cell>
          <cell r="K56">
            <v>59.17</v>
          </cell>
        </row>
        <row r="57">
          <cell r="B57" t="str">
            <v>500117</v>
          </cell>
          <cell r="C57" t="str">
            <v>DCW LTD.</v>
          </cell>
          <cell r="D57">
            <v>51.95</v>
          </cell>
          <cell r="E57">
            <v>53.11</v>
          </cell>
          <cell r="F57">
            <v>53.31</v>
          </cell>
          <cell r="G57">
            <v>53.84</v>
          </cell>
          <cell r="H57">
            <v>53.94</v>
          </cell>
          <cell r="I57">
            <v>50.43</v>
          </cell>
          <cell r="J57">
            <v>63.4</v>
          </cell>
          <cell r="K57">
            <v>43.85</v>
          </cell>
        </row>
        <row r="58">
          <cell r="B58" t="str">
            <v>500119</v>
          </cell>
          <cell r="C58" t="str">
            <v>DHAMPUR SUGA</v>
          </cell>
          <cell r="D58">
            <v>259.39999999999998</v>
          </cell>
          <cell r="E58">
            <v>259.17</v>
          </cell>
          <cell r="F58">
            <v>260.74</v>
          </cell>
          <cell r="G58">
            <v>265.37</v>
          </cell>
          <cell r="H58">
            <v>273.16000000000003</v>
          </cell>
          <cell r="I58">
            <v>264.69</v>
          </cell>
          <cell r="J58">
            <v>325.55</v>
          </cell>
          <cell r="K58">
            <v>249</v>
          </cell>
        </row>
        <row r="59">
          <cell r="B59" t="str">
            <v>500120</v>
          </cell>
          <cell r="C59" t="str">
            <v>DIAMINES&amp;CHM</v>
          </cell>
          <cell r="D59">
            <v>469.25</v>
          </cell>
          <cell r="E59">
            <v>464.78</v>
          </cell>
          <cell r="F59">
            <v>469.35</v>
          </cell>
          <cell r="G59">
            <v>479.23</v>
          </cell>
          <cell r="H59">
            <v>499.27</v>
          </cell>
          <cell r="I59">
            <v>507.75</v>
          </cell>
          <cell r="J59">
            <v>599.9</v>
          </cell>
          <cell r="K59">
            <v>446.7</v>
          </cell>
        </row>
        <row r="60">
          <cell r="B60" t="str">
            <v>500123</v>
          </cell>
          <cell r="C60" t="str">
            <v>ELANTAS</v>
          </cell>
          <cell r="D60">
            <v>7901.85</v>
          </cell>
          <cell r="E60">
            <v>7844.09</v>
          </cell>
          <cell r="F60">
            <v>7819.22</v>
          </cell>
          <cell r="G60">
            <v>7789.45</v>
          </cell>
          <cell r="H60">
            <v>7626.28</v>
          </cell>
          <cell r="I60">
            <v>6509.67</v>
          </cell>
          <cell r="J60">
            <v>8250</v>
          </cell>
          <cell r="K60">
            <v>6700.25</v>
          </cell>
        </row>
        <row r="61">
          <cell r="B61" t="str">
            <v>500124</v>
          </cell>
          <cell r="C61" t="str">
            <v>DR.REDDY'S</v>
          </cell>
          <cell r="D61">
            <v>5604.55</v>
          </cell>
          <cell r="E61">
            <v>5542.24</v>
          </cell>
          <cell r="F61">
            <v>5494.81</v>
          </cell>
          <cell r="G61">
            <v>5472.21</v>
          </cell>
          <cell r="H61">
            <v>5483.62</v>
          </cell>
          <cell r="I61">
            <v>5156.46</v>
          </cell>
          <cell r="J61">
            <v>5986.2</v>
          </cell>
          <cell r="K61">
            <v>5212.1000000000004</v>
          </cell>
        </row>
        <row r="62">
          <cell r="B62" t="str">
            <v>500125</v>
          </cell>
          <cell r="C62" t="str">
            <v>E.I.D.PAR</v>
          </cell>
          <cell r="D62">
            <v>494.4</v>
          </cell>
          <cell r="E62">
            <v>496.2</v>
          </cell>
          <cell r="F62">
            <v>494.45</v>
          </cell>
          <cell r="G62">
            <v>492.9</v>
          </cell>
          <cell r="H62">
            <v>495.09</v>
          </cell>
          <cell r="I62">
            <v>501.47</v>
          </cell>
          <cell r="J62">
            <v>572.04999999999995</v>
          </cell>
          <cell r="K62">
            <v>452.55</v>
          </cell>
        </row>
        <row r="63">
          <cell r="B63" t="str">
            <v>500126</v>
          </cell>
          <cell r="C63" t="str">
            <v>PGHL</v>
          </cell>
          <cell r="D63">
            <v>5168.3500000000004</v>
          </cell>
          <cell r="E63">
            <v>5144.76</v>
          </cell>
          <cell r="F63">
            <v>5137.9799999999996</v>
          </cell>
          <cell r="G63">
            <v>5122.3599999999997</v>
          </cell>
          <cell r="H63">
            <v>5101.6499999999996</v>
          </cell>
          <cell r="I63">
            <v>4950.79</v>
          </cell>
          <cell r="J63">
            <v>5496.5</v>
          </cell>
          <cell r="K63">
            <v>4771.5</v>
          </cell>
        </row>
        <row r="64">
          <cell r="B64" t="str">
            <v>500128</v>
          </cell>
          <cell r="C64" t="str">
            <v>ELEC.CASTING</v>
          </cell>
          <cell r="D64">
            <v>105.42</v>
          </cell>
          <cell r="E64">
            <v>105.87</v>
          </cell>
          <cell r="F64">
            <v>102.22</v>
          </cell>
          <cell r="G64">
            <v>95.9</v>
          </cell>
          <cell r="H64">
            <v>84.43</v>
          </cell>
          <cell r="I64">
            <v>62.05</v>
          </cell>
          <cell r="J64">
            <v>114.13</v>
          </cell>
          <cell r="K64">
            <v>56.14</v>
          </cell>
        </row>
        <row r="65">
          <cell r="B65" t="str">
            <v>500133</v>
          </cell>
          <cell r="C65" t="str">
            <v>ESAB INDIA</v>
          </cell>
          <cell r="D65">
            <v>6150.55</v>
          </cell>
          <cell r="E65">
            <v>6043.14</v>
          </cell>
          <cell r="F65">
            <v>6044.17</v>
          </cell>
          <cell r="G65">
            <v>5923.57</v>
          </cell>
          <cell r="H65">
            <v>5577.31</v>
          </cell>
          <cell r="I65">
            <v>4674.55</v>
          </cell>
          <cell r="J65">
            <v>6542.65</v>
          </cell>
          <cell r="K65">
            <v>4579.6000000000004</v>
          </cell>
        </row>
        <row r="66">
          <cell r="B66" t="str">
            <v>500135</v>
          </cell>
          <cell r="C66" t="str">
            <v>EPL</v>
          </cell>
          <cell r="D66">
            <v>193.15</v>
          </cell>
          <cell r="E66">
            <v>192.76</v>
          </cell>
          <cell r="F66">
            <v>192.69</v>
          </cell>
          <cell r="G66">
            <v>192.23</v>
          </cell>
          <cell r="H66">
            <v>194.07</v>
          </cell>
          <cell r="I66">
            <v>190.66</v>
          </cell>
          <cell r="J66">
            <v>229.1</v>
          </cell>
          <cell r="K66">
            <v>178.15</v>
          </cell>
        </row>
        <row r="67">
          <cell r="B67" t="str">
            <v>500136</v>
          </cell>
          <cell r="C67" t="str">
            <v>ESTER INDUS.</v>
          </cell>
          <cell r="D67">
            <v>85.37</v>
          </cell>
          <cell r="E67">
            <v>86.15</v>
          </cell>
          <cell r="F67">
            <v>87.01</v>
          </cell>
          <cell r="G67">
            <v>88.55</v>
          </cell>
          <cell r="H67">
            <v>91.91</v>
          </cell>
          <cell r="I67">
            <v>105.52</v>
          </cell>
          <cell r="J67">
            <v>110.3</v>
          </cell>
          <cell r="K67">
            <v>84.05</v>
          </cell>
        </row>
        <row r="68">
          <cell r="B68" t="str">
            <v>500142</v>
          </cell>
          <cell r="C68" t="str">
            <v>FGP LTD.</v>
          </cell>
          <cell r="D68">
            <v>6.13</v>
          </cell>
          <cell r="E68">
            <v>6.04</v>
          </cell>
          <cell r="F68">
            <v>5.9</v>
          </cell>
          <cell r="G68">
            <v>5.84</v>
          </cell>
          <cell r="H68">
            <v>5.81</v>
          </cell>
          <cell r="I68">
            <v>5.89</v>
          </cell>
          <cell r="J68">
            <v>6.8</v>
          </cell>
          <cell r="K68">
            <v>4.62</v>
          </cell>
        </row>
        <row r="69">
          <cell r="B69" t="str">
            <v>500143</v>
          </cell>
          <cell r="C69" t="str">
            <v>P.H.CAPITAL</v>
          </cell>
          <cell r="D69">
            <v>89.16</v>
          </cell>
          <cell r="E69">
            <v>90.3</v>
          </cell>
          <cell r="F69">
            <v>86.48</v>
          </cell>
          <cell r="G69">
            <v>81.44</v>
          </cell>
          <cell r="H69">
            <v>75.73</v>
          </cell>
          <cell r="I69">
            <v>71.88</v>
          </cell>
          <cell r="J69">
            <v>99.37</v>
          </cell>
          <cell r="K69">
            <v>55.26</v>
          </cell>
        </row>
        <row r="70">
          <cell r="B70" t="str">
            <v>500144</v>
          </cell>
          <cell r="C70" t="str">
            <v>FINOL. CABLE</v>
          </cell>
          <cell r="D70">
            <v>914.95</v>
          </cell>
          <cell r="E70">
            <v>916.39</v>
          </cell>
          <cell r="F70">
            <v>917.65</v>
          </cell>
          <cell r="G70">
            <v>928.19</v>
          </cell>
          <cell r="H70">
            <v>966.46</v>
          </cell>
          <cell r="I70">
            <v>882.51</v>
          </cell>
          <cell r="J70">
            <v>1219.0999999999999</v>
          </cell>
          <cell r="K70">
            <v>841</v>
          </cell>
        </row>
        <row r="71">
          <cell r="B71" t="str">
            <v>500147</v>
          </cell>
          <cell r="C71" t="str">
            <v>COCKERILL</v>
          </cell>
          <cell r="D71">
            <v>3191.4</v>
          </cell>
          <cell r="E71">
            <v>3127.52</v>
          </cell>
          <cell r="F71">
            <v>3068.75</v>
          </cell>
          <cell r="G71">
            <v>3002.24</v>
          </cell>
          <cell r="H71">
            <v>2910.78</v>
          </cell>
          <cell r="I71">
            <v>2418.31</v>
          </cell>
          <cell r="J71">
            <v>3290</v>
          </cell>
          <cell r="K71">
            <v>2374</v>
          </cell>
        </row>
        <row r="72">
          <cell r="B72" t="str">
            <v>500148</v>
          </cell>
          <cell r="C72" t="str">
            <v>UFLEX LTD</v>
          </cell>
          <cell r="D72">
            <v>458.85</v>
          </cell>
          <cell r="E72">
            <v>450.12</v>
          </cell>
          <cell r="F72">
            <v>444.81</v>
          </cell>
          <cell r="G72">
            <v>441.05</v>
          </cell>
          <cell r="H72">
            <v>438.23</v>
          </cell>
          <cell r="I72">
            <v>454.13</v>
          </cell>
          <cell r="J72">
            <v>494.85</v>
          </cell>
          <cell r="K72">
            <v>371</v>
          </cell>
        </row>
        <row r="73">
          <cell r="B73" t="str">
            <v>500150</v>
          </cell>
          <cell r="C73" t="str">
            <v>FOSECO INDIA</v>
          </cell>
          <cell r="D73">
            <v>3471.85</v>
          </cell>
          <cell r="E73">
            <v>3481.78</v>
          </cell>
          <cell r="F73">
            <v>3487.23</v>
          </cell>
          <cell r="G73">
            <v>3469.6</v>
          </cell>
          <cell r="H73">
            <v>3414.73</v>
          </cell>
          <cell r="I73">
            <v>2929.54</v>
          </cell>
          <cell r="J73">
            <v>3925</v>
          </cell>
          <cell r="K73">
            <v>3105</v>
          </cell>
        </row>
        <row r="74">
          <cell r="B74" t="str">
            <v>500151</v>
          </cell>
          <cell r="C74" t="str">
            <v>GOLDEN TOB</v>
          </cell>
          <cell r="D74">
            <v>52.25</v>
          </cell>
          <cell r="E74">
            <v>52.72</v>
          </cell>
          <cell r="F74">
            <v>52.43</v>
          </cell>
          <cell r="G74">
            <v>52.17</v>
          </cell>
          <cell r="H74">
            <v>51.79</v>
          </cell>
          <cell r="I74">
            <v>55.71</v>
          </cell>
          <cell r="J74">
            <v>64.7</v>
          </cell>
          <cell r="K74">
            <v>42.25</v>
          </cell>
        </row>
        <row r="75">
          <cell r="B75" t="str">
            <v>500153</v>
          </cell>
          <cell r="C75" t="str">
            <v>GANESH BENZO</v>
          </cell>
          <cell r="D75">
            <v>158.5</v>
          </cell>
          <cell r="E75">
            <v>151.02000000000001</v>
          </cell>
          <cell r="F75">
            <v>148.33000000000001</v>
          </cell>
          <cell r="G75">
            <v>147.13</v>
          </cell>
          <cell r="H75">
            <v>150.13</v>
          </cell>
          <cell r="I75">
            <v>151.91999999999999</v>
          </cell>
          <cell r="J75">
            <v>184.1</v>
          </cell>
          <cell r="K75">
            <v>134.94999999999999</v>
          </cell>
        </row>
        <row r="76">
          <cell r="B76" t="str">
            <v>500159</v>
          </cell>
          <cell r="C76" t="str">
            <v>METROGLOBL</v>
          </cell>
          <cell r="D76">
            <v>101.45</v>
          </cell>
          <cell r="E76">
            <v>102.47</v>
          </cell>
          <cell r="F76">
            <v>102.98</v>
          </cell>
          <cell r="G76">
            <v>102.41</v>
          </cell>
          <cell r="H76">
            <v>99.67</v>
          </cell>
          <cell r="I76">
            <v>92.51</v>
          </cell>
          <cell r="J76">
            <v>123</v>
          </cell>
          <cell r="K76">
            <v>85.21</v>
          </cell>
        </row>
        <row r="77">
          <cell r="B77" t="str">
            <v>500160</v>
          </cell>
          <cell r="C77" t="str">
            <v>GTL LTD._T</v>
          </cell>
          <cell r="D77">
            <v>8.25</v>
          </cell>
          <cell r="E77">
            <v>8.31</v>
          </cell>
          <cell r="F77">
            <v>8.34</v>
          </cell>
          <cell r="G77">
            <v>8.25</v>
          </cell>
          <cell r="H77">
            <v>8.09</v>
          </cell>
          <cell r="I77">
            <v>7.55</v>
          </cell>
          <cell r="J77">
            <v>10.94</v>
          </cell>
          <cell r="K77">
            <v>6.8</v>
          </cell>
        </row>
        <row r="78">
          <cell r="B78" t="str">
            <v>500163</v>
          </cell>
          <cell r="C78" t="str">
            <v>GODFREY PH</v>
          </cell>
          <cell r="D78">
            <v>2080.9</v>
          </cell>
          <cell r="E78">
            <v>2087.84</v>
          </cell>
          <cell r="F78">
            <v>2103.56</v>
          </cell>
          <cell r="G78">
            <v>2127.5300000000002</v>
          </cell>
          <cell r="H78">
            <v>2121.12</v>
          </cell>
          <cell r="I78">
            <v>1919.61</v>
          </cell>
          <cell r="J78">
            <v>2400</v>
          </cell>
          <cell r="K78">
            <v>1973.25</v>
          </cell>
        </row>
        <row r="79">
          <cell r="B79" t="str">
            <v>500164</v>
          </cell>
          <cell r="C79" t="str">
            <v>GODREJ IND</v>
          </cell>
          <cell r="D79">
            <v>668</v>
          </cell>
          <cell r="E79">
            <v>665.07</v>
          </cell>
          <cell r="F79">
            <v>662.93</v>
          </cell>
          <cell r="G79">
            <v>655.07000000000005</v>
          </cell>
          <cell r="H79">
            <v>623.19000000000005</v>
          </cell>
          <cell r="I79">
            <v>534.45000000000005</v>
          </cell>
          <cell r="J79">
            <v>733.3</v>
          </cell>
          <cell r="K79">
            <v>469</v>
          </cell>
        </row>
        <row r="80">
          <cell r="B80" t="str">
            <v>500165</v>
          </cell>
          <cell r="C80" t="str">
            <v>KANSAI NERO</v>
          </cell>
          <cell r="D80">
            <v>319.89999999999998</v>
          </cell>
          <cell r="E80">
            <v>317.73</v>
          </cell>
          <cell r="F80">
            <v>314.75</v>
          </cell>
          <cell r="G80">
            <v>314.27</v>
          </cell>
          <cell r="H80">
            <v>317.04000000000002</v>
          </cell>
          <cell r="I80">
            <v>307.95</v>
          </cell>
          <cell r="J80">
            <v>354</v>
          </cell>
          <cell r="K80">
            <v>301.10000000000002</v>
          </cell>
        </row>
        <row r="81">
          <cell r="B81" t="str">
            <v>500166</v>
          </cell>
          <cell r="C81" t="str">
            <v>GOODRICKE</v>
          </cell>
          <cell r="D81">
            <v>196.5</v>
          </cell>
          <cell r="E81">
            <v>198</v>
          </cell>
          <cell r="F81">
            <v>198.2</v>
          </cell>
          <cell r="G81">
            <v>198.25</v>
          </cell>
          <cell r="H81">
            <v>197.53</v>
          </cell>
          <cell r="I81">
            <v>195.07</v>
          </cell>
          <cell r="J81">
            <v>218</v>
          </cell>
          <cell r="K81">
            <v>178.45</v>
          </cell>
        </row>
        <row r="82">
          <cell r="B82" t="str">
            <v>500168</v>
          </cell>
          <cell r="C82" t="str">
            <v>GOODYEAR (I)</v>
          </cell>
          <cell r="D82">
            <v>1305.3499999999999</v>
          </cell>
          <cell r="E82">
            <v>1306.56</v>
          </cell>
          <cell r="F82">
            <v>1305.96</v>
          </cell>
          <cell r="G82">
            <v>1306.8</v>
          </cell>
          <cell r="H82">
            <v>1312.72</v>
          </cell>
          <cell r="I82">
            <v>1243.72</v>
          </cell>
          <cell r="J82">
            <v>1430</v>
          </cell>
          <cell r="K82">
            <v>1231</v>
          </cell>
        </row>
        <row r="83">
          <cell r="B83" t="str">
            <v>500170</v>
          </cell>
          <cell r="C83" t="str">
            <v>GTN INDUS</v>
          </cell>
          <cell r="D83">
            <v>36.81</v>
          </cell>
          <cell r="E83">
            <v>37.299999999999997</v>
          </cell>
          <cell r="F83">
            <v>37.340000000000003</v>
          </cell>
          <cell r="G83">
            <v>37.14</v>
          </cell>
          <cell r="H83">
            <v>36.39</v>
          </cell>
          <cell r="I83">
            <v>37.22</v>
          </cell>
          <cell r="J83">
            <v>41.05</v>
          </cell>
          <cell r="K83">
            <v>31</v>
          </cell>
        </row>
        <row r="84">
          <cell r="B84" t="str">
            <v>500171</v>
          </cell>
          <cell r="C84" t="str">
            <v>GHCL LTD</v>
          </cell>
          <cell r="D84">
            <v>540.70000000000005</v>
          </cell>
          <cell r="E84">
            <v>530.25</v>
          </cell>
          <cell r="F84">
            <v>536.37</v>
          </cell>
          <cell r="G84">
            <v>552.21</v>
          </cell>
          <cell r="H84">
            <v>570.04</v>
          </cell>
          <cell r="I84">
            <v>547.59</v>
          </cell>
          <cell r="J84">
            <v>659</v>
          </cell>
          <cell r="K84">
            <v>502.25</v>
          </cell>
        </row>
        <row r="85">
          <cell r="B85" t="str">
            <v>500173</v>
          </cell>
          <cell r="C85" t="str">
            <v>GFLLIMITED</v>
          </cell>
          <cell r="D85">
            <v>97.55</v>
          </cell>
          <cell r="E85">
            <v>98.51</v>
          </cell>
          <cell r="F85">
            <v>98.56</v>
          </cell>
          <cell r="G85">
            <v>97.68</v>
          </cell>
          <cell r="H85">
            <v>92.2</v>
          </cell>
          <cell r="I85">
            <v>75.28</v>
          </cell>
          <cell r="J85">
            <v>118.09</v>
          </cell>
          <cell r="K85">
            <v>55.3</v>
          </cell>
        </row>
        <row r="86">
          <cell r="B86" t="str">
            <v>500174</v>
          </cell>
          <cell r="C86" t="str">
            <v>GUJ.LEASE</v>
          </cell>
          <cell r="D86">
            <v>3.91</v>
          </cell>
          <cell r="E86">
            <v>4.0599999999999996</v>
          </cell>
          <cell r="F86">
            <v>4.05</v>
          </cell>
          <cell r="G86">
            <v>4.01</v>
          </cell>
          <cell r="H86">
            <v>3.83</v>
          </cell>
          <cell r="I86">
            <v>3.36</v>
          </cell>
          <cell r="J86">
            <v>4.51</v>
          </cell>
          <cell r="K86">
            <v>2.61</v>
          </cell>
        </row>
        <row r="87">
          <cell r="B87" t="str">
            <v>500179</v>
          </cell>
          <cell r="C87" t="str">
            <v>HCL INFOSYS</v>
          </cell>
          <cell r="D87">
            <v>17.59</v>
          </cell>
          <cell r="E87">
            <v>17.100000000000001</v>
          </cell>
          <cell r="F87">
            <v>16.68</v>
          </cell>
          <cell r="G87">
            <v>16.37</v>
          </cell>
          <cell r="H87">
            <v>16.38</v>
          </cell>
          <cell r="I87">
            <v>15.88</v>
          </cell>
          <cell r="J87">
            <v>20.8</v>
          </cell>
          <cell r="K87">
            <v>14.2</v>
          </cell>
        </row>
        <row r="88">
          <cell r="B88" t="str">
            <v>500180</v>
          </cell>
          <cell r="C88" t="str">
            <v>HDFC BANK</v>
          </cell>
          <cell r="D88">
            <v>1505.15</v>
          </cell>
          <cell r="E88">
            <v>1502.79</v>
          </cell>
          <cell r="F88">
            <v>1499.01</v>
          </cell>
          <cell r="G88">
            <v>1500.47</v>
          </cell>
          <cell r="H88">
            <v>1526.32</v>
          </cell>
          <cell r="I88">
            <v>1574.26</v>
          </cell>
          <cell r="J88">
            <v>1669.25</v>
          </cell>
          <cell r="K88">
            <v>1460.55</v>
          </cell>
        </row>
        <row r="89">
          <cell r="B89" t="str">
            <v>500182</v>
          </cell>
          <cell r="C89" t="str">
            <v>HEROMOTOCO</v>
          </cell>
          <cell r="D89">
            <v>3350</v>
          </cell>
          <cell r="E89">
            <v>3274.17</v>
          </cell>
          <cell r="F89">
            <v>3219.78</v>
          </cell>
          <cell r="G89">
            <v>3172.89</v>
          </cell>
          <cell r="H89">
            <v>3106.81</v>
          </cell>
          <cell r="I89">
            <v>2915.63</v>
          </cell>
          <cell r="J89">
            <v>3367.9</v>
          </cell>
          <cell r="K89">
            <v>2889.4</v>
          </cell>
        </row>
        <row r="90">
          <cell r="B90" t="str">
            <v>500183</v>
          </cell>
          <cell r="C90" t="str">
            <v>HFCL</v>
          </cell>
          <cell r="D90">
            <v>67.819999999999993</v>
          </cell>
          <cell r="E90">
            <v>67.95</v>
          </cell>
          <cell r="F90">
            <v>67.41</v>
          </cell>
          <cell r="G90">
            <v>67.599999999999994</v>
          </cell>
          <cell r="H90">
            <v>69.040000000000006</v>
          </cell>
          <cell r="I90">
            <v>69.16</v>
          </cell>
          <cell r="J90">
            <v>80.95</v>
          </cell>
          <cell r="K90">
            <v>61.52</v>
          </cell>
        </row>
        <row r="91">
          <cell r="B91" t="str">
            <v>500184</v>
          </cell>
          <cell r="C91" t="str">
            <v>HSCL</v>
          </cell>
          <cell r="D91">
            <v>256.8</v>
          </cell>
          <cell r="E91">
            <v>254.94</v>
          </cell>
          <cell r="F91">
            <v>253.27</v>
          </cell>
          <cell r="G91">
            <v>250.88</v>
          </cell>
          <cell r="H91">
            <v>239.24</v>
          </cell>
          <cell r="I91">
            <v>174.98</v>
          </cell>
          <cell r="J91">
            <v>289</v>
          </cell>
          <cell r="K91">
            <v>133.4</v>
          </cell>
        </row>
        <row r="92">
          <cell r="B92" t="str">
            <v>500185</v>
          </cell>
          <cell r="C92" t="str">
            <v>HIND.CONSTN.</v>
          </cell>
          <cell r="D92">
            <v>30.66</v>
          </cell>
          <cell r="E92">
            <v>30.65</v>
          </cell>
          <cell r="F92">
            <v>29.97</v>
          </cell>
          <cell r="G92">
            <v>29.02</v>
          </cell>
          <cell r="H92">
            <v>27.52</v>
          </cell>
          <cell r="I92">
            <v>22.4</v>
          </cell>
          <cell r="J92">
            <v>32.200000000000003</v>
          </cell>
          <cell r="K92">
            <v>19.25</v>
          </cell>
        </row>
        <row r="93">
          <cell r="B93" t="str">
            <v>500186</v>
          </cell>
          <cell r="C93" t="str">
            <v>HIND.OIL EXP</v>
          </cell>
          <cell r="D93">
            <v>166.75</v>
          </cell>
          <cell r="E93">
            <v>168.35</v>
          </cell>
          <cell r="F93">
            <v>168.58</v>
          </cell>
          <cell r="G93">
            <v>168.37</v>
          </cell>
          <cell r="H93">
            <v>171.02</v>
          </cell>
          <cell r="I93">
            <v>172.38</v>
          </cell>
          <cell r="J93">
            <v>258</v>
          </cell>
          <cell r="K93">
            <v>155</v>
          </cell>
        </row>
        <row r="94">
          <cell r="B94" t="str">
            <v>500187</v>
          </cell>
          <cell r="C94" t="str">
            <v>AGI</v>
          </cell>
          <cell r="D94">
            <v>1017.75</v>
          </cell>
          <cell r="E94">
            <v>987.46</v>
          </cell>
          <cell r="F94">
            <v>975.67</v>
          </cell>
          <cell r="G94">
            <v>958.47</v>
          </cell>
          <cell r="H94">
            <v>898.33</v>
          </cell>
          <cell r="I94">
            <v>665.79</v>
          </cell>
          <cell r="J94">
            <v>1088</v>
          </cell>
          <cell r="K94">
            <v>625.15</v>
          </cell>
        </row>
        <row r="95">
          <cell r="B95" t="str">
            <v>500188</v>
          </cell>
          <cell r="C95" t="str">
            <v>HINDUS.ZI</v>
          </cell>
          <cell r="D95">
            <v>305.2</v>
          </cell>
          <cell r="E95">
            <v>304.39999999999998</v>
          </cell>
          <cell r="F95">
            <v>302.69</v>
          </cell>
          <cell r="G95">
            <v>302.57</v>
          </cell>
          <cell r="H95">
            <v>306.52</v>
          </cell>
          <cell r="I95">
            <v>311.13</v>
          </cell>
          <cell r="J95">
            <v>326</v>
          </cell>
          <cell r="K95">
            <v>290.55</v>
          </cell>
        </row>
        <row r="96">
          <cell r="B96" t="str">
            <v>500189</v>
          </cell>
          <cell r="C96" t="str">
            <v>NDLVENTURE_T</v>
          </cell>
          <cell r="D96">
            <v>141.75</v>
          </cell>
          <cell r="E96">
            <v>143.82</v>
          </cell>
          <cell r="F96">
            <v>144.04</v>
          </cell>
          <cell r="G96">
            <v>143.19</v>
          </cell>
          <cell r="H96">
            <v>140.4</v>
          </cell>
          <cell r="I96">
            <v>125.35</v>
          </cell>
          <cell r="J96">
            <v>158</v>
          </cell>
          <cell r="K96">
            <v>125.2</v>
          </cell>
        </row>
        <row r="97">
          <cell r="B97" t="str">
            <v>500191</v>
          </cell>
          <cell r="C97" t="str">
            <v>HMT LTD.</v>
          </cell>
          <cell r="D97">
            <v>49.75</v>
          </cell>
          <cell r="E97">
            <v>51.3</v>
          </cell>
          <cell r="F97">
            <v>52.25</v>
          </cell>
          <cell r="G97">
            <v>53.37</v>
          </cell>
          <cell r="H97">
            <v>50.19</v>
          </cell>
          <cell r="I97">
            <v>37.9</v>
          </cell>
          <cell r="J97">
            <v>70.400000000000006</v>
          </cell>
          <cell r="K97">
            <v>26.25</v>
          </cell>
        </row>
        <row r="98">
          <cell r="B98" t="str">
            <v>500192</v>
          </cell>
          <cell r="C98" t="str">
            <v>PRAG BOSIMI</v>
          </cell>
          <cell r="D98">
            <v>2.62</v>
          </cell>
          <cell r="E98">
            <v>2.66</v>
          </cell>
          <cell r="F98">
            <v>2.69</v>
          </cell>
          <cell r="G98">
            <v>2.72</v>
          </cell>
          <cell r="H98">
            <v>2.76</v>
          </cell>
          <cell r="I98">
            <v>2.6</v>
          </cell>
          <cell r="J98">
            <v>3.44</v>
          </cell>
          <cell r="K98">
            <v>2.2400000000000002</v>
          </cell>
        </row>
        <row r="99">
          <cell r="B99" t="str">
            <v>500193</v>
          </cell>
          <cell r="C99" t="str">
            <v>HLVLTD</v>
          </cell>
          <cell r="D99">
            <v>22.4</v>
          </cell>
          <cell r="E99">
            <v>23.37</v>
          </cell>
          <cell r="F99">
            <v>23.33</v>
          </cell>
          <cell r="G99">
            <v>22.79</v>
          </cell>
          <cell r="H99">
            <v>21.02</v>
          </cell>
          <cell r="I99">
            <v>15.92</v>
          </cell>
          <cell r="J99">
            <v>25.5</v>
          </cell>
          <cell r="K99">
            <v>13.26</v>
          </cell>
        </row>
        <row r="100">
          <cell r="B100" t="str">
            <v>500199</v>
          </cell>
          <cell r="C100" t="str">
            <v>I.G.PETRO</v>
          </cell>
          <cell r="D100">
            <v>440.55</v>
          </cell>
          <cell r="E100">
            <v>442.36</v>
          </cell>
          <cell r="F100">
            <v>447.51</v>
          </cell>
          <cell r="G100">
            <v>460.86</v>
          </cell>
          <cell r="H100">
            <v>480.49</v>
          </cell>
          <cell r="I100">
            <v>494</v>
          </cell>
          <cell r="J100">
            <v>588.54999999999995</v>
          </cell>
          <cell r="K100">
            <v>426.6</v>
          </cell>
        </row>
        <row r="101">
          <cell r="B101" t="str">
            <v>500201</v>
          </cell>
          <cell r="C101" t="str">
            <v>IND.GLYCOLS</v>
          </cell>
          <cell r="D101">
            <v>717.75</v>
          </cell>
          <cell r="E101">
            <v>706.29</v>
          </cell>
          <cell r="F101">
            <v>702.89</v>
          </cell>
          <cell r="G101">
            <v>699.14</v>
          </cell>
          <cell r="H101">
            <v>696.28</v>
          </cell>
          <cell r="I101">
            <v>684.76</v>
          </cell>
          <cell r="J101">
            <v>802.65</v>
          </cell>
          <cell r="K101">
            <v>610.79999999999995</v>
          </cell>
        </row>
        <row r="102">
          <cell r="B102" t="str">
            <v>500202</v>
          </cell>
          <cell r="C102" t="str">
            <v>IND.LEAS.DEV</v>
          </cell>
          <cell r="D102">
            <v>7.53</v>
          </cell>
          <cell r="E102">
            <v>7.81</v>
          </cell>
          <cell r="F102">
            <v>7.86</v>
          </cell>
          <cell r="G102">
            <v>7.76</v>
          </cell>
          <cell r="H102">
            <v>7.34</v>
          </cell>
          <cell r="I102">
            <v>6.81</v>
          </cell>
          <cell r="J102">
            <v>8.75</v>
          </cell>
          <cell r="K102">
            <v>5.21</v>
          </cell>
        </row>
        <row r="103">
          <cell r="B103" t="str">
            <v>500206</v>
          </cell>
          <cell r="C103" t="str">
            <v>MARGO FIN</v>
          </cell>
          <cell r="D103">
            <v>37.9</v>
          </cell>
          <cell r="E103">
            <v>38.229999999999997</v>
          </cell>
          <cell r="F103">
            <v>38.46</v>
          </cell>
          <cell r="G103">
            <v>38.229999999999997</v>
          </cell>
          <cell r="H103">
            <v>36.06</v>
          </cell>
          <cell r="I103">
            <v>32.07</v>
          </cell>
          <cell r="J103">
            <v>57.37</v>
          </cell>
          <cell r="K103">
            <v>25.64</v>
          </cell>
        </row>
        <row r="104">
          <cell r="B104" t="str">
            <v>500207</v>
          </cell>
          <cell r="C104" t="str">
            <v>INDO RAMA</v>
          </cell>
          <cell r="D104">
            <v>54.66</v>
          </cell>
          <cell r="E104">
            <v>54.49</v>
          </cell>
          <cell r="F104">
            <v>53.98</v>
          </cell>
          <cell r="G104">
            <v>53.57</v>
          </cell>
          <cell r="H104">
            <v>52.14</v>
          </cell>
          <cell r="I104">
            <v>50.47</v>
          </cell>
          <cell r="J104">
            <v>60.32</v>
          </cell>
          <cell r="K104">
            <v>41.85</v>
          </cell>
        </row>
        <row r="105">
          <cell r="B105" t="str">
            <v>500209</v>
          </cell>
          <cell r="C105" t="str">
            <v>INFOSYS LTD</v>
          </cell>
          <cell r="D105">
            <v>1436.3</v>
          </cell>
          <cell r="E105">
            <v>1424.13</v>
          </cell>
          <cell r="F105">
            <v>1411.33</v>
          </cell>
          <cell r="G105">
            <v>1407.85</v>
          </cell>
          <cell r="H105">
            <v>1415.38</v>
          </cell>
          <cell r="I105">
            <v>1418.86</v>
          </cell>
          <cell r="J105">
            <v>1519.3</v>
          </cell>
          <cell r="K105">
            <v>1348.1</v>
          </cell>
        </row>
        <row r="106">
          <cell r="B106" t="str">
            <v>500210</v>
          </cell>
          <cell r="C106" t="str">
            <v>INGERSOLL</v>
          </cell>
          <cell r="D106">
            <v>2961.1</v>
          </cell>
          <cell r="E106">
            <v>2946.79</v>
          </cell>
          <cell r="F106">
            <v>2927.67</v>
          </cell>
          <cell r="G106">
            <v>2912.24</v>
          </cell>
          <cell r="H106">
            <v>2927</v>
          </cell>
          <cell r="I106">
            <v>2717.41</v>
          </cell>
          <cell r="J106">
            <v>3329.8</v>
          </cell>
          <cell r="K106">
            <v>2765</v>
          </cell>
        </row>
        <row r="107">
          <cell r="B107" t="str">
            <v>500213</v>
          </cell>
          <cell r="C107" t="str">
            <v>INTER.TRAVEL</v>
          </cell>
          <cell r="D107">
            <v>399.05</v>
          </cell>
          <cell r="E107">
            <v>394.87</v>
          </cell>
          <cell r="F107">
            <v>393.41</v>
          </cell>
          <cell r="G107">
            <v>392.26</v>
          </cell>
          <cell r="H107">
            <v>382.71</v>
          </cell>
          <cell r="I107">
            <v>317.43</v>
          </cell>
          <cell r="J107">
            <v>451.55</v>
          </cell>
          <cell r="K107">
            <v>309.5</v>
          </cell>
        </row>
        <row r="108">
          <cell r="B108" t="str">
            <v>500214</v>
          </cell>
          <cell r="C108" t="str">
            <v>ION EXCHANGE</v>
          </cell>
          <cell r="D108">
            <v>592.85</v>
          </cell>
          <cell r="E108">
            <v>576.19000000000005</v>
          </cell>
          <cell r="F108">
            <v>567.98</v>
          </cell>
          <cell r="G108">
            <v>560.46</v>
          </cell>
          <cell r="H108">
            <v>544.70000000000005</v>
          </cell>
          <cell r="I108">
            <v>450.11</v>
          </cell>
          <cell r="J108">
            <v>687.55</v>
          </cell>
          <cell r="K108">
            <v>456</v>
          </cell>
        </row>
        <row r="109">
          <cell r="B109" t="str">
            <v>500215</v>
          </cell>
          <cell r="C109" t="str">
            <v>AGRO TECH FO</v>
          </cell>
          <cell r="D109">
            <v>789</v>
          </cell>
          <cell r="E109">
            <v>790.58</v>
          </cell>
          <cell r="F109">
            <v>795.15</v>
          </cell>
          <cell r="G109">
            <v>800.87</v>
          </cell>
          <cell r="H109">
            <v>813.4</v>
          </cell>
          <cell r="I109">
            <v>826.6</v>
          </cell>
          <cell r="J109">
            <v>962</v>
          </cell>
          <cell r="K109">
            <v>762.05</v>
          </cell>
        </row>
        <row r="110">
          <cell r="B110" t="str">
            <v>500219</v>
          </cell>
          <cell r="C110" t="str">
            <v>JAIN IRRIG</v>
          </cell>
          <cell r="D110">
            <v>70.2</v>
          </cell>
          <cell r="E110">
            <v>66.19</v>
          </cell>
          <cell r="F110">
            <v>63.8</v>
          </cell>
          <cell r="G110">
            <v>62.15</v>
          </cell>
          <cell r="H110">
            <v>60.42</v>
          </cell>
          <cell r="I110">
            <v>49.68</v>
          </cell>
          <cell r="J110">
            <v>73.400000000000006</v>
          </cell>
          <cell r="K110">
            <v>43.14</v>
          </cell>
        </row>
        <row r="111">
          <cell r="B111" t="str">
            <v>500223</v>
          </cell>
          <cell r="C111" t="str">
            <v>JCT LTD</v>
          </cell>
          <cell r="D111">
            <v>2.71</v>
          </cell>
          <cell r="E111">
            <v>2.7</v>
          </cell>
          <cell r="F111">
            <v>2.68</v>
          </cell>
          <cell r="G111">
            <v>2.68</v>
          </cell>
          <cell r="H111">
            <v>2.61</v>
          </cell>
          <cell r="I111">
            <v>2.52</v>
          </cell>
          <cell r="J111">
            <v>3.57</v>
          </cell>
          <cell r="K111">
            <v>1.75</v>
          </cell>
        </row>
        <row r="112">
          <cell r="B112" t="str">
            <v>500227</v>
          </cell>
          <cell r="C112" t="str">
            <v>JINDAL POLYF</v>
          </cell>
          <cell r="D112">
            <v>628.25</v>
          </cell>
          <cell r="E112">
            <v>632.85</v>
          </cell>
          <cell r="F112">
            <v>636.12</v>
          </cell>
          <cell r="G112">
            <v>642.41999999999996</v>
          </cell>
          <cell r="H112">
            <v>652.9</v>
          </cell>
          <cell r="I112">
            <v>685.03</v>
          </cell>
          <cell r="J112">
            <v>732.45</v>
          </cell>
          <cell r="K112">
            <v>603</v>
          </cell>
        </row>
        <row r="113">
          <cell r="B113" t="str">
            <v>500228</v>
          </cell>
          <cell r="C113" t="str">
            <v>JSWSL</v>
          </cell>
          <cell r="D113">
            <v>761.75</v>
          </cell>
          <cell r="E113">
            <v>764.2</v>
          </cell>
          <cell r="F113">
            <v>760.57</v>
          </cell>
          <cell r="G113">
            <v>758.78</v>
          </cell>
          <cell r="H113">
            <v>766.21</v>
          </cell>
          <cell r="I113">
            <v>751.61</v>
          </cell>
          <cell r="J113">
            <v>840</v>
          </cell>
          <cell r="K113">
            <v>723.15</v>
          </cell>
        </row>
        <row r="114">
          <cell r="B114" t="str">
            <v>500231</v>
          </cell>
          <cell r="C114" t="str">
            <v>UMANG DAIR</v>
          </cell>
          <cell r="D114">
            <v>70.48</v>
          </cell>
          <cell r="E114">
            <v>70.319999999999993</v>
          </cell>
          <cell r="F114">
            <v>70.23</v>
          </cell>
          <cell r="G114">
            <v>70.19</v>
          </cell>
          <cell r="H114">
            <v>69.989999999999995</v>
          </cell>
          <cell r="I114">
            <v>66.180000000000007</v>
          </cell>
          <cell r="J114">
            <v>83</v>
          </cell>
          <cell r="K114">
            <v>62.15</v>
          </cell>
        </row>
        <row r="115">
          <cell r="B115" t="str">
            <v>500233</v>
          </cell>
          <cell r="C115" t="str">
            <v>KAJARIA CER.</v>
          </cell>
          <cell r="D115">
            <v>1257.95</v>
          </cell>
          <cell r="E115">
            <v>1274.6400000000001</v>
          </cell>
          <cell r="F115">
            <v>1275.75</v>
          </cell>
          <cell r="G115">
            <v>1277.4000000000001</v>
          </cell>
          <cell r="H115">
            <v>1302.55</v>
          </cell>
          <cell r="I115">
            <v>1265.54</v>
          </cell>
          <cell r="J115">
            <v>1522</v>
          </cell>
          <cell r="K115">
            <v>1168.25</v>
          </cell>
        </row>
        <row r="116">
          <cell r="B116" t="str">
            <v>500234</v>
          </cell>
          <cell r="C116" t="str">
            <v>KAKATIYA CEM</v>
          </cell>
          <cell r="D116">
            <v>220.8</v>
          </cell>
          <cell r="E116">
            <v>221.2</v>
          </cell>
          <cell r="F116">
            <v>219.81</v>
          </cell>
          <cell r="G116">
            <v>218.7</v>
          </cell>
          <cell r="H116">
            <v>218.2</v>
          </cell>
          <cell r="I116">
            <v>213.03</v>
          </cell>
          <cell r="J116">
            <v>244</v>
          </cell>
          <cell r="K116">
            <v>195.95</v>
          </cell>
        </row>
        <row r="117">
          <cell r="B117" t="str">
            <v>500235</v>
          </cell>
          <cell r="C117" t="str">
            <v>KALYANI STEL</v>
          </cell>
          <cell r="D117">
            <v>476.35</v>
          </cell>
          <cell r="E117">
            <v>474.55</v>
          </cell>
          <cell r="F117">
            <v>470.11</v>
          </cell>
          <cell r="G117">
            <v>470.28</v>
          </cell>
          <cell r="H117">
            <v>472.86</v>
          </cell>
          <cell r="I117">
            <v>414.52</v>
          </cell>
          <cell r="J117">
            <v>557.85</v>
          </cell>
          <cell r="K117">
            <v>407.65</v>
          </cell>
        </row>
        <row r="118">
          <cell r="B118" t="str">
            <v>500236</v>
          </cell>
          <cell r="C118" t="str">
            <v>KANELIND</v>
          </cell>
          <cell r="D118">
            <v>1.43</v>
          </cell>
          <cell r="E118">
            <v>1.47</v>
          </cell>
          <cell r="F118">
            <v>1.48</v>
          </cell>
          <cell r="G118">
            <v>1.49</v>
          </cell>
          <cell r="H118">
            <v>1.5</v>
          </cell>
          <cell r="I118">
            <v>1.74</v>
          </cell>
          <cell r="J118">
            <v>1.73</v>
          </cell>
          <cell r="K118">
            <v>1.37</v>
          </cell>
        </row>
        <row r="119">
          <cell r="B119" t="str">
            <v>500238</v>
          </cell>
          <cell r="C119" t="str">
            <v>WHIRLPOOL</v>
          </cell>
          <cell r="D119">
            <v>1581.9</v>
          </cell>
          <cell r="E119">
            <v>1590.31</v>
          </cell>
          <cell r="F119">
            <v>1593.07</v>
          </cell>
          <cell r="G119">
            <v>1603.74</v>
          </cell>
          <cell r="H119">
            <v>1609.58</v>
          </cell>
          <cell r="I119">
            <v>1542.8</v>
          </cell>
          <cell r="J119">
            <v>1733</v>
          </cell>
          <cell r="K119">
            <v>1418.85</v>
          </cell>
        </row>
        <row r="120">
          <cell r="B120" t="str">
            <v>500239</v>
          </cell>
          <cell r="C120" t="str">
            <v>KG DENIM</v>
          </cell>
          <cell r="D120">
            <v>31.67</v>
          </cell>
          <cell r="E120">
            <v>31.64</v>
          </cell>
          <cell r="F120">
            <v>31.24</v>
          </cell>
          <cell r="G120">
            <v>30.78</v>
          </cell>
          <cell r="H120">
            <v>30.22</v>
          </cell>
          <cell r="I120">
            <v>30.08</v>
          </cell>
          <cell r="J120">
            <v>35</v>
          </cell>
          <cell r="K120">
            <v>25.35</v>
          </cell>
        </row>
        <row r="121">
          <cell r="B121" t="str">
            <v>500240</v>
          </cell>
          <cell r="C121" t="str">
            <v>KINETIC ENG.</v>
          </cell>
          <cell r="D121">
            <v>136.44999999999999</v>
          </cell>
          <cell r="E121">
            <v>133.21</v>
          </cell>
          <cell r="F121">
            <v>132.41999999999999</v>
          </cell>
          <cell r="G121">
            <v>132.47999999999999</v>
          </cell>
          <cell r="H121">
            <v>131.96</v>
          </cell>
          <cell r="I121">
            <v>119.58</v>
          </cell>
          <cell r="J121">
            <v>154.5</v>
          </cell>
          <cell r="K121">
            <v>115.1</v>
          </cell>
        </row>
        <row r="122">
          <cell r="B122" t="str">
            <v>500241</v>
          </cell>
          <cell r="C122" t="str">
            <v>KIRL.BROS.</v>
          </cell>
          <cell r="D122">
            <v>902.65</v>
          </cell>
          <cell r="E122">
            <v>886.63</v>
          </cell>
          <cell r="F122">
            <v>880.46</v>
          </cell>
          <cell r="G122">
            <v>882.7</v>
          </cell>
          <cell r="H122">
            <v>868.44</v>
          </cell>
          <cell r="I122">
            <v>687.69</v>
          </cell>
          <cell r="J122">
            <v>1060</v>
          </cell>
          <cell r="K122">
            <v>763.1</v>
          </cell>
        </row>
        <row r="123">
          <cell r="B123" t="str">
            <v>500243</v>
          </cell>
          <cell r="C123" t="str">
            <v>KIRL INDUS</v>
          </cell>
          <cell r="D123">
            <v>3236.6</v>
          </cell>
          <cell r="E123">
            <v>3205.89</v>
          </cell>
          <cell r="F123">
            <v>3193.88</v>
          </cell>
          <cell r="G123">
            <v>3172.97</v>
          </cell>
          <cell r="H123">
            <v>3197.63</v>
          </cell>
          <cell r="I123">
            <v>2908.77</v>
          </cell>
          <cell r="J123">
            <v>3750</v>
          </cell>
          <cell r="K123">
            <v>2863.05</v>
          </cell>
        </row>
        <row r="124">
          <cell r="B124" t="str">
            <v>500245</v>
          </cell>
          <cell r="C124" t="str">
            <v>KIRL.FERROUS</v>
          </cell>
          <cell r="D124">
            <v>511.7</v>
          </cell>
          <cell r="E124">
            <v>502.34</v>
          </cell>
          <cell r="F124">
            <v>495.15</v>
          </cell>
          <cell r="G124">
            <v>486.44</v>
          </cell>
          <cell r="H124">
            <v>478.83</v>
          </cell>
          <cell r="I124">
            <v>443.32</v>
          </cell>
          <cell r="J124">
            <v>531.65</v>
          </cell>
          <cell r="K124">
            <v>400</v>
          </cell>
        </row>
        <row r="125">
          <cell r="B125" t="str">
            <v>500246</v>
          </cell>
          <cell r="C125" t="str">
            <v>ENVAIN ELECT</v>
          </cell>
          <cell r="D125">
            <v>232.55</v>
          </cell>
          <cell r="E125">
            <v>241.22</v>
          </cell>
          <cell r="F125">
            <v>244.07</v>
          </cell>
          <cell r="G125">
            <v>242.92</v>
          </cell>
          <cell r="H125">
            <v>221.76</v>
          </cell>
          <cell r="I125">
            <v>138.41999999999999</v>
          </cell>
          <cell r="J125">
            <v>271</v>
          </cell>
          <cell r="K125">
            <v>66.900000000000006</v>
          </cell>
        </row>
        <row r="126">
          <cell r="B126" t="str">
            <v>500247</v>
          </cell>
          <cell r="C126" t="str">
            <v>KOTAK MAH.BK</v>
          </cell>
          <cell r="D126">
            <v>1770.65</v>
          </cell>
          <cell r="E126">
            <v>1764.52</v>
          </cell>
          <cell r="F126">
            <v>1757.52</v>
          </cell>
          <cell r="G126">
            <v>1751.54</v>
          </cell>
          <cell r="H126">
            <v>1760.18</v>
          </cell>
          <cell r="I126">
            <v>1804.07</v>
          </cell>
          <cell r="J126">
            <v>1848.3</v>
          </cell>
          <cell r="K126">
            <v>1688.2</v>
          </cell>
        </row>
        <row r="127">
          <cell r="B127" t="str">
            <v>500248</v>
          </cell>
          <cell r="C127" t="str">
            <v>KRIFILIND</v>
          </cell>
          <cell r="D127">
            <v>4.5199999999999996</v>
          </cell>
          <cell r="E127">
            <v>4.1900000000000004</v>
          </cell>
          <cell r="F127">
            <v>4.08</v>
          </cell>
          <cell r="G127">
            <v>4.0599999999999996</v>
          </cell>
          <cell r="H127">
            <v>3.88</v>
          </cell>
          <cell r="I127">
            <v>3.85</v>
          </cell>
          <cell r="J127">
            <v>4.8</v>
          </cell>
          <cell r="K127">
            <v>2.7</v>
          </cell>
        </row>
        <row r="128">
          <cell r="B128" t="str">
            <v>500249</v>
          </cell>
          <cell r="C128" t="str">
            <v>KSB</v>
          </cell>
          <cell r="D128">
            <v>3279.4</v>
          </cell>
          <cell r="E128">
            <v>3212.45</v>
          </cell>
          <cell r="F128">
            <v>3157.89</v>
          </cell>
          <cell r="G128">
            <v>3105.14</v>
          </cell>
          <cell r="H128">
            <v>2979.39</v>
          </cell>
          <cell r="I128">
            <v>2492.69</v>
          </cell>
          <cell r="J128">
            <v>3380</v>
          </cell>
          <cell r="K128">
            <v>2255.8000000000002</v>
          </cell>
        </row>
        <row r="129">
          <cell r="B129" t="str">
            <v>500250</v>
          </cell>
          <cell r="C129" t="str">
            <v>L.G.BALKRISH</v>
          </cell>
          <cell r="D129">
            <v>1158.25</v>
          </cell>
          <cell r="E129">
            <v>1121.43</v>
          </cell>
          <cell r="F129">
            <v>1109.76</v>
          </cell>
          <cell r="G129">
            <v>1092.29</v>
          </cell>
          <cell r="H129">
            <v>1066.1600000000001</v>
          </cell>
          <cell r="I129">
            <v>949.14</v>
          </cell>
          <cell r="J129">
            <v>1188</v>
          </cell>
          <cell r="K129">
            <v>964.1</v>
          </cell>
        </row>
        <row r="130">
          <cell r="B130" t="str">
            <v>500251</v>
          </cell>
          <cell r="C130" t="str">
            <v>TRENT LTD.</v>
          </cell>
          <cell r="D130">
            <v>2622.7</v>
          </cell>
          <cell r="E130">
            <v>2565.77</v>
          </cell>
          <cell r="F130">
            <v>2496.2800000000002</v>
          </cell>
          <cell r="G130">
            <v>2381.15</v>
          </cell>
          <cell r="H130">
            <v>2205.77</v>
          </cell>
          <cell r="I130">
            <v>1816.97</v>
          </cell>
          <cell r="J130">
            <v>2635.95</v>
          </cell>
          <cell r="K130">
            <v>1672</v>
          </cell>
        </row>
        <row r="131">
          <cell r="B131" t="str">
            <v>500252</v>
          </cell>
          <cell r="C131" t="str">
            <v>LAXMIMACH</v>
          </cell>
          <cell r="D131">
            <v>12998</v>
          </cell>
          <cell r="E131">
            <v>12946.92</v>
          </cell>
          <cell r="F131">
            <v>12987.89</v>
          </cell>
          <cell r="G131">
            <v>13177.68</v>
          </cell>
          <cell r="H131">
            <v>13542.98</v>
          </cell>
          <cell r="I131">
            <v>12882.84</v>
          </cell>
          <cell r="J131">
            <v>15501</v>
          </cell>
          <cell r="K131">
            <v>12730.1</v>
          </cell>
        </row>
        <row r="132">
          <cell r="B132" t="str">
            <v>500253</v>
          </cell>
          <cell r="C132" t="str">
            <v>LIC HOUS.FIN</v>
          </cell>
          <cell r="D132">
            <v>464.55</v>
          </cell>
          <cell r="E132">
            <v>462.23</v>
          </cell>
          <cell r="F132">
            <v>459.8</v>
          </cell>
          <cell r="G132">
            <v>458.58</v>
          </cell>
          <cell r="H132">
            <v>452.99</v>
          </cell>
          <cell r="I132">
            <v>416.92</v>
          </cell>
          <cell r="J132">
            <v>480.8</v>
          </cell>
          <cell r="K132">
            <v>390.7</v>
          </cell>
        </row>
        <row r="133">
          <cell r="B133" t="str">
            <v>500257</v>
          </cell>
          <cell r="C133" t="str">
            <v>LUPIN LTD.</v>
          </cell>
          <cell r="D133">
            <v>1198.05</v>
          </cell>
          <cell r="E133">
            <v>1191.1199999999999</v>
          </cell>
          <cell r="F133">
            <v>1186.42</v>
          </cell>
          <cell r="G133">
            <v>1178.8499999999999</v>
          </cell>
          <cell r="H133">
            <v>1148.78</v>
          </cell>
          <cell r="I133">
            <v>972.21</v>
          </cell>
          <cell r="J133">
            <v>1238.1500000000001</v>
          </cell>
          <cell r="K133">
            <v>974.5</v>
          </cell>
        </row>
        <row r="134">
          <cell r="B134" t="str">
            <v>500259</v>
          </cell>
          <cell r="C134" t="str">
            <v>LYKA LABS</v>
          </cell>
          <cell r="D134">
            <v>129.9</v>
          </cell>
          <cell r="E134">
            <v>116.39</v>
          </cell>
          <cell r="F134">
            <v>113.16</v>
          </cell>
          <cell r="G134">
            <v>112.32</v>
          </cell>
          <cell r="H134">
            <v>112.95</v>
          </cell>
          <cell r="I134">
            <v>114.76</v>
          </cell>
          <cell r="J134">
            <v>131.80000000000001</v>
          </cell>
          <cell r="K134">
            <v>105.05</v>
          </cell>
        </row>
        <row r="135">
          <cell r="B135" t="str">
            <v>500260</v>
          </cell>
          <cell r="C135" t="str">
            <v>RAMCOCEM</v>
          </cell>
          <cell r="D135">
            <v>984.4</v>
          </cell>
          <cell r="E135">
            <v>995.39</v>
          </cell>
          <cell r="F135">
            <v>995.79</v>
          </cell>
          <cell r="G135">
            <v>990.19</v>
          </cell>
          <cell r="H135">
            <v>962.82</v>
          </cell>
          <cell r="I135">
            <v>876.62</v>
          </cell>
          <cell r="J135">
            <v>1040.3</v>
          </cell>
          <cell r="K135">
            <v>828</v>
          </cell>
        </row>
        <row r="136">
          <cell r="B136" t="str">
            <v>500262</v>
          </cell>
          <cell r="C136" t="str">
            <v>HYBRIDFIN_T</v>
          </cell>
          <cell r="D136">
            <v>9.8000000000000007</v>
          </cell>
          <cell r="E136">
            <v>9.34</v>
          </cell>
          <cell r="F136">
            <v>8.9</v>
          </cell>
          <cell r="G136">
            <v>8.52</v>
          </cell>
          <cell r="H136">
            <v>8.24</v>
          </cell>
          <cell r="I136">
            <v>8.27</v>
          </cell>
          <cell r="J136">
            <v>9.8000000000000007</v>
          </cell>
          <cell r="K136">
            <v>7.4</v>
          </cell>
        </row>
        <row r="137">
          <cell r="B137" t="str">
            <v>500264</v>
          </cell>
          <cell r="C137" t="str">
            <v>MAFATLAL IND</v>
          </cell>
          <cell r="D137">
            <v>146.05000000000001</v>
          </cell>
          <cell r="E137">
            <v>145.91</v>
          </cell>
          <cell r="F137">
            <v>147.49</v>
          </cell>
          <cell r="G137">
            <v>149.71</v>
          </cell>
          <cell r="H137">
            <v>143.72999999999999</v>
          </cell>
          <cell r="I137">
            <v>100.8</v>
          </cell>
          <cell r="J137">
            <v>173</v>
          </cell>
          <cell r="K137">
            <v>68.010000000000005</v>
          </cell>
        </row>
        <row r="138">
          <cell r="B138" t="str">
            <v>500265</v>
          </cell>
          <cell r="C138" t="str">
            <v>MAH.SEAMLESS</v>
          </cell>
          <cell r="D138">
            <v>921.85</v>
          </cell>
          <cell r="E138">
            <v>877.17</v>
          </cell>
          <cell r="F138">
            <v>839.5</v>
          </cell>
          <cell r="G138">
            <v>786.93</v>
          </cell>
          <cell r="H138">
            <v>695.91</v>
          </cell>
          <cell r="I138">
            <v>529.64</v>
          </cell>
          <cell r="J138">
            <v>930</v>
          </cell>
          <cell r="K138">
            <v>468.05</v>
          </cell>
        </row>
        <row r="139">
          <cell r="B139" t="str">
            <v>500266</v>
          </cell>
          <cell r="C139" t="str">
            <v>MAH.SCOOTER</v>
          </cell>
          <cell r="D139">
            <v>7887.45</v>
          </cell>
          <cell r="E139">
            <v>7808.1</v>
          </cell>
          <cell r="F139">
            <v>7793.22</v>
          </cell>
          <cell r="G139">
            <v>7782.31</v>
          </cell>
          <cell r="H139">
            <v>7545.4</v>
          </cell>
          <cell r="I139">
            <v>6219.68</v>
          </cell>
          <cell r="J139">
            <v>8600</v>
          </cell>
          <cell r="K139">
            <v>5375.2</v>
          </cell>
        </row>
        <row r="140">
          <cell r="B140" t="str">
            <v>500267</v>
          </cell>
          <cell r="C140" t="str">
            <v>MAJESTIC AUT</v>
          </cell>
          <cell r="D140">
            <v>245.75</v>
          </cell>
          <cell r="E140">
            <v>245.22</v>
          </cell>
          <cell r="F140">
            <v>234.06</v>
          </cell>
          <cell r="G140">
            <v>217.49</v>
          </cell>
          <cell r="H140">
            <v>198.33</v>
          </cell>
          <cell r="I140">
            <v>168.47</v>
          </cell>
          <cell r="J140">
            <v>270</v>
          </cell>
          <cell r="K140">
            <v>152</v>
          </cell>
        </row>
        <row r="141">
          <cell r="B141" t="str">
            <v>500268</v>
          </cell>
          <cell r="C141" t="str">
            <v>MANALI PETRO</v>
          </cell>
          <cell r="D141">
            <v>66.41</v>
          </cell>
          <cell r="E141">
            <v>66.67</v>
          </cell>
          <cell r="F141">
            <v>66.959999999999994</v>
          </cell>
          <cell r="G141">
            <v>67.260000000000005</v>
          </cell>
          <cell r="H141">
            <v>67.14</v>
          </cell>
          <cell r="I141">
            <v>70.459999999999994</v>
          </cell>
          <cell r="J141">
            <v>74.5</v>
          </cell>
          <cell r="K141">
            <v>60.43</v>
          </cell>
        </row>
        <row r="142">
          <cell r="B142" t="str">
            <v>500270</v>
          </cell>
          <cell r="C142" t="str">
            <v>BARODA RAYON</v>
          </cell>
          <cell r="D142">
            <v>197.8</v>
          </cell>
          <cell r="E142">
            <v>199.47</v>
          </cell>
          <cell r="F142">
            <v>200.5</v>
          </cell>
          <cell r="G142">
            <v>199.66</v>
          </cell>
          <cell r="H142">
            <v>192.57</v>
          </cell>
          <cell r="I142">
            <v>188.3</v>
          </cell>
          <cell r="J142">
            <v>249.3</v>
          </cell>
          <cell r="K142">
            <v>154.6</v>
          </cell>
        </row>
        <row r="143">
          <cell r="B143" t="str">
            <v>500271</v>
          </cell>
          <cell r="C143" t="str">
            <v>MFSL</v>
          </cell>
          <cell r="D143">
            <v>949</v>
          </cell>
          <cell r="E143">
            <v>940.6</v>
          </cell>
          <cell r="F143">
            <v>932.46</v>
          </cell>
          <cell r="G143">
            <v>924.02</v>
          </cell>
          <cell r="H143">
            <v>908.63</v>
          </cell>
          <cell r="I143">
            <v>825.59</v>
          </cell>
          <cell r="J143">
            <v>968.75</v>
          </cell>
          <cell r="K143">
            <v>754</v>
          </cell>
        </row>
        <row r="144">
          <cell r="B144" t="str">
            <v>500277</v>
          </cell>
          <cell r="C144" t="str">
            <v>MID INDIA IN</v>
          </cell>
          <cell r="D144">
            <v>8.81</v>
          </cell>
          <cell r="E144">
            <v>8.84</v>
          </cell>
          <cell r="F144">
            <v>8.64</v>
          </cell>
          <cell r="G144">
            <v>8.44</v>
          </cell>
          <cell r="H144">
            <v>8.39</v>
          </cell>
          <cell r="I144">
            <v>9.39</v>
          </cell>
          <cell r="J144">
            <v>9.65</v>
          </cell>
          <cell r="K144">
            <v>7.5</v>
          </cell>
        </row>
        <row r="145">
          <cell r="B145" t="str">
            <v>500279</v>
          </cell>
          <cell r="C145" t="str">
            <v>MIRC ELECT_T</v>
          </cell>
          <cell r="D145">
            <v>16.3</v>
          </cell>
          <cell r="E145">
            <v>16.18</v>
          </cell>
          <cell r="F145">
            <v>16.350000000000001</v>
          </cell>
          <cell r="G145">
            <v>16.96</v>
          </cell>
          <cell r="H145">
            <v>18.41</v>
          </cell>
          <cell r="I145">
            <v>18.13</v>
          </cell>
          <cell r="J145">
            <v>25.59</v>
          </cell>
          <cell r="K145">
            <v>15.7</v>
          </cell>
        </row>
        <row r="146">
          <cell r="B146" t="str">
            <v>500280</v>
          </cell>
          <cell r="C146" t="str">
            <v>CENTURY ENKA</v>
          </cell>
          <cell r="D146">
            <v>413.6</v>
          </cell>
          <cell r="E146">
            <v>415.43</v>
          </cell>
          <cell r="F146">
            <v>417.99</v>
          </cell>
          <cell r="G146">
            <v>423.59</v>
          </cell>
          <cell r="H146">
            <v>428.39</v>
          </cell>
          <cell r="I146">
            <v>422.24</v>
          </cell>
          <cell r="J146">
            <v>483.5</v>
          </cell>
          <cell r="K146">
            <v>408</v>
          </cell>
        </row>
        <row r="147">
          <cell r="B147" t="str">
            <v>500284</v>
          </cell>
          <cell r="C147" t="str">
            <v>LORDS CHLORO</v>
          </cell>
          <cell r="D147">
            <v>147.75</v>
          </cell>
          <cell r="E147">
            <v>150.61000000000001</v>
          </cell>
          <cell r="F147">
            <v>152.34</v>
          </cell>
          <cell r="G147">
            <v>155.12</v>
          </cell>
          <cell r="H147">
            <v>158.91</v>
          </cell>
          <cell r="I147">
            <v>169.38</v>
          </cell>
          <cell r="J147">
            <v>195</v>
          </cell>
          <cell r="K147">
            <v>140.1</v>
          </cell>
        </row>
        <row r="148">
          <cell r="B148" t="str">
            <v>500285</v>
          </cell>
          <cell r="C148" t="str">
            <v>SPICEJET LTD</v>
          </cell>
          <cell r="D148">
            <v>38.08</v>
          </cell>
          <cell r="E148">
            <v>38.01</v>
          </cell>
          <cell r="F148">
            <v>37.840000000000003</v>
          </cell>
          <cell r="G148">
            <v>37.56</v>
          </cell>
          <cell r="H148">
            <v>36.549999999999997</v>
          </cell>
          <cell r="I148">
            <v>35.26</v>
          </cell>
          <cell r="J148">
            <v>43.82</v>
          </cell>
          <cell r="K148">
            <v>29.2</v>
          </cell>
        </row>
        <row r="149">
          <cell r="B149" t="str">
            <v>500288</v>
          </cell>
          <cell r="C149" t="str">
            <v>MOREPEN LAB.</v>
          </cell>
          <cell r="D149">
            <v>39.65</v>
          </cell>
          <cell r="E149">
            <v>38.97</v>
          </cell>
          <cell r="F149">
            <v>38.130000000000003</v>
          </cell>
          <cell r="G149">
            <v>37.08</v>
          </cell>
          <cell r="H149">
            <v>36.130000000000003</v>
          </cell>
          <cell r="I149">
            <v>33.4</v>
          </cell>
          <cell r="J149">
            <v>41.76</v>
          </cell>
          <cell r="K149">
            <v>29.51</v>
          </cell>
        </row>
        <row r="150">
          <cell r="B150" t="str">
            <v>500290</v>
          </cell>
          <cell r="C150" t="str">
            <v>MRF LTD.</v>
          </cell>
          <cell r="D150">
            <v>111369.4</v>
          </cell>
          <cell r="E150">
            <v>110354.46</v>
          </cell>
          <cell r="F150">
            <v>109594.82</v>
          </cell>
          <cell r="G150">
            <v>109097.95</v>
          </cell>
          <cell r="H150">
            <v>108320.03</v>
          </cell>
          <cell r="I150">
            <v>100688.76</v>
          </cell>
          <cell r="J150">
            <v>113379.1</v>
          </cell>
          <cell r="K150">
            <v>101450</v>
          </cell>
        </row>
        <row r="151">
          <cell r="B151" t="str">
            <v>500292</v>
          </cell>
          <cell r="C151" t="str">
            <v>HEIDEL CEM</v>
          </cell>
          <cell r="D151">
            <v>192.7</v>
          </cell>
          <cell r="E151">
            <v>189.73</v>
          </cell>
          <cell r="F151">
            <v>188.84</v>
          </cell>
          <cell r="G151">
            <v>188.35</v>
          </cell>
          <cell r="H151">
            <v>187.17</v>
          </cell>
          <cell r="I151">
            <v>183.35</v>
          </cell>
          <cell r="J151">
            <v>198.25</v>
          </cell>
          <cell r="K151">
            <v>176.3</v>
          </cell>
        </row>
        <row r="152">
          <cell r="B152" t="str">
            <v>500294</v>
          </cell>
          <cell r="C152" t="str">
            <v>NCC</v>
          </cell>
          <cell r="D152">
            <v>171.15</v>
          </cell>
          <cell r="E152">
            <v>164.76</v>
          </cell>
          <cell r="F152">
            <v>160.91999999999999</v>
          </cell>
          <cell r="G152">
            <v>157.38999999999999</v>
          </cell>
          <cell r="H152">
            <v>154.27000000000001</v>
          </cell>
          <cell r="I152">
            <v>131.99</v>
          </cell>
          <cell r="J152">
            <v>176.95</v>
          </cell>
          <cell r="K152">
            <v>136.55000000000001</v>
          </cell>
        </row>
        <row r="153">
          <cell r="B153" t="str">
            <v>500295</v>
          </cell>
          <cell r="C153" t="str">
            <v>VEDL</v>
          </cell>
          <cell r="D153">
            <v>239.5</v>
          </cell>
          <cell r="E153">
            <v>239.7</v>
          </cell>
          <cell r="F153">
            <v>238.12</v>
          </cell>
          <cell r="G153">
            <v>234.36</v>
          </cell>
          <cell r="H153">
            <v>233.68</v>
          </cell>
          <cell r="I153">
            <v>258.36</v>
          </cell>
          <cell r="J153">
            <v>277</v>
          </cell>
          <cell r="K153">
            <v>207.85</v>
          </cell>
        </row>
        <row r="154">
          <cell r="B154" t="str">
            <v>500296</v>
          </cell>
          <cell r="C154" t="str">
            <v>NAHAR SPG.</v>
          </cell>
          <cell r="D154">
            <v>273.75</v>
          </cell>
          <cell r="E154">
            <v>266.88</v>
          </cell>
          <cell r="F154">
            <v>266.27</v>
          </cell>
          <cell r="G154">
            <v>267.10000000000002</v>
          </cell>
          <cell r="H154">
            <v>267.67</v>
          </cell>
          <cell r="I154">
            <v>274.08999999999997</v>
          </cell>
          <cell r="J154">
            <v>302</v>
          </cell>
          <cell r="K154">
            <v>233</v>
          </cell>
        </row>
        <row r="155">
          <cell r="B155" t="str">
            <v>500298</v>
          </cell>
          <cell r="C155" t="str">
            <v>NAT.PEROXIDE</v>
          </cell>
          <cell r="D155">
            <v>988.2</v>
          </cell>
          <cell r="E155">
            <v>1000.44</v>
          </cell>
          <cell r="F155">
            <v>1004.18</v>
          </cell>
          <cell r="G155">
            <v>1035.1199999999999</v>
          </cell>
          <cell r="H155">
            <v>1187.73</v>
          </cell>
          <cell r="I155">
            <v>1393.35</v>
          </cell>
          <cell r="J155">
            <v>2415</v>
          </cell>
          <cell r="K155">
            <v>901.6</v>
          </cell>
        </row>
        <row r="156">
          <cell r="B156" t="str">
            <v>500300</v>
          </cell>
          <cell r="C156" t="str">
            <v>GRASIM IND.</v>
          </cell>
          <cell r="D156">
            <v>1972.65</v>
          </cell>
          <cell r="E156">
            <v>1956.99</v>
          </cell>
          <cell r="F156">
            <v>1944.16</v>
          </cell>
          <cell r="G156">
            <v>1932.06</v>
          </cell>
          <cell r="H156">
            <v>1908.81</v>
          </cell>
          <cell r="I156">
            <v>1802.89</v>
          </cell>
          <cell r="J156">
            <v>2021.95</v>
          </cell>
          <cell r="K156">
            <v>1758.75</v>
          </cell>
        </row>
        <row r="157">
          <cell r="B157" t="str">
            <v>500302</v>
          </cell>
          <cell r="C157" t="str">
            <v>PEL</v>
          </cell>
          <cell r="D157">
            <v>931.5</v>
          </cell>
          <cell r="E157">
            <v>946.88</v>
          </cell>
          <cell r="F157">
            <v>957.44</v>
          </cell>
          <cell r="G157">
            <v>973.79</v>
          </cell>
          <cell r="H157">
            <v>998.1</v>
          </cell>
          <cell r="I157">
            <v>948.9</v>
          </cell>
          <cell r="J157">
            <v>1140</v>
          </cell>
          <cell r="K157">
            <v>930.15</v>
          </cell>
        </row>
        <row r="158">
          <cell r="B158" t="str">
            <v>500304</v>
          </cell>
          <cell r="C158" t="str">
            <v>NIIT LTD.</v>
          </cell>
          <cell r="D158">
            <v>117.8</v>
          </cell>
          <cell r="E158">
            <v>118.37</v>
          </cell>
          <cell r="F158">
            <v>118.28</v>
          </cell>
          <cell r="G158">
            <v>118.21</v>
          </cell>
          <cell r="H158">
            <v>113.98</v>
          </cell>
          <cell r="I158">
            <v>98.58</v>
          </cell>
          <cell r="J158">
            <v>154.63</v>
          </cell>
          <cell r="K158">
            <v>77.06</v>
          </cell>
        </row>
        <row r="159">
          <cell r="B159" t="str">
            <v>500306</v>
          </cell>
          <cell r="C159" t="str">
            <v>JAYKAY</v>
          </cell>
          <cell r="D159">
            <v>78.02</v>
          </cell>
          <cell r="E159">
            <v>79.52</v>
          </cell>
          <cell r="F159">
            <v>80.48</v>
          </cell>
          <cell r="G159">
            <v>80.569999999999993</v>
          </cell>
          <cell r="H159">
            <v>77.459999999999994</v>
          </cell>
          <cell r="I159">
            <v>66.41</v>
          </cell>
          <cell r="J159">
            <v>87</v>
          </cell>
          <cell r="K159">
            <v>64.7</v>
          </cell>
        </row>
        <row r="160">
          <cell r="B160" t="str">
            <v>500307</v>
          </cell>
          <cell r="C160" t="str">
            <v>NIRLON</v>
          </cell>
          <cell r="D160">
            <v>411</v>
          </cell>
          <cell r="E160">
            <v>412.15</v>
          </cell>
          <cell r="F160">
            <v>413.04</v>
          </cell>
          <cell r="G160">
            <v>412.95</v>
          </cell>
          <cell r="H160">
            <v>412.86</v>
          </cell>
          <cell r="I160">
            <v>399.88</v>
          </cell>
          <cell r="J160">
            <v>475.05</v>
          </cell>
          <cell r="K160">
            <v>381</v>
          </cell>
        </row>
        <row r="161">
          <cell r="B161" t="str">
            <v>500312</v>
          </cell>
          <cell r="C161" t="str">
            <v>ONGC CORPN</v>
          </cell>
          <cell r="D161">
            <v>197.85</v>
          </cell>
          <cell r="E161">
            <v>197.66</v>
          </cell>
          <cell r="F161">
            <v>196.06</v>
          </cell>
          <cell r="G161">
            <v>193.09</v>
          </cell>
          <cell r="H161">
            <v>187.65</v>
          </cell>
          <cell r="I161">
            <v>171.04</v>
          </cell>
          <cell r="J161">
            <v>203.35</v>
          </cell>
          <cell r="K161">
            <v>171.6</v>
          </cell>
        </row>
        <row r="162">
          <cell r="B162" t="str">
            <v>500313</v>
          </cell>
          <cell r="C162" t="str">
            <v>OIL COUNTR_T</v>
          </cell>
          <cell r="D162">
            <v>21.63</v>
          </cell>
          <cell r="E162">
            <v>20.92</v>
          </cell>
          <cell r="F162">
            <v>20.57</v>
          </cell>
          <cell r="G162">
            <v>20.51</v>
          </cell>
          <cell r="H162">
            <v>20.66</v>
          </cell>
          <cell r="I162">
            <v>19.05</v>
          </cell>
          <cell r="J162">
            <v>27</v>
          </cell>
          <cell r="K162">
            <v>17.100000000000001</v>
          </cell>
        </row>
        <row r="163">
          <cell r="B163" t="str">
            <v>500314</v>
          </cell>
          <cell r="C163" t="str">
            <v>ORIENT HOTEL</v>
          </cell>
          <cell r="D163">
            <v>103.53</v>
          </cell>
          <cell r="E163">
            <v>104.74</v>
          </cell>
          <cell r="F163">
            <v>103.75</v>
          </cell>
          <cell r="G163">
            <v>101.84</v>
          </cell>
          <cell r="H163">
            <v>97.42</v>
          </cell>
          <cell r="I163">
            <v>87.8</v>
          </cell>
          <cell r="J163">
            <v>111.9</v>
          </cell>
          <cell r="K163">
            <v>79</v>
          </cell>
        </row>
        <row r="164">
          <cell r="B164" t="str">
            <v>500317</v>
          </cell>
          <cell r="C164" t="str">
            <v>OSWAL AGRO.</v>
          </cell>
          <cell r="D164">
            <v>33.01</v>
          </cell>
          <cell r="E164">
            <v>33.46</v>
          </cell>
          <cell r="F164">
            <v>33.43</v>
          </cell>
          <cell r="G164">
            <v>33.4</v>
          </cell>
          <cell r="H164">
            <v>32.880000000000003</v>
          </cell>
          <cell r="I164">
            <v>32.4</v>
          </cell>
          <cell r="J164">
            <v>38.5</v>
          </cell>
          <cell r="K164">
            <v>24</v>
          </cell>
        </row>
        <row r="165">
          <cell r="B165" t="str">
            <v>500319</v>
          </cell>
          <cell r="C165" t="str">
            <v>INDIAN SUCRO</v>
          </cell>
          <cell r="D165">
            <v>81.739999999999995</v>
          </cell>
          <cell r="E165">
            <v>84.71</v>
          </cell>
          <cell r="F165">
            <v>85.47</v>
          </cell>
          <cell r="G165">
            <v>86.11</v>
          </cell>
          <cell r="H165">
            <v>85.89</v>
          </cell>
          <cell r="I165">
            <v>75.52</v>
          </cell>
          <cell r="J165">
            <v>104</v>
          </cell>
          <cell r="K165">
            <v>71.099999999999994</v>
          </cell>
        </row>
        <row r="166">
          <cell r="B166" t="str">
            <v>500322</v>
          </cell>
          <cell r="C166" t="str">
            <v>PANYAM CEMEN</v>
          </cell>
          <cell r="D166">
            <v>48.03</v>
          </cell>
          <cell r="E166">
            <v>46.1</v>
          </cell>
          <cell r="F166">
            <v>43.15</v>
          </cell>
          <cell r="G166">
            <v>37.19</v>
          </cell>
          <cell r="H166">
            <v>26.53</v>
          </cell>
          <cell r="I166">
            <v>20.5</v>
          </cell>
          <cell r="J166">
            <v>48.03</v>
          </cell>
          <cell r="K166">
            <v>7.55</v>
          </cell>
        </row>
        <row r="167">
          <cell r="B167" t="str">
            <v>500325</v>
          </cell>
          <cell r="C167" t="str">
            <v>RELIANCE</v>
          </cell>
          <cell r="D167">
            <v>2349.3000000000002</v>
          </cell>
          <cell r="E167">
            <v>2347.75</v>
          </cell>
          <cell r="F167">
            <v>2338.1999999999998</v>
          </cell>
          <cell r="G167">
            <v>2330</v>
          </cell>
          <cell r="H167">
            <v>2347.81</v>
          </cell>
          <cell r="I167">
            <v>2346.71</v>
          </cell>
          <cell r="J167">
            <v>2582.15</v>
          </cell>
          <cell r="K167">
            <v>2221.0500000000002</v>
          </cell>
        </row>
        <row r="168">
          <cell r="B168" t="str">
            <v>500327</v>
          </cell>
          <cell r="C168" t="str">
            <v>PILITA</v>
          </cell>
          <cell r="D168">
            <v>9.9</v>
          </cell>
          <cell r="E168">
            <v>9.9499999999999993</v>
          </cell>
          <cell r="F168">
            <v>9.98</v>
          </cell>
          <cell r="G168">
            <v>9.9700000000000006</v>
          </cell>
          <cell r="H168">
            <v>9.84</v>
          </cell>
          <cell r="I168">
            <v>9.14</v>
          </cell>
          <cell r="J168">
            <v>11.8</v>
          </cell>
          <cell r="K168">
            <v>8.5</v>
          </cell>
        </row>
        <row r="169">
          <cell r="B169" t="str">
            <v>500330</v>
          </cell>
          <cell r="C169" t="str">
            <v>RAYMOND</v>
          </cell>
          <cell r="D169">
            <v>1764</v>
          </cell>
          <cell r="E169">
            <v>1799.48</v>
          </cell>
          <cell r="F169">
            <v>1815.34</v>
          </cell>
          <cell r="G169">
            <v>1815.72</v>
          </cell>
          <cell r="H169">
            <v>1826.97</v>
          </cell>
          <cell r="I169">
            <v>1673.01</v>
          </cell>
          <cell r="J169">
            <v>2240</v>
          </cell>
          <cell r="K169">
            <v>1602.55</v>
          </cell>
        </row>
        <row r="170">
          <cell r="B170" t="str">
            <v>500331</v>
          </cell>
          <cell r="C170" t="str">
            <v>PIDILITE</v>
          </cell>
          <cell r="D170">
            <v>2483.6999999999998</v>
          </cell>
          <cell r="E170">
            <v>2474.41</v>
          </cell>
          <cell r="F170">
            <v>2458.79</v>
          </cell>
          <cell r="G170">
            <v>2443.1999999999998</v>
          </cell>
          <cell r="H170">
            <v>2453.86</v>
          </cell>
          <cell r="I170">
            <v>2492.1799999999998</v>
          </cell>
          <cell r="J170">
            <v>2647.4</v>
          </cell>
          <cell r="K170">
            <v>2293.1</v>
          </cell>
        </row>
        <row r="171">
          <cell r="B171" t="str">
            <v>500333</v>
          </cell>
          <cell r="C171" t="str">
            <v>PIX TRANS</v>
          </cell>
          <cell r="D171">
            <v>1233.5</v>
          </cell>
          <cell r="E171">
            <v>1247.6199999999999</v>
          </cell>
          <cell r="F171">
            <v>1224.81</v>
          </cell>
          <cell r="G171">
            <v>1200.71</v>
          </cell>
          <cell r="H171">
            <v>1183.0899999999999</v>
          </cell>
          <cell r="I171">
            <v>1063.56</v>
          </cell>
          <cell r="J171">
            <v>1560</v>
          </cell>
          <cell r="K171">
            <v>1030</v>
          </cell>
        </row>
        <row r="172">
          <cell r="B172" t="str">
            <v>500335</v>
          </cell>
          <cell r="C172" t="str">
            <v>BIRLA CORPN.</v>
          </cell>
          <cell r="D172">
            <v>1298.25</v>
          </cell>
          <cell r="E172">
            <v>1292.27</v>
          </cell>
          <cell r="F172">
            <v>1285.81</v>
          </cell>
          <cell r="G172">
            <v>1274.95</v>
          </cell>
          <cell r="H172">
            <v>1249.8800000000001</v>
          </cell>
          <cell r="I172">
            <v>1147.1300000000001</v>
          </cell>
          <cell r="J172">
            <v>1337</v>
          </cell>
          <cell r="K172">
            <v>1061.3</v>
          </cell>
        </row>
        <row r="173">
          <cell r="B173" t="str">
            <v>500336</v>
          </cell>
          <cell r="C173" t="str">
            <v>SURYA ROSHNI</v>
          </cell>
          <cell r="D173">
            <v>504.15</v>
          </cell>
          <cell r="E173">
            <v>506.26</v>
          </cell>
          <cell r="F173">
            <v>512.27</v>
          </cell>
          <cell r="G173">
            <v>519.29999999999995</v>
          </cell>
          <cell r="H173">
            <v>508.74</v>
          </cell>
          <cell r="I173">
            <v>424.69</v>
          </cell>
          <cell r="J173">
            <v>600</v>
          </cell>
          <cell r="K173">
            <v>364.33</v>
          </cell>
        </row>
        <row r="174">
          <cell r="B174" t="str">
            <v>500337</v>
          </cell>
          <cell r="C174" t="str">
            <v>PRIME SECUR.</v>
          </cell>
          <cell r="D174">
            <v>162.05000000000001</v>
          </cell>
          <cell r="E174">
            <v>159.30000000000001</v>
          </cell>
          <cell r="F174">
            <v>156</v>
          </cell>
          <cell r="G174">
            <v>152.94</v>
          </cell>
          <cell r="H174">
            <v>149.47</v>
          </cell>
          <cell r="I174">
            <v>132.35</v>
          </cell>
          <cell r="J174">
            <v>180</v>
          </cell>
          <cell r="K174">
            <v>131</v>
          </cell>
        </row>
        <row r="175">
          <cell r="B175" t="str">
            <v>500338</v>
          </cell>
          <cell r="C175" t="str">
            <v>PRSMJOHNSN</v>
          </cell>
          <cell r="D175">
            <v>165</v>
          </cell>
          <cell r="E175">
            <v>160.93</v>
          </cell>
          <cell r="F175">
            <v>156.62</v>
          </cell>
          <cell r="G175">
            <v>149.9</v>
          </cell>
          <cell r="H175">
            <v>140.77000000000001</v>
          </cell>
          <cell r="I175">
            <v>128.34</v>
          </cell>
          <cell r="J175">
            <v>168.45</v>
          </cell>
          <cell r="K175">
            <v>120</v>
          </cell>
        </row>
        <row r="176">
          <cell r="B176" t="str">
            <v>500339</v>
          </cell>
          <cell r="C176" t="str">
            <v>RAIN</v>
          </cell>
          <cell r="D176">
            <v>142.25</v>
          </cell>
          <cell r="E176">
            <v>143.93</v>
          </cell>
          <cell r="F176">
            <v>146.01</v>
          </cell>
          <cell r="G176">
            <v>149.88999999999999</v>
          </cell>
          <cell r="H176">
            <v>156.26</v>
          </cell>
          <cell r="I176">
            <v>162.49</v>
          </cell>
          <cell r="J176">
            <v>184.35</v>
          </cell>
          <cell r="K176">
            <v>141.94999999999999</v>
          </cell>
        </row>
        <row r="177">
          <cell r="B177" t="str">
            <v>500343</v>
          </cell>
          <cell r="C177" t="str">
            <v>AMJLAND</v>
          </cell>
          <cell r="D177">
            <v>40.21</v>
          </cell>
          <cell r="E177">
            <v>39.32</v>
          </cell>
          <cell r="F177">
            <v>37.76</v>
          </cell>
          <cell r="G177">
            <v>35.76</v>
          </cell>
          <cell r="H177">
            <v>33.47</v>
          </cell>
          <cell r="I177">
            <v>29.86</v>
          </cell>
          <cell r="J177">
            <v>41.8</v>
          </cell>
          <cell r="K177">
            <v>27.1</v>
          </cell>
        </row>
        <row r="178">
          <cell r="B178" t="str">
            <v>500346</v>
          </cell>
          <cell r="C178" t="str">
            <v>PUN.COMMUNI.</v>
          </cell>
          <cell r="D178">
            <v>39.99</v>
          </cell>
          <cell r="E178">
            <v>40.090000000000003</v>
          </cell>
          <cell r="F178">
            <v>39.86</v>
          </cell>
          <cell r="G178">
            <v>40.07</v>
          </cell>
          <cell r="H178">
            <v>39.799999999999997</v>
          </cell>
          <cell r="I178">
            <v>35.68</v>
          </cell>
          <cell r="J178">
            <v>53.8</v>
          </cell>
          <cell r="K178">
            <v>30.2</v>
          </cell>
        </row>
        <row r="179">
          <cell r="B179" t="str">
            <v>500350</v>
          </cell>
          <cell r="C179" t="str">
            <v>RSWM  LTD</v>
          </cell>
          <cell r="D179">
            <v>173.5</v>
          </cell>
          <cell r="E179">
            <v>175.83</v>
          </cell>
          <cell r="F179">
            <v>177.32</v>
          </cell>
          <cell r="G179">
            <v>179.66</v>
          </cell>
          <cell r="H179">
            <v>185.28</v>
          </cell>
          <cell r="I179">
            <v>192.02</v>
          </cell>
          <cell r="J179">
            <v>219.75</v>
          </cell>
          <cell r="K179">
            <v>168</v>
          </cell>
        </row>
        <row r="180">
          <cell r="B180" t="str">
            <v>500354</v>
          </cell>
          <cell r="C180" t="str">
            <v>RAJSH.SUGA_T</v>
          </cell>
          <cell r="D180">
            <v>54.7</v>
          </cell>
          <cell r="E180">
            <v>56.36</v>
          </cell>
          <cell r="F180">
            <v>56.22</v>
          </cell>
          <cell r="G180">
            <v>55.01</v>
          </cell>
          <cell r="H180">
            <v>53.3</v>
          </cell>
          <cell r="I180">
            <v>47.43</v>
          </cell>
          <cell r="J180">
            <v>62.25</v>
          </cell>
          <cell r="K180">
            <v>44.06</v>
          </cell>
        </row>
        <row r="181">
          <cell r="B181" t="str">
            <v>500355</v>
          </cell>
          <cell r="C181" t="str">
            <v>RALLIS INDIA</v>
          </cell>
          <cell r="D181">
            <v>215.85</v>
          </cell>
          <cell r="E181">
            <v>215.56</v>
          </cell>
          <cell r="F181">
            <v>216.05</v>
          </cell>
          <cell r="G181">
            <v>216.5</v>
          </cell>
          <cell r="H181">
            <v>217.37</v>
          </cell>
          <cell r="I181">
            <v>215.23</v>
          </cell>
          <cell r="J181">
            <v>242</v>
          </cell>
          <cell r="K181">
            <v>205.15</v>
          </cell>
        </row>
        <row r="182">
          <cell r="B182" t="str">
            <v>500356</v>
          </cell>
          <cell r="C182" t="str">
            <v>RAMANEWS</v>
          </cell>
          <cell r="D182">
            <v>16.95</v>
          </cell>
          <cell r="E182">
            <v>15.89</v>
          </cell>
          <cell r="F182">
            <v>15.47</v>
          </cell>
          <cell r="G182">
            <v>15.11</v>
          </cell>
          <cell r="H182">
            <v>14.75</v>
          </cell>
          <cell r="I182">
            <v>14.21</v>
          </cell>
          <cell r="J182">
            <v>18.5</v>
          </cell>
          <cell r="K182">
            <v>11.15</v>
          </cell>
        </row>
        <row r="183">
          <cell r="B183" t="str">
            <v>500357</v>
          </cell>
          <cell r="C183" t="str">
            <v>RAMA PAPER</v>
          </cell>
          <cell r="D183">
            <v>22.42</v>
          </cell>
          <cell r="E183">
            <v>21.81</v>
          </cell>
          <cell r="F183">
            <v>21.64</v>
          </cell>
          <cell r="G183">
            <v>21.83</v>
          </cell>
          <cell r="H183">
            <v>22.65</v>
          </cell>
          <cell r="I183">
            <v>23.94</v>
          </cell>
          <cell r="J183">
            <v>28</v>
          </cell>
          <cell r="K183">
            <v>19.13</v>
          </cell>
        </row>
        <row r="184">
          <cell r="B184" t="str">
            <v>500358</v>
          </cell>
          <cell r="C184" t="str">
            <v>RAMA PETRO</v>
          </cell>
          <cell r="D184">
            <v>4.8</v>
          </cell>
          <cell r="E184">
            <v>4.8899999999999997</v>
          </cell>
          <cell r="F184">
            <v>4.92</v>
          </cell>
          <cell r="G184">
            <v>4.82</v>
          </cell>
          <cell r="H184">
            <v>4.5</v>
          </cell>
          <cell r="I184">
            <v>4.18</v>
          </cell>
          <cell r="J184">
            <v>5.52</v>
          </cell>
          <cell r="K184">
            <v>3.36</v>
          </cell>
        </row>
        <row r="185">
          <cell r="B185" t="str">
            <v>500360</v>
          </cell>
          <cell r="C185" t="str">
            <v>RAPICUT CARB</v>
          </cell>
          <cell r="D185">
            <v>81.75</v>
          </cell>
          <cell r="E185">
            <v>82.28</v>
          </cell>
          <cell r="F185">
            <v>82.14</v>
          </cell>
          <cell r="G185">
            <v>80.260000000000005</v>
          </cell>
          <cell r="H185">
            <v>74.849999999999994</v>
          </cell>
          <cell r="I185">
            <v>63.34</v>
          </cell>
          <cell r="J185">
            <v>87.36</v>
          </cell>
          <cell r="K185">
            <v>58.99</v>
          </cell>
        </row>
        <row r="186">
          <cell r="B186" t="str">
            <v>500365</v>
          </cell>
          <cell r="C186" t="str">
            <v>WELSPLSOL</v>
          </cell>
          <cell r="D186">
            <v>40.58</v>
          </cell>
          <cell r="E186">
            <v>40.39</v>
          </cell>
          <cell r="F186">
            <v>40.5</v>
          </cell>
          <cell r="G186">
            <v>40.49</v>
          </cell>
          <cell r="H186">
            <v>39.119999999999997</v>
          </cell>
          <cell r="I186">
            <v>30.48</v>
          </cell>
          <cell r="J186">
            <v>45.19</v>
          </cell>
          <cell r="K186">
            <v>34.5</v>
          </cell>
        </row>
        <row r="187">
          <cell r="B187" t="str">
            <v>500366</v>
          </cell>
          <cell r="C187" t="str">
            <v>ROLTA (I)</v>
          </cell>
          <cell r="D187">
            <v>2.44</v>
          </cell>
          <cell r="E187">
            <v>2.63</v>
          </cell>
          <cell r="F187">
            <v>2.65</v>
          </cell>
          <cell r="G187">
            <v>2.5499999999999998</v>
          </cell>
          <cell r="H187">
            <v>2.37</v>
          </cell>
          <cell r="I187">
            <v>3.08</v>
          </cell>
          <cell r="J187">
            <v>3.12</v>
          </cell>
          <cell r="K187">
            <v>1.46</v>
          </cell>
        </row>
        <row r="188">
          <cell r="B188" t="str">
            <v>500367</v>
          </cell>
          <cell r="C188" t="str">
            <v>RUBFILA INT.</v>
          </cell>
          <cell r="D188">
            <v>79</v>
          </cell>
          <cell r="E188">
            <v>78.87</v>
          </cell>
          <cell r="F188">
            <v>78.98</v>
          </cell>
          <cell r="G188">
            <v>79.48</v>
          </cell>
          <cell r="H188">
            <v>80.08</v>
          </cell>
          <cell r="I188">
            <v>78.260000000000005</v>
          </cell>
          <cell r="J188">
            <v>95.75</v>
          </cell>
          <cell r="K188">
            <v>72.3</v>
          </cell>
        </row>
        <row r="189">
          <cell r="B189" t="str">
            <v>500368</v>
          </cell>
          <cell r="C189" t="str">
            <v>PATANJALI</v>
          </cell>
          <cell r="D189">
            <v>1388.55</v>
          </cell>
          <cell r="E189">
            <v>1415.68</v>
          </cell>
          <cell r="F189">
            <v>1415.16</v>
          </cell>
          <cell r="G189">
            <v>1390.97</v>
          </cell>
          <cell r="H189">
            <v>1339.72</v>
          </cell>
          <cell r="I189">
            <v>1217.0999999999999</v>
          </cell>
          <cell r="J189">
            <v>1479</v>
          </cell>
          <cell r="K189">
            <v>1185.5</v>
          </cell>
        </row>
        <row r="190">
          <cell r="B190" t="str">
            <v>500370</v>
          </cell>
          <cell r="C190" t="str">
            <v>SALORA INT.</v>
          </cell>
          <cell r="D190">
            <v>50.16</v>
          </cell>
          <cell r="E190">
            <v>50.33</v>
          </cell>
          <cell r="F190">
            <v>50.44</v>
          </cell>
          <cell r="G190">
            <v>50.26</v>
          </cell>
          <cell r="H190">
            <v>50.14</v>
          </cell>
          <cell r="I190">
            <v>44.41</v>
          </cell>
          <cell r="J190">
            <v>65.48</v>
          </cell>
          <cell r="K190">
            <v>38.5</v>
          </cell>
        </row>
        <row r="191">
          <cell r="B191" t="str">
            <v>500378</v>
          </cell>
          <cell r="C191" t="str">
            <v>JINDAL SAW</v>
          </cell>
          <cell r="D191">
            <v>473.1</v>
          </cell>
          <cell r="E191">
            <v>484.34</v>
          </cell>
          <cell r="F191">
            <v>478.34</v>
          </cell>
          <cell r="G191">
            <v>455.88</v>
          </cell>
          <cell r="H191">
            <v>409.3</v>
          </cell>
          <cell r="I191">
            <v>291.88</v>
          </cell>
          <cell r="J191">
            <v>514.95000000000005</v>
          </cell>
          <cell r="K191">
            <v>302.2</v>
          </cell>
        </row>
        <row r="192">
          <cell r="B192" t="str">
            <v>500380</v>
          </cell>
          <cell r="C192" t="str">
            <v>JK LAKSHMI</v>
          </cell>
          <cell r="D192">
            <v>812.65</v>
          </cell>
          <cell r="E192">
            <v>802.59</v>
          </cell>
          <cell r="F192">
            <v>785.69</v>
          </cell>
          <cell r="G192">
            <v>755.74</v>
          </cell>
          <cell r="H192">
            <v>714.6</v>
          </cell>
          <cell r="I192">
            <v>690.45</v>
          </cell>
          <cell r="J192">
            <v>832.9</v>
          </cell>
          <cell r="K192">
            <v>622.54999999999995</v>
          </cell>
        </row>
        <row r="193">
          <cell r="B193" t="str">
            <v>500387</v>
          </cell>
          <cell r="C193" t="str">
            <v>SHREE CEMENT</v>
          </cell>
          <cell r="D193">
            <v>25914.65</v>
          </cell>
          <cell r="E193">
            <v>26097.35</v>
          </cell>
          <cell r="F193">
            <v>26120.6</v>
          </cell>
          <cell r="G193">
            <v>26090.68</v>
          </cell>
          <cell r="H193">
            <v>25842.36</v>
          </cell>
          <cell r="I193">
            <v>24972.799999999999</v>
          </cell>
          <cell r="J193">
            <v>27284.85</v>
          </cell>
          <cell r="K193">
            <v>23431.9</v>
          </cell>
        </row>
        <row r="194">
          <cell r="B194" t="str">
            <v>500388</v>
          </cell>
          <cell r="C194" t="str">
            <v>SHREE KRISHN</v>
          </cell>
          <cell r="D194">
            <v>29.45</v>
          </cell>
          <cell r="E194">
            <v>29.03</v>
          </cell>
          <cell r="F194">
            <v>29.1</v>
          </cell>
          <cell r="G194">
            <v>28.95</v>
          </cell>
          <cell r="H194">
            <v>27.83</v>
          </cell>
          <cell r="I194">
            <v>25.44</v>
          </cell>
          <cell r="J194">
            <v>32.42</v>
          </cell>
          <cell r="K194">
            <v>20</v>
          </cell>
        </row>
        <row r="195">
          <cell r="B195" t="str">
            <v>500390</v>
          </cell>
          <cell r="C195" t="str">
            <v>REL INFRA</v>
          </cell>
          <cell r="D195">
            <v>182.85</v>
          </cell>
          <cell r="E195">
            <v>182.71</v>
          </cell>
          <cell r="F195">
            <v>180.96</v>
          </cell>
          <cell r="G195">
            <v>178.28</v>
          </cell>
          <cell r="H195">
            <v>175.12</v>
          </cell>
          <cell r="I195">
            <v>159.97999999999999</v>
          </cell>
          <cell r="J195">
            <v>215.5</v>
          </cell>
          <cell r="K195">
            <v>155.30000000000001</v>
          </cell>
        </row>
        <row r="196">
          <cell r="B196" t="str">
            <v>500400</v>
          </cell>
          <cell r="C196" t="str">
            <v>TATA POWER</v>
          </cell>
          <cell r="D196">
            <v>260.75</v>
          </cell>
          <cell r="E196">
            <v>259.68</v>
          </cell>
          <cell r="F196">
            <v>256.35000000000002</v>
          </cell>
          <cell r="G196">
            <v>253.14</v>
          </cell>
          <cell r="H196">
            <v>250.35</v>
          </cell>
          <cell r="I196">
            <v>233.56</v>
          </cell>
          <cell r="J196">
            <v>276.5</v>
          </cell>
          <cell r="K196">
            <v>228.1</v>
          </cell>
        </row>
        <row r="197">
          <cell r="B197" t="str">
            <v>500402</v>
          </cell>
          <cell r="C197" t="str">
            <v>SPMLINFRA_T</v>
          </cell>
          <cell r="D197">
            <v>71.010000000000005</v>
          </cell>
          <cell r="E197">
            <v>65.290000000000006</v>
          </cell>
          <cell r="F197">
            <v>61.63</v>
          </cell>
          <cell r="G197">
            <v>58.64</v>
          </cell>
          <cell r="H197">
            <v>53.54</v>
          </cell>
          <cell r="I197">
            <v>41.6</v>
          </cell>
          <cell r="J197">
            <v>71.010000000000005</v>
          </cell>
          <cell r="K197">
            <v>33.229999999999997</v>
          </cell>
        </row>
        <row r="198">
          <cell r="B198" t="str">
            <v>500403</v>
          </cell>
          <cell r="C198" t="str">
            <v>SUNDARAM FAS</v>
          </cell>
          <cell r="D198">
            <v>1228.5</v>
          </cell>
          <cell r="E198">
            <v>1242.3900000000001</v>
          </cell>
          <cell r="F198">
            <v>1251.56</v>
          </cell>
          <cell r="G198">
            <v>1259.45</v>
          </cell>
          <cell r="H198">
            <v>1256.95</v>
          </cell>
          <cell r="I198">
            <v>1157.33</v>
          </cell>
          <cell r="J198">
            <v>1334.15</v>
          </cell>
          <cell r="K198">
            <v>1167.45</v>
          </cell>
        </row>
        <row r="199">
          <cell r="B199" t="str">
            <v>500404</v>
          </cell>
          <cell r="C199" t="str">
            <v>SUNFLAG IRON</v>
          </cell>
          <cell r="D199">
            <v>187.95</v>
          </cell>
          <cell r="E199">
            <v>189.8</v>
          </cell>
          <cell r="F199">
            <v>186.2</v>
          </cell>
          <cell r="G199">
            <v>184.24</v>
          </cell>
          <cell r="H199">
            <v>188.36</v>
          </cell>
          <cell r="I199">
            <v>172.43</v>
          </cell>
          <cell r="J199">
            <v>248.95</v>
          </cell>
          <cell r="K199">
            <v>159.05000000000001</v>
          </cell>
        </row>
        <row r="200">
          <cell r="B200" t="str">
            <v>500405</v>
          </cell>
          <cell r="C200" t="str">
            <v>SUPREME PET</v>
          </cell>
          <cell r="D200">
            <v>559.79999999999995</v>
          </cell>
          <cell r="E200">
            <v>564.59</v>
          </cell>
          <cell r="F200">
            <v>566.73</v>
          </cell>
          <cell r="G200">
            <v>563.17999999999995</v>
          </cell>
          <cell r="H200">
            <v>536.42999999999995</v>
          </cell>
          <cell r="I200">
            <v>459.31</v>
          </cell>
          <cell r="J200">
            <v>617.65</v>
          </cell>
          <cell r="K200">
            <v>428</v>
          </cell>
        </row>
        <row r="201">
          <cell r="B201" t="str">
            <v>500407</v>
          </cell>
          <cell r="C201" t="str">
            <v>SWARAJ ENGIN</v>
          </cell>
          <cell r="D201">
            <v>2157.3000000000002</v>
          </cell>
          <cell r="E201">
            <v>2122.4699999999998</v>
          </cell>
          <cell r="F201">
            <v>2096.1799999999998</v>
          </cell>
          <cell r="G201">
            <v>2066.02</v>
          </cell>
          <cell r="H201">
            <v>2038.06</v>
          </cell>
          <cell r="I201">
            <v>1912.78</v>
          </cell>
          <cell r="J201">
            <v>2205.5500000000002</v>
          </cell>
          <cell r="K201">
            <v>1902.45</v>
          </cell>
        </row>
        <row r="202">
          <cell r="B202" t="str">
            <v>500408</v>
          </cell>
          <cell r="C202" t="str">
            <v>TATA ELXSI</v>
          </cell>
          <cell r="D202">
            <v>8290.2999999999993</v>
          </cell>
          <cell r="E202">
            <v>8262.3700000000008</v>
          </cell>
          <cell r="F202">
            <v>8151.78</v>
          </cell>
          <cell r="G202">
            <v>7961.22</v>
          </cell>
          <cell r="H202">
            <v>7676.16</v>
          </cell>
          <cell r="I202">
            <v>7310.76</v>
          </cell>
          <cell r="J202">
            <v>8576.25</v>
          </cell>
          <cell r="K202">
            <v>6990.05</v>
          </cell>
        </row>
        <row r="203">
          <cell r="B203" t="str">
            <v>500410</v>
          </cell>
          <cell r="C203" t="str">
            <v>ACC LTD</v>
          </cell>
          <cell r="D203">
            <v>1828.15</v>
          </cell>
          <cell r="E203">
            <v>1838.8</v>
          </cell>
          <cell r="F203">
            <v>1846.26</v>
          </cell>
          <cell r="G203">
            <v>1871.15</v>
          </cell>
          <cell r="H203">
            <v>1915.18</v>
          </cell>
          <cell r="I203">
            <v>1956.6</v>
          </cell>
          <cell r="J203">
            <v>2103.1</v>
          </cell>
          <cell r="K203">
            <v>1816</v>
          </cell>
        </row>
        <row r="204">
          <cell r="B204" t="str">
            <v>500411</v>
          </cell>
          <cell r="C204" t="str">
            <v>THERMAX</v>
          </cell>
          <cell r="D204">
            <v>2795.35</v>
          </cell>
          <cell r="E204">
            <v>2845.61</v>
          </cell>
          <cell r="F204">
            <v>2870.13</v>
          </cell>
          <cell r="G204">
            <v>2894.6</v>
          </cell>
          <cell r="H204">
            <v>2875.57</v>
          </cell>
          <cell r="I204">
            <v>2564.1</v>
          </cell>
          <cell r="J204">
            <v>3227.85</v>
          </cell>
          <cell r="K204">
            <v>2478.5500000000002</v>
          </cell>
        </row>
        <row r="205">
          <cell r="B205" t="str">
            <v>500412</v>
          </cell>
          <cell r="C205" t="str">
            <v>THIRUMALAI</v>
          </cell>
          <cell r="D205">
            <v>189.95</v>
          </cell>
          <cell r="E205">
            <v>191.27</v>
          </cell>
          <cell r="F205">
            <v>192.72</v>
          </cell>
          <cell r="G205">
            <v>196.27</v>
          </cell>
          <cell r="H205">
            <v>203.07</v>
          </cell>
          <cell r="I205">
            <v>203.49</v>
          </cell>
          <cell r="J205">
            <v>244.2</v>
          </cell>
          <cell r="K205">
            <v>186.5</v>
          </cell>
        </row>
        <row r="206">
          <cell r="B206" t="str">
            <v>500413</v>
          </cell>
          <cell r="C206" t="str">
            <v>THOMAS COOK</v>
          </cell>
          <cell r="D206">
            <v>157.6</v>
          </cell>
          <cell r="E206">
            <v>154.74</v>
          </cell>
          <cell r="F206">
            <v>150.75</v>
          </cell>
          <cell r="G206">
            <v>144.11000000000001</v>
          </cell>
          <cell r="H206">
            <v>131.19999999999999</v>
          </cell>
          <cell r="I206">
            <v>99.77</v>
          </cell>
          <cell r="J206">
            <v>162.15</v>
          </cell>
          <cell r="K206">
            <v>81</v>
          </cell>
        </row>
        <row r="207">
          <cell r="B207" t="str">
            <v>500414</v>
          </cell>
          <cell r="C207" t="str">
            <v>TIMEX GROU_T</v>
          </cell>
          <cell r="D207">
            <v>182.9</v>
          </cell>
          <cell r="E207">
            <v>182.58</v>
          </cell>
          <cell r="F207">
            <v>182.96</v>
          </cell>
          <cell r="G207">
            <v>182.55</v>
          </cell>
          <cell r="H207">
            <v>176.83</v>
          </cell>
          <cell r="I207">
            <v>156.58000000000001</v>
          </cell>
          <cell r="J207">
            <v>203</v>
          </cell>
          <cell r="K207">
            <v>145.55000000000001</v>
          </cell>
        </row>
        <row r="208">
          <cell r="B208" t="str">
            <v>500418</v>
          </cell>
          <cell r="C208" t="str">
            <v>TOKYO PLAST</v>
          </cell>
          <cell r="D208">
            <v>133.05000000000001</v>
          </cell>
          <cell r="E208">
            <v>116.28</v>
          </cell>
          <cell r="F208">
            <v>111.11</v>
          </cell>
          <cell r="G208">
            <v>107.6</v>
          </cell>
          <cell r="H208">
            <v>104.39</v>
          </cell>
          <cell r="I208">
            <v>99.9</v>
          </cell>
          <cell r="J208">
            <v>133.35</v>
          </cell>
          <cell r="K208">
            <v>91.1</v>
          </cell>
        </row>
        <row r="209">
          <cell r="B209" t="str">
            <v>500420</v>
          </cell>
          <cell r="C209" t="str">
            <v>TORRENT PHAR</v>
          </cell>
          <cell r="D209">
            <v>2111.35</v>
          </cell>
          <cell r="E209">
            <v>2075.3000000000002</v>
          </cell>
          <cell r="F209">
            <v>2048.84</v>
          </cell>
          <cell r="G209">
            <v>2007.67</v>
          </cell>
          <cell r="H209">
            <v>1954.48</v>
          </cell>
          <cell r="I209">
            <v>1817.47</v>
          </cell>
          <cell r="J209">
            <v>2115.65</v>
          </cell>
          <cell r="K209">
            <v>1771.35</v>
          </cell>
        </row>
        <row r="210">
          <cell r="B210" t="str">
            <v>500422</v>
          </cell>
          <cell r="C210" t="str">
            <v>TRANSCHEM</v>
          </cell>
          <cell r="D210">
            <v>26.22</v>
          </cell>
          <cell r="E210">
            <v>26.45</v>
          </cell>
          <cell r="F210">
            <v>26.44</v>
          </cell>
          <cell r="G210">
            <v>26.18</v>
          </cell>
          <cell r="H210">
            <v>25.43</v>
          </cell>
          <cell r="I210">
            <v>23.96</v>
          </cell>
          <cell r="J210">
            <v>30.9</v>
          </cell>
          <cell r="K210">
            <v>21</v>
          </cell>
        </row>
        <row r="211">
          <cell r="B211" t="str">
            <v>500425</v>
          </cell>
          <cell r="C211" t="str">
            <v>AMBUJA CEME</v>
          </cell>
          <cell r="D211">
            <v>421.5</v>
          </cell>
          <cell r="E211">
            <v>420.37</v>
          </cell>
          <cell r="F211">
            <v>420.16</v>
          </cell>
          <cell r="G211">
            <v>421.72</v>
          </cell>
          <cell r="H211">
            <v>427.24</v>
          </cell>
          <cell r="I211">
            <v>430.87</v>
          </cell>
          <cell r="J211">
            <v>480.9</v>
          </cell>
          <cell r="K211">
            <v>404</v>
          </cell>
        </row>
        <row r="212">
          <cell r="B212" t="str">
            <v>500426</v>
          </cell>
          <cell r="C212" t="str">
            <v>UTLINDS</v>
          </cell>
          <cell r="D212">
            <v>2.12</v>
          </cell>
          <cell r="E212">
            <v>2.13</v>
          </cell>
          <cell r="F212">
            <v>2.11</v>
          </cell>
          <cell r="G212">
            <v>2.1</v>
          </cell>
          <cell r="H212">
            <v>2.1</v>
          </cell>
          <cell r="I212">
            <v>2.27</v>
          </cell>
          <cell r="J212">
            <v>3.2</v>
          </cell>
          <cell r="K212">
            <v>1.62</v>
          </cell>
        </row>
        <row r="213">
          <cell r="B213" t="str">
            <v>500429</v>
          </cell>
          <cell r="C213" t="str">
            <v>UNIPHOS ENT.</v>
          </cell>
          <cell r="D213">
            <v>149.94999999999999</v>
          </cell>
          <cell r="E213">
            <v>150.47999999999999</v>
          </cell>
          <cell r="F213">
            <v>151.19</v>
          </cell>
          <cell r="G213">
            <v>153.24</v>
          </cell>
          <cell r="H213">
            <v>157.44999999999999</v>
          </cell>
          <cell r="I213">
            <v>155.28</v>
          </cell>
          <cell r="J213">
            <v>183.75</v>
          </cell>
          <cell r="K213">
            <v>143</v>
          </cell>
        </row>
        <row r="214">
          <cell r="B214" t="str">
            <v>500439</v>
          </cell>
          <cell r="C214" t="str">
            <v>VARD HOLDNG</v>
          </cell>
          <cell r="D214">
            <v>3050.5</v>
          </cell>
          <cell r="E214">
            <v>2938.92</v>
          </cell>
          <cell r="F214">
            <v>2889.84</v>
          </cell>
          <cell r="G214">
            <v>2874.77</v>
          </cell>
          <cell r="H214">
            <v>2895.19</v>
          </cell>
          <cell r="I214">
            <v>2874.1</v>
          </cell>
          <cell r="J214">
            <v>3430.35</v>
          </cell>
          <cell r="K214">
            <v>2712.65</v>
          </cell>
        </row>
        <row r="215">
          <cell r="B215" t="str">
            <v>500440</v>
          </cell>
          <cell r="C215" t="str">
            <v>HINDALCO</v>
          </cell>
          <cell r="D215">
            <v>497.35</v>
          </cell>
          <cell r="E215">
            <v>496.54</v>
          </cell>
          <cell r="F215">
            <v>491.31</v>
          </cell>
          <cell r="G215">
            <v>484.76</v>
          </cell>
          <cell r="H215">
            <v>476.31</v>
          </cell>
          <cell r="I215">
            <v>453.02</v>
          </cell>
          <cell r="J215">
            <v>513.1</v>
          </cell>
          <cell r="K215">
            <v>438.35</v>
          </cell>
        </row>
        <row r="216">
          <cell r="B216" t="str">
            <v>500444</v>
          </cell>
          <cell r="C216" t="str">
            <v>WEST COAS PA</v>
          </cell>
          <cell r="D216">
            <v>700.15</v>
          </cell>
          <cell r="E216">
            <v>706.31</v>
          </cell>
          <cell r="F216">
            <v>710.91</v>
          </cell>
          <cell r="G216">
            <v>714.68</v>
          </cell>
          <cell r="H216">
            <v>694.74</v>
          </cell>
          <cell r="I216">
            <v>596.83000000000004</v>
          </cell>
          <cell r="J216">
            <v>778</v>
          </cell>
          <cell r="K216">
            <v>471.9</v>
          </cell>
        </row>
        <row r="217">
          <cell r="B217" t="str">
            <v>500449</v>
          </cell>
          <cell r="C217" t="str">
            <v>HIND.ORG.CHM</v>
          </cell>
          <cell r="D217">
            <v>33.78</v>
          </cell>
          <cell r="E217">
            <v>34.450000000000003</v>
          </cell>
          <cell r="F217">
            <v>34.4</v>
          </cell>
          <cell r="G217">
            <v>34.19</v>
          </cell>
          <cell r="H217">
            <v>33.32</v>
          </cell>
          <cell r="I217">
            <v>30.44</v>
          </cell>
          <cell r="J217">
            <v>38.9</v>
          </cell>
          <cell r="K217">
            <v>28</v>
          </cell>
        </row>
        <row r="218">
          <cell r="B218" t="str">
            <v>500450</v>
          </cell>
          <cell r="C218" t="str">
            <v>MPIL CORP L</v>
          </cell>
          <cell r="D218">
            <v>1203.9000000000001</v>
          </cell>
          <cell r="E218">
            <v>1153.97</v>
          </cell>
          <cell r="F218">
            <v>1129.1199999999999</v>
          </cell>
          <cell r="G218">
            <v>1099.75</v>
          </cell>
          <cell r="H218">
            <v>951.34</v>
          </cell>
          <cell r="I218">
            <v>558.33000000000004</v>
          </cell>
          <cell r="J218">
            <v>1258.0999999999999</v>
          </cell>
          <cell r="K218">
            <v>307.85000000000002</v>
          </cell>
        </row>
        <row r="219">
          <cell r="B219" t="str">
            <v>500456</v>
          </cell>
          <cell r="C219" t="str">
            <v>PAS.ACRYLON</v>
          </cell>
          <cell r="D219">
            <v>37.200000000000003</v>
          </cell>
          <cell r="E219">
            <v>37.36</v>
          </cell>
          <cell r="F219">
            <v>37.520000000000003</v>
          </cell>
          <cell r="G219">
            <v>38</v>
          </cell>
          <cell r="H219">
            <v>37.700000000000003</v>
          </cell>
          <cell r="I219">
            <v>34.409999999999997</v>
          </cell>
          <cell r="J219">
            <v>46.1</v>
          </cell>
          <cell r="K219">
            <v>27.95</v>
          </cell>
        </row>
        <row r="220">
          <cell r="B220" t="str">
            <v>500458</v>
          </cell>
          <cell r="C220" t="str">
            <v>KORE</v>
          </cell>
          <cell r="D220">
            <v>6.38</v>
          </cell>
          <cell r="E220">
            <v>6.51</v>
          </cell>
          <cell r="F220">
            <v>6.54</v>
          </cell>
          <cell r="G220">
            <v>6.61</v>
          </cell>
          <cell r="H220">
            <v>6.77</v>
          </cell>
          <cell r="I220">
            <v>7.36</v>
          </cell>
          <cell r="J220">
            <v>7.54</v>
          </cell>
          <cell r="K220">
            <v>5.92</v>
          </cell>
        </row>
        <row r="221">
          <cell r="B221" t="str">
            <v>500459</v>
          </cell>
          <cell r="C221" t="str">
            <v>PROCTER &amp;GAM</v>
          </cell>
          <cell r="D221">
            <v>18159.75</v>
          </cell>
          <cell r="E221">
            <v>18118.009999999998</v>
          </cell>
          <cell r="F221">
            <v>17945.099999999999</v>
          </cell>
          <cell r="G221">
            <v>17745.36</v>
          </cell>
          <cell r="H221">
            <v>17322.37</v>
          </cell>
          <cell r="I221">
            <v>15730.57</v>
          </cell>
          <cell r="J221">
            <v>19086.2</v>
          </cell>
          <cell r="K221">
            <v>14981.2</v>
          </cell>
        </row>
        <row r="222">
          <cell r="B222" t="str">
            <v>500460</v>
          </cell>
          <cell r="C222" t="str">
            <v>MUKAND LTD.</v>
          </cell>
          <cell r="D222">
            <v>172.05</v>
          </cell>
          <cell r="E222">
            <v>172.55</v>
          </cell>
          <cell r="F222">
            <v>170.05</v>
          </cell>
          <cell r="G222">
            <v>167.88</v>
          </cell>
          <cell r="H222">
            <v>165.8</v>
          </cell>
          <cell r="I222">
            <v>148.58000000000001</v>
          </cell>
          <cell r="J222">
            <v>198</v>
          </cell>
          <cell r="K222">
            <v>150.25</v>
          </cell>
        </row>
        <row r="223">
          <cell r="B223" t="str">
            <v>500463</v>
          </cell>
          <cell r="C223" t="str">
            <v>BBOX_T</v>
          </cell>
          <cell r="D223">
            <v>252.3</v>
          </cell>
          <cell r="E223">
            <v>248.32</v>
          </cell>
          <cell r="F223">
            <v>246.03</v>
          </cell>
          <cell r="G223">
            <v>239.48</v>
          </cell>
          <cell r="H223">
            <v>223.71</v>
          </cell>
          <cell r="I223">
            <v>182.85</v>
          </cell>
          <cell r="J223">
            <v>263.7</v>
          </cell>
          <cell r="K223">
            <v>176.95</v>
          </cell>
        </row>
        <row r="224">
          <cell r="B224" t="str">
            <v>500464</v>
          </cell>
          <cell r="C224" t="str">
            <v>UCAL</v>
          </cell>
          <cell r="D224">
            <v>133.25</v>
          </cell>
          <cell r="E224">
            <v>134.02000000000001</v>
          </cell>
          <cell r="F224">
            <v>133.79</v>
          </cell>
          <cell r="G224">
            <v>133.85</v>
          </cell>
          <cell r="H224">
            <v>134.63999999999999</v>
          </cell>
          <cell r="I224">
            <v>131.43</v>
          </cell>
          <cell r="J224">
            <v>147</v>
          </cell>
          <cell r="K224">
            <v>125.6</v>
          </cell>
        </row>
        <row r="225">
          <cell r="B225" t="str">
            <v>500467</v>
          </cell>
          <cell r="C225" t="str">
            <v>HARR.MALAYAL</v>
          </cell>
          <cell r="D225">
            <v>146.94999999999999</v>
          </cell>
          <cell r="E225">
            <v>147.81</v>
          </cell>
          <cell r="F225">
            <v>147.13999999999999</v>
          </cell>
          <cell r="G225">
            <v>147.38999999999999</v>
          </cell>
          <cell r="H225">
            <v>147.54</v>
          </cell>
          <cell r="I225">
            <v>140.66</v>
          </cell>
          <cell r="J225">
            <v>167</v>
          </cell>
          <cell r="K225">
            <v>129.44999999999999</v>
          </cell>
        </row>
        <row r="226">
          <cell r="B226" t="str">
            <v>500469</v>
          </cell>
          <cell r="C226" t="str">
            <v>FEDERAL BANK</v>
          </cell>
          <cell r="D226">
            <v>147.30000000000001</v>
          </cell>
          <cell r="E226">
            <v>148.6</v>
          </cell>
          <cell r="F226">
            <v>148.15</v>
          </cell>
          <cell r="G226">
            <v>147.04</v>
          </cell>
          <cell r="H226">
            <v>145.03</v>
          </cell>
          <cell r="I226">
            <v>135.86000000000001</v>
          </cell>
          <cell r="J226">
            <v>155.15</v>
          </cell>
          <cell r="K226">
            <v>130.55000000000001</v>
          </cell>
        </row>
        <row r="227">
          <cell r="B227" t="str">
            <v>500470</v>
          </cell>
          <cell r="C227" t="str">
            <v>TATA STEEL</v>
          </cell>
          <cell r="D227">
            <v>124.45</v>
          </cell>
          <cell r="E227">
            <v>123.78</v>
          </cell>
          <cell r="F227">
            <v>122.57</v>
          </cell>
          <cell r="G227">
            <v>122.11</v>
          </cell>
          <cell r="H227">
            <v>122.47</v>
          </cell>
          <cell r="I227">
            <v>117.31</v>
          </cell>
          <cell r="J227">
            <v>134.85</v>
          </cell>
          <cell r="K227">
            <v>114.25</v>
          </cell>
        </row>
        <row r="228">
          <cell r="B228" t="str">
            <v>500472</v>
          </cell>
          <cell r="C228" t="str">
            <v>SKF INDIA</v>
          </cell>
          <cell r="D228">
            <v>4655.45</v>
          </cell>
          <cell r="E228">
            <v>4652.3999999999996</v>
          </cell>
          <cell r="F228">
            <v>4696.79</v>
          </cell>
          <cell r="G228">
            <v>4801.3</v>
          </cell>
          <cell r="H228">
            <v>4955.42</v>
          </cell>
          <cell r="I228">
            <v>4815.41</v>
          </cell>
          <cell r="J228">
            <v>5420</v>
          </cell>
          <cell r="K228">
            <v>4525</v>
          </cell>
        </row>
        <row r="229">
          <cell r="B229" t="str">
            <v>500477</v>
          </cell>
          <cell r="C229" t="str">
            <v>ASHOK LEYL.</v>
          </cell>
          <cell r="D229">
            <v>172.15</v>
          </cell>
          <cell r="E229">
            <v>173.43</v>
          </cell>
          <cell r="F229">
            <v>172.93</v>
          </cell>
          <cell r="G229">
            <v>172.54</v>
          </cell>
          <cell r="H229">
            <v>173.93</v>
          </cell>
          <cell r="I229">
            <v>165.34</v>
          </cell>
          <cell r="J229">
            <v>191.45</v>
          </cell>
          <cell r="K229">
            <v>164.7</v>
          </cell>
        </row>
        <row r="230">
          <cell r="B230" t="str">
            <v>500480</v>
          </cell>
          <cell r="C230" t="str">
            <v>CUMMINS (I)</v>
          </cell>
          <cell r="D230">
            <v>1852.95</v>
          </cell>
          <cell r="E230">
            <v>1825.12</v>
          </cell>
          <cell r="F230">
            <v>1796.35</v>
          </cell>
          <cell r="G230">
            <v>1764.5</v>
          </cell>
          <cell r="H230">
            <v>1745.1</v>
          </cell>
          <cell r="I230">
            <v>1670.01</v>
          </cell>
          <cell r="J230">
            <v>1929.95</v>
          </cell>
          <cell r="K230">
            <v>1590.3</v>
          </cell>
        </row>
        <row r="231">
          <cell r="B231" t="str">
            <v>500483</v>
          </cell>
          <cell r="C231" t="str">
            <v>TATA COMM</v>
          </cell>
          <cell r="D231">
            <v>1722.75</v>
          </cell>
          <cell r="E231">
            <v>1709.73</v>
          </cell>
          <cell r="F231">
            <v>1706.12</v>
          </cell>
          <cell r="G231">
            <v>1712.33</v>
          </cell>
          <cell r="H231">
            <v>1735.65</v>
          </cell>
          <cell r="I231">
            <v>1574.27</v>
          </cell>
          <cell r="J231">
            <v>1956.85</v>
          </cell>
          <cell r="K231">
            <v>1543.1</v>
          </cell>
        </row>
        <row r="232">
          <cell r="B232" t="str">
            <v>500488</v>
          </cell>
          <cell r="C232" t="str">
            <v>ABBOTT (I)</v>
          </cell>
          <cell r="D232">
            <v>23974.05</v>
          </cell>
          <cell r="E232">
            <v>23588.79</v>
          </cell>
          <cell r="F232">
            <v>23454.58</v>
          </cell>
          <cell r="G232">
            <v>23241</v>
          </cell>
          <cell r="H232">
            <v>23049.38</v>
          </cell>
          <cell r="I232">
            <v>22304.34</v>
          </cell>
          <cell r="J232">
            <v>24724.95</v>
          </cell>
          <cell r="K232">
            <v>21907.45</v>
          </cell>
        </row>
        <row r="233">
          <cell r="B233" t="str">
            <v>500490</v>
          </cell>
          <cell r="C233" t="str">
            <v>BAJ HOLD INV</v>
          </cell>
          <cell r="D233">
            <v>7262.75</v>
          </cell>
          <cell r="E233">
            <v>7220.57</v>
          </cell>
          <cell r="F233">
            <v>7151.39</v>
          </cell>
          <cell r="G233">
            <v>7072.35</v>
          </cell>
          <cell r="H233">
            <v>7050.03</v>
          </cell>
          <cell r="I233">
            <v>6802.17</v>
          </cell>
          <cell r="J233">
            <v>7548.7</v>
          </cell>
          <cell r="K233">
            <v>6634.6</v>
          </cell>
        </row>
        <row r="234">
          <cell r="B234" t="str">
            <v>500493</v>
          </cell>
          <cell r="C234" t="str">
            <v>BHARAT FORGE</v>
          </cell>
          <cell r="D234">
            <v>1067.45</v>
          </cell>
          <cell r="E234">
            <v>1058.02</v>
          </cell>
          <cell r="F234">
            <v>1052.68</v>
          </cell>
          <cell r="G234">
            <v>1053.48</v>
          </cell>
          <cell r="H234">
            <v>1048.67</v>
          </cell>
          <cell r="I234">
            <v>939.44</v>
          </cell>
          <cell r="J234">
            <v>1147.95</v>
          </cell>
          <cell r="K234">
            <v>887.55</v>
          </cell>
        </row>
        <row r="235">
          <cell r="B235" t="str">
            <v>500495</v>
          </cell>
          <cell r="C235" t="str">
            <v>ESCORTS</v>
          </cell>
          <cell r="D235">
            <v>3220.7</v>
          </cell>
          <cell r="E235">
            <v>3195.27</v>
          </cell>
          <cell r="F235">
            <v>3172.87</v>
          </cell>
          <cell r="G235">
            <v>3167.28</v>
          </cell>
          <cell r="H235">
            <v>3112.32</v>
          </cell>
          <cell r="I235">
            <v>2622.68</v>
          </cell>
          <cell r="J235">
            <v>3435.2</v>
          </cell>
          <cell r="K235">
            <v>2529.6</v>
          </cell>
        </row>
        <row r="236">
          <cell r="B236" t="str">
            <v>500500</v>
          </cell>
          <cell r="C236" t="str">
            <v>HIND.MOTORS</v>
          </cell>
          <cell r="D236">
            <v>18.87</v>
          </cell>
          <cell r="E236">
            <v>17.84</v>
          </cell>
          <cell r="F236">
            <v>17.37</v>
          </cell>
          <cell r="G236">
            <v>16.940000000000001</v>
          </cell>
          <cell r="H236">
            <v>16.350000000000001</v>
          </cell>
          <cell r="I236">
            <v>15.5</v>
          </cell>
          <cell r="J236">
            <v>19</v>
          </cell>
          <cell r="K236">
            <v>13.6</v>
          </cell>
        </row>
        <row r="237">
          <cell r="B237" t="str">
            <v>500510</v>
          </cell>
          <cell r="C237" t="str">
            <v>LARSEN &amp; TOU</v>
          </cell>
          <cell r="D237">
            <v>3088.15</v>
          </cell>
          <cell r="E237">
            <v>3072.93</v>
          </cell>
          <cell r="F237">
            <v>3046.02</v>
          </cell>
          <cell r="G237">
            <v>3018.15</v>
          </cell>
          <cell r="H237">
            <v>2947.43</v>
          </cell>
          <cell r="I237">
            <v>2584.38</v>
          </cell>
          <cell r="J237">
            <v>3117.55</v>
          </cell>
          <cell r="K237">
            <v>2586.75</v>
          </cell>
        </row>
        <row r="238">
          <cell r="B238" t="str">
            <v>500520</v>
          </cell>
          <cell r="C238" t="str">
            <v>MAH &amp; MAH</v>
          </cell>
          <cell r="D238">
            <v>1553.85</v>
          </cell>
          <cell r="E238">
            <v>1556.35</v>
          </cell>
          <cell r="F238">
            <v>1542.33</v>
          </cell>
          <cell r="G238">
            <v>1533.88</v>
          </cell>
          <cell r="H238">
            <v>1534.16</v>
          </cell>
          <cell r="I238">
            <v>1431.44</v>
          </cell>
          <cell r="J238">
            <v>1670</v>
          </cell>
          <cell r="K238">
            <v>1418.55</v>
          </cell>
        </row>
        <row r="239">
          <cell r="B239" t="str">
            <v>500530</v>
          </cell>
          <cell r="C239" t="str">
            <v>BOSCH LTD</v>
          </cell>
          <cell r="D239">
            <v>20593.95</v>
          </cell>
          <cell r="E239">
            <v>20313.310000000001</v>
          </cell>
          <cell r="F239">
            <v>20061.04</v>
          </cell>
          <cell r="G239">
            <v>19876.509999999998</v>
          </cell>
          <cell r="H239">
            <v>19596.759999999998</v>
          </cell>
          <cell r="I239">
            <v>18758.54</v>
          </cell>
          <cell r="J239">
            <v>20920.650000000001</v>
          </cell>
          <cell r="K239">
            <v>17925.400000000001</v>
          </cell>
        </row>
        <row r="240">
          <cell r="B240" t="str">
            <v>500540</v>
          </cell>
          <cell r="C240" t="str">
            <v>PREMIER LT_T</v>
          </cell>
          <cell r="D240">
            <v>3.61</v>
          </cell>
          <cell r="E240">
            <v>3.86</v>
          </cell>
          <cell r="F240">
            <v>3.84</v>
          </cell>
          <cell r="G240">
            <v>3.6</v>
          </cell>
          <cell r="H240">
            <v>3.09</v>
          </cell>
          <cell r="I240">
            <v>3.03</v>
          </cell>
          <cell r="J240">
            <v>4.41</v>
          </cell>
          <cell r="K240">
            <v>1.86</v>
          </cell>
        </row>
        <row r="241">
          <cell r="B241" t="str">
            <v>500547</v>
          </cell>
          <cell r="C241" t="str">
            <v>BHARAT PET.</v>
          </cell>
          <cell r="D241">
            <v>391.95</v>
          </cell>
          <cell r="E241">
            <v>390.67</v>
          </cell>
          <cell r="F241">
            <v>384.84</v>
          </cell>
          <cell r="G241">
            <v>374.57</v>
          </cell>
          <cell r="H241">
            <v>363.6</v>
          </cell>
          <cell r="I241">
            <v>355.92</v>
          </cell>
          <cell r="J241">
            <v>407</v>
          </cell>
          <cell r="K241">
            <v>331.5</v>
          </cell>
        </row>
        <row r="242">
          <cell r="B242" t="str">
            <v>500550</v>
          </cell>
          <cell r="C242" t="str">
            <v>SIEMENS LTD.</v>
          </cell>
          <cell r="D242">
            <v>3582.9</v>
          </cell>
          <cell r="E242">
            <v>3528.64</v>
          </cell>
          <cell r="F242">
            <v>3485.36</v>
          </cell>
          <cell r="G242">
            <v>3471</v>
          </cell>
          <cell r="H242">
            <v>3537.1</v>
          </cell>
          <cell r="I242">
            <v>3469.87</v>
          </cell>
          <cell r="J242">
            <v>4001.2</v>
          </cell>
          <cell r="K242">
            <v>3248</v>
          </cell>
        </row>
        <row r="243">
          <cell r="B243" t="str">
            <v>500570</v>
          </cell>
          <cell r="C243" t="str">
            <v>TATA MOTORS</v>
          </cell>
          <cell r="D243">
            <v>674.05</v>
          </cell>
          <cell r="E243">
            <v>671.57</v>
          </cell>
          <cell r="F243">
            <v>663.56</v>
          </cell>
          <cell r="G243">
            <v>654.75</v>
          </cell>
          <cell r="H243">
            <v>640.47</v>
          </cell>
          <cell r="I243">
            <v>570.07000000000005</v>
          </cell>
          <cell r="J243">
            <v>687.55</v>
          </cell>
          <cell r="K243">
            <v>593.5</v>
          </cell>
        </row>
        <row r="244">
          <cell r="B244" t="str">
            <v>500575</v>
          </cell>
          <cell r="C244" t="str">
            <v>VOLTAS LTD</v>
          </cell>
          <cell r="D244">
            <v>828.65</v>
          </cell>
          <cell r="E244">
            <v>824.95</v>
          </cell>
          <cell r="F244">
            <v>825.29</v>
          </cell>
          <cell r="G244">
            <v>829.37</v>
          </cell>
          <cell r="H244">
            <v>836.55</v>
          </cell>
          <cell r="I244">
            <v>843.01</v>
          </cell>
          <cell r="J244">
            <v>914.1</v>
          </cell>
          <cell r="K244">
            <v>791.15</v>
          </cell>
        </row>
        <row r="245">
          <cell r="B245" t="str">
            <v>500620</v>
          </cell>
          <cell r="C245" t="str">
            <v>GREAT EASTE</v>
          </cell>
          <cell r="D245">
            <v>778.6</v>
          </cell>
          <cell r="E245">
            <v>779.39</v>
          </cell>
          <cell r="F245">
            <v>780.05</v>
          </cell>
          <cell r="G245">
            <v>790.1</v>
          </cell>
          <cell r="H245">
            <v>799.94</v>
          </cell>
          <cell r="I245">
            <v>730.5</v>
          </cell>
          <cell r="J245">
            <v>919.45</v>
          </cell>
          <cell r="K245">
            <v>725.4</v>
          </cell>
        </row>
        <row r="246">
          <cell r="B246" t="str">
            <v>500645</v>
          </cell>
          <cell r="C246" t="str">
            <v>DEEPAK FERT.</v>
          </cell>
          <cell r="D246">
            <v>599.54999999999995</v>
          </cell>
          <cell r="E246">
            <v>609.32000000000005</v>
          </cell>
          <cell r="F246">
            <v>614.14</v>
          </cell>
          <cell r="G246">
            <v>620.82000000000005</v>
          </cell>
          <cell r="H246">
            <v>622.08000000000004</v>
          </cell>
          <cell r="I246">
            <v>622.26</v>
          </cell>
          <cell r="J246">
            <v>696.95</v>
          </cell>
          <cell r="K246">
            <v>538</v>
          </cell>
        </row>
        <row r="247">
          <cell r="B247" t="str">
            <v>500650</v>
          </cell>
          <cell r="C247" t="str">
            <v>EXCEL INDUST</v>
          </cell>
          <cell r="D247">
            <v>833.1</v>
          </cell>
          <cell r="E247">
            <v>837.86</v>
          </cell>
          <cell r="F247">
            <v>844.74</v>
          </cell>
          <cell r="G247">
            <v>853.71</v>
          </cell>
          <cell r="H247">
            <v>871.87</v>
          </cell>
          <cell r="I247">
            <v>938.14</v>
          </cell>
          <cell r="J247">
            <v>975</v>
          </cell>
          <cell r="K247">
            <v>824.9</v>
          </cell>
        </row>
        <row r="248">
          <cell r="B248" t="str">
            <v>500655</v>
          </cell>
          <cell r="C248" t="str">
            <v>GRWRHITECH</v>
          </cell>
          <cell r="D248">
            <v>1451.1</v>
          </cell>
          <cell r="E248">
            <v>1437.03</v>
          </cell>
          <cell r="F248">
            <v>1438.03</v>
          </cell>
          <cell r="G248">
            <v>1438.4</v>
          </cell>
          <cell r="H248">
            <v>1373.78</v>
          </cell>
          <cell r="I248">
            <v>1043.56</v>
          </cell>
          <cell r="J248">
            <v>1632.1</v>
          </cell>
          <cell r="K248">
            <v>887.05</v>
          </cell>
        </row>
        <row r="249">
          <cell r="B249" t="str">
            <v>500660</v>
          </cell>
          <cell r="C249" t="str">
            <v>GLAXOSMITH</v>
          </cell>
          <cell r="D249">
            <v>1646.7</v>
          </cell>
          <cell r="E249">
            <v>1577.6</v>
          </cell>
          <cell r="F249">
            <v>1534.48</v>
          </cell>
          <cell r="G249">
            <v>1505.97</v>
          </cell>
          <cell r="H249">
            <v>1488.38</v>
          </cell>
          <cell r="I249">
            <v>1424.94</v>
          </cell>
          <cell r="J249">
            <v>1674</v>
          </cell>
          <cell r="K249">
            <v>1387.9</v>
          </cell>
        </row>
        <row r="250">
          <cell r="B250" t="str">
            <v>500670</v>
          </cell>
          <cell r="C250" t="str">
            <v>GUJ.NARMADA</v>
          </cell>
          <cell r="D250">
            <v>707.5</v>
          </cell>
          <cell r="E250">
            <v>701.86</v>
          </cell>
          <cell r="F250">
            <v>695.07</v>
          </cell>
          <cell r="G250">
            <v>683.48</v>
          </cell>
          <cell r="H250">
            <v>655.85</v>
          </cell>
          <cell r="I250">
            <v>612.82000000000005</v>
          </cell>
          <cell r="J250">
            <v>720.2</v>
          </cell>
          <cell r="K250">
            <v>532</v>
          </cell>
        </row>
        <row r="251">
          <cell r="B251" t="str">
            <v>500672</v>
          </cell>
          <cell r="C251" t="str">
            <v>NOVARTIS</v>
          </cell>
          <cell r="D251">
            <v>697.45</v>
          </cell>
          <cell r="E251">
            <v>686.73</v>
          </cell>
          <cell r="F251">
            <v>679.71</v>
          </cell>
          <cell r="G251">
            <v>679.96</v>
          </cell>
          <cell r="H251">
            <v>696.77</v>
          </cell>
          <cell r="I251">
            <v>703.49</v>
          </cell>
          <cell r="J251">
            <v>761.2</v>
          </cell>
          <cell r="K251">
            <v>599.95000000000005</v>
          </cell>
        </row>
        <row r="252">
          <cell r="B252" t="str">
            <v>500674</v>
          </cell>
          <cell r="C252" t="str">
            <v>SANOFI</v>
          </cell>
          <cell r="D252">
            <v>7730.2</v>
          </cell>
          <cell r="E252">
            <v>7733.41</v>
          </cell>
          <cell r="F252">
            <v>7721.72</v>
          </cell>
          <cell r="G252">
            <v>7652.54</v>
          </cell>
          <cell r="H252">
            <v>7463.46</v>
          </cell>
          <cell r="I252">
            <v>6882.09</v>
          </cell>
          <cell r="J252">
            <v>7869.85</v>
          </cell>
          <cell r="K252">
            <v>6858.85</v>
          </cell>
        </row>
        <row r="253">
          <cell r="B253" t="str">
            <v>500680</v>
          </cell>
          <cell r="C253" t="str">
            <v>PFIZER LTD.</v>
          </cell>
          <cell r="D253">
            <v>3981.65</v>
          </cell>
          <cell r="E253">
            <v>3958.45</v>
          </cell>
          <cell r="F253">
            <v>3940.55</v>
          </cell>
          <cell r="G253">
            <v>3930.71</v>
          </cell>
          <cell r="H253">
            <v>3915.98</v>
          </cell>
          <cell r="I253">
            <v>3937.28</v>
          </cell>
          <cell r="J253">
            <v>4133.05</v>
          </cell>
          <cell r="K253">
            <v>3800</v>
          </cell>
        </row>
        <row r="254">
          <cell r="B254" t="str">
            <v>500690</v>
          </cell>
          <cell r="C254" t="str">
            <v>GUJ.ST.FERT</v>
          </cell>
          <cell r="D254">
            <v>183.25</v>
          </cell>
          <cell r="E254">
            <v>183.35</v>
          </cell>
          <cell r="F254">
            <v>184.68</v>
          </cell>
          <cell r="G254">
            <v>186.36</v>
          </cell>
          <cell r="H254">
            <v>182.97</v>
          </cell>
          <cell r="I254">
            <v>164.48</v>
          </cell>
          <cell r="J254">
            <v>215.45</v>
          </cell>
          <cell r="K254">
            <v>146.15</v>
          </cell>
        </row>
        <row r="255">
          <cell r="B255" t="str">
            <v>500696</v>
          </cell>
          <cell r="C255" t="str">
            <v>HIND UNI LT</v>
          </cell>
          <cell r="D255">
            <v>2505.75</v>
          </cell>
          <cell r="E255">
            <v>2503.5100000000002</v>
          </cell>
          <cell r="F255">
            <v>2499.33</v>
          </cell>
          <cell r="G255">
            <v>2499.35</v>
          </cell>
          <cell r="H255">
            <v>2510.7199999999998</v>
          </cell>
          <cell r="I255">
            <v>2542.44</v>
          </cell>
          <cell r="J255">
            <v>2591</v>
          </cell>
          <cell r="K255">
            <v>2443</v>
          </cell>
        </row>
        <row r="256">
          <cell r="B256" t="str">
            <v>500710</v>
          </cell>
          <cell r="C256" t="str">
            <v>AKZOINDIA</v>
          </cell>
          <cell r="D256">
            <v>2458.0500000000002</v>
          </cell>
          <cell r="E256">
            <v>2460.89</v>
          </cell>
          <cell r="F256">
            <v>2454.62</v>
          </cell>
          <cell r="G256">
            <v>2454.4699999999998</v>
          </cell>
          <cell r="H256">
            <v>2498.7600000000002</v>
          </cell>
          <cell r="I256">
            <v>2462.0100000000002</v>
          </cell>
          <cell r="J256">
            <v>2949.95</v>
          </cell>
          <cell r="K256">
            <v>2356.6999999999998</v>
          </cell>
        </row>
        <row r="257">
          <cell r="B257" t="str">
            <v>500730</v>
          </cell>
          <cell r="C257" t="str">
            <v>NOCIL LTD</v>
          </cell>
          <cell r="D257">
            <v>239.3</v>
          </cell>
          <cell r="E257">
            <v>235.27</v>
          </cell>
          <cell r="F257">
            <v>230.5</v>
          </cell>
          <cell r="G257">
            <v>227.45</v>
          </cell>
          <cell r="H257">
            <v>226.78</v>
          </cell>
          <cell r="I257">
            <v>226.44</v>
          </cell>
          <cell r="J257">
            <v>254.9</v>
          </cell>
          <cell r="K257">
            <v>210</v>
          </cell>
        </row>
        <row r="258">
          <cell r="B258" t="str">
            <v>500770</v>
          </cell>
          <cell r="C258" t="str">
            <v>TATA CHEM.</v>
          </cell>
          <cell r="D258">
            <v>955.7</v>
          </cell>
          <cell r="E258">
            <v>957.38</v>
          </cell>
          <cell r="F258">
            <v>958.98</v>
          </cell>
          <cell r="G258">
            <v>968.1</v>
          </cell>
          <cell r="H258">
            <v>991.36</v>
          </cell>
          <cell r="I258">
            <v>1000.17</v>
          </cell>
          <cell r="J258">
            <v>1110.9000000000001</v>
          </cell>
          <cell r="K258">
            <v>936</v>
          </cell>
        </row>
        <row r="259">
          <cell r="B259" t="str">
            <v>500777</v>
          </cell>
          <cell r="C259" t="str">
            <v>T.P.L.</v>
          </cell>
          <cell r="D259">
            <v>88.15</v>
          </cell>
          <cell r="E259">
            <v>89.34</v>
          </cell>
          <cell r="F259">
            <v>89.75</v>
          </cell>
          <cell r="G259">
            <v>90.09</v>
          </cell>
          <cell r="H259">
            <v>89.48</v>
          </cell>
          <cell r="I259">
            <v>86.9</v>
          </cell>
          <cell r="J259">
            <v>102.1</v>
          </cell>
          <cell r="K259">
            <v>78</v>
          </cell>
        </row>
        <row r="260">
          <cell r="B260" t="str">
            <v>500780</v>
          </cell>
          <cell r="C260" t="str">
            <v>ZUARIIND</v>
          </cell>
          <cell r="D260">
            <v>147.35</v>
          </cell>
          <cell r="E260">
            <v>147.75</v>
          </cell>
          <cell r="F260">
            <v>148.06</v>
          </cell>
          <cell r="G260">
            <v>148.18</v>
          </cell>
          <cell r="H260">
            <v>148.4</v>
          </cell>
          <cell r="I260">
            <v>145.04</v>
          </cell>
          <cell r="J260">
            <v>169.25</v>
          </cell>
          <cell r="K260">
            <v>136.75</v>
          </cell>
        </row>
        <row r="261">
          <cell r="B261" t="str">
            <v>500790</v>
          </cell>
          <cell r="C261" t="str">
            <v>NESTLE (I)</v>
          </cell>
          <cell r="D261">
            <v>24300.45</v>
          </cell>
          <cell r="E261">
            <v>24246.78</v>
          </cell>
          <cell r="F261">
            <v>24202.11</v>
          </cell>
          <cell r="G261">
            <v>24048.080000000002</v>
          </cell>
          <cell r="H261">
            <v>23525.38</v>
          </cell>
          <cell r="I261">
            <v>22004.21</v>
          </cell>
          <cell r="J261">
            <v>24735.5</v>
          </cell>
          <cell r="K261">
            <v>21452.75</v>
          </cell>
        </row>
        <row r="262">
          <cell r="B262" t="str">
            <v>500800</v>
          </cell>
          <cell r="C262" t="str">
            <v>TATACONSUM</v>
          </cell>
          <cell r="D262">
            <v>930.7</v>
          </cell>
          <cell r="E262">
            <v>925.5</v>
          </cell>
          <cell r="F262">
            <v>920.26</v>
          </cell>
          <cell r="G262">
            <v>912.15</v>
          </cell>
          <cell r="H262">
            <v>894.04</v>
          </cell>
          <cell r="I262">
            <v>836.83</v>
          </cell>
          <cell r="J262">
            <v>940.55</v>
          </cell>
          <cell r="K262">
            <v>827.25</v>
          </cell>
        </row>
        <row r="263">
          <cell r="B263" t="str">
            <v>500820</v>
          </cell>
          <cell r="C263" t="str">
            <v>ASIAN PAINTS</v>
          </cell>
          <cell r="D263">
            <v>3139.6</v>
          </cell>
          <cell r="E263">
            <v>3129.65</v>
          </cell>
          <cell r="F263">
            <v>3104.12</v>
          </cell>
          <cell r="G263">
            <v>3088.95</v>
          </cell>
          <cell r="H263">
            <v>3125.22</v>
          </cell>
          <cell r="I263">
            <v>3139.64</v>
          </cell>
          <cell r="J263">
            <v>3372.8</v>
          </cell>
          <cell r="K263">
            <v>2930.05</v>
          </cell>
        </row>
        <row r="264">
          <cell r="B264" t="str">
            <v>500825</v>
          </cell>
          <cell r="C264" t="str">
            <v>BRITANIA IND</v>
          </cell>
          <cell r="D264">
            <v>4712.25</v>
          </cell>
          <cell r="E264">
            <v>4702.46</v>
          </cell>
          <cell r="F264">
            <v>4674.97</v>
          </cell>
          <cell r="G264">
            <v>4633.79</v>
          </cell>
          <cell r="H264">
            <v>4607.54</v>
          </cell>
          <cell r="I264">
            <v>4531.71</v>
          </cell>
          <cell r="J264">
            <v>4838</v>
          </cell>
          <cell r="K264">
            <v>4349.95</v>
          </cell>
        </row>
        <row r="265">
          <cell r="B265" t="str">
            <v>500830</v>
          </cell>
          <cell r="C265" t="str">
            <v>COLGATE PALM</v>
          </cell>
          <cell r="D265">
            <v>2183.6999999999998</v>
          </cell>
          <cell r="E265">
            <v>2153.88</v>
          </cell>
          <cell r="F265">
            <v>2137.31</v>
          </cell>
          <cell r="G265">
            <v>2114.5700000000002</v>
          </cell>
          <cell r="H265">
            <v>2059.1799999999998</v>
          </cell>
          <cell r="I265">
            <v>1843.51</v>
          </cell>
          <cell r="J265">
            <v>2188.9499999999998</v>
          </cell>
          <cell r="K265">
            <v>1909</v>
          </cell>
        </row>
        <row r="266">
          <cell r="B266" t="str">
            <v>500840</v>
          </cell>
          <cell r="C266" t="str">
            <v>EIH LTD.</v>
          </cell>
          <cell r="D266">
            <v>243.25</v>
          </cell>
          <cell r="E266">
            <v>236.24</v>
          </cell>
          <cell r="F266">
            <v>234.03</v>
          </cell>
          <cell r="G266">
            <v>231.64</v>
          </cell>
          <cell r="H266">
            <v>229.51</v>
          </cell>
          <cell r="I266">
            <v>209.21</v>
          </cell>
          <cell r="J266">
            <v>274.64999999999998</v>
          </cell>
          <cell r="K266">
            <v>205.05</v>
          </cell>
        </row>
        <row r="267">
          <cell r="B267" t="str">
            <v>500850</v>
          </cell>
          <cell r="C267" t="str">
            <v>INDIAN HOTEL</v>
          </cell>
          <cell r="D267">
            <v>419.55</v>
          </cell>
          <cell r="E267">
            <v>413.41</v>
          </cell>
          <cell r="F267">
            <v>409.34</v>
          </cell>
          <cell r="G267">
            <v>405.87</v>
          </cell>
          <cell r="H267">
            <v>404.38</v>
          </cell>
          <cell r="I267">
            <v>375.01</v>
          </cell>
          <cell r="J267">
            <v>436.25</v>
          </cell>
          <cell r="K267">
            <v>371.45</v>
          </cell>
        </row>
        <row r="268">
          <cell r="B268" t="str">
            <v>500870</v>
          </cell>
          <cell r="C268" t="str">
            <v>CASTROL</v>
          </cell>
          <cell r="D268">
            <v>134.4</v>
          </cell>
          <cell r="E268">
            <v>134.5</v>
          </cell>
          <cell r="F268">
            <v>134.99</v>
          </cell>
          <cell r="G268">
            <v>136.1</v>
          </cell>
          <cell r="H268">
            <v>138.13999999999999</v>
          </cell>
          <cell r="I268">
            <v>131.66</v>
          </cell>
          <cell r="J268">
            <v>162.65</v>
          </cell>
          <cell r="K268">
            <v>132.30000000000001</v>
          </cell>
        </row>
        <row r="269">
          <cell r="B269" t="str">
            <v>500875</v>
          </cell>
          <cell r="C269" t="str">
            <v>ITC LTD.</v>
          </cell>
          <cell r="D269">
            <v>436.75</v>
          </cell>
          <cell r="E269">
            <v>437.95</v>
          </cell>
          <cell r="F269">
            <v>437.31</v>
          </cell>
          <cell r="G269">
            <v>437.44</v>
          </cell>
          <cell r="H269">
            <v>440.56</v>
          </cell>
          <cell r="I269">
            <v>420.8</v>
          </cell>
          <cell r="J269">
            <v>464.75</v>
          </cell>
          <cell r="K269">
            <v>425.6</v>
          </cell>
        </row>
        <row r="270">
          <cell r="B270" t="str">
            <v>500877</v>
          </cell>
          <cell r="C270" t="str">
            <v>APOLLO TYRES</v>
          </cell>
          <cell r="D270">
            <v>425.6</v>
          </cell>
          <cell r="E270">
            <v>424.84</v>
          </cell>
          <cell r="F270">
            <v>417.43</v>
          </cell>
          <cell r="G270">
            <v>406.03</v>
          </cell>
          <cell r="H270">
            <v>395.19</v>
          </cell>
          <cell r="I270">
            <v>369.97</v>
          </cell>
          <cell r="J270">
            <v>440.95</v>
          </cell>
          <cell r="K270">
            <v>365.5</v>
          </cell>
        </row>
        <row r="271">
          <cell r="B271" t="str">
            <v>500878</v>
          </cell>
          <cell r="C271" t="str">
            <v>CEAT LIMITED</v>
          </cell>
          <cell r="D271">
            <v>2097.15</v>
          </cell>
          <cell r="E271">
            <v>2109.5700000000002</v>
          </cell>
          <cell r="F271">
            <v>2113.86</v>
          </cell>
          <cell r="G271">
            <v>2119.5100000000002</v>
          </cell>
          <cell r="H271">
            <v>2144.06</v>
          </cell>
          <cell r="I271">
            <v>1992</v>
          </cell>
          <cell r="J271">
            <v>2497.6999999999998</v>
          </cell>
          <cell r="K271">
            <v>2055.0500000000002</v>
          </cell>
        </row>
        <row r="272">
          <cell r="B272" t="str">
            <v>500890</v>
          </cell>
          <cell r="C272" t="str">
            <v>MODI RUBBE_T</v>
          </cell>
          <cell r="D272">
            <v>95.97</v>
          </cell>
          <cell r="E272">
            <v>95.4</v>
          </cell>
          <cell r="F272">
            <v>94.22</v>
          </cell>
          <cell r="G272">
            <v>91.28</v>
          </cell>
          <cell r="H272">
            <v>84.48</v>
          </cell>
          <cell r="I272">
            <v>73.790000000000006</v>
          </cell>
          <cell r="J272">
            <v>102.49</v>
          </cell>
          <cell r="K272">
            <v>67.64</v>
          </cell>
        </row>
        <row r="273">
          <cell r="B273" t="str">
            <v>500940</v>
          </cell>
          <cell r="C273" t="str">
            <v>FINOLEX IND.</v>
          </cell>
          <cell r="D273">
            <v>203.15</v>
          </cell>
          <cell r="E273">
            <v>201.89</v>
          </cell>
          <cell r="F273">
            <v>198.96</v>
          </cell>
          <cell r="G273">
            <v>200.19</v>
          </cell>
          <cell r="H273">
            <v>206.41</v>
          </cell>
          <cell r="I273">
            <v>193.64</v>
          </cell>
          <cell r="J273">
            <v>259.89999999999998</v>
          </cell>
          <cell r="K273">
            <v>185.7</v>
          </cell>
        </row>
        <row r="274">
          <cell r="B274" t="str">
            <v>501148</v>
          </cell>
          <cell r="C274" t="str">
            <v>DALAL ST INV</v>
          </cell>
          <cell r="D274">
            <v>297.8</v>
          </cell>
          <cell r="E274">
            <v>297.45</v>
          </cell>
          <cell r="F274">
            <v>299.77</v>
          </cell>
          <cell r="G274">
            <v>299.27</v>
          </cell>
          <cell r="H274">
            <v>292.42</v>
          </cell>
          <cell r="I274">
            <v>272.94</v>
          </cell>
          <cell r="J274">
            <v>343.4</v>
          </cell>
          <cell r="K274">
            <v>259</v>
          </cell>
        </row>
        <row r="275">
          <cell r="B275" t="str">
            <v>501150</v>
          </cell>
          <cell r="C275" t="str">
            <v>CENTRUM CAP</v>
          </cell>
          <cell r="D275">
            <v>29.54</v>
          </cell>
          <cell r="E275">
            <v>30.07</v>
          </cell>
          <cell r="F275">
            <v>29.35</v>
          </cell>
          <cell r="G275">
            <v>27.81</v>
          </cell>
          <cell r="H275">
            <v>25.84</v>
          </cell>
          <cell r="I275">
            <v>23.57</v>
          </cell>
          <cell r="J275">
            <v>32.71</v>
          </cell>
          <cell r="K275">
            <v>20.5</v>
          </cell>
        </row>
        <row r="276">
          <cell r="B276" t="str">
            <v>501151</v>
          </cell>
          <cell r="C276" t="str">
            <v>KARTIK INV</v>
          </cell>
          <cell r="D276">
            <v>633.25</v>
          </cell>
          <cell r="E276">
            <v>589.35</v>
          </cell>
          <cell r="F276">
            <v>576.30999999999995</v>
          </cell>
          <cell r="G276">
            <v>583.61</v>
          </cell>
          <cell r="H276">
            <v>587.21</v>
          </cell>
          <cell r="I276">
            <v>446.23</v>
          </cell>
          <cell r="J276">
            <v>735</v>
          </cell>
          <cell r="K276">
            <v>434.4</v>
          </cell>
        </row>
        <row r="277">
          <cell r="B277" t="str">
            <v>501242</v>
          </cell>
          <cell r="C277" t="str">
            <v>TCI FINANC_T</v>
          </cell>
          <cell r="D277">
            <v>3.28</v>
          </cell>
          <cell r="E277">
            <v>3.17</v>
          </cell>
          <cell r="F277">
            <v>3.21</v>
          </cell>
          <cell r="G277">
            <v>3.34</v>
          </cell>
          <cell r="H277">
            <v>3.83</v>
          </cell>
          <cell r="I277">
            <v>5.16</v>
          </cell>
          <cell r="J277">
            <v>5.4</v>
          </cell>
          <cell r="K277">
            <v>2.87</v>
          </cell>
        </row>
        <row r="278">
          <cell r="B278" t="str">
            <v>501295</v>
          </cell>
          <cell r="C278" t="str">
            <v>INDUS.INV._T</v>
          </cell>
          <cell r="D278">
            <v>183.5</v>
          </cell>
          <cell r="E278">
            <v>182.9</v>
          </cell>
          <cell r="F278">
            <v>179.61</v>
          </cell>
          <cell r="G278">
            <v>168.72</v>
          </cell>
          <cell r="H278">
            <v>145.36000000000001</v>
          </cell>
          <cell r="I278">
            <v>113.49</v>
          </cell>
          <cell r="J278">
            <v>217.95</v>
          </cell>
          <cell r="K278">
            <v>98.15</v>
          </cell>
        </row>
        <row r="279">
          <cell r="B279" t="str">
            <v>501298</v>
          </cell>
          <cell r="C279" t="str">
            <v>INDUS.&amp;PRUD.</v>
          </cell>
          <cell r="D279">
            <v>4093</v>
          </cell>
          <cell r="E279">
            <v>3871.8</v>
          </cell>
          <cell r="F279">
            <v>3791.55</v>
          </cell>
          <cell r="G279">
            <v>3728.68</v>
          </cell>
          <cell r="H279">
            <v>3545.59</v>
          </cell>
          <cell r="I279">
            <v>2763.66</v>
          </cell>
          <cell r="J279">
            <v>4298</v>
          </cell>
          <cell r="K279">
            <v>2401.9</v>
          </cell>
        </row>
        <row r="280">
          <cell r="B280" t="str">
            <v>501301</v>
          </cell>
          <cell r="C280" t="str">
            <v>TATA INVEST.</v>
          </cell>
          <cell r="D280">
            <v>4493.25</v>
          </cell>
          <cell r="E280">
            <v>3804.05</v>
          </cell>
          <cell r="F280">
            <v>3553.52</v>
          </cell>
          <cell r="G280">
            <v>3376.1</v>
          </cell>
          <cell r="H280">
            <v>3126.21</v>
          </cell>
          <cell r="I280">
            <v>2580.48</v>
          </cell>
          <cell r="J280">
            <v>4597.75</v>
          </cell>
          <cell r="K280">
            <v>2402</v>
          </cell>
        </row>
        <row r="281">
          <cell r="B281" t="str">
            <v>501311</v>
          </cell>
          <cell r="C281" t="str">
            <v>JAYBH.CREDIT</v>
          </cell>
          <cell r="D281">
            <v>5.51</v>
          </cell>
          <cell r="E281">
            <v>5.39</v>
          </cell>
          <cell r="F281">
            <v>5.27</v>
          </cell>
          <cell r="G281">
            <v>5.07</v>
          </cell>
          <cell r="H281">
            <v>5</v>
          </cell>
          <cell r="I281">
            <v>6.77</v>
          </cell>
          <cell r="J281">
            <v>5.63</v>
          </cell>
          <cell r="K281">
            <v>3.52</v>
          </cell>
        </row>
        <row r="282">
          <cell r="B282" t="str">
            <v>501314</v>
          </cell>
          <cell r="C282" t="str">
            <v>PRISMX</v>
          </cell>
          <cell r="D282">
            <v>1.83</v>
          </cell>
          <cell r="E282">
            <v>1.83</v>
          </cell>
          <cell r="F282">
            <v>1.81</v>
          </cell>
          <cell r="G282">
            <v>1.79</v>
          </cell>
          <cell r="H282">
            <v>1.81</v>
          </cell>
          <cell r="I282">
            <v>2.27</v>
          </cell>
          <cell r="J282">
            <v>2.17</v>
          </cell>
          <cell r="K282">
            <v>1.54</v>
          </cell>
        </row>
        <row r="283">
          <cell r="B283" t="str">
            <v>501343</v>
          </cell>
          <cell r="C283" t="str">
            <v>MOTOR&amp;GEN._T</v>
          </cell>
          <cell r="D283">
            <v>30.83</v>
          </cell>
          <cell r="E283">
            <v>31.85</v>
          </cell>
          <cell r="F283">
            <v>32.06</v>
          </cell>
          <cell r="G283">
            <v>31.91</v>
          </cell>
          <cell r="H283">
            <v>32.700000000000003</v>
          </cell>
          <cell r="I283">
            <v>32.46</v>
          </cell>
          <cell r="J283">
            <v>50.9</v>
          </cell>
          <cell r="K283">
            <v>29.25</v>
          </cell>
        </row>
        <row r="284">
          <cell r="B284" t="str">
            <v>501370</v>
          </cell>
          <cell r="C284" t="str">
            <v>WALCHAND PF</v>
          </cell>
          <cell r="D284">
            <v>170.8</v>
          </cell>
          <cell r="E284">
            <v>167.39</v>
          </cell>
          <cell r="F284">
            <v>169.38</v>
          </cell>
          <cell r="G284">
            <v>174.06</v>
          </cell>
          <cell r="H284">
            <v>176.72</v>
          </cell>
          <cell r="I284">
            <v>152.74</v>
          </cell>
          <cell r="J284">
            <v>224.6</v>
          </cell>
          <cell r="K284">
            <v>124.05</v>
          </cell>
        </row>
        <row r="285">
          <cell r="B285" t="str">
            <v>501386</v>
          </cell>
          <cell r="C285" t="str">
            <v>SWASTIK SAFE</v>
          </cell>
          <cell r="D285">
            <v>8.4499999999999993</v>
          </cell>
          <cell r="E285">
            <v>8.1300000000000008</v>
          </cell>
          <cell r="F285">
            <v>7.67</v>
          </cell>
          <cell r="G285">
            <v>6.94</v>
          </cell>
          <cell r="H285">
            <v>6.23</v>
          </cell>
          <cell r="I285">
            <v>5.99</v>
          </cell>
          <cell r="J285">
            <v>0</v>
          </cell>
          <cell r="K285">
            <v>0</v>
          </cell>
        </row>
        <row r="286">
          <cell r="B286" t="str">
            <v>501391</v>
          </cell>
          <cell r="C286" t="str">
            <v>W.H.BRADY</v>
          </cell>
          <cell r="D286">
            <v>415</v>
          </cell>
          <cell r="E286">
            <v>397.96</v>
          </cell>
          <cell r="F286">
            <v>392.59</v>
          </cell>
          <cell r="G286">
            <v>389.22</v>
          </cell>
          <cell r="H286">
            <v>381</v>
          </cell>
          <cell r="I286">
            <v>326.76</v>
          </cell>
          <cell r="J286">
            <v>452</v>
          </cell>
          <cell r="K286">
            <v>308</v>
          </cell>
        </row>
        <row r="287">
          <cell r="B287" t="str">
            <v>501421</v>
          </cell>
          <cell r="C287" t="str">
            <v>TECHNVISN</v>
          </cell>
          <cell r="D287">
            <v>255.2</v>
          </cell>
          <cell r="E287">
            <v>236.05</v>
          </cell>
          <cell r="F287">
            <v>225.23</v>
          </cell>
          <cell r="G287">
            <v>215.11</v>
          </cell>
          <cell r="H287">
            <v>203.4</v>
          </cell>
          <cell r="I287">
            <v>208.19</v>
          </cell>
          <cell r="J287">
            <v>255.2</v>
          </cell>
          <cell r="K287">
            <v>163</v>
          </cell>
        </row>
        <row r="288">
          <cell r="B288" t="str">
            <v>501423</v>
          </cell>
          <cell r="C288" t="str">
            <v>SHA ENG PLA</v>
          </cell>
          <cell r="D288">
            <v>1830.6</v>
          </cell>
          <cell r="E288">
            <v>1809.6</v>
          </cell>
          <cell r="F288">
            <v>1796.51</v>
          </cell>
          <cell r="G288">
            <v>1784.92</v>
          </cell>
          <cell r="H288">
            <v>1746.9</v>
          </cell>
          <cell r="I288">
            <v>1590.42</v>
          </cell>
          <cell r="J288">
            <v>1900</v>
          </cell>
          <cell r="K288">
            <v>1310</v>
          </cell>
        </row>
        <row r="289">
          <cell r="B289" t="str">
            <v>501425</v>
          </cell>
          <cell r="C289" t="str">
            <v>BOM.BURMAH</v>
          </cell>
          <cell r="D289">
            <v>1480</v>
          </cell>
          <cell r="E289">
            <v>1473.76</v>
          </cell>
          <cell r="F289">
            <v>1458.48</v>
          </cell>
          <cell r="G289">
            <v>1420.53</v>
          </cell>
          <cell r="H289">
            <v>1319.29</v>
          </cell>
          <cell r="I289">
            <v>1118.1199999999999</v>
          </cell>
          <cell r="J289">
            <v>1545.45</v>
          </cell>
          <cell r="K289">
            <v>971.55</v>
          </cell>
        </row>
        <row r="290">
          <cell r="B290" t="str">
            <v>501430</v>
          </cell>
          <cell r="C290" t="str">
            <v>BOM.CYCLE</v>
          </cell>
          <cell r="D290">
            <v>1145.0999999999999</v>
          </cell>
          <cell r="E290">
            <v>1111.46</v>
          </cell>
          <cell r="F290">
            <v>1094.02</v>
          </cell>
          <cell r="G290">
            <v>1078.7</v>
          </cell>
          <cell r="H290">
            <v>1032.51</v>
          </cell>
          <cell r="I290">
            <v>861.42</v>
          </cell>
          <cell r="J290">
            <v>1250</v>
          </cell>
          <cell r="K290">
            <v>690.65</v>
          </cell>
        </row>
        <row r="291">
          <cell r="B291" t="str">
            <v>501455</v>
          </cell>
          <cell r="C291" t="str">
            <v>GREAVES COTT</v>
          </cell>
          <cell r="D291">
            <v>129.25</v>
          </cell>
          <cell r="E291">
            <v>129.56</v>
          </cell>
          <cell r="F291">
            <v>129.38999999999999</v>
          </cell>
          <cell r="G291">
            <v>129.74</v>
          </cell>
          <cell r="H291">
            <v>132.58000000000001</v>
          </cell>
          <cell r="I291">
            <v>137.83000000000001</v>
          </cell>
          <cell r="J291">
            <v>154.9</v>
          </cell>
          <cell r="K291">
            <v>121</v>
          </cell>
        </row>
        <row r="292">
          <cell r="B292" t="str">
            <v>501477</v>
          </cell>
          <cell r="C292" t="str">
            <v>MULLER &amp; PHI</v>
          </cell>
          <cell r="D292">
            <v>203.4</v>
          </cell>
          <cell r="E292">
            <v>205.33</v>
          </cell>
          <cell r="F292">
            <v>207.04</v>
          </cell>
          <cell r="G292">
            <v>207.62</v>
          </cell>
          <cell r="H292">
            <v>201.5</v>
          </cell>
          <cell r="I292">
            <v>181.5</v>
          </cell>
          <cell r="J292">
            <v>245</v>
          </cell>
          <cell r="K292">
            <v>125</v>
          </cell>
        </row>
        <row r="293">
          <cell r="B293" t="str">
            <v>501622</v>
          </cell>
          <cell r="C293" t="str">
            <v>AMALGAMATED</v>
          </cell>
          <cell r="D293">
            <v>40</v>
          </cell>
          <cell r="E293">
            <v>39.409999999999997</v>
          </cell>
          <cell r="F293">
            <v>39.08</v>
          </cell>
          <cell r="G293">
            <v>38.32</v>
          </cell>
          <cell r="H293">
            <v>37.01</v>
          </cell>
          <cell r="I293">
            <v>33.47</v>
          </cell>
          <cell r="J293">
            <v>41.61</v>
          </cell>
          <cell r="K293">
            <v>28.12</v>
          </cell>
        </row>
        <row r="294">
          <cell r="B294" t="str">
            <v>501700</v>
          </cell>
          <cell r="C294" t="str">
            <v>INDIA NIVEH</v>
          </cell>
          <cell r="D294">
            <v>15.39</v>
          </cell>
          <cell r="E294">
            <v>15.36</v>
          </cell>
          <cell r="F294">
            <v>15.52</v>
          </cell>
          <cell r="G294">
            <v>16.93</v>
          </cell>
          <cell r="H294">
            <v>23.13</v>
          </cell>
          <cell r="I294">
            <v>39.15</v>
          </cell>
          <cell r="J294">
            <v>43.99</v>
          </cell>
          <cell r="K294">
            <v>14.31</v>
          </cell>
        </row>
        <row r="295">
          <cell r="B295" t="str">
            <v>501831</v>
          </cell>
          <cell r="C295" t="str">
            <v>COAST CORP</v>
          </cell>
          <cell r="D295">
            <v>252.85</v>
          </cell>
          <cell r="E295">
            <v>253.29</v>
          </cell>
          <cell r="F295">
            <v>253.77</v>
          </cell>
          <cell r="G295">
            <v>254.38</v>
          </cell>
          <cell r="H295">
            <v>256</v>
          </cell>
          <cell r="I295">
            <v>249.4</v>
          </cell>
          <cell r="J295">
            <v>309.25</v>
          </cell>
          <cell r="K295">
            <v>230.05</v>
          </cell>
        </row>
        <row r="296">
          <cell r="B296" t="str">
            <v>501833</v>
          </cell>
          <cell r="C296" t="str">
            <v>CHOWGULE ST</v>
          </cell>
          <cell r="D296">
            <v>14.07</v>
          </cell>
          <cell r="E296">
            <v>14.43</v>
          </cell>
          <cell r="F296">
            <v>14.53</v>
          </cell>
          <cell r="G296">
            <v>14.59</v>
          </cell>
          <cell r="H296">
            <v>14.63</v>
          </cell>
          <cell r="I296">
            <v>14.23</v>
          </cell>
          <cell r="J296">
            <v>16.399999999999999</v>
          </cell>
          <cell r="K296">
            <v>13.64</v>
          </cell>
        </row>
        <row r="297">
          <cell r="B297" t="str">
            <v>501848</v>
          </cell>
          <cell r="C297" t="str">
            <v>GLOBAL OFFS</v>
          </cell>
          <cell r="D297">
            <v>41.19</v>
          </cell>
          <cell r="E297">
            <v>40.340000000000003</v>
          </cell>
          <cell r="F297">
            <v>39.5</v>
          </cell>
          <cell r="G297">
            <v>38.51</v>
          </cell>
          <cell r="H297">
            <v>37.94</v>
          </cell>
          <cell r="I297">
            <v>38.89</v>
          </cell>
          <cell r="J297">
            <v>44.84</v>
          </cell>
          <cell r="K297">
            <v>33</v>
          </cell>
        </row>
        <row r="298">
          <cell r="B298" t="str">
            <v>501945</v>
          </cell>
          <cell r="C298" t="str">
            <v>DHENUBUILD</v>
          </cell>
          <cell r="D298">
            <v>1.79</v>
          </cell>
          <cell r="E298">
            <v>1.79</v>
          </cell>
          <cell r="F298">
            <v>1.8</v>
          </cell>
          <cell r="G298">
            <v>1.81</v>
          </cell>
          <cell r="H298">
            <v>1.78</v>
          </cell>
          <cell r="I298">
            <v>1.8</v>
          </cell>
          <cell r="J298">
            <v>2</v>
          </cell>
          <cell r="K298">
            <v>1.39</v>
          </cell>
        </row>
        <row r="299">
          <cell r="B299" t="str">
            <v>502015</v>
          </cell>
          <cell r="C299" t="str">
            <v>ASIIL</v>
          </cell>
          <cell r="D299">
            <v>22.07</v>
          </cell>
          <cell r="E299">
            <v>22.44</v>
          </cell>
          <cell r="F299">
            <v>22.48</v>
          </cell>
          <cell r="G299">
            <v>22.05</v>
          </cell>
          <cell r="H299">
            <v>20.51</v>
          </cell>
          <cell r="I299">
            <v>16.809999999999999</v>
          </cell>
          <cell r="J299">
            <v>27.38</v>
          </cell>
          <cell r="K299">
            <v>15.01</v>
          </cell>
        </row>
        <row r="300">
          <cell r="B300" t="str">
            <v>502090</v>
          </cell>
          <cell r="C300" t="str">
            <v>SAGAR CEM.</v>
          </cell>
          <cell r="D300">
            <v>247.7</v>
          </cell>
          <cell r="E300">
            <v>251.1</v>
          </cell>
          <cell r="F300">
            <v>252.23</v>
          </cell>
          <cell r="G300">
            <v>250.17</v>
          </cell>
          <cell r="H300">
            <v>242.91</v>
          </cell>
          <cell r="I300">
            <v>225.55</v>
          </cell>
          <cell r="J300">
            <v>269.60000000000002</v>
          </cell>
          <cell r="K300">
            <v>207.2</v>
          </cell>
        </row>
        <row r="301">
          <cell r="B301" t="str">
            <v>502133</v>
          </cell>
          <cell r="C301" t="str">
            <v>HEMADRI CEM</v>
          </cell>
          <cell r="D301">
            <v>73.12</v>
          </cell>
          <cell r="E301">
            <v>70.58</v>
          </cell>
          <cell r="F301">
            <v>68.459999999999994</v>
          </cell>
          <cell r="G301">
            <v>66.95</v>
          </cell>
          <cell r="H301">
            <v>62.94</v>
          </cell>
          <cell r="I301">
            <v>40.22</v>
          </cell>
          <cell r="J301">
            <v>81.5</v>
          </cell>
          <cell r="K301">
            <v>37.369999999999997</v>
          </cell>
        </row>
        <row r="302">
          <cell r="B302" t="str">
            <v>502137</v>
          </cell>
          <cell r="C302" t="str">
            <v>DECAN CEMENT</v>
          </cell>
          <cell r="D302">
            <v>485.65</v>
          </cell>
          <cell r="E302">
            <v>491.03</v>
          </cell>
          <cell r="F302">
            <v>497.71</v>
          </cell>
          <cell r="G302">
            <v>508.03</v>
          </cell>
          <cell r="H302">
            <v>518.55999999999995</v>
          </cell>
          <cell r="I302">
            <v>505.32</v>
          </cell>
          <cell r="J302">
            <v>578.6</v>
          </cell>
          <cell r="K302">
            <v>475</v>
          </cell>
        </row>
        <row r="303">
          <cell r="B303" t="str">
            <v>502157</v>
          </cell>
          <cell r="C303" t="str">
            <v>MANGALAM CEM</v>
          </cell>
          <cell r="D303">
            <v>425.6</v>
          </cell>
          <cell r="E303">
            <v>420.79</v>
          </cell>
          <cell r="F303">
            <v>416.44</v>
          </cell>
          <cell r="G303">
            <v>406.97</v>
          </cell>
          <cell r="H303">
            <v>385.6</v>
          </cell>
          <cell r="I303">
            <v>341.44</v>
          </cell>
          <cell r="J303">
            <v>432.7</v>
          </cell>
          <cell r="K303">
            <v>298</v>
          </cell>
        </row>
        <row r="304">
          <cell r="B304" t="str">
            <v>502168</v>
          </cell>
          <cell r="C304" t="str">
            <v>N C L IND.</v>
          </cell>
          <cell r="D304">
            <v>217.35</v>
          </cell>
          <cell r="E304">
            <v>215.31</v>
          </cell>
          <cell r="F304">
            <v>214.88</v>
          </cell>
          <cell r="G304">
            <v>215.05</v>
          </cell>
          <cell r="H304">
            <v>216.23</v>
          </cell>
          <cell r="I304">
            <v>203.86</v>
          </cell>
          <cell r="J304">
            <v>246.25</v>
          </cell>
          <cell r="K304">
            <v>192.2</v>
          </cell>
        </row>
        <row r="305">
          <cell r="B305" t="str">
            <v>502175</v>
          </cell>
          <cell r="C305" t="str">
            <v>SAURAS.CEM.</v>
          </cell>
          <cell r="D305">
            <v>79.12</v>
          </cell>
          <cell r="E305">
            <v>79.7</v>
          </cell>
          <cell r="F305">
            <v>80.44</v>
          </cell>
          <cell r="G305">
            <v>81.25</v>
          </cell>
          <cell r="H305">
            <v>80.099999999999994</v>
          </cell>
          <cell r="I305">
            <v>70.290000000000006</v>
          </cell>
          <cell r="J305">
            <v>92.5</v>
          </cell>
          <cell r="K305">
            <v>58.9</v>
          </cell>
        </row>
        <row r="306">
          <cell r="B306" t="str">
            <v>502180</v>
          </cell>
          <cell r="C306" t="str">
            <v>SRI DIGV CEM</v>
          </cell>
          <cell r="D306">
            <v>86.64</v>
          </cell>
          <cell r="E306">
            <v>87.45</v>
          </cell>
          <cell r="F306">
            <v>87.37</v>
          </cell>
          <cell r="G306">
            <v>87.76</v>
          </cell>
          <cell r="H306">
            <v>88.82</v>
          </cell>
          <cell r="I306">
            <v>82.66</v>
          </cell>
          <cell r="J306">
            <v>101.19</v>
          </cell>
          <cell r="K306">
            <v>83</v>
          </cell>
        </row>
        <row r="307">
          <cell r="B307" t="str">
            <v>502219</v>
          </cell>
          <cell r="C307" t="str">
            <v>BORORENEW</v>
          </cell>
          <cell r="D307">
            <v>415.65</v>
          </cell>
          <cell r="E307">
            <v>421.63</v>
          </cell>
          <cell r="F307">
            <v>422.91</v>
          </cell>
          <cell r="G307">
            <v>422</v>
          </cell>
          <cell r="H307">
            <v>427.81</v>
          </cell>
          <cell r="I307">
            <v>467.64</v>
          </cell>
          <cell r="J307">
            <v>509.9</v>
          </cell>
          <cell r="K307">
            <v>391.55</v>
          </cell>
        </row>
        <row r="308">
          <cell r="B308" t="str">
            <v>502250</v>
          </cell>
          <cell r="C308" t="str">
            <v>LERTHAI</v>
          </cell>
          <cell r="D308">
            <v>225</v>
          </cell>
          <cell r="E308">
            <v>234.79</v>
          </cell>
          <cell r="F308">
            <v>237.68</v>
          </cell>
          <cell r="G308">
            <v>240.93</v>
          </cell>
          <cell r="H308">
            <v>252.66</v>
          </cell>
          <cell r="I308">
            <v>299.94</v>
          </cell>
          <cell r="J308">
            <v>306</v>
          </cell>
          <cell r="K308">
            <v>205.5</v>
          </cell>
        </row>
        <row r="309">
          <cell r="B309" t="str">
            <v>502271</v>
          </cell>
          <cell r="C309" t="str">
            <v>RAASI REFRAC</v>
          </cell>
          <cell r="D309">
            <v>17.04</v>
          </cell>
          <cell r="E309">
            <v>15.57</v>
          </cell>
          <cell r="F309">
            <v>14.09</v>
          </cell>
          <cell r="G309">
            <v>12.26</v>
          </cell>
          <cell r="H309">
            <v>11.22</v>
          </cell>
          <cell r="I309">
            <v>12.56</v>
          </cell>
          <cell r="J309">
            <v>19.25</v>
          </cell>
          <cell r="K309">
            <v>6.63</v>
          </cell>
        </row>
        <row r="310">
          <cell r="B310" t="str">
            <v>502281</v>
          </cell>
          <cell r="C310" t="str">
            <v>TRIVENI GLAS</v>
          </cell>
          <cell r="D310">
            <v>17.59</v>
          </cell>
          <cell r="E310">
            <v>17.440000000000001</v>
          </cell>
          <cell r="F310">
            <v>17.350000000000001</v>
          </cell>
          <cell r="G310">
            <v>17.3</v>
          </cell>
          <cell r="H310">
            <v>17.53</v>
          </cell>
          <cell r="I310">
            <v>18.940000000000001</v>
          </cell>
          <cell r="J310">
            <v>19.5</v>
          </cell>
          <cell r="K310">
            <v>15.71</v>
          </cell>
        </row>
        <row r="311">
          <cell r="B311" t="str">
            <v>502294</v>
          </cell>
          <cell r="C311" t="str">
            <v>NILACHAL REF</v>
          </cell>
          <cell r="D311">
            <v>40.67</v>
          </cell>
          <cell r="E311">
            <v>40.840000000000003</v>
          </cell>
          <cell r="F311">
            <v>40.72</v>
          </cell>
          <cell r="G311">
            <v>40.57</v>
          </cell>
          <cell r="H311">
            <v>40.200000000000003</v>
          </cell>
          <cell r="I311">
            <v>39.200000000000003</v>
          </cell>
          <cell r="J311">
            <v>48.5</v>
          </cell>
          <cell r="K311">
            <v>32.72</v>
          </cell>
        </row>
        <row r="312">
          <cell r="B312" t="str">
            <v>502330</v>
          </cell>
          <cell r="C312" t="str">
            <v>ANDPAPER</v>
          </cell>
          <cell r="D312">
            <v>570.5</v>
          </cell>
          <cell r="E312">
            <v>567.74</v>
          </cell>
          <cell r="F312">
            <v>564.70000000000005</v>
          </cell>
          <cell r="G312">
            <v>566.41</v>
          </cell>
          <cell r="H312">
            <v>556.71</v>
          </cell>
          <cell r="I312">
            <v>486.71</v>
          </cell>
          <cell r="J312">
            <v>675</v>
          </cell>
          <cell r="K312">
            <v>407</v>
          </cell>
        </row>
        <row r="313">
          <cell r="B313" t="str">
            <v>502355</v>
          </cell>
          <cell r="C313" t="str">
            <v>BALKRISH IND</v>
          </cell>
          <cell r="D313">
            <v>2497.35</v>
          </cell>
          <cell r="E313">
            <v>2581.75</v>
          </cell>
          <cell r="F313">
            <v>2584.89</v>
          </cell>
          <cell r="G313">
            <v>2578.13</v>
          </cell>
          <cell r="H313">
            <v>2541.12</v>
          </cell>
          <cell r="I313">
            <v>2366.4699999999998</v>
          </cell>
          <cell r="J313">
            <v>2680</v>
          </cell>
          <cell r="K313">
            <v>2290.4</v>
          </cell>
        </row>
        <row r="314">
          <cell r="B314" t="str">
            <v>502420</v>
          </cell>
          <cell r="C314" t="str">
            <v>ORIENT PAPER</v>
          </cell>
          <cell r="D314">
            <v>42.77</v>
          </cell>
          <cell r="E314">
            <v>43.18</v>
          </cell>
          <cell r="F314">
            <v>43.74</v>
          </cell>
          <cell r="G314">
            <v>44.99</v>
          </cell>
          <cell r="H314">
            <v>46.88</v>
          </cell>
          <cell r="I314">
            <v>44.25</v>
          </cell>
          <cell r="J314">
            <v>59.79</v>
          </cell>
          <cell r="K314">
            <v>41.01</v>
          </cell>
        </row>
        <row r="315">
          <cell r="B315" t="str">
            <v>502445</v>
          </cell>
          <cell r="C315" t="str">
            <v>CITADEL</v>
          </cell>
          <cell r="D315">
            <v>27.25</v>
          </cell>
          <cell r="E315">
            <v>26.86</v>
          </cell>
          <cell r="F315">
            <v>26.41</v>
          </cell>
          <cell r="G315">
            <v>26.35</v>
          </cell>
          <cell r="H315">
            <v>27.03</v>
          </cell>
          <cell r="I315">
            <v>24.82</v>
          </cell>
          <cell r="J315">
            <v>40.659999999999997</v>
          </cell>
          <cell r="K315">
            <v>24.07</v>
          </cell>
        </row>
        <row r="316">
          <cell r="B316" t="str">
            <v>502448</v>
          </cell>
          <cell r="C316" t="str">
            <v>ROLLATAINE_T</v>
          </cell>
          <cell r="D316">
            <v>1.1000000000000001</v>
          </cell>
          <cell r="E316">
            <v>1.05</v>
          </cell>
          <cell r="F316">
            <v>1.05</v>
          </cell>
          <cell r="G316">
            <v>1.06</v>
          </cell>
          <cell r="H316">
            <v>1.1000000000000001</v>
          </cell>
          <cell r="I316">
            <v>1.2</v>
          </cell>
          <cell r="J316">
            <v>1.32</v>
          </cell>
          <cell r="K316">
            <v>0.97</v>
          </cell>
        </row>
        <row r="317">
          <cell r="B317" t="str">
            <v>502450</v>
          </cell>
          <cell r="C317" t="str">
            <v>SESHA.PAPER</v>
          </cell>
          <cell r="D317">
            <v>334.95</v>
          </cell>
          <cell r="E317">
            <v>335.99</v>
          </cell>
          <cell r="F317">
            <v>337.39</v>
          </cell>
          <cell r="G317">
            <v>342.11</v>
          </cell>
          <cell r="H317">
            <v>344.09</v>
          </cell>
          <cell r="I317">
            <v>307.39</v>
          </cell>
          <cell r="J317">
            <v>421.75</v>
          </cell>
          <cell r="K317">
            <v>255.1</v>
          </cell>
        </row>
        <row r="318">
          <cell r="B318" t="str">
            <v>502587</v>
          </cell>
          <cell r="C318" t="str">
            <v>NATHIND</v>
          </cell>
          <cell r="D318">
            <v>62.77</v>
          </cell>
          <cell r="E318">
            <v>63.11</v>
          </cell>
          <cell r="F318">
            <v>63.17</v>
          </cell>
          <cell r="G318">
            <v>63.4</v>
          </cell>
          <cell r="H318">
            <v>62.65</v>
          </cell>
          <cell r="I318">
            <v>60.87</v>
          </cell>
          <cell r="J318">
            <v>74.400000000000006</v>
          </cell>
          <cell r="K318">
            <v>53</v>
          </cell>
        </row>
        <row r="319">
          <cell r="B319" t="str">
            <v>502589</v>
          </cell>
          <cell r="C319" t="str">
            <v>VAPIENTER</v>
          </cell>
          <cell r="D319">
            <v>112.2</v>
          </cell>
          <cell r="E319">
            <v>112.15</v>
          </cell>
          <cell r="F319">
            <v>111.34</v>
          </cell>
          <cell r="G319">
            <v>108.54</v>
          </cell>
          <cell r="H319">
            <v>103.18</v>
          </cell>
          <cell r="I319">
            <v>88.52</v>
          </cell>
          <cell r="J319">
            <v>119.65</v>
          </cell>
          <cell r="K319">
            <v>85</v>
          </cell>
        </row>
        <row r="320">
          <cell r="B320" t="str">
            <v>502820</v>
          </cell>
          <cell r="C320" t="str">
            <v>DCM LTD.</v>
          </cell>
          <cell r="D320">
            <v>72.2</v>
          </cell>
          <cell r="E320">
            <v>72.8</v>
          </cell>
          <cell r="F320">
            <v>73.349999999999994</v>
          </cell>
          <cell r="G320">
            <v>74.510000000000005</v>
          </cell>
          <cell r="H320">
            <v>75.900000000000006</v>
          </cell>
          <cell r="I320">
            <v>75.27</v>
          </cell>
          <cell r="J320">
            <v>104</v>
          </cell>
          <cell r="K320">
            <v>69</v>
          </cell>
        </row>
        <row r="321">
          <cell r="B321" t="str">
            <v>502865</v>
          </cell>
          <cell r="C321" t="str">
            <v>FORBES &amp; CO</v>
          </cell>
          <cell r="D321">
            <v>670</v>
          </cell>
          <cell r="E321">
            <v>668.21</v>
          </cell>
          <cell r="F321">
            <v>666.21</v>
          </cell>
          <cell r="G321">
            <v>664.67</v>
          </cell>
          <cell r="H321">
            <v>664.11</v>
          </cell>
          <cell r="I321">
            <v>641.24</v>
          </cell>
          <cell r="J321">
            <v>710</v>
          </cell>
          <cell r="K321">
            <v>591.29999999999995</v>
          </cell>
        </row>
        <row r="322">
          <cell r="B322" t="str">
            <v>502873</v>
          </cell>
          <cell r="C322" t="str">
            <v>H.P.COTTON</v>
          </cell>
          <cell r="D322">
            <v>149.05000000000001</v>
          </cell>
          <cell r="E322">
            <v>136.69</v>
          </cell>
          <cell r="F322">
            <v>132.04</v>
          </cell>
          <cell r="G322">
            <v>125.35</v>
          </cell>
          <cell r="H322">
            <v>114.99</v>
          </cell>
          <cell r="I322">
            <v>104.75</v>
          </cell>
          <cell r="J322">
            <v>152.75</v>
          </cell>
          <cell r="K322">
            <v>85.55</v>
          </cell>
        </row>
        <row r="323">
          <cell r="B323" t="str">
            <v>502893</v>
          </cell>
          <cell r="C323" t="str">
            <v>UNITEDINT</v>
          </cell>
          <cell r="D323">
            <v>55.64</v>
          </cell>
          <cell r="E323">
            <v>54.13</v>
          </cell>
          <cell r="F323">
            <v>54.11</v>
          </cell>
          <cell r="G323">
            <v>53.51</v>
          </cell>
          <cell r="H323">
            <v>51.85</v>
          </cell>
          <cell r="I323">
            <v>44.19</v>
          </cell>
          <cell r="J323">
            <v>65</v>
          </cell>
          <cell r="K323">
            <v>42.75</v>
          </cell>
        </row>
        <row r="324">
          <cell r="B324" t="str">
            <v>502901</v>
          </cell>
          <cell r="C324" t="str">
            <v>JAMSHRI</v>
          </cell>
          <cell r="D324">
            <v>4100</v>
          </cell>
          <cell r="E324">
            <v>3972.2</v>
          </cell>
          <cell r="F324">
            <v>3977.1</v>
          </cell>
          <cell r="G324">
            <v>4057</v>
          </cell>
          <cell r="H324">
            <v>4096.55</v>
          </cell>
          <cell r="I324">
            <v>3876.97</v>
          </cell>
          <cell r="J324">
            <v>4799</v>
          </cell>
          <cell r="K324">
            <v>3500</v>
          </cell>
        </row>
        <row r="325">
          <cell r="B325" t="str">
            <v>502933</v>
          </cell>
          <cell r="C325" t="str">
            <v>KATARE SPG.</v>
          </cell>
          <cell r="D325">
            <v>260</v>
          </cell>
          <cell r="E325">
            <v>258.56</v>
          </cell>
          <cell r="F325">
            <v>257.95</v>
          </cell>
          <cell r="G325">
            <v>257.73</v>
          </cell>
          <cell r="H325">
            <v>258.58999999999997</v>
          </cell>
          <cell r="I325">
            <v>256.58999999999997</v>
          </cell>
          <cell r="J325">
            <v>298.89999999999998</v>
          </cell>
          <cell r="K325">
            <v>242.1</v>
          </cell>
        </row>
        <row r="326">
          <cell r="B326" t="str">
            <v>502937</v>
          </cell>
          <cell r="C326" t="str">
            <v>KESORAM IND</v>
          </cell>
          <cell r="D326">
            <v>113.03</v>
          </cell>
          <cell r="E326">
            <v>110.79</v>
          </cell>
          <cell r="F326">
            <v>106.22</v>
          </cell>
          <cell r="G326">
            <v>99.64</v>
          </cell>
          <cell r="H326">
            <v>92.33</v>
          </cell>
          <cell r="I326">
            <v>77.09</v>
          </cell>
          <cell r="J326">
            <v>115.5</v>
          </cell>
          <cell r="K326">
            <v>71.599999999999994</v>
          </cell>
        </row>
        <row r="327">
          <cell r="B327" t="str">
            <v>502958</v>
          </cell>
          <cell r="C327" t="str">
            <v>LAKSHMI MILL</v>
          </cell>
          <cell r="D327">
            <v>4000</v>
          </cell>
          <cell r="E327">
            <v>4017.19</v>
          </cell>
          <cell r="F327">
            <v>4018.18</v>
          </cell>
          <cell r="G327">
            <v>4010.34</v>
          </cell>
          <cell r="H327">
            <v>3979.45</v>
          </cell>
          <cell r="I327">
            <v>3890.67</v>
          </cell>
          <cell r="J327">
            <v>4400</v>
          </cell>
          <cell r="K327">
            <v>3550</v>
          </cell>
        </row>
        <row r="328">
          <cell r="B328" t="str">
            <v>502986</v>
          </cell>
          <cell r="C328" t="str">
            <v>VARDH TEXT</v>
          </cell>
          <cell r="D328">
            <v>385.35</v>
          </cell>
          <cell r="E328">
            <v>376.28</v>
          </cell>
          <cell r="F328">
            <v>371.36</v>
          </cell>
          <cell r="G328">
            <v>368.69</v>
          </cell>
          <cell r="H328">
            <v>369.82</v>
          </cell>
          <cell r="I328">
            <v>356.19</v>
          </cell>
          <cell r="J328">
            <v>417.6</v>
          </cell>
          <cell r="K328">
            <v>333.5</v>
          </cell>
        </row>
        <row r="329">
          <cell r="B329" t="str">
            <v>503031</v>
          </cell>
          <cell r="C329" t="str">
            <v>PENLAND LTD</v>
          </cell>
          <cell r="D329">
            <v>41.21</v>
          </cell>
          <cell r="E329">
            <v>42.2</v>
          </cell>
          <cell r="F329">
            <v>42.62</v>
          </cell>
          <cell r="G329">
            <v>42.02</v>
          </cell>
          <cell r="H329">
            <v>38.67</v>
          </cell>
          <cell r="I329">
            <v>28.17</v>
          </cell>
          <cell r="J329">
            <v>52.39</v>
          </cell>
          <cell r="K329">
            <v>28.15</v>
          </cell>
        </row>
        <row r="330">
          <cell r="B330" t="str">
            <v>503092</v>
          </cell>
          <cell r="C330" t="str">
            <v>PASUPATI SPG</v>
          </cell>
          <cell r="D330">
            <v>27</v>
          </cell>
          <cell r="E330">
            <v>27.57</v>
          </cell>
          <cell r="F330">
            <v>27.58</v>
          </cell>
          <cell r="G330">
            <v>27.23</v>
          </cell>
          <cell r="H330">
            <v>26.21</v>
          </cell>
          <cell r="I330">
            <v>23.79</v>
          </cell>
          <cell r="J330">
            <v>32</v>
          </cell>
          <cell r="K330">
            <v>22.1</v>
          </cell>
        </row>
        <row r="331">
          <cell r="B331" t="str">
            <v>503100</v>
          </cell>
          <cell r="C331" t="str">
            <v>PHOENIX MILL</v>
          </cell>
          <cell r="D331">
            <v>2295.6999999999998</v>
          </cell>
          <cell r="E331">
            <v>2227.59</v>
          </cell>
          <cell r="F331">
            <v>2153.4</v>
          </cell>
          <cell r="G331">
            <v>2061.9499999999998</v>
          </cell>
          <cell r="H331">
            <v>1937.51</v>
          </cell>
          <cell r="I331">
            <v>1671.73</v>
          </cell>
          <cell r="J331">
            <v>2366.4</v>
          </cell>
          <cell r="K331">
            <v>1654.5</v>
          </cell>
        </row>
        <row r="332">
          <cell r="B332" t="str">
            <v>503101</v>
          </cell>
          <cell r="C332" t="str">
            <v>MARATHON NEX</v>
          </cell>
          <cell r="D332">
            <v>468.35</v>
          </cell>
          <cell r="E332">
            <v>467.91</v>
          </cell>
          <cell r="F332">
            <v>460.84</v>
          </cell>
          <cell r="G332">
            <v>450.66</v>
          </cell>
          <cell r="H332">
            <v>430.79</v>
          </cell>
          <cell r="I332">
            <v>352.27</v>
          </cell>
          <cell r="J332">
            <v>482.35</v>
          </cell>
          <cell r="K332">
            <v>338.05</v>
          </cell>
        </row>
        <row r="333">
          <cell r="B333" t="str">
            <v>503127</v>
          </cell>
          <cell r="C333" t="str">
            <v>RAJA BAHADUR</v>
          </cell>
          <cell r="D333">
            <v>3950</v>
          </cell>
          <cell r="E333">
            <v>3951.71</v>
          </cell>
          <cell r="F333">
            <v>3978.46</v>
          </cell>
          <cell r="G333">
            <v>3972.15</v>
          </cell>
          <cell r="H333">
            <v>3908.28</v>
          </cell>
          <cell r="I333">
            <v>3841.02</v>
          </cell>
          <cell r="J333">
            <v>4399</v>
          </cell>
          <cell r="K333">
            <v>3275</v>
          </cell>
        </row>
        <row r="334">
          <cell r="B334" t="str">
            <v>503162</v>
          </cell>
          <cell r="C334" t="str">
            <v>REL.CHEMOTX</v>
          </cell>
          <cell r="D334">
            <v>277.25</v>
          </cell>
          <cell r="E334">
            <v>270.57</v>
          </cell>
          <cell r="F334">
            <v>265.24</v>
          </cell>
          <cell r="G334">
            <v>255.17</v>
          </cell>
          <cell r="H334">
            <v>233.91</v>
          </cell>
          <cell r="I334">
            <v>202.31</v>
          </cell>
          <cell r="J334">
            <v>286.39999999999998</v>
          </cell>
          <cell r="K334">
            <v>174.15</v>
          </cell>
        </row>
        <row r="335">
          <cell r="B335" t="str">
            <v>503169</v>
          </cell>
          <cell r="C335" t="str">
            <v>RUBY MILLS</v>
          </cell>
          <cell r="D335">
            <v>223.75</v>
          </cell>
          <cell r="E335">
            <v>224.64</v>
          </cell>
          <cell r="F335">
            <v>223.89</v>
          </cell>
          <cell r="G335">
            <v>224.2</v>
          </cell>
          <cell r="H335">
            <v>227.17</v>
          </cell>
          <cell r="I335">
            <v>210.97</v>
          </cell>
          <cell r="J335">
            <v>269.55</v>
          </cell>
          <cell r="K335">
            <v>201</v>
          </cell>
        </row>
        <row r="336">
          <cell r="B336" t="str">
            <v>503229</v>
          </cell>
          <cell r="C336" t="str">
            <v>SIMPLEX REAL</v>
          </cell>
          <cell r="D336">
            <v>114.2</v>
          </cell>
          <cell r="E336">
            <v>116.52</v>
          </cell>
          <cell r="F336">
            <v>116.79</v>
          </cell>
          <cell r="G336">
            <v>117.03</v>
          </cell>
          <cell r="H336">
            <v>114.02</v>
          </cell>
          <cell r="I336">
            <v>99.25</v>
          </cell>
          <cell r="J336">
            <v>161.85</v>
          </cell>
          <cell r="K336">
            <v>82.55</v>
          </cell>
        </row>
        <row r="337">
          <cell r="B337" t="str">
            <v>503310</v>
          </cell>
          <cell r="C337" t="str">
            <v>SWAN ENG</v>
          </cell>
          <cell r="D337">
            <v>429.25</v>
          </cell>
          <cell r="E337">
            <v>428.28</v>
          </cell>
          <cell r="F337">
            <v>419.37</v>
          </cell>
          <cell r="G337">
            <v>396.33</v>
          </cell>
          <cell r="H337">
            <v>351.13</v>
          </cell>
          <cell r="I337">
            <v>286.5</v>
          </cell>
          <cell r="J337">
            <v>463.45</v>
          </cell>
          <cell r="K337">
            <v>214.35</v>
          </cell>
        </row>
        <row r="338">
          <cell r="B338" t="str">
            <v>503349</v>
          </cell>
          <cell r="C338" t="str">
            <v>VICTORIA MIL</v>
          </cell>
          <cell r="D338">
            <v>3699.45</v>
          </cell>
          <cell r="E338">
            <v>3661.5</v>
          </cell>
          <cell r="F338">
            <v>3661.98</v>
          </cell>
          <cell r="G338">
            <v>3691.73</v>
          </cell>
          <cell r="H338">
            <v>3684.12</v>
          </cell>
          <cell r="I338">
            <v>3164.81</v>
          </cell>
          <cell r="J338">
            <v>4560</v>
          </cell>
          <cell r="K338">
            <v>2901</v>
          </cell>
        </row>
        <row r="339">
          <cell r="B339" t="str">
            <v>503624</v>
          </cell>
          <cell r="C339" t="str">
            <v>SVARAJ TRAD</v>
          </cell>
          <cell r="D339">
            <v>6.9</v>
          </cell>
          <cell r="E339">
            <v>6.99</v>
          </cell>
          <cell r="F339">
            <v>6.9</v>
          </cell>
          <cell r="G339">
            <v>6.81</v>
          </cell>
          <cell r="H339">
            <v>6.58</v>
          </cell>
          <cell r="I339">
            <v>6.5</v>
          </cell>
          <cell r="J339">
            <v>8.44</v>
          </cell>
          <cell r="K339">
            <v>5.0199999999999996</v>
          </cell>
        </row>
        <row r="340">
          <cell r="B340" t="str">
            <v>503641</v>
          </cell>
          <cell r="C340" t="str">
            <v>ZODIAC VEN</v>
          </cell>
          <cell r="D340">
            <v>13.62</v>
          </cell>
          <cell r="E340">
            <v>13.61</v>
          </cell>
          <cell r="F340">
            <v>13.63</v>
          </cell>
          <cell r="G340">
            <v>13.66</v>
          </cell>
          <cell r="H340">
            <v>14.1</v>
          </cell>
          <cell r="I340">
            <v>19.55</v>
          </cell>
          <cell r="J340">
            <v>17.18</v>
          </cell>
          <cell r="K340">
            <v>12.55</v>
          </cell>
        </row>
        <row r="341">
          <cell r="B341" t="str">
            <v>503657</v>
          </cell>
          <cell r="C341" t="str">
            <v>VEER ENERGY</v>
          </cell>
          <cell r="D341">
            <v>18.940000000000001</v>
          </cell>
          <cell r="E341">
            <v>17.59</v>
          </cell>
          <cell r="F341">
            <v>17.28</v>
          </cell>
          <cell r="G341">
            <v>17.04</v>
          </cell>
          <cell r="H341">
            <v>16.22</v>
          </cell>
          <cell r="I341">
            <v>14.12</v>
          </cell>
          <cell r="J341">
            <v>19.45</v>
          </cell>
          <cell r="K341">
            <v>12.1</v>
          </cell>
        </row>
        <row r="342">
          <cell r="B342" t="str">
            <v>503659</v>
          </cell>
          <cell r="C342" t="str">
            <v>SWIL</v>
          </cell>
          <cell r="D342">
            <v>67.2</v>
          </cell>
          <cell r="E342">
            <v>64.47</v>
          </cell>
          <cell r="F342">
            <v>62.01</v>
          </cell>
          <cell r="G342">
            <v>59.18</v>
          </cell>
          <cell r="H342">
            <v>54.28</v>
          </cell>
          <cell r="I342">
            <v>51.7</v>
          </cell>
          <cell r="J342">
            <v>67.25</v>
          </cell>
          <cell r="K342">
            <v>32.299999999999997</v>
          </cell>
        </row>
        <row r="343">
          <cell r="B343" t="str">
            <v>503663</v>
          </cell>
          <cell r="C343" t="str">
            <v>TILAK</v>
          </cell>
          <cell r="D343">
            <v>4.2300000000000004</v>
          </cell>
          <cell r="E343">
            <v>4.25</v>
          </cell>
          <cell r="F343">
            <v>4.2699999999999996</v>
          </cell>
          <cell r="G343">
            <v>4.33</v>
          </cell>
          <cell r="H343">
            <v>4.43</v>
          </cell>
          <cell r="I343">
            <v>4.63</v>
          </cell>
          <cell r="J343">
            <v>7</v>
          </cell>
          <cell r="K343">
            <v>3.25</v>
          </cell>
        </row>
        <row r="344">
          <cell r="B344" t="str">
            <v>503669</v>
          </cell>
          <cell r="C344" t="str">
            <v>KKFIN</v>
          </cell>
          <cell r="D344">
            <v>27.87</v>
          </cell>
          <cell r="E344">
            <v>27.62</v>
          </cell>
          <cell r="F344">
            <v>27.62</v>
          </cell>
          <cell r="G344">
            <v>27.21</v>
          </cell>
          <cell r="H344">
            <v>25.83</v>
          </cell>
          <cell r="I344">
            <v>20.84</v>
          </cell>
          <cell r="J344">
            <v>30.83</v>
          </cell>
          <cell r="K344">
            <v>17.260000000000002</v>
          </cell>
        </row>
        <row r="345">
          <cell r="B345" t="str">
            <v>503675</v>
          </cell>
          <cell r="C345" t="str">
            <v>WAGEND</v>
          </cell>
          <cell r="D345">
            <v>0.7</v>
          </cell>
          <cell r="E345">
            <v>0.69</v>
          </cell>
          <cell r="F345">
            <v>0.68</v>
          </cell>
          <cell r="G345">
            <v>0.68</v>
          </cell>
          <cell r="H345">
            <v>0.69</v>
          </cell>
          <cell r="I345">
            <v>0.78</v>
          </cell>
          <cell r="J345">
            <v>0.8</v>
          </cell>
          <cell r="K345">
            <v>0.65</v>
          </cell>
        </row>
        <row r="346">
          <cell r="B346" t="str">
            <v>503681</v>
          </cell>
          <cell r="C346" t="str">
            <v>ELCID INV</v>
          </cell>
          <cell r="D346">
            <v>3.37</v>
          </cell>
          <cell r="E346">
            <v>3.24</v>
          </cell>
          <cell r="F346">
            <v>4.1500000000000004</v>
          </cell>
          <cell r="G346">
            <v>5.86</v>
          </cell>
          <cell r="H346">
            <v>7.53</v>
          </cell>
          <cell r="I346">
            <v>9.9700000000000006</v>
          </cell>
          <cell r="J346">
            <v>0</v>
          </cell>
          <cell r="K346">
            <v>0</v>
          </cell>
        </row>
        <row r="347">
          <cell r="B347" t="str">
            <v>503685</v>
          </cell>
          <cell r="C347" t="str">
            <v>MEDIA ONE</v>
          </cell>
          <cell r="D347">
            <v>45</v>
          </cell>
          <cell r="E347">
            <v>44.62</v>
          </cell>
          <cell r="F347">
            <v>44.18</v>
          </cell>
          <cell r="G347">
            <v>44.02</v>
          </cell>
          <cell r="H347">
            <v>45.42</v>
          </cell>
          <cell r="I347">
            <v>39.130000000000003</v>
          </cell>
          <cell r="J347">
            <v>65.13</v>
          </cell>
          <cell r="K347">
            <v>38.54</v>
          </cell>
        </row>
        <row r="348">
          <cell r="B348" t="str">
            <v>503722</v>
          </cell>
          <cell r="C348" t="str">
            <v>BANSW.SYNTEX</v>
          </cell>
          <cell r="D348">
            <v>150.75</v>
          </cell>
          <cell r="E348">
            <v>146.91</v>
          </cell>
          <cell r="F348">
            <v>146.11000000000001</v>
          </cell>
          <cell r="G348">
            <v>146.72999999999999</v>
          </cell>
          <cell r="H348">
            <v>149.72999999999999</v>
          </cell>
          <cell r="I348">
            <v>147.13</v>
          </cell>
          <cell r="J348">
            <v>179.9</v>
          </cell>
          <cell r="K348">
            <v>133.25</v>
          </cell>
        </row>
        <row r="349">
          <cell r="B349" t="str">
            <v>503772</v>
          </cell>
          <cell r="C349" t="str">
            <v>MODELLA WOOL</v>
          </cell>
          <cell r="D349">
            <v>71.069999999999993</v>
          </cell>
          <cell r="E349">
            <v>72.849999999999994</v>
          </cell>
          <cell r="F349">
            <v>72.8</v>
          </cell>
          <cell r="G349">
            <v>72.44</v>
          </cell>
          <cell r="H349">
            <v>72.13</v>
          </cell>
          <cell r="I349">
            <v>76.12</v>
          </cell>
          <cell r="J349">
            <v>79.739999999999995</v>
          </cell>
          <cell r="K349">
            <v>65.08</v>
          </cell>
        </row>
        <row r="350">
          <cell r="B350" t="str">
            <v>503776</v>
          </cell>
          <cell r="C350" t="str">
            <v>MODIPON</v>
          </cell>
          <cell r="D350">
            <v>41.25</v>
          </cell>
          <cell r="E350">
            <v>40.46</v>
          </cell>
          <cell r="F350">
            <v>39.630000000000003</v>
          </cell>
          <cell r="G350">
            <v>39.090000000000003</v>
          </cell>
          <cell r="H350">
            <v>39.020000000000003</v>
          </cell>
          <cell r="I350">
            <v>38.42</v>
          </cell>
          <cell r="J350">
            <v>48.9</v>
          </cell>
          <cell r="K350">
            <v>36</v>
          </cell>
        </row>
        <row r="351">
          <cell r="B351" t="str">
            <v>503804</v>
          </cell>
          <cell r="C351" t="str">
            <v>SHRI DINESH</v>
          </cell>
          <cell r="D351">
            <v>485.2</v>
          </cell>
          <cell r="E351">
            <v>488.6</v>
          </cell>
          <cell r="F351">
            <v>490.89</v>
          </cell>
          <cell r="G351">
            <v>493.34</v>
          </cell>
          <cell r="H351">
            <v>497.68</v>
          </cell>
          <cell r="I351">
            <v>522.99</v>
          </cell>
          <cell r="J351">
            <v>560</v>
          </cell>
          <cell r="K351">
            <v>461</v>
          </cell>
        </row>
        <row r="352">
          <cell r="B352" t="str">
            <v>503806</v>
          </cell>
          <cell r="C352" t="str">
            <v>SRF LIMITED</v>
          </cell>
          <cell r="D352">
            <v>2328.8000000000002</v>
          </cell>
          <cell r="E352">
            <v>2343.87</v>
          </cell>
          <cell r="F352">
            <v>2331.19</v>
          </cell>
          <cell r="G352">
            <v>2304.62</v>
          </cell>
          <cell r="H352">
            <v>2289.46</v>
          </cell>
          <cell r="I352">
            <v>2318.34</v>
          </cell>
          <cell r="J352">
            <v>2475.4499999999998</v>
          </cell>
          <cell r="K352">
            <v>2081.25</v>
          </cell>
        </row>
        <row r="353">
          <cell r="B353" t="str">
            <v>503811</v>
          </cell>
          <cell r="C353" t="str">
            <v>SIYARAM SILK</v>
          </cell>
          <cell r="D353">
            <v>550.85</v>
          </cell>
          <cell r="E353">
            <v>541.78</v>
          </cell>
          <cell r="F353">
            <v>536.87</v>
          </cell>
          <cell r="G353">
            <v>536.19000000000005</v>
          </cell>
          <cell r="H353">
            <v>542.59</v>
          </cell>
          <cell r="I353">
            <v>531.1</v>
          </cell>
          <cell r="J353">
            <v>633.79999999999995</v>
          </cell>
          <cell r="K353">
            <v>497</v>
          </cell>
        </row>
        <row r="354">
          <cell r="B354" t="str">
            <v>503816</v>
          </cell>
          <cell r="C354" t="str">
            <v>SWAD.POLYTEX</v>
          </cell>
          <cell r="D354">
            <v>73.38</v>
          </cell>
          <cell r="E354">
            <v>67.239999999999995</v>
          </cell>
          <cell r="F354">
            <v>62.5</v>
          </cell>
          <cell r="G354">
            <v>57.66</v>
          </cell>
          <cell r="H354">
            <v>51.59</v>
          </cell>
          <cell r="I354">
            <v>42.82</v>
          </cell>
          <cell r="J354">
            <v>73.38</v>
          </cell>
          <cell r="K354">
            <v>38</v>
          </cell>
        </row>
        <row r="355">
          <cell r="B355" t="str">
            <v>503837</v>
          </cell>
          <cell r="C355" t="str">
            <v>SHREE RAJSYN</v>
          </cell>
          <cell r="D355">
            <v>6.06</v>
          </cell>
          <cell r="E355">
            <v>5.93</v>
          </cell>
          <cell r="F355">
            <v>5.76</v>
          </cell>
          <cell r="G355">
            <v>5.33</v>
          </cell>
          <cell r="H355">
            <v>4.6100000000000003</v>
          </cell>
          <cell r="I355">
            <v>4.1399999999999997</v>
          </cell>
          <cell r="J355">
            <v>6.06</v>
          </cell>
          <cell r="K355">
            <v>2.99</v>
          </cell>
        </row>
        <row r="356">
          <cell r="B356" t="str">
            <v>503863</v>
          </cell>
          <cell r="C356" t="str">
            <v>SHREE MFG CO</v>
          </cell>
          <cell r="D356">
            <v>9.11</v>
          </cell>
          <cell r="E356">
            <v>8.86</v>
          </cell>
          <cell r="F356">
            <v>8.73</v>
          </cell>
          <cell r="G356">
            <v>8.83</v>
          </cell>
          <cell r="H356">
            <v>9.3800000000000008</v>
          </cell>
          <cell r="I356">
            <v>13.26</v>
          </cell>
          <cell r="J356">
            <v>12.22</v>
          </cell>
          <cell r="K356">
            <v>7.2</v>
          </cell>
        </row>
        <row r="357">
          <cell r="B357" t="str">
            <v>503960</v>
          </cell>
          <cell r="C357" t="str">
            <v>BHARAT BIJLE</v>
          </cell>
          <cell r="D357">
            <v>3649.2</v>
          </cell>
          <cell r="E357">
            <v>3640.42</v>
          </cell>
          <cell r="F357">
            <v>3652.98</v>
          </cell>
          <cell r="G357">
            <v>3680.01</v>
          </cell>
          <cell r="H357">
            <v>3709.28</v>
          </cell>
          <cell r="I357">
            <v>3291.35</v>
          </cell>
          <cell r="J357">
            <v>4387</v>
          </cell>
          <cell r="K357">
            <v>3430</v>
          </cell>
        </row>
        <row r="358">
          <cell r="B358" t="str">
            <v>504000</v>
          </cell>
          <cell r="C358" t="str">
            <v>ELPRO INTER</v>
          </cell>
          <cell r="D358">
            <v>83.53</v>
          </cell>
          <cell r="E358">
            <v>82.49</v>
          </cell>
          <cell r="F358">
            <v>81.239999999999995</v>
          </cell>
          <cell r="G358">
            <v>79.849999999999994</v>
          </cell>
          <cell r="H358">
            <v>77.430000000000007</v>
          </cell>
          <cell r="I358">
            <v>70.64</v>
          </cell>
          <cell r="J358">
            <v>88.9</v>
          </cell>
          <cell r="K358">
            <v>54.5</v>
          </cell>
        </row>
        <row r="359">
          <cell r="B359" t="str">
            <v>504028</v>
          </cell>
          <cell r="C359" t="str">
            <v>GEE LTD</v>
          </cell>
          <cell r="D359">
            <v>73.37</v>
          </cell>
          <cell r="E359">
            <v>72.709999999999994</v>
          </cell>
          <cell r="F359">
            <v>72.7</v>
          </cell>
          <cell r="G359">
            <v>74.16</v>
          </cell>
          <cell r="H359">
            <v>77.12</v>
          </cell>
          <cell r="I359">
            <v>75.67</v>
          </cell>
          <cell r="J359">
            <v>94.9</v>
          </cell>
          <cell r="K359">
            <v>64.599999999999994</v>
          </cell>
        </row>
        <row r="360">
          <cell r="B360" t="str">
            <v>504036</v>
          </cell>
          <cell r="C360" t="str">
            <v>HIND.RECT</v>
          </cell>
          <cell r="D360">
            <v>652.5</v>
          </cell>
          <cell r="E360">
            <v>628.57000000000005</v>
          </cell>
          <cell r="F360">
            <v>610.26</v>
          </cell>
          <cell r="G360">
            <v>562.41</v>
          </cell>
          <cell r="H360">
            <v>471.76</v>
          </cell>
          <cell r="I360">
            <v>335.48</v>
          </cell>
          <cell r="J360">
            <v>682.05</v>
          </cell>
          <cell r="K360">
            <v>275.05</v>
          </cell>
        </row>
        <row r="361">
          <cell r="B361" t="str">
            <v>504058</v>
          </cell>
          <cell r="C361" t="str">
            <v>NIPPOBATRY_T</v>
          </cell>
          <cell r="D361">
            <v>688.7</v>
          </cell>
          <cell r="E361">
            <v>697.25</v>
          </cell>
          <cell r="F361">
            <v>685.09</v>
          </cell>
          <cell r="G361">
            <v>649.97</v>
          </cell>
          <cell r="H361">
            <v>575.55999999999995</v>
          </cell>
          <cell r="I361">
            <v>461.47</v>
          </cell>
          <cell r="J361">
            <v>717.05</v>
          </cell>
          <cell r="K361">
            <v>396.65</v>
          </cell>
        </row>
        <row r="362">
          <cell r="B362" t="str">
            <v>504067</v>
          </cell>
          <cell r="C362" t="str">
            <v>ZENSAR TECH.</v>
          </cell>
          <cell r="D362">
            <v>533.85</v>
          </cell>
          <cell r="E362">
            <v>516.64</v>
          </cell>
          <cell r="F362">
            <v>507.95</v>
          </cell>
          <cell r="G362">
            <v>505.41</v>
          </cell>
          <cell r="H362">
            <v>505.21</v>
          </cell>
          <cell r="I362">
            <v>425.35</v>
          </cell>
          <cell r="J362">
            <v>576.6</v>
          </cell>
          <cell r="K362">
            <v>456</v>
          </cell>
        </row>
        <row r="363">
          <cell r="B363" t="str">
            <v>504076</v>
          </cell>
          <cell r="C363" t="str">
            <v>JYOTI LTD.</v>
          </cell>
          <cell r="D363">
            <v>55.78</v>
          </cell>
          <cell r="E363">
            <v>53.08</v>
          </cell>
          <cell r="F363">
            <v>51.86</v>
          </cell>
          <cell r="G363">
            <v>51.58</v>
          </cell>
          <cell r="H363">
            <v>50.65</v>
          </cell>
          <cell r="I363">
            <v>36.700000000000003</v>
          </cell>
          <cell r="J363">
            <v>65.959999999999994</v>
          </cell>
          <cell r="K363">
            <v>35</v>
          </cell>
        </row>
        <row r="364">
          <cell r="B364" t="str">
            <v>504080</v>
          </cell>
          <cell r="C364" t="str">
            <v>JSL LTD.</v>
          </cell>
          <cell r="D364">
            <v>1105.25</v>
          </cell>
          <cell r="E364">
            <v>1009.28</v>
          </cell>
          <cell r="F364">
            <v>914.56</v>
          </cell>
          <cell r="G364">
            <v>794.59</v>
          </cell>
          <cell r="H364">
            <v>646.86</v>
          </cell>
          <cell r="I364">
            <v>473.14</v>
          </cell>
          <cell r="J364">
            <v>1105.25</v>
          </cell>
          <cell r="K364">
            <v>415.05</v>
          </cell>
        </row>
        <row r="365">
          <cell r="B365" t="str">
            <v>504084</v>
          </cell>
          <cell r="C365" t="str">
            <v>KAYCEE IND</v>
          </cell>
          <cell r="D365">
            <v>12752.15</v>
          </cell>
          <cell r="E365">
            <v>12952.44</v>
          </cell>
          <cell r="F365">
            <v>12633.28</v>
          </cell>
          <cell r="G365">
            <v>12319.01</v>
          </cell>
          <cell r="H365">
            <v>11949.49</v>
          </cell>
          <cell r="I365">
            <v>10202.89</v>
          </cell>
          <cell r="J365">
            <v>15249.95</v>
          </cell>
          <cell r="K365">
            <v>10400</v>
          </cell>
        </row>
        <row r="366">
          <cell r="B366" t="str">
            <v>504092</v>
          </cell>
          <cell r="C366" t="str">
            <v>INDOKEM LTD.</v>
          </cell>
          <cell r="D366">
            <v>109</v>
          </cell>
          <cell r="E366">
            <v>110.49</v>
          </cell>
          <cell r="F366">
            <v>111.55</v>
          </cell>
          <cell r="G366">
            <v>111.56</v>
          </cell>
          <cell r="H366">
            <v>109.2</v>
          </cell>
          <cell r="I366">
            <v>102.65</v>
          </cell>
          <cell r="J366">
            <v>132.30000000000001</v>
          </cell>
          <cell r="K366">
            <v>86.15</v>
          </cell>
        </row>
        <row r="367">
          <cell r="B367" t="str">
            <v>504093</v>
          </cell>
          <cell r="C367" t="str">
            <v>PANA ENERG</v>
          </cell>
          <cell r="D367">
            <v>369.3</v>
          </cell>
          <cell r="E367">
            <v>362.62</v>
          </cell>
          <cell r="F367">
            <v>349.18</v>
          </cell>
          <cell r="G367">
            <v>340.28</v>
          </cell>
          <cell r="H367">
            <v>336.01</v>
          </cell>
          <cell r="I367">
            <v>300.73</v>
          </cell>
          <cell r="J367">
            <v>396.5</v>
          </cell>
          <cell r="K367">
            <v>291.8</v>
          </cell>
        </row>
        <row r="368">
          <cell r="B368" t="str">
            <v>504112</v>
          </cell>
          <cell r="C368" t="str">
            <v>NELCO LTD.</v>
          </cell>
          <cell r="D368">
            <v>751.85</v>
          </cell>
          <cell r="E368">
            <v>746.62</v>
          </cell>
          <cell r="F368">
            <v>738.43</v>
          </cell>
          <cell r="G368">
            <v>736.71</v>
          </cell>
          <cell r="H368">
            <v>750.96</v>
          </cell>
          <cell r="I368">
            <v>729.14</v>
          </cell>
          <cell r="J368">
            <v>874.45</v>
          </cell>
          <cell r="K368">
            <v>670</v>
          </cell>
        </row>
        <row r="369">
          <cell r="B369" t="str">
            <v>504132</v>
          </cell>
          <cell r="C369" t="str">
            <v>PERM MAGNETS</v>
          </cell>
          <cell r="D369">
            <v>1439.2</v>
          </cell>
          <cell r="E369">
            <v>1383.29</v>
          </cell>
          <cell r="F369">
            <v>1369.76</v>
          </cell>
          <cell r="G369">
            <v>1375.29</v>
          </cell>
          <cell r="H369">
            <v>1400.74</v>
          </cell>
          <cell r="I369">
            <v>1204.8900000000001</v>
          </cell>
          <cell r="J369">
            <v>1721</v>
          </cell>
          <cell r="K369">
            <v>1226.5999999999999</v>
          </cell>
        </row>
        <row r="370">
          <cell r="B370" t="str">
            <v>504176</v>
          </cell>
          <cell r="C370" t="str">
            <v>HIGH ENERGY</v>
          </cell>
          <cell r="D370">
            <v>555.1</v>
          </cell>
          <cell r="E370">
            <v>559.46</v>
          </cell>
          <cell r="F370">
            <v>577.1</v>
          </cell>
          <cell r="G370">
            <v>599.26</v>
          </cell>
          <cell r="H370">
            <v>593.21</v>
          </cell>
          <cell r="I370">
            <v>493.1</v>
          </cell>
          <cell r="J370">
            <v>750</v>
          </cell>
          <cell r="K370">
            <v>485.1</v>
          </cell>
        </row>
        <row r="371">
          <cell r="B371" t="str">
            <v>504180</v>
          </cell>
          <cell r="C371" t="str">
            <v>STD.BATTERY</v>
          </cell>
          <cell r="D371">
            <v>39.729999999999997</v>
          </cell>
          <cell r="E371">
            <v>40.29</v>
          </cell>
          <cell r="F371">
            <v>40.4</v>
          </cell>
          <cell r="G371">
            <v>40.44</v>
          </cell>
          <cell r="H371">
            <v>39.369999999999997</v>
          </cell>
          <cell r="I371">
            <v>33.96</v>
          </cell>
          <cell r="J371">
            <v>59.97</v>
          </cell>
          <cell r="K371">
            <v>27.3</v>
          </cell>
        </row>
        <row r="372">
          <cell r="B372" t="str">
            <v>504212</v>
          </cell>
          <cell r="C372" t="str">
            <v>UNIV.CABLE</v>
          </cell>
          <cell r="D372">
            <v>503.8</v>
          </cell>
          <cell r="E372">
            <v>506.79</v>
          </cell>
          <cell r="F372">
            <v>509.54</v>
          </cell>
          <cell r="G372">
            <v>508.92</v>
          </cell>
          <cell r="H372">
            <v>494.82</v>
          </cell>
          <cell r="I372">
            <v>418.4</v>
          </cell>
          <cell r="J372">
            <v>555</v>
          </cell>
          <cell r="K372">
            <v>379.6</v>
          </cell>
        </row>
        <row r="373">
          <cell r="B373" t="str">
            <v>504220</v>
          </cell>
          <cell r="C373" t="str">
            <v>W.S.INDUST_T</v>
          </cell>
          <cell r="D373">
            <v>122.41</v>
          </cell>
          <cell r="E373">
            <v>119.07</v>
          </cell>
          <cell r="F373">
            <v>114.48</v>
          </cell>
          <cell r="G373">
            <v>109.78</v>
          </cell>
          <cell r="H373">
            <v>106.28</v>
          </cell>
          <cell r="I373">
            <v>78.819999999999993</v>
          </cell>
          <cell r="J373">
            <v>140.30000000000001</v>
          </cell>
          <cell r="K373">
            <v>93.6</v>
          </cell>
        </row>
        <row r="374">
          <cell r="B374" t="str">
            <v>504240</v>
          </cell>
          <cell r="C374" t="str">
            <v>DELTON CABLE</v>
          </cell>
          <cell r="D374">
            <v>210.9</v>
          </cell>
          <cell r="E374">
            <v>203</v>
          </cell>
          <cell r="F374">
            <v>194.32</v>
          </cell>
          <cell r="G374">
            <v>180.85</v>
          </cell>
          <cell r="H374">
            <v>155.91999999999999</v>
          </cell>
          <cell r="I374">
            <v>110.88</v>
          </cell>
          <cell r="J374">
            <v>210.9</v>
          </cell>
          <cell r="K374">
            <v>98.25</v>
          </cell>
        </row>
        <row r="375">
          <cell r="B375" t="str">
            <v>504258</v>
          </cell>
          <cell r="C375" t="str">
            <v>LAKSHMI ELEC</v>
          </cell>
          <cell r="D375">
            <v>1570.25</v>
          </cell>
          <cell r="E375">
            <v>1589.55</v>
          </cell>
          <cell r="F375">
            <v>1600.57</v>
          </cell>
          <cell r="G375">
            <v>1631.62</v>
          </cell>
          <cell r="H375">
            <v>1623.15</v>
          </cell>
          <cell r="I375">
            <v>1332.96</v>
          </cell>
          <cell r="J375">
            <v>2175</v>
          </cell>
          <cell r="K375">
            <v>1400</v>
          </cell>
        </row>
        <row r="376">
          <cell r="B376" t="str">
            <v>504273</v>
          </cell>
          <cell r="C376" t="str">
            <v>MODULEX</v>
          </cell>
          <cell r="D376">
            <v>12.99</v>
          </cell>
          <cell r="E376">
            <v>12.64</v>
          </cell>
          <cell r="F376">
            <v>12.22</v>
          </cell>
          <cell r="G376">
            <v>11.81</v>
          </cell>
          <cell r="H376">
            <v>11.3</v>
          </cell>
          <cell r="I376">
            <v>10.77</v>
          </cell>
          <cell r="J376">
            <v>13.6</v>
          </cell>
          <cell r="K376">
            <v>8</v>
          </cell>
        </row>
        <row r="377">
          <cell r="B377" t="str">
            <v>504286</v>
          </cell>
          <cell r="C377" t="str">
            <v>DELTAMAGNT_T</v>
          </cell>
          <cell r="D377">
            <v>81</v>
          </cell>
          <cell r="E377">
            <v>82.55</v>
          </cell>
          <cell r="F377">
            <v>83.13</v>
          </cell>
          <cell r="G377">
            <v>84.08</v>
          </cell>
          <cell r="H377">
            <v>86.07</v>
          </cell>
          <cell r="I377">
            <v>82.32</v>
          </cell>
          <cell r="J377">
            <v>117.4</v>
          </cell>
          <cell r="K377">
            <v>73.06</v>
          </cell>
        </row>
        <row r="378">
          <cell r="B378" t="str">
            <v>504340</v>
          </cell>
          <cell r="C378" t="str">
            <v>CONFINT</v>
          </cell>
          <cell r="D378">
            <v>9.94</v>
          </cell>
          <cell r="E378">
            <v>10.34</v>
          </cell>
          <cell r="F378">
            <v>10.7</v>
          </cell>
          <cell r="G378">
            <v>10.77</v>
          </cell>
          <cell r="H378">
            <v>9.5500000000000007</v>
          </cell>
          <cell r="I378">
            <v>7.33</v>
          </cell>
          <cell r="J378">
            <v>12.36</v>
          </cell>
          <cell r="K378">
            <v>3.89</v>
          </cell>
        </row>
        <row r="379">
          <cell r="B379" t="str">
            <v>504341</v>
          </cell>
          <cell r="C379" t="str">
            <v>RELTD</v>
          </cell>
          <cell r="D379">
            <v>61.18</v>
          </cell>
          <cell r="E379">
            <v>61.52</v>
          </cell>
          <cell r="F379">
            <v>61.71</v>
          </cell>
          <cell r="G379">
            <v>62.07</v>
          </cell>
          <cell r="H379">
            <v>60.31</v>
          </cell>
          <cell r="I379">
            <v>53.83</v>
          </cell>
          <cell r="J379">
            <v>78.900000000000006</v>
          </cell>
          <cell r="K379">
            <v>43.15</v>
          </cell>
        </row>
        <row r="380">
          <cell r="B380" t="str">
            <v>504351</v>
          </cell>
          <cell r="C380" t="str">
            <v>EMPOWER</v>
          </cell>
          <cell r="D380">
            <v>1.2</v>
          </cell>
          <cell r="E380">
            <v>1.1200000000000001</v>
          </cell>
          <cell r="F380">
            <v>1.0900000000000001</v>
          </cell>
          <cell r="G380">
            <v>1.07</v>
          </cell>
          <cell r="H380">
            <v>0.99</v>
          </cell>
          <cell r="I380">
            <v>0.63</v>
          </cell>
          <cell r="J380">
            <v>1.24</v>
          </cell>
          <cell r="K380">
            <v>0.57999999999999996</v>
          </cell>
        </row>
        <row r="381">
          <cell r="B381" t="str">
            <v>504356</v>
          </cell>
          <cell r="C381" t="str">
            <v>MULTI-PURPOS</v>
          </cell>
          <cell r="D381">
            <v>13.41</v>
          </cell>
          <cell r="E381">
            <v>13.71</v>
          </cell>
          <cell r="F381">
            <v>13.68</v>
          </cell>
          <cell r="G381">
            <v>13.2</v>
          </cell>
          <cell r="H381">
            <v>11.59</v>
          </cell>
          <cell r="I381">
            <v>9.4700000000000006</v>
          </cell>
          <cell r="J381">
            <v>15.99</v>
          </cell>
          <cell r="K381">
            <v>7.02</v>
          </cell>
        </row>
        <row r="382">
          <cell r="B382" t="str">
            <v>504375</v>
          </cell>
          <cell r="C382" t="str">
            <v>SOFTBPO GLOB</v>
          </cell>
          <cell r="D382">
            <v>94.5</v>
          </cell>
          <cell r="E382">
            <v>93.84</v>
          </cell>
          <cell r="F382">
            <v>97.14</v>
          </cell>
          <cell r="G382">
            <v>101.59</v>
          </cell>
          <cell r="H382">
            <v>112.49</v>
          </cell>
          <cell r="I382">
            <v>189.29</v>
          </cell>
          <cell r="J382">
            <v>150</v>
          </cell>
          <cell r="K382">
            <v>81.75</v>
          </cell>
        </row>
        <row r="383">
          <cell r="B383" t="str">
            <v>504378</v>
          </cell>
          <cell r="C383" t="str">
            <v>NYSSACORP</v>
          </cell>
          <cell r="D383">
            <v>5.48</v>
          </cell>
          <cell r="E383">
            <v>5.5</v>
          </cell>
          <cell r="F383">
            <v>5.58</v>
          </cell>
          <cell r="G383">
            <v>5.66</v>
          </cell>
          <cell r="H383">
            <v>5.59</v>
          </cell>
          <cell r="I383">
            <v>5.2</v>
          </cell>
          <cell r="J383">
            <v>6.9</v>
          </cell>
          <cell r="K383">
            <v>3.9</v>
          </cell>
        </row>
        <row r="384">
          <cell r="B384" t="str">
            <v>504380</v>
          </cell>
          <cell r="C384" t="str">
            <v>FLOMIC</v>
          </cell>
          <cell r="D384">
            <v>84.47</v>
          </cell>
          <cell r="E384">
            <v>84.26</v>
          </cell>
          <cell r="F384">
            <v>84.43</v>
          </cell>
          <cell r="G384">
            <v>85.25</v>
          </cell>
          <cell r="H384">
            <v>87.22</v>
          </cell>
          <cell r="I384">
            <v>95.18</v>
          </cell>
          <cell r="J384">
            <v>97.3</v>
          </cell>
          <cell r="K384">
            <v>77.2</v>
          </cell>
        </row>
        <row r="385">
          <cell r="B385" t="str">
            <v>504392</v>
          </cell>
          <cell r="C385" t="str">
            <v>KRISHNA VEN</v>
          </cell>
          <cell r="D385">
            <v>57.05</v>
          </cell>
          <cell r="E385">
            <v>58.52</v>
          </cell>
          <cell r="F385">
            <v>59.46</v>
          </cell>
          <cell r="G385">
            <v>61.13</v>
          </cell>
          <cell r="H385">
            <v>66.88</v>
          </cell>
          <cell r="I385">
            <v>81.96</v>
          </cell>
          <cell r="J385">
            <v>96.25</v>
          </cell>
          <cell r="K385">
            <v>55</v>
          </cell>
        </row>
        <row r="386">
          <cell r="B386" t="str">
            <v>504397</v>
          </cell>
          <cell r="C386" t="str">
            <v>GANESH HOLDI</v>
          </cell>
          <cell r="D386">
            <v>71.95</v>
          </cell>
          <cell r="E386">
            <v>72.900000000000006</v>
          </cell>
          <cell r="F386">
            <v>72.16</v>
          </cell>
          <cell r="G386">
            <v>69.819999999999993</v>
          </cell>
          <cell r="H386">
            <v>62.81</v>
          </cell>
          <cell r="I386">
            <v>49.9</v>
          </cell>
          <cell r="J386">
            <v>74.900000000000006</v>
          </cell>
          <cell r="K386">
            <v>32.1</v>
          </cell>
        </row>
        <row r="387">
          <cell r="B387" t="str">
            <v>504398</v>
          </cell>
          <cell r="C387" t="str">
            <v>SJ CORP LTD</v>
          </cell>
          <cell r="D387">
            <v>29.51</v>
          </cell>
          <cell r="E387">
            <v>27.17</v>
          </cell>
          <cell r="F387">
            <v>26.2</v>
          </cell>
          <cell r="G387">
            <v>27.01</v>
          </cell>
          <cell r="H387">
            <v>28.91</v>
          </cell>
          <cell r="I387">
            <v>27.62</v>
          </cell>
          <cell r="J387">
            <v>42.25</v>
          </cell>
          <cell r="K387">
            <v>20.66</v>
          </cell>
        </row>
        <row r="388">
          <cell r="B388" t="str">
            <v>504605</v>
          </cell>
          <cell r="C388" t="str">
            <v>UNI ABEX</v>
          </cell>
          <cell r="D388">
            <v>2990.3</v>
          </cell>
          <cell r="E388">
            <v>2743.37</v>
          </cell>
          <cell r="F388">
            <v>2569.5500000000002</v>
          </cell>
          <cell r="G388">
            <v>2435.4699999999998</v>
          </cell>
          <cell r="H388">
            <v>2234.7600000000002</v>
          </cell>
          <cell r="I388">
            <v>1574.74</v>
          </cell>
          <cell r="J388">
            <v>2990.3</v>
          </cell>
          <cell r="K388">
            <v>1485.5</v>
          </cell>
        </row>
        <row r="389">
          <cell r="B389" t="str">
            <v>504614</v>
          </cell>
          <cell r="C389" t="str">
            <v>SARDA ENMIN</v>
          </cell>
          <cell r="D389">
            <v>239.85</v>
          </cell>
          <cell r="E389">
            <v>230.18</v>
          </cell>
          <cell r="F389">
            <v>223.89</v>
          </cell>
          <cell r="G389">
            <v>219.2</v>
          </cell>
          <cell r="H389">
            <v>213.6</v>
          </cell>
          <cell r="I389">
            <v>170.65</v>
          </cell>
          <cell r="J389">
            <v>256</v>
          </cell>
          <cell r="K389">
            <v>173.25</v>
          </cell>
        </row>
        <row r="390">
          <cell r="B390" t="str">
            <v>504646</v>
          </cell>
          <cell r="C390" t="str">
            <v>BHAGWATI AUT</v>
          </cell>
          <cell r="D390">
            <v>597</v>
          </cell>
          <cell r="E390">
            <v>591.05999999999995</v>
          </cell>
          <cell r="F390">
            <v>589.21</v>
          </cell>
          <cell r="G390">
            <v>585.91</v>
          </cell>
          <cell r="H390">
            <v>555.96</v>
          </cell>
          <cell r="I390">
            <v>423.4</v>
          </cell>
          <cell r="J390">
            <v>645</v>
          </cell>
          <cell r="K390">
            <v>391.95</v>
          </cell>
        </row>
        <row r="391">
          <cell r="B391" t="str">
            <v>504648</v>
          </cell>
          <cell r="C391" t="str">
            <v>BOM.WIRE ROP</v>
          </cell>
          <cell r="D391">
            <v>33.93</v>
          </cell>
          <cell r="E391">
            <v>34.92</v>
          </cell>
          <cell r="F391">
            <v>34.89</v>
          </cell>
          <cell r="G391">
            <v>34.5</v>
          </cell>
          <cell r="H391">
            <v>33.020000000000003</v>
          </cell>
          <cell r="I391">
            <v>30.05</v>
          </cell>
          <cell r="J391">
            <v>38.85</v>
          </cell>
          <cell r="K391">
            <v>21.6</v>
          </cell>
        </row>
        <row r="392">
          <cell r="B392" t="str">
            <v>504731</v>
          </cell>
          <cell r="C392" t="str">
            <v>I BRIGHT ST</v>
          </cell>
          <cell r="D392">
            <v>21.98</v>
          </cell>
          <cell r="E392">
            <v>20.9</v>
          </cell>
          <cell r="F392">
            <v>21.13</v>
          </cell>
          <cell r="G392">
            <v>22.08</v>
          </cell>
          <cell r="H392">
            <v>22.67</v>
          </cell>
          <cell r="I392">
            <v>22.38</v>
          </cell>
          <cell r="J392">
            <v>29</v>
          </cell>
          <cell r="K392">
            <v>18</v>
          </cell>
        </row>
        <row r="393">
          <cell r="B393" t="str">
            <v>504741</v>
          </cell>
          <cell r="C393" t="str">
            <v>IND.HUME PIP</v>
          </cell>
          <cell r="D393">
            <v>255.75</v>
          </cell>
          <cell r="E393">
            <v>248.11</v>
          </cell>
          <cell r="F393">
            <v>242.88</v>
          </cell>
          <cell r="G393">
            <v>240.15</v>
          </cell>
          <cell r="H393">
            <v>242.83</v>
          </cell>
          <cell r="I393">
            <v>215.67</v>
          </cell>
          <cell r="J393">
            <v>303.45</v>
          </cell>
          <cell r="K393">
            <v>211.9</v>
          </cell>
        </row>
        <row r="394">
          <cell r="B394" t="str">
            <v>504746</v>
          </cell>
          <cell r="C394" t="str">
            <v>IND.LINKCHAI</v>
          </cell>
          <cell r="D394">
            <v>1470.05</v>
          </cell>
          <cell r="E394">
            <v>1438.07</v>
          </cell>
          <cell r="F394">
            <v>1430.19</v>
          </cell>
          <cell r="G394">
            <v>1383.12</v>
          </cell>
          <cell r="H394">
            <v>1257.04</v>
          </cell>
          <cell r="I394">
            <v>922.35</v>
          </cell>
          <cell r="J394">
            <v>1593.45</v>
          </cell>
          <cell r="K394">
            <v>669.75</v>
          </cell>
        </row>
        <row r="395">
          <cell r="B395" t="str">
            <v>504786</v>
          </cell>
          <cell r="C395" t="str">
            <v>INVEST &amp;PREC</v>
          </cell>
          <cell r="D395">
            <v>709.95</v>
          </cell>
          <cell r="E395">
            <v>687.64</v>
          </cell>
          <cell r="F395">
            <v>666.62</v>
          </cell>
          <cell r="G395">
            <v>634.66</v>
          </cell>
          <cell r="H395">
            <v>573.29999999999995</v>
          </cell>
          <cell r="I395">
            <v>450.33</v>
          </cell>
          <cell r="J395">
            <v>719.95</v>
          </cell>
          <cell r="K395">
            <v>403.8</v>
          </cell>
        </row>
        <row r="396">
          <cell r="B396" t="str">
            <v>504810</v>
          </cell>
          <cell r="C396" t="str">
            <v>INFORMEDTEC</v>
          </cell>
          <cell r="D396">
            <v>80</v>
          </cell>
          <cell r="E396">
            <v>76.36</v>
          </cell>
          <cell r="F396">
            <v>73.290000000000006</v>
          </cell>
          <cell r="G396">
            <v>71.23</v>
          </cell>
          <cell r="H396">
            <v>66.819999999999993</v>
          </cell>
          <cell r="I396">
            <v>54.84</v>
          </cell>
          <cell r="J396">
            <v>101.78</v>
          </cell>
          <cell r="K396">
            <v>40.200000000000003</v>
          </cell>
        </row>
        <row r="397">
          <cell r="B397" t="str">
            <v>504840</v>
          </cell>
          <cell r="C397" t="str">
            <v>KAIRA CAN CO</v>
          </cell>
          <cell r="D397">
            <v>2160</v>
          </cell>
          <cell r="E397">
            <v>2162.33</v>
          </cell>
          <cell r="F397">
            <v>2165.7399999999998</v>
          </cell>
          <cell r="G397">
            <v>2186.59</v>
          </cell>
          <cell r="H397">
            <v>2255.25</v>
          </cell>
          <cell r="I397">
            <v>2404.3200000000002</v>
          </cell>
          <cell r="J397">
            <v>2670</v>
          </cell>
          <cell r="K397">
            <v>2100</v>
          </cell>
        </row>
        <row r="398">
          <cell r="B398" t="str">
            <v>504879</v>
          </cell>
          <cell r="C398" t="str">
            <v>ORIENTCER</v>
          </cell>
          <cell r="D398">
            <v>58.35</v>
          </cell>
          <cell r="E398">
            <v>58.58</v>
          </cell>
          <cell r="F398">
            <v>55.77</v>
          </cell>
          <cell r="G398">
            <v>51.41</v>
          </cell>
          <cell r="H398">
            <v>44.76</v>
          </cell>
          <cell r="I398">
            <v>35.29</v>
          </cell>
          <cell r="J398">
            <v>64</v>
          </cell>
          <cell r="K398">
            <v>30.75</v>
          </cell>
        </row>
        <row r="399">
          <cell r="B399" t="str">
            <v>504882</v>
          </cell>
          <cell r="C399" t="str">
            <v>NATIONAL STD</v>
          </cell>
          <cell r="D399">
            <v>4585.6000000000004</v>
          </cell>
          <cell r="E399">
            <v>4621.8999999999996</v>
          </cell>
          <cell r="F399">
            <v>4627.29</v>
          </cell>
          <cell r="G399">
            <v>4643.3500000000004</v>
          </cell>
          <cell r="H399">
            <v>4696.49</v>
          </cell>
          <cell r="I399">
            <v>4860.8999999999996</v>
          </cell>
          <cell r="J399">
            <v>6396.1</v>
          </cell>
          <cell r="K399">
            <v>3882</v>
          </cell>
        </row>
        <row r="400">
          <cell r="B400" t="str">
            <v>504903</v>
          </cell>
          <cell r="C400" t="str">
            <v>RATHI ST</v>
          </cell>
          <cell r="D400">
            <v>27.67</v>
          </cell>
          <cell r="E400">
            <v>28.09</v>
          </cell>
          <cell r="F400">
            <v>28.33</v>
          </cell>
          <cell r="G400">
            <v>28.04</v>
          </cell>
          <cell r="H400">
            <v>24.43</v>
          </cell>
          <cell r="I400">
            <v>13.18</v>
          </cell>
          <cell r="J400">
            <v>32.5</v>
          </cell>
          <cell r="K400">
            <v>10.08</v>
          </cell>
        </row>
        <row r="401">
          <cell r="B401" t="str">
            <v>504908</v>
          </cell>
          <cell r="C401" t="str">
            <v>DUNCANENG</v>
          </cell>
          <cell r="D401">
            <v>400.4</v>
          </cell>
          <cell r="E401">
            <v>404.69</v>
          </cell>
          <cell r="F401">
            <v>402.81</v>
          </cell>
          <cell r="G401">
            <v>402.5</v>
          </cell>
          <cell r="H401">
            <v>414.17</v>
          </cell>
          <cell r="I401">
            <v>412.98</v>
          </cell>
          <cell r="J401">
            <v>509.7</v>
          </cell>
          <cell r="K401">
            <v>371.15</v>
          </cell>
        </row>
        <row r="402">
          <cell r="B402" t="str">
            <v>504918</v>
          </cell>
          <cell r="C402" t="str">
            <v>SANDUMA</v>
          </cell>
          <cell r="D402">
            <v>1535.7</v>
          </cell>
          <cell r="E402">
            <v>1529.43</v>
          </cell>
          <cell r="F402">
            <v>1524.27</v>
          </cell>
          <cell r="G402">
            <v>1528.04</v>
          </cell>
          <cell r="H402">
            <v>1507.29</v>
          </cell>
          <cell r="I402">
            <v>1293.69</v>
          </cell>
          <cell r="J402">
            <v>1764.5</v>
          </cell>
          <cell r="K402">
            <v>1183</v>
          </cell>
        </row>
        <row r="403">
          <cell r="B403" t="str">
            <v>504959</v>
          </cell>
          <cell r="C403" t="str">
            <v>STOVAC IND.</v>
          </cell>
          <cell r="D403">
            <v>2358.85</v>
          </cell>
          <cell r="E403">
            <v>2364.8000000000002</v>
          </cell>
          <cell r="F403">
            <v>2378.3000000000002</v>
          </cell>
          <cell r="G403">
            <v>2391.66</v>
          </cell>
          <cell r="H403">
            <v>2398.83</v>
          </cell>
          <cell r="I403">
            <v>2343.11</v>
          </cell>
          <cell r="J403">
            <v>2700</v>
          </cell>
          <cell r="K403">
            <v>2076</v>
          </cell>
        </row>
        <row r="404">
          <cell r="B404" t="str">
            <v>504961</v>
          </cell>
          <cell r="C404" t="str">
            <v>TATA YODOGAW</v>
          </cell>
          <cell r="D404">
            <v>92.86</v>
          </cell>
          <cell r="E404">
            <v>89.39</v>
          </cell>
          <cell r="F404">
            <v>88.04</v>
          </cell>
          <cell r="G404">
            <v>87.18</v>
          </cell>
          <cell r="H404">
            <v>85.79</v>
          </cell>
          <cell r="I404">
            <v>80.87</v>
          </cell>
          <cell r="J404">
            <v>98.8</v>
          </cell>
          <cell r="K404">
            <v>69.02</v>
          </cell>
        </row>
        <row r="405">
          <cell r="B405" t="str">
            <v>504966</v>
          </cell>
          <cell r="C405" t="str">
            <v>TINPLATE</v>
          </cell>
          <cell r="D405">
            <v>399.85</v>
          </cell>
          <cell r="E405">
            <v>396.96</v>
          </cell>
          <cell r="F405">
            <v>392.43</v>
          </cell>
          <cell r="G405">
            <v>389.25</v>
          </cell>
          <cell r="H405">
            <v>386.3</v>
          </cell>
          <cell r="I405">
            <v>359.65</v>
          </cell>
          <cell r="J405">
            <v>420.7</v>
          </cell>
          <cell r="K405">
            <v>354.3</v>
          </cell>
        </row>
        <row r="406">
          <cell r="B406" t="str">
            <v>504973</v>
          </cell>
          <cell r="C406" t="str">
            <v>CHOLAHLDNG</v>
          </cell>
          <cell r="D406">
            <v>1077.75</v>
          </cell>
          <cell r="E406">
            <v>1092.02</v>
          </cell>
          <cell r="F406">
            <v>1105.07</v>
          </cell>
          <cell r="G406">
            <v>1112.99</v>
          </cell>
          <cell r="H406">
            <v>1094.93</v>
          </cell>
          <cell r="I406">
            <v>914.58</v>
          </cell>
          <cell r="J406">
            <v>1282.75</v>
          </cell>
          <cell r="K406">
            <v>881.45</v>
          </cell>
        </row>
        <row r="407">
          <cell r="B407" t="str">
            <v>504988</v>
          </cell>
          <cell r="C407" t="str">
            <v>WELCAST</v>
          </cell>
          <cell r="D407">
            <v>1450.3</v>
          </cell>
          <cell r="E407">
            <v>1475.16</v>
          </cell>
          <cell r="F407">
            <v>1380.88</v>
          </cell>
          <cell r="G407">
            <v>1223.96</v>
          </cell>
          <cell r="H407">
            <v>1027.24</v>
          </cell>
          <cell r="I407">
            <v>834.03</v>
          </cell>
          <cell r="J407">
            <v>1648</v>
          </cell>
          <cell r="K407">
            <v>749.5</v>
          </cell>
        </row>
        <row r="408">
          <cell r="B408" t="str">
            <v>505010</v>
          </cell>
          <cell r="C408" t="str">
            <v>AUTO AXLES</v>
          </cell>
          <cell r="D408">
            <v>2391.8000000000002</v>
          </cell>
          <cell r="E408">
            <v>2393.81</v>
          </cell>
          <cell r="F408">
            <v>2373.4899999999998</v>
          </cell>
          <cell r="G408">
            <v>2335.8000000000002</v>
          </cell>
          <cell r="H408">
            <v>2281.59</v>
          </cell>
          <cell r="I408">
            <v>2213.77</v>
          </cell>
          <cell r="J408">
            <v>2465.6</v>
          </cell>
          <cell r="K408">
            <v>2040</v>
          </cell>
        </row>
        <row r="409">
          <cell r="B409" t="str">
            <v>505036</v>
          </cell>
          <cell r="C409" t="str">
            <v>AUTO COR.GOA</v>
          </cell>
          <cell r="D409">
            <v>1475.35</v>
          </cell>
          <cell r="E409">
            <v>1483.16</v>
          </cell>
          <cell r="F409">
            <v>1483.95</v>
          </cell>
          <cell r="G409">
            <v>1487.5</v>
          </cell>
          <cell r="H409">
            <v>1474</v>
          </cell>
          <cell r="I409">
            <v>1234.1199999999999</v>
          </cell>
          <cell r="J409">
            <v>1655</v>
          </cell>
          <cell r="K409">
            <v>1250</v>
          </cell>
        </row>
        <row r="410">
          <cell r="B410" t="str">
            <v>505075</v>
          </cell>
          <cell r="C410" t="str">
            <v>SETCO AUTO_T</v>
          </cell>
          <cell r="D410">
            <v>6.87</v>
          </cell>
          <cell r="E410">
            <v>6.74</v>
          </cell>
          <cell r="F410">
            <v>6.74</v>
          </cell>
          <cell r="G410">
            <v>6.82</v>
          </cell>
          <cell r="H410">
            <v>6.96</v>
          </cell>
          <cell r="I410">
            <v>7.83</v>
          </cell>
          <cell r="J410">
            <v>8.35</v>
          </cell>
          <cell r="K410">
            <v>6.25</v>
          </cell>
        </row>
        <row r="411">
          <cell r="B411" t="str">
            <v>505141</v>
          </cell>
          <cell r="C411" t="str">
            <v>SCOOTERS I_T</v>
          </cell>
          <cell r="D411">
            <v>42.63</v>
          </cell>
          <cell r="E411">
            <v>40.83</v>
          </cell>
          <cell r="F411">
            <v>39.799999999999997</v>
          </cell>
          <cell r="G411">
            <v>38.64</v>
          </cell>
          <cell r="H411">
            <v>36.369999999999997</v>
          </cell>
          <cell r="I411">
            <v>32.369999999999997</v>
          </cell>
          <cell r="J411">
            <v>49.86</v>
          </cell>
          <cell r="K411">
            <v>28.7</v>
          </cell>
        </row>
        <row r="412">
          <cell r="B412" t="str">
            <v>505160</v>
          </cell>
          <cell r="C412" t="str">
            <v>TALBROS AUTO</v>
          </cell>
          <cell r="D412">
            <v>281.85000000000002</v>
          </cell>
          <cell r="E412">
            <v>252.96</v>
          </cell>
          <cell r="F412">
            <v>245.38</v>
          </cell>
          <cell r="G412">
            <v>236.75</v>
          </cell>
          <cell r="H412">
            <v>220.58</v>
          </cell>
          <cell r="I412">
            <v>167.71</v>
          </cell>
          <cell r="J412">
            <v>281.85000000000002</v>
          </cell>
          <cell r="K412">
            <v>171.7</v>
          </cell>
        </row>
        <row r="413">
          <cell r="B413" t="str">
            <v>505163</v>
          </cell>
          <cell r="C413" t="str">
            <v>ZF STEERING</v>
          </cell>
          <cell r="D413">
            <v>810.5</v>
          </cell>
          <cell r="E413">
            <v>813.21</v>
          </cell>
          <cell r="F413">
            <v>811.36</v>
          </cell>
          <cell r="G413">
            <v>803.68</v>
          </cell>
          <cell r="H413">
            <v>789.46</v>
          </cell>
          <cell r="I413">
            <v>689.24</v>
          </cell>
          <cell r="J413">
            <v>880</v>
          </cell>
          <cell r="K413">
            <v>711.15</v>
          </cell>
        </row>
        <row r="414">
          <cell r="B414" t="str">
            <v>505192</v>
          </cell>
          <cell r="C414" t="str">
            <v>SMLISUZU</v>
          </cell>
          <cell r="D414">
            <v>1545.9</v>
          </cell>
          <cell r="E414">
            <v>1414.23</v>
          </cell>
          <cell r="F414">
            <v>1372.23</v>
          </cell>
          <cell r="G414">
            <v>1337.16</v>
          </cell>
          <cell r="H414">
            <v>1285.93</v>
          </cell>
          <cell r="I414">
            <v>1094.45</v>
          </cell>
          <cell r="J414">
            <v>1567.55</v>
          </cell>
          <cell r="K414">
            <v>1062</v>
          </cell>
        </row>
        <row r="415">
          <cell r="B415" t="str">
            <v>505196</v>
          </cell>
          <cell r="C415" t="str">
            <v>TIL LTD.</v>
          </cell>
          <cell r="D415">
            <v>328.4</v>
          </cell>
          <cell r="E415">
            <v>318.57</v>
          </cell>
          <cell r="F415">
            <v>315.35000000000002</v>
          </cell>
          <cell r="G415">
            <v>314.60000000000002</v>
          </cell>
          <cell r="H415">
            <v>301.14</v>
          </cell>
          <cell r="I415">
            <v>225.42</v>
          </cell>
          <cell r="J415">
            <v>355.35</v>
          </cell>
          <cell r="K415">
            <v>249</v>
          </cell>
        </row>
        <row r="416">
          <cell r="B416" t="str">
            <v>505200</v>
          </cell>
          <cell r="C416" t="str">
            <v>EICHER MOTOR</v>
          </cell>
          <cell r="D416">
            <v>3845.1</v>
          </cell>
          <cell r="E416">
            <v>3794.16</v>
          </cell>
          <cell r="F416">
            <v>3702.25</v>
          </cell>
          <cell r="G416">
            <v>3601.96</v>
          </cell>
          <cell r="H416">
            <v>3503.26</v>
          </cell>
          <cell r="I416">
            <v>3383.86</v>
          </cell>
          <cell r="J416">
            <v>3898</v>
          </cell>
          <cell r="K416">
            <v>3272.35</v>
          </cell>
        </row>
        <row r="417">
          <cell r="B417" t="str">
            <v>505212</v>
          </cell>
          <cell r="C417" t="str">
            <v>JAINEX</v>
          </cell>
          <cell r="D417">
            <v>158.35</v>
          </cell>
          <cell r="E417">
            <v>158.47999999999999</v>
          </cell>
          <cell r="F417">
            <v>158.30000000000001</v>
          </cell>
          <cell r="G417">
            <v>157.94999999999999</v>
          </cell>
          <cell r="H417">
            <v>158.66</v>
          </cell>
          <cell r="I417">
            <v>150.15</v>
          </cell>
          <cell r="J417">
            <v>180</v>
          </cell>
          <cell r="K417">
            <v>145</v>
          </cell>
        </row>
        <row r="418">
          <cell r="B418" t="str">
            <v>505216</v>
          </cell>
          <cell r="C418" t="str">
            <v>ALFRED HERB</v>
          </cell>
          <cell r="D418">
            <v>911</v>
          </cell>
          <cell r="E418">
            <v>867.51</v>
          </cell>
          <cell r="F418">
            <v>845.08</v>
          </cell>
          <cell r="G418">
            <v>827.02</v>
          </cell>
          <cell r="H418">
            <v>805.86</v>
          </cell>
          <cell r="I418">
            <v>754.24</v>
          </cell>
          <cell r="J418">
            <v>916.1</v>
          </cell>
          <cell r="K418">
            <v>710</v>
          </cell>
        </row>
        <row r="419">
          <cell r="B419" t="str">
            <v>505232</v>
          </cell>
          <cell r="C419" t="str">
            <v>VELJAN</v>
          </cell>
          <cell r="D419">
            <v>1850</v>
          </cell>
          <cell r="E419">
            <v>1871.16</v>
          </cell>
          <cell r="F419">
            <v>1895.93</v>
          </cell>
          <cell r="G419">
            <v>1923.22</v>
          </cell>
          <cell r="H419">
            <v>1891.71</v>
          </cell>
          <cell r="I419">
            <v>1591.05</v>
          </cell>
          <cell r="J419">
            <v>2195</v>
          </cell>
          <cell r="K419">
            <v>1341.15</v>
          </cell>
        </row>
        <row r="420">
          <cell r="B420" t="str">
            <v>505242</v>
          </cell>
          <cell r="C420" t="str">
            <v>DYNAMAT.TECH</v>
          </cell>
          <cell r="D420">
            <v>3953.35</v>
          </cell>
          <cell r="E420">
            <v>3997.79</v>
          </cell>
          <cell r="F420">
            <v>4040.96</v>
          </cell>
          <cell r="G420">
            <v>4090.47</v>
          </cell>
          <cell r="H420">
            <v>4101.6499999999996</v>
          </cell>
          <cell r="I420">
            <v>3595.8</v>
          </cell>
          <cell r="J420">
            <v>4749.55</v>
          </cell>
          <cell r="K420">
            <v>3600.05</v>
          </cell>
        </row>
        <row r="421">
          <cell r="B421" t="str">
            <v>505250</v>
          </cell>
          <cell r="C421" t="str">
            <v>G.G.DANDEKAR</v>
          </cell>
          <cell r="D421">
            <v>100.1</v>
          </cell>
          <cell r="E421">
            <v>95.85</v>
          </cell>
          <cell r="F421">
            <v>90.74</v>
          </cell>
          <cell r="G421">
            <v>85.03</v>
          </cell>
          <cell r="H421">
            <v>76.92</v>
          </cell>
          <cell r="I421">
            <v>66.489999999999995</v>
          </cell>
          <cell r="J421">
            <v>109</v>
          </cell>
          <cell r="K421">
            <v>56.71</v>
          </cell>
        </row>
        <row r="422">
          <cell r="B422" t="str">
            <v>505255</v>
          </cell>
          <cell r="C422" t="str">
            <v>GMM PFAUDLER</v>
          </cell>
          <cell r="D422">
            <v>1579.8</v>
          </cell>
          <cell r="E422">
            <v>1624.02</v>
          </cell>
          <cell r="F422">
            <v>1659.94</v>
          </cell>
          <cell r="G422">
            <v>1697.68</v>
          </cell>
          <cell r="H422">
            <v>1711.14</v>
          </cell>
          <cell r="I422">
            <v>1629.68</v>
          </cell>
          <cell r="J422">
            <v>1896.75</v>
          </cell>
          <cell r="K422">
            <v>1350</v>
          </cell>
        </row>
        <row r="423">
          <cell r="B423" t="str">
            <v>505283</v>
          </cell>
          <cell r="C423" t="str">
            <v>KIRLOSAR PN</v>
          </cell>
          <cell r="D423">
            <v>578.45000000000005</v>
          </cell>
          <cell r="E423">
            <v>569.49</v>
          </cell>
          <cell r="F423">
            <v>566.86</v>
          </cell>
          <cell r="G423">
            <v>574.55999999999995</v>
          </cell>
          <cell r="H423">
            <v>597.05999999999995</v>
          </cell>
          <cell r="I423">
            <v>599.6</v>
          </cell>
          <cell r="J423">
            <v>698</v>
          </cell>
          <cell r="K423">
            <v>541.95000000000005</v>
          </cell>
        </row>
        <row r="424">
          <cell r="B424" t="str">
            <v>505299</v>
          </cell>
          <cell r="C424" t="str">
            <v>KPT</v>
          </cell>
          <cell r="D424">
            <v>427.5</v>
          </cell>
          <cell r="E424">
            <v>433.67</v>
          </cell>
          <cell r="F424">
            <v>434.65</v>
          </cell>
          <cell r="G424">
            <v>428.84</v>
          </cell>
          <cell r="H424">
            <v>413.01</v>
          </cell>
          <cell r="I424">
            <v>347.35</v>
          </cell>
          <cell r="J424">
            <v>489</v>
          </cell>
          <cell r="K424">
            <v>325.05</v>
          </cell>
        </row>
        <row r="425">
          <cell r="B425" t="str">
            <v>505302</v>
          </cell>
          <cell r="C425" t="str">
            <v>LAXMI AUTOLM</v>
          </cell>
          <cell r="D425">
            <v>1809</v>
          </cell>
          <cell r="E425">
            <v>1813.31</v>
          </cell>
          <cell r="F425">
            <v>1816.35</v>
          </cell>
          <cell r="G425">
            <v>1808.45</v>
          </cell>
          <cell r="H425">
            <v>1671.19</v>
          </cell>
          <cell r="I425">
            <v>1195.77</v>
          </cell>
          <cell r="J425">
            <v>2275.5500000000002</v>
          </cell>
          <cell r="K425">
            <v>901.6</v>
          </cell>
        </row>
        <row r="426">
          <cell r="B426" t="str">
            <v>505324</v>
          </cell>
          <cell r="C426" t="str">
            <v>MANUGRAPH _T</v>
          </cell>
          <cell r="D426">
            <v>22.4</v>
          </cell>
          <cell r="E426">
            <v>22.41</v>
          </cell>
          <cell r="F426">
            <v>22.36</v>
          </cell>
          <cell r="G426">
            <v>22.39</v>
          </cell>
          <cell r="H426">
            <v>22.25</v>
          </cell>
          <cell r="I426">
            <v>19.8</v>
          </cell>
          <cell r="J426">
            <v>28.85</v>
          </cell>
          <cell r="K426">
            <v>17.809999999999999</v>
          </cell>
        </row>
        <row r="427">
          <cell r="B427" t="str">
            <v>505343</v>
          </cell>
          <cell r="C427" t="str">
            <v>MONOTYPE IND</v>
          </cell>
          <cell r="D427">
            <v>0.53</v>
          </cell>
          <cell r="E427">
            <v>0.52</v>
          </cell>
          <cell r="F427">
            <v>0.52</v>
          </cell>
          <cell r="G427">
            <v>0.51</v>
          </cell>
          <cell r="H427">
            <v>0.47</v>
          </cell>
          <cell r="I427">
            <v>0.37</v>
          </cell>
          <cell r="J427">
            <v>0.56999999999999995</v>
          </cell>
          <cell r="K427">
            <v>0.19</v>
          </cell>
        </row>
        <row r="428">
          <cell r="B428" t="str">
            <v>505355</v>
          </cell>
          <cell r="C428" t="str">
            <v>NESCO LTD</v>
          </cell>
          <cell r="D428">
            <v>807.55</v>
          </cell>
          <cell r="E428">
            <v>799.99</v>
          </cell>
          <cell r="F428">
            <v>769.1</v>
          </cell>
          <cell r="G428">
            <v>732.1</v>
          </cell>
          <cell r="H428">
            <v>700.37</v>
          </cell>
          <cell r="I428">
            <v>647.66999999999996</v>
          </cell>
          <cell r="J428">
            <v>842.5</v>
          </cell>
          <cell r="K428">
            <v>616.85</v>
          </cell>
        </row>
        <row r="429">
          <cell r="B429" t="str">
            <v>505358</v>
          </cell>
          <cell r="C429" t="str">
            <v>INTEGRA ENG</v>
          </cell>
          <cell r="D429">
            <v>284.89999999999998</v>
          </cell>
          <cell r="E429">
            <v>286.33</v>
          </cell>
          <cell r="F429">
            <v>283.55</v>
          </cell>
          <cell r="G429">
            <v>277.99</v>
          </cell>
          <cell r="H429">
            <v>263.81</v>
          </cell>
          <cell r="I429">
            <v>206.11</v>
          </cell>
          <cell r="J429">
            <v>324</v>
          </cell>
          <cell r="K429">
            <v>202.2</v>
          </cell>
        </row>
        <row r="430">
          <cell r="B430" t="str">
            <v>505368</v>
          </cell>
          <cell r="C430" t="str">
            <v>SEMAC_T</v>
          </cell>
          <cell r="D430">
            <v>2154.6</v>
          </cell>
          <cell r="E430">
            <v>2124.42</v>
          </cell>
          <cell r="F430">
            <v>2093.71</v>
          </cell>
          <cell r="G430">
            <v>2106.5700000000002</v>
          </cell>
          <cell r="H430">
            <v>2056.09</v>
          </cell>
          <cell r="I430">
            <v>1666.21</v>
          </cell>
          <cell r="J430">
            <v>2400</v>
          </cell>
          <cell r="K430">
            <v>1402</v>
          </cell>
        </row>
        <row r="431">
          <cell r="B431" t="str">
            <v>505400</v>
          </cell>
          <cell r="C431" t="str">
            <v>TEXINFRA</v>
          </cell>
          <cell r="D431">
            <v>106.66</v>
          </cell>
          <cell r="E431">
            <v>101.79</v>
          </cell>
          <cell r="F431">
            <v>98.98</v>
          </cell>
          <cell r="G431">
            <v>93.59</v>
          </cell>
          <cell r="H431">
            <v>85.15</v>
          </cell>
          <cell r="I431">
            <v>71.680000000000007</v>
          </cell>
          <cell r="J431">
            <v>111.45</v>
          </cell>
          <cell r="K431">
            <v>66.55</v>
          </cell>
        </row>
        <row r="432">
          <cell r="B432" t="str">
            <v>505412</v>
          </cell>
          <cell r="C432" t="str">
            <v>WENDT(INDIA)</v>
          </cell>
          <cell r="D432">
            <v>13197.7</v>
          </cell>
          <cell r="E432">
            <v>12971.16</v>
          </cell>
          <cell r="F432">
            <v>12822.63</v>
          </cell>
          <cell r="G432">
            <v>12934.71</v>
          </cell>
          <cell r="H432">
            <v>13195.59</v>
          </cell>
          <cell r="I432">
            <v>11349.83</v>
          </cell>
          <cell r="J432">
            <v>15534.7</v>
          </cell>
          <cell r="K432">
            <v>12164</v>
          </cell>
        </row>
        <row r="433">
          <cell r="B433" t="str">
            <v>505509</v>
          </cell>
          <cell r="C433" t="str">
            <v>RESPON IND</v>
          </cell>
          <cell r="D433">
            <v>340.4</v>
          </cell>
          <cell r="E433">
            <v>338.48</v>
          </cell>
          <cell r="F433">
            <v>335.63</v>
          </cell>
          <cell r="G433">
            <v>330.6</v>
          </cell>
          <cell r="H433">
            <v>312.38</v>
          </cell>
          <cell r="I433">
            <v>230.89</v>
          </cell>
          <cell r="J433">
            <v>364.8</v>
          </cell>
          <cell r="K433">
            <v>191.2</v>
          </cell>
        </row>
        <row r="434">
          <cell r="B434" t="str">
            <v>505515</v>
          </cell>
          <cell r="C434" t="str">
            <v>SHYAMKAM INV</v>
          </cell>
          <cell r="D434">
            <v>3.78</v>
          </cell>
          <cell r="E434">
            <v>3.77</v>
          </cell>
          <cell r="F434">
            <v>3.75</v>
          </cell>
          <cell r="G434">
            <v>3.71</v>
          </cell>
          <cell r="H434">
            <v>3.69</v>
          </cell>
          <cell r="I434">
            <v>4.18</v>
          </cell>
          <cell r="J434">
            <v>4.29</v>
          </cell>
          <cell r="K434">
            <v>3.39</v>
          </cell>
        </row>
        <row r="435">
          <cell r="B435" t="str">
            <v>505523</v>
          </cell>
          <cell r="C435" t="str">
            <v>MAHA CORP</v>
          </cell>
          <cell r="D435">
            <v>1.38</v>
          </cell>
          <cell r="E435">
            <v>1.42</v>
          </cell>
          <cell r="F435">
            <v>1.42</v>
          </cell>
          <cell r="G435">
            <v>1.38</v>
          </cell>
          <cell r="H435">
            <v>1.29</v>
          </cell>
          <cell r="I435">
            <v>1.27</v>
          </cell>
          <cell r="J435">
            <v>1.68</v>
          </cell>
          <cell r="K435">
            <v>1.07</v>
          </cell>
        </row>
        <row r="436">
          <cell r="B436" t="str">
            <v>505526</v>
          </cell>
          <cell r="C436" t="str">
            <v>DOLATALGO</v>
          </cell>
          <cell r="D436">
            <v>69.290000000000006</v>
          </cell>
          <cell r="E436">
            <v>66.099999999999994</v>
          </cell>
          <cell r="F436">
            <v>63.95</v>
          </cell>
          <cell r="G436">
            <v>61.36</v>
          </cell>
          <cell r="H436">
            <v>56.82</v>
          </cell>
          <cell r="I436">
            <v>53.77</v>
          </cell>
          <cell r="J436">
            <v>69.75</v>
          </cell>
          <cell r="K436">
            <v>43.5</v>
          </cell>
        </row>
        <row r="437">
          <cell r="B437" t="str">
            <v>505533</v>
          </cell>
          <cell r="C437" t="str">
            <v>WESTLIFE</v>
          </cell>
          <cell r="D437">
            <v>878.75</v>
          </cell>
          <cell r="E437">
            <v>858.31</v>
          </cell>
          <cell r="F437">
            <v>847.91</v>
          </cell>
          <cell r="G437">
            <v>853.89</v>
          </cell>
          <cell r="H437">
            <v>882.03</v>
          </cell>
          <cell r="I437">
            <v>834.79</v>
          </cell>
          <cell r="J437">
            <v>1024.55</v>
          </cell>
          <cell r="K437">
            <v>786.5</v>
          </cell>
        </row>
        <row r="438">
          <cell r="B438" t="str">
            <v>505537</v>
          </cell>
          <cell r="C438" t="str">
            <v>ZEE ENTER</v>
          </cell>
          <cell r="D438">
            <v>243.35</v>
          </cell>
          <cell r="E438">
            <v>247.6</v>
          </cell>
          <cell r="F438">
            <v>251.15</v>
          </cell>
          <cell r="G438">
            <v>254.29</v>
          </cell>
          <cell r="H438">
            <v>255.42</v>
          </cell>
          <cell r="I438">
            <v>239.48</v>
          </cell>
          <cell r="J438">
            <v>290.5</v>
          </cell>
          <cell r="K438">
            <v>225</v>
          </cell>
        </row>
        <row r="439">
          <cell r="B439" t="str">
            <v>505590</v>
          </cell>
          <cell r="C439" t="str">
            <v>SVPGLOB_T</v>
          </cell>
          <cell r="D439">
            <v>8.7799999999999994</v>
          </cell>
          <cell r="E439">
            <v>9.01</v>
          </cell>
          <cell r="F439">
            <v>8.9499999999999993</v>
          </cell>
          <cell r="G439">
            <v>8.73</v>
          </cell>
          <cell r="H439">
            <v>8.6999999999999993</v>
          </cell>
          <cell r="I439">
            <v>14.39</v>
          </cell>
          <cell r="J439">
            <v>9.75</v>
          </cell>
          <cell r="K439">
            <v>7.44</v>
          </cell>
        </row>
        <row r="440">
          <cell r="B440" t="str">
            <v>505650</v>
          </cell>
          <cell r="C440" t="str">
            <v>SKYL MILLAR</v>
          </cell>
          <cell r="D440">
            <v>21.78</v>
          </cell>
          <cell r="E440">
            <v>21.96</v>
          </cell>
          <cell r="F440">
            <v>20.03</v>
          </cell>
          <cell r="G440">
            <v>17.05</v>
          </cell>
          <cell r="H440">
            <v>13.79</v>
          </cell>
          <cell r="I440">
            <v>11.77</v>
          </cell>
          <cell r="J440">
            <v>25.18</v>
          </cell>
          <cell r="K440">
            <v>8</v>
          </cell>
        </row>
        <row r="441">
          <cell r="B441" t="str">
            <v>505681</v>
          </cell>
          <cell r="C441" t="str">
            <v>BIMETAL BEAR</v>
          </cell>
          <cell r="D441">
            <v>552</v>
          </cell>
          <cell r="E441">
            <v>557.79</v>
          </cell>
          <cell r="F441">
            <v>566.01</v>
          </cell>
          <cell r="G441">
            <v>580.49</v>
          </cell>
          <cell r="H441">
            <v>594.19000000000005</v>
          </cell>
          <cell r="I441">
            <v>524.62</v>
          </cell>
          <cell r="J441">
            <v>730</v>
          </cell>
          <cell r="K441">
            <v>518.04999999999995</v>
          </cell>
        </row>
        <row r="442">
          <cell r="B442" t="str">
            <v>505688</v>
          </cell>
          <cell r="C442" t="str">
            <v>BHARAT GEARS</v>
          </cell>
          <cell r="D442">
            <v>113.75</v>
          </cell>
          <cell r="E442">
            <v>114.4</v>
          </cell>
          <cell r="F442">
            <v>114.88</v>
          </cell>
          <cell r="G442">
            <v>115.86</v>
          </cell>
          <cell r="H442">
            <v>118.57</v>
          </cell>
          <cell r="I442">
            <v>121.34</v>
          </cell>
          <cell r="J442">
            <v>152</v>
          </cell>
          <cell r="K442">
            <v>110.5</v>
          </cell>
        </row>
        <row r="443">
          <cell r="B443" t="str">
            <v>505690</v>
          </cell>
          <cell r="C443" t="str">
            <v>BRADY MORRIS</v>
          </cell>
          <cell r="D443">
            <v>548.5</v>
          </cell>
          <cell r="E443">
            <v>518.54999999999995</v>
          </cell>
          <cell r="F443">
            <v>508.26</v>
          </cell>
          <cell r="G443">
            <v>489.9</v>
          </cell>
          <cell r="H443">
            <v>452.8</v>
          </cell>
          <cell r="I443">
            <v>346.56</v>
          </cell>
          <cell r="J443">
            <v>548.5</v>
          </cell>
          <cell r="K443">
            <v>338</v>
          </cell>
        </row>
        <row r="444">
          <cell r="B444" t="str">
            <v>505693</v>
          </cell>
          <cell r="C444" t="str">
            <v>LATIMMETAL</v>
          </cell>
          <cell r="D444">
            <v>19</v>
          </cell>
          <cell r="E444">
            <v>18.899999999999999</v>
          </cell>
          <cell r="F444">
            <v>18.68</v>
          </cell>
          <cell r="G444">
            <v>17.98</v>
          </cell>
          <cell r="H444">
            <v>16.600000000000001</v>
          </cell>
          <cell r="I444">
            <v>13.65</v>
          </cell>
          <cell r="J444">
            <v>21.01</v>
          </cell>
          <cell r="K444">
            <v>12.2</v>
          </cell>
        </row>
        <row r="445">
          <cell r="B445" t="str">
            <v>505700</v>
          </cell>
          <cell r="C445" t="str">
            <v>ELECON ENG</v>
          </cell>
          <cell r="D445">
            <v>898.05</v>
          </cell>
          <cell r="E445">
            <v>891.96</v>
          </cell>
          <cell r="F445">
            <v>887.49</v>
          </cell>
          <cell r="G445">
            <v>869.28</v>
          </cell>
          <cell r="H445">
            <v>831.68</v>
          </cell>
          <cell r="I445">
            <v>664.92</v>
          </cell>
          <cell r="J445">
            <v>983.4</v>
          </cell>
          <cell r="K445">
            <v>693.35</v>
          </cell>
        </row>
        <row r="446">
          <cell r="B446" t="str">
            <v>505703</v>
          </cell>
          <cell r="C446" t="str">
            <v>DECCAN BEAR.</v>
          </cell>
          <cell r="D446">
            <v>41.17</v>
          </cell>
          <cell r="E446">
            <v>41.55</v>
          </cell>
          <cell r="F446">
            <v>40.9</v>
          </cell>
          <cell r="G446">
            <v>40.24</v>
          </cell>
          <cell r="H446">
            <v>41.28</v>
          </cell>
          <cell r="I446">
            <v>38.36</v>
          </cell>
          <cell r="J446">
            <v>52.5</v>
          </cell>
          <cell r="K446">
            <v>33.25</v>
          </cell>
        </row>
        <row r="447">
          <cell r="B447" t="str">
            <v>505710</v>
          </cell>
          <cell r="C447" t="str">
            <v>GRAUER&amp; WEIL</v>
          </cell>
          <cell r="D447">
            <v>118.75</v>
          </cell>
          <cell r="E447">
            <v>121.14</v>
          </cell>
          <cell r="F447">
            <v>120.37</v>
          </cell>
          <cell r="G447">
            <v>120.16</v>
          </cell>
          <cell r="H447">
            <v>121.7</v>
          </cell>
          <cell r="I447">
            <v>112.62</v>
          </cell>
          <cell r="J447">
            <v>144.5</v>
          </cell>
          <cell r="K447">
            <v>110.15</v>
          </cell>
        </row>
        <row r="448">
          <cell r="B448" t="str">
            <v>505712</v>
          </cell>
          <cell r="C448" t="str">
            <v>HIMTEK</v>
          </cell>
          <cell r="D448">
            <v>105</v>
          </cell>
          <cell r="E448">
            <v>111.77</v>
          </cell>
          <cell r="F448">
            <v>114.24</v>
          </cell>
          <cell r="G448">
            <v>115.43</v>
          </cell>
          <cell r="H448">
            <v>116.4</v>
          </cell>
          <cell r="I448">
            <v>109.23</v>
          </cell>
          <cell r="J448">
            <v>155</v>
          </cell>
          <cell r="K448">
            <v>102</v>
          </cell>
        </row>
        <row r="449">
          <cell r="B449" t="str">
            <v>505714</v>
          </cell>
          <cell r="C449" t="str">
            <v>GABRIEL(I)</v>
          </cell>
          <cell r="D449">
            <v>413.65</v>
          </cell>
          <cell r="E449">
            <v>400.54</v>
          </cell>
          <cell r="F449">
            <v>384.51</v>
          </cell>
          <cell r="G449">
            <v>366.41</v>
          </cell>
          <cell r="H449">
            <v>336.65</v>
          </cell>
          <cell r="I449">
            <v>251.55</v>
          </cell>
          <cell r="J449">
            <v>428</v>
          </cell>
          <cell r="K449">
            <v>215.5</v>
          </cell>
        </row>
        <row r="450">
          <cell r="B450" t="str">
            <v>505720</v>
          </cell>
          <cell r="C450" t="str">
            <v>HERC.HOISTS</v>
          </cell>
          <cell r="D450">
            <v>337.35</v>
          </cell>
          <cell r="E450">
            <v>336.39</v>
          </cell>
          <cell r="F450">
            <v>330.97</v>
          </cell>
          <cell r="G450">
            <v>325.33999999999997</v>
          </cell>
          <cell r="H450">
            <v>319.82</v>
          </cell>
          <cell r="I450">
            <v>277.41000000000003</v>
          </cell>
          <cell r="J450">
            <v>369.4</v>
          </cell>
          <cell r="K450">
            <v>284.25</v>
          </cell>
        </row>
        <row r="451">
          <cell r="B451" t="str">
            <v>505725</v>
          </cell>
          <cell r="C451" t="str">
            <v>AQFINTECH</v>
          </cell>
          <cell r="D451">
            <v>796.95</v>
          </cell>
          <cell r="E451">
            <v>788.74</v>
          </cell>
          <cell r="F451">
            <v>779.01</v>
          </cell>
          <cell r="G451">
            <v>759.74</v>
          </cell>
          <cell r="H451">
            <v>717.34</v>
          </cell>
          <cell r="I451">
            <v>614.04</v>
          </cell>
          <cell r="J451">
            <v>848</v>
          </cell>
          <cell r="K451">
            <v>573</v>
          </cell>
        </row>
        <row r="452">
          <cell r="B452" t="str">
            <v>505726</v>
          </cell>
          <cell r="C452" t="str">
            <v>IFB IND.LTD.</v>
          </cell>
          <cell r="D452">
            <v>1030.25</v>
          </cell>
          <cell r="E452">
            <v>992.95</v>
          </cell>
          <cell r="F452">
            <v>960.6</v>
          </cell>
          <cell r="G452">
            <v>932.29</v>
          </cell>
          <cell r="H452">
            <v>911.29</v>
          </cell>
          <cell r="I452">
            <v>885.46</v>
          </cell>
          <cell r="J452">
            <v>1045.1500000000001</v>
          </cell>
          <cell r="K452">
            <v>817.7</v>
          </cell>
        </row>
        <row r="453">
          <cell r="B453" t="str">
            <v>505729</v>
          </cell>
          <cell r="C453" t="str">
            <v>SINGER INDIA</v>
          </cell>
          <cell r="D453">
            <v>120.75</v>
          </cell>
          <cell r="E453">
            <v>117.95</v>
          </cell>
          <cell r="F453">
            <v>114.6</v>
          </cell>
          <cell r="G453">
            <v>111.88</v>
          </cell>
          <cell r="H453">
            <v>105.79</v>
          </cell>
          <cell r="I453">
            <v>88.04</v>
          </cell>
          <cell r="J453">
            <v>134.4</v>
          </cell>
          <cell r="K453">
            <v>73.56</v>
          </cell>
        </row>
        <row r="454">
          <cell r="B454" t="str">
            <v>505737</v>
          </cell>
          <cell r="C454" t="str">
            <v>INTER.COMBUS</v>
          </cell>
          <cell r="D454">
            <v>1275.75</v>
          </cell>
          <cell r="E454">
            <v>1304.1199999999999</v>
          </cell>
          <cell r="F454">
            <v>1305.46</v>
          </cell>
          <cell r="G454">
            <v>1286.98</v>
          </cell>
          <cell r="H454">
            <v>1201.46</v>
          </cell>
          <cell r="I454">
            <v>840.06</v>
          </cell>
          <cell r="J454">
            <v>1378.5</v>
          </cell>
          <cell r="K454">
            <v>905.5</v>
          </cell>
        </row>
        <row r="455">
          <cell r="B455" t="str">
            <v>505744</v>
          </cell>
          <cell r="C455" t="str">
            <v>FED MOG GOE</v>
          </cell>
          <cell r="D455">
            <v>357.45</v>
          </cell>
          <cell r="E455">
            <v>360.38</v>
          </cell>
          <cell r="F455">
            <v>359.08</v>
          </cell>
          <cell r="G455">
            <v>356.58</v>
          </cell>
          <cell r="H455">
            <v>358.15</v>
          </cell>
          <cell r="I455">
            <v>346.43</v>
          </cell>
          <cell r="J455">
            <v>431.4</v>
          </cell>
          <cell r="K455">
            <v>331.5</v>
          </cell>
        </row>
        <row r="456">
          <cell r="B456" t="str">
            <v>505750</v>
          </cell>
          <cell r="C456" t="str">
            <v>JOSTS ENG.</v>
          </cell>
          <cell r="D456">
            <v>618.54999999999995</v>
          </cell>
          <cell r="E456">
            <v>599.34</v>
          </cell>
          <cell r="F456">
            <v>572.97</v>
          </cell>
          <cell r="G456">
            <v>541.19000000000005</v>
          </cell>
          <cell r="H456">
            <v>489.82</v>
          </cell>
          <cell r="I456">
            <v>381.51</v>
          </cell>
          <cell r="J456">
            <v>664.85</v>
          </cell>
          <cell r="K456">
            <v>365.15</v>
          </cell>
        </row>
        <row r="457">
          <cell r="B457" t="str">
            <v>505790</v>
          </cell>
          <cell r="C457" t="str">
            <v>SCHAEFFLER</v>
          </cell>
          <cell r="D457">
            <v>2759.35</v>
          </cell>
          <cell r="E457">
            <v>2746.5</v>
          </cell>
          <cell r="F457">
            <v>2761.16</v>
          </cell>
          <cell r="G457">
            <v>2820.89</v>
          </cell>
          <cell r="H457">
            <v>2953.01</v>
          </cell>
          <cell r="I457">
            <v>2959.77</v>
          </cell>
          <cell r="J457">
            <v>3719.2</v>
          </cell>
          <cell r="K457">
            <v>2616.0500000000002</v>
          </cell>
        </row>
        <row r="458">
          <cell r="B458" t="str">
            <v>505797</v>
          </cell>
          <cell r="C458" t="str">
            <v>MIPCO SEAM.</v>
          </cell>
          <cell r="D458">
            <v>25.15</v>
          </cell>
          <cell r="E458">
            <v>24.25</v>
          </cell>
          <cell r="F458">
            <v>23.31</v>
          </cell>
          <cell r="G458">
            <v>21.67</v>
          </cell>
          <cell r="H458">
            <v>18.21</v>
          </cell>
          <cell r="I458">
            <v>13.04</v>
          </cell>
          <cell r="J458">
            <v>25.15</v>
          </cell>
          <cell r="K458">
            <v>9.06</v>
          </cell>
        </row>
        <row r="459">
          <cell r="B459" t="str">
            <v>505800</v>
          </cell>
          <cell r="C459" t="str">
            <v>RANE HOLDIN</v>
          </cell>
          <cell r="D459">
            <v>1271.3499999999999</v>
          </cell>
          <cell r="E459">
            <v>1255.8900000000001</v>
          </cell>
          <cell r="F459">
            <v>1239.83</v>
          </cell>
          <cell r="G459">
            <v>1217.21</v>
          </cell>
          <cell r="H459">
            <v>1170.92</v>
          </cell>
          <cell r="I459">
            <v>1037.81</v>
          </cell>
          <cell r="J459">
            <v>1315.95</v>
          </cell>
          <cell r="K459">
            <v>895.85</v>
          </cell>
        </row>
        <row r="460">
          <cell r="B460" t="str">
            <v>505807</v>
          </cell>
          <cell r="C460" t="str">
            <v>ROLCON ENGG.</v>
          </cell>
          <cell r="D460">
            <v>559</v>
          </cell>
          <cell r="E460">
            <v>543.80999999999995</v>
          </cell>
          <cell r="F460">
            <v>533.91</v>
          </cell>
          <cell r="G460">
            <v>513.26</v>
          </cell>
          <cell r="H460">
            <v>486.15</v>
          </cell>
          <cell r="I460">
            <v>397.16</v>
          </cell>
          <cell r="J460">
            <v>616.95000000000005</v>
          </cell>
          <cell r="K460">
            <v>384.25</v>
          </cell>
        </row>
        <row r="461">
          <cell r="B461" t="str">
            <v>505827</v>
          </cell>
          <cell r="C461" t="str">
            <v>SNL BEARINGS</v>
          </cell>
          <cell r="D461">
            <v>336.65</v>
          </cell>
          <cell r="E461">
            <v>337.96</v>
          </cell>
          <cell r="F461">
            <v>338.54</v>
          </cell>
          <cell r="G461">
            <v>340.37</v>
          </cell>
          <cell r="H461">
            <v>340.2</v>
          </cell>
          <cell r="I461">
            <v>318.26</v>
          </cell>
          <cell r="J461">
            <v>392</v>
          </cell>
          <cell r="K461">
            <v>302.35000000000002</v>
          </cell>
        </row>
        <row r="462">
          <cell r="B462" t="str">
            <v>505840</v>
          </cell>
          <cell r="C462" t="str">
            <v>JAIPAN INDUS</v>
          </cell>
          <cell r="D462">
            <v>38.18</v>
          </cell>
          <cell r="E462">
            <v>39.299999999999997</v>
          </cell>
          <cell r="F462">
            <v>39.909999999999997</v>
          </cell>
          <cell r="G462">
            <v>40.26</v>
          </cell>
          <cell r="H462">
            <v>40.67</v>
          </cell>
          <cell r="I462">
            <v>38.14</v>
          </cell>
          <cell r="J462">
            <v>44.25</v>
          </cell>
          <cell r="K462">
            <v>35.909999999999997</v>
          </cell>
        </row>
        <row r="463">
          <cell r="B463" t="str">
            <v>505850</v>
          </cell>
          <cell r="C463" t="str">
            <v>MANCREDIT</v>
          </cell>
          <cell r="D463">
            <v>102.28</v>
          </cell>
          <cell r="E463">
            <v>100.69</v>
          </cell>
          <cell r="F463">
            <v>100.21</v>
          </cell>
          <cell r="G463">
            <v>99.82</v>
          </cell>
          <cell r="H463">
            <v>99.88</v>
          </cell>
          <cell r="I463">
            <v>104.54</v>
          </cell>
          <cell r="J463">
            <v>114.01</v>
          </cell>
          <cell r="K463">
            <v>90</v>
          </cell>
        </row>
        <row r="464">
          <cell r="B464" t="str">
            <v>505854</v>
          </cell>
          <cell r="C464" t="str">
            <v>TRF LTD.</v>
          </cell>
          <cell r="D464">
            <v>269.95</v>
          </cell>
          <cell r="E464">
            <v>269.35000000000002</v>
          </cell>
          <cell r="F464">
            <v>267.52999999999997</v>
          </cell>
          <cell r="G464">
            <v>261.99</v>
          </cell>
          <cell r="H464">
            <v>247.62</v>
          </cell>
          <cell r="I464">
            <v>206.99</v>
          </cell>
          <cell r="J464">
            <v>292.64999999999998</v>
          </cell>
          <cell r="K464">
            <v>184.5</v>
          </cell>
        </row>
        <row r="465">
          <cell r="B465" t="str">
            <v>505872</v>
          </cell>
          <cell r="C465" t="str">
            <v>WPIL LTD.</v>
          </cell>
          <cell r="D465">
            <v>3108.35</v>
          </cell>
          <cell r="E465">
            <v>3121.89</v>
          </cell>
          <cell r="F465">
            <v>3150.41</v>
          </cell>
          <cell r="G465">
            <v>3159.79</v>
          </cell>
          <cell r="H465">
            <v>3111.61</v>
          </cell>
          <cell r="I465">
            <v>2680.71</v>
          </cell>
          <cell r="J465">
            <v>3824.8</v>
          </cell>
          <cell r="K465">
            <v>2758</v>
          </cell>
        </row>
        <row r="466">
          <cell r="B466" t="str">
            <v>505890</v>
          </cell>
          <cell r="C466" t="str">
            <v>KENNAMETAL</v>
          </cell>
          <cell r="D466">
            <v>2222.0500000000002</v>
          </cell>
          <cell r="E466">
            <v>2243.62</v>
          </cell>
          <cell r="F466">
            <v>2287.7600000000002</v>
          </cell>
          <cell r="G466">
            <v>2369.58</v>
          </cell>
          <cell r="H466">
            <v>2503.9499999999998</v>
          </cell>
          <cell r="I466">
            <v>2496.79</v>
          </cell>
          <cell r="J466">
            <v>3111.8</v>
          </cell>
          <cell r="K466">
            <v>2099</v>
          </cell>
        </row>
        <row r="467">
          <cell r="B467" t="str">
            <v>505893</v>
          </cell>
          <cell r="C467" t="str">
            <v>HINDHARD</v>
          </cell>
          <cell r="D467">
            <v>547.95000000000005</v>
          </cell>
          <cell r="E467">
            <v>544.97</v>
          </cell>
          <cell r="F467">
            <v>541.49</v>
          </cell>
          <cell r="G467">
            <v>537.03</v>
          </cell>
          <cell r="H467">
            <v>509.91</v>
          </cell>
          <cell r="I467">
            <v>394.19</v>
          </cell>
          <cell r="J467">
            <v>588.5</v>
          </cell>
          <cell r="K467">
            <v>377.25</v>
          </cell>
        </row>
        <row r="468">
          <cell r="B468" t="str">
            <v>505978</v>
          </cell>
          <cell r="C468" t="str">
            <v>TRITON VALVE</v>
          </cell>
          <cell r="D468">
            <v>1558.8</v>
          </cell>
          <cell r="E468">
            <v>1583</v>
          </cell>
          <cell r="F468">
            <v>1594.1</v>
          </cell>
          <cell r="G468">
            <v>1596.98</v>
          </cell>
          <cell r="H468">
            <v>1608.42</v>
          </cell>
          <cell r="I468">
            <v>1585.82</v>
          </cell>
          <cell r="J468">
            <v>1919</v>
          </cell>
          <cell r="K468">
            <v>1472</v>
          </cell>
        </row>
        <row r="469">
          <cell r="B469" t="str">
            <v>506003</v>
          </cell>
          <cell r="C469" t="str">
            <v>SUDAL INDUS</v>
          </cell>
          <cell r="D469">
            <v>14.51</v>
          </cell>
          <cell r="E469">
            <v>13.98</v>
          </cell>
          <cell r="F469">
            <v>13.47</v>
          </cell>
          <cell r="G469">
            <v>12.88</v>
          </cell>
          <cell r="H469">
            <v>11.68</v>
          </cell>
          <cell r="I469">
            <v>8.7799999999999994</v>
          </cell>
          <cell r="J469">
            <v>14.51</v>
          </cell>
          <cell r="K469">
            <v>4.4000000000000004</v>
          </cell>
        </row>
        <row r="470">
          <cell r="B470" t="str">
            <v>506022</v>
          </cell>
          <cell r="C470" t="str">
            <v>PRAKASH IN_T</v>
          </cell>
          <cell r="D470">
            <v>152.85</v>
          </cell>
          <cell r="E470">
            <v>154.05000000000001</v>
          </cell>
          <cell r="F470">
            <v>155.88</v>
          </cell>
          <cell r="G470">
            <v>157.83000000000001</v>
          </cell>
          <cell r="H470">
            <v>149.32</v>
          </cell>
          <cell r="I470">
            <v>104.99</v>
          </cell>
          <cell r="J470">
            <v>202.65</v>
          </cell>
          <cell r="K470">
            <v>86.1</v>
          </cell>
        </row>
        <row r="471">
          <cell r="B471" t="str">
            <v>506074</v>
          </cell>
          <cell r="C471" t="str">
            <v>ARSHIYA</v>
          </cell>
          <cell r="D471">
            <v>4.07</v>
          </cell>
          <cell r="E471">
            <v>4.22</v>
          </cell>
          <cell r="F471">
            <v>4.1900000000000004</v>
          </cell>
          <cell r="G471">
            <v>4.17</v>
          </cell>
          <cell r="H471">
            <v>4.29</v>
          </cell>
          <cell r="I471">
            <v>6.12</v>
          </cell>
          <cell r="J471">
            <v>5.56</v>
          </cell>
          <cell r="K471">
            <v>3.56</v>
          </cell>
        </row>
        <row r="472">
          <cell r="B472" t="str">
            <v>506076</v>
          </cell>
          <cell r="C472" t="str">
            <v>GRIND NORTON</v>
          </cell>
          <cell r="D472">
            <v>2129.0500000000002</v>
          </cell>
          <cell r="E472">
            <v>2113.35</v>
          </cell>
          <cell r="F472">
            <v>2110.0700000000002</v>
          </cell>
          <cell r="G472">
            <v>2111.16</v>
          </cell>
          <cell r="H472">
            <v>2124.59</v>
          </cell>
          <cell r="I472">
            <v>2080.56</v>
          </cell>
          <cell r="J472">
            <v>2469.9499999999998</v>
          </cell>
          <cell r="K472">
            <v>1911.55</v>
          </cell>
        </row>
        <row r="473">
          <cell r="B473" t="str">
            <v>506079</v>
          </cell>
          <cell r="C473" t="str">
            <v>LAKSHMI PREC</v>
          </cell>
          <cell r="D473">
            <v>4.75</v>
          </cell>
          <cell r="E473">
            <v>4.87</v>
          </cell>
          <cell r="F473">
            <v>5.05</v>
          </cell>
          <cell r="G473">
            <v>5.21</v>
          </cell>
          <cell r="H473">
            <v>5.13</v>
          </cell>
          <cell r="I473">
            <v>5.2</v>
          </cell>
          <cell r="J473">
            <v>6.8</v>
          </cell>
          <cell r="K473">
            <v>4.1500000000000004</v>
          </cell>
        </row>
        <row r="474">
          <cell r="B474" t="str">
            <v>506105</v>
          </cell>
          <cell r="C474" t="str">
            <v>STANROSE MAF</v>
          </cell>
          <cell r="D474">
            <v>78.3</v>
          </cell>
          <cell r="E474">
            <v>79.599999999999994</v>
          </cell>
          <cell r="F474">
            <v>79.739999999999995</v>
          </cell>
          <cell r="G474">
            <v>80</v>
          </cell>
          <cell r="H474">
            <v>80.75</v>
          </cell>
          <cell r="I474">
            <v>81.510000000000005</v>
          </cell>
          <cell r="J474">
            <v>89.5</v>
          </cell>
          <cell r="K474">
            <v>75.75</v>
          </cell>
        </row>
        <row r="475">
          <cell r="B475" t="str">
            <v>506109</v>
          </cell>
          <cell r="C475" t="str">
            <v>GENESYS INT.</v>
          </cell>
          <cell r="D475">
            <v>312.75</v>
          </cell>
          <cell r="E475">
            <v>313.63</v>
          </cell>
          <cell r="F475">
            <v>314.5</v>
          </cell>
          <cell r="G475">
            <v>319.04000000000002</v>
          </cell>
          <cell r="H475">
            <v>327.48</v>
          </cell>
          <cell r="I475">
            <v>353.05</v>
          </cell>
          <cell r="J475">
            <v>399.1</v>
          </cell>
          <cell r="K475">
            <v>267</v>
          </cell>
        </row>
        <row r="476">
          <cell r="B476" t="str">
            <v>506122</v>
          </cell>
          <cell r="C476" t="str">
            <v>PANKAJPIYUS</v>
          </cell>
          <cell r="D476">
            <v>101.15</v>
          </cell>
          <cell r="E476">
            <v>103.66</v>
          </cell>
          <cell r="F476">
            <v>105.43</v>
          </cell>
          <cell r="G476">
            <v>108.11</v>
          </cell>
          <cell r="H476">
            <v>109.78</v>
          </cell>
          <cell r="I476">
            <v>102.49</v>
          </cell>
          <cell r="J476">
            <v>131.9</v>
          </cell>
          <cell r="K476">
            <v>94.8</v>
          </cell>
        </row>
        <row r="477">
          <cell r="B477" t="str">
            <v>506128</v>
          </cell>
          <cell r="C477" t="str">
            <v>PARNAXLAB</v>
          </cell>
          <cell r="D477">
            <v>88.51</v>
          </cell>
          <cell r="E477">
            <v>86.76</v>
          </cell>
          <cell r="F477">
            <v>86.47</v>
          </cell>
          <cell r="G477">
            <v>87.35</v>
          </cell>
          <cell r="H477">
            <v>87.63</v>
          </cell>
          <cell r="I477">
            <v>80.13</v>
          </cell>
          <cell r="J477">
            <v>109.5</v>
          </cell>
          <cell r="K477">
            <v>69.650000000000006</v>
          </cell>
        </row>
        <row r="478">
          <cell r="B478" t="str">
            <v>506134</v>
          </cell>
          <cell r="C478" t="str">
            <v>INTELL CAP</v>
          </cell>
          <cell r="D478">
            <v>98</v>
          </cell>
          <cell r="E478">
            <v>100.83</v>
          </cell>
          <cell r="F478">
            <v>101.01</v>
          </cell>
          <cell r="G478">
            <v>100.14</v>
          </cell>
          <cell r="H478">
            <v>90.4</v>
          </cell>
          <cell r="I478">
            <v>50.85</v>
          </cell>
          <cell r="J478">
            <v>111.93</v>
          </cell>
          <cell r="K478">
            <v>41.62</v>
          </cell>
        </row>
        <row r="479">
          <cell r="B479" t="str">
            <v>506146</v>
          </cell>
          <cell r="C479" t="str">
            <v>VISAGAR POL</v>
          </cell>
          <cell r="D479">
            <v>0.88</v>
          </cell>
          <cell r="E479">
            <v>0.89</v>
          </cell>
          <cell r="F479">
            <v>0.89</v>
          </cell>
          <cell r="G479">
            <v>0.9</v>
          </cell>
          <cell r="H479">
            <v>0.93</v>
          </cell>
          <cell r="I479">
            <v>0.98</v>
          </cell>
          <cell r="J479">
            <v>1.26</v>
          </cell>
          <cell r="K479">
            <v>0.82</v>
          </cell>
        </row>
        <row r="480">
          <cell r="B480" t="str">
            <v>506184</v>
          </cell>
          <cell r="C480" t="str">
            <v>KANANI IND</v>
          </cell>
          <cell r="D480">
            <v>7.6</v>
          </cell>
          <cell r="E480">
            <v>7.55</v>
          </cell>
          <cell r="F480">
            <v>7.53</v>
          </cell>
          <cell r="G480">
            <v>7.63</v>
          </cell>
          <cell r="H480">
            <v>7.78</v>
          </cell>
          <cell r="I480">
            <v>8.25</v>
          </cell>
          <cell r="J480">
            <v>10.199999999999999</v>
          </cell>
          <cell r="K480">
            <v>6.8</v>
          </cell>
        </row>
        <row r="481">
          <cell r="B481" t="str">
            <v>506186</v>
          </cell>
          <cell r="C481" t="str">
            <v>GCKL</v>
          </cell>
          <cell r="D481">
            <v>12.84</v>
          </cell>
          <cell r="E481">
            <v>13.06</v>
          </cell>
          <cell r="F481">
            <v>13.14</v>
          </cell>
          <cell r="G481">
            <v>13.19</v>
          </cell>
          <cell r="H481">
            <v>13.1</v>
          </cell>
          <cell r="I481">
            <v>13.31</v>
          </cell>
          <cell r="J481">
            <v>17.489999999999998</v>
          </cell>
          <cell r="K481">
            <v>10</v>
          </cell>
        </row>
        <row r="482">
          <cell r="B482" t="str">
            <v>506194</v>
          </cell>
          <cell r="C482" t="str">
            <v>ARIH SUPER</v>
          </cell>
          <cell r="D482">
            <v>251.25</v>
          </cell>
          <cell r="E482">
            <v>238.98</v>
          </cell>
          <cell r="F482">
            <v>225.85</v>
          </cell>
          <cell r="G482">
            <v>210.43</v>
          </cell>
          <cell r="H482">
            <v>195.04</v>
          </cell>
          <cell r="I482">
            <v>189.84</v>
          </cell>
          <cell r="J482">
            <v>254.15</v>
          </cell>
          <cell r="K482">
            <v>157.75</v>
          </cell>
        </row>
        <row r="483">
          <cell r="B483" t="str">
            <v>506197</v>
          </cell>
          <cell r="C483" t="str">
            <v>BLISSGVS PH</v>
          </cell>
          <cell r="D483">
            <v>138.79</v>
          </cell>
          <cell r="E483">
            <v>130.81</v>
          </cell>
          <cell r="F483">
            <v>123.2</v>
          </cell>
          <cell r="G483">
            <v>112.66</v>
          </cell>
          <cell r="H483">
            <v>101.4</v>
          </cell>
          <cell r="I483">
            <v>89.02</v>
          </cell>
          <cell r="J483">
            <v>142.01</v>
          </cell>
          <cell r="K483">
            <v>77.650000000000006</v>
          </cell>
        </row>
        <row r="484">
          <cell r="B484" t="str">
            <v>506222</v>
          </cell>
          <cell r="C484" t="str">
            <v>STYRENIX</v>
          </cell>
          <cell r="D484">
            <v>1354.35</v>
          </cell>
          <cell r="E484">
            <v>1356.82</v>
          </cell>
          <cell r="F484">
            <v>1351.85</v>
          </cell>
          <cell r="G484">
            <v>1328.36</v>
          </cell>
          <cell r="H484">
            <v>1248.0899999999999</v>
          </cell>
          <cell r="I484">
            <v>1068.82</v>
          </cell>
          <cell r="J484">
            <v>1466.25</v>
          </cell>
          <cell r="K484">
            <v>952.05</v>
          </cell>
        </row>
        <row r="485">
          <cell r="B485" t="str">
            <v>506235</v>
          </cell>
          <cell r="C485" t="str">
            <v>ALEMBIC LTD.</v>
          </cell>
          <cell r="D485">
            <v>80.12</v>
          </cell>
          <cell r="E485">
            <v>80.790000000000006</v>
          </cell>
          <cell r="F485">
            <v>80.55</v>
          </cell>
          <cell r="G485">
            <v>80.400000000000006</v>
          </cell>
          <cell r="H485">
            <v>79.94</v>
          </cell>
          <cell r="I485">
            <v>75.72</v>
          </cell>
          <cell r="J485">
            <v>90.5</v>
          </cell>
          <cell r="K485">
            <v>74.540000000000006</v>
          </cell>
        </row>
        <row r="486">
          <cell r="B486" t="str">
            <v>506248</v>
          </cell>
          <cell r="C486" t="str">
            <v>AMINES&amp;PLAST</v>
          </cell>
          <cell r="D486">
            <v>156.05000000000001</v>
          </cell>
          <cell r="E486">
            <v>156.62</v>
          </cell>
          <cell r="F486">
            <v>156.05000000000001</v>
          </cell>
          <cell r="G486">
            <v>152.27000000000001</v>
          </cell>
          <cell r="H486">
            <v>140.16</v>
          </cell>
          <cell r="I486">
            <v>112.24</v>
          </cell>
          <cell r="J486">
            <v>169</v>
          </cell>
          <cell r="K486">
            <v>85.1</v>
          </cell>
        </row>
        <row r="487">
          <cell r="B487" t="str">
            <v>506260</v>
          </cell>
          <cell r="C487" t="str">
            <v>ANUH PHARMA</v>
          </cell>
          <cell r="D487">
            <v>160.25</v>
          </cell>
          <cell r="E487">
            <v>153.69</v>
          </cell>
          <cell r="F487">
            <v>146.44999999999999</v>
          </cell>
          <cell r="G487">
            <v>139.79</v>
          </cell>
          <cell r="H487">
            <v>133.32</v>
          </cell>
          <cell r="I487">
            <v>115.33</v>
          </cell>
          <cell r="J487">
            <v>164</v>
          </cell>
          <cell r="K487">
            <v>124.5</v>
          </cell>
        </row>
        <row r="488">
          <cell r="B488" t="str">
            <v>506261</v>
          </cell>
          <cell r="C488" t="str">
            <v>MODISONLTD</v>
          </cell>
          <cell r="D488">
            <v>112.41</v>
          </cell>
          <cell r="E488">
            <v>115.84</v>
          </cell>
          <cell r="F488">
            <v>111.94</v>
          </cell>
          <cell r="G488">
            <v>103.32</v>
          </cell>
          <cell r="H488">
            <v>91.68</v>
          </cell>
          <cell r="I488">
            <v>78.150000000000006</v>
          </cell>
          <cell r="J488">
            <v>127.05</v>
          </cell>
          <cell r="K488">
            <v>70</v>
          </cell>
        </row>
        <row r="489">
          <cell r="B489" t="str">
            <v>506285</v>
          </cell>
          <cell r="C489" t="str">
            <v>BAYER CROP</v>
          </cell>
          <cell r="D489">
            <v>5357.3</v>
          </cell>
          <cell r="E489">
            <v>5405.81</v>
          </cell>
          <cell r="F489">
            <v>5375.22</v>
          </cell>
          <cell r="G489">
            <v>5301.7</v>
          </cell>
          <cell r="H489">
            <v>5175.41</v>
          </cell>
          <cell r="I489">
            <v>4814.0200000000004</v>
          </cell>
          <cell r="J489">
            <v>5619</v>
          </cell>
          <cell r="K489">
            <v>4499.05</v>
          </cell>
        </row>
        <row r="490">
          <cell r="B490" t="str">
            <v>506365</v>
          </cell>
          <cell r="C490" t="str">
            <v>CHEMO PHARMA</v>
          </cell>
          <cell r="D490">
            <v>41.5</v>
          </cell>
          <cell r="E490">
            <v>42.11</v>
          </cell>
          <cell r="F490">
            <v>41.99</v>
          </cell>
          <cell r="G490">
            <v>40.549999999999997</v>
          </cell>
          <cell r="H490">
            <v>37.4</v>
          </cell>
          <cell r="I490">
            <v>36.049999999999997</v>
          </cell>
          <cell r="J490">
            <v>46.4</v>
          </cell>
          <cell r="K490">
            <v>27.17</v>
          </cell>
        </row>
        <row r="491">
          <cell r="B491" t="str">
            <v>506390</v>
          </cell>
          <cell r="C491" t="str">
            <v>HEUBACHIND</v>
          </cell>
          <cell r="D491">
            <v>516.79999999999995</v>
          </cell>
          <cell r="E491">
            <v>509.58</v>
          </cell>
          <cell r="F491">
            <v>496.6</v>
          </cell>
          <cell r="G491">
            <v>479.91</v>
          </cell>
          <cell r="H491">
            <v>461.36</v>
          </cell>
          <cell r="I491">
            <v>412.32</v>
          </cell>
          <cell r="J491">
            <v>538.79999999999995</v>
          </cell>
          <cell r="K491">
            <v>405</v>
          </cell>
        </row>
        <row r="492">
          <cell r="B492" t="str">
            <v>506395</v>
          </cell>
          <cell r="C492" t="str">
            <v>COROM INTER</v>
          </cell>
          <cell r="D492">
            <v>1111.8</v>
          </cell>
          <cell r="E492">
            <v>1114.07</v>
          </cell>
          <cell r="F492">
            <v>1109.44</v>
          </cell>
          <cell r="G492">
            <v>1107.52</v>
          </cell>
          <cell r="H492">
            <v>1102.6500000000001</v>
          </cell>
          <cell r="I492">
            <v>1026.21</v>
          </cell>
          <cell r="J492">
            <v>1185.25</v>
          </cell>
          <cell r="K492">
            <v>1017.25</v>
          </cell>
        </row>
        <row r="493">
          <cell r="B493" t="str">
            <v>506401</v>
          </cell>
          <cell r="C493" t="str">
            <v>DEEPAK NITR.</v>
          </cell>
          <cell r="D493">
            <v>2119.5500000000002</v>
          </cell>
          <cell r="E493">
            <v>2126.7600000000002</v>
          </cell>
          <cell r="F493">
            <v>2112.19</v>
          </cell>
          <cell r="G493">
            <v>2095.21</v>
          </cell>
          <cell r="H493">
            <v>2094.52</v>
          </cell>
          <cell r="I493">
            <v>2056.02</v>
          </cell>
          <cell r="J493">
            <v>2372.9499999999998</v>
          </cell>
          <cell r="K493">
            <v>1924.75</v>
          </cell>
        </row>
        <row r="494">
          <cell r="B494" t="str">
            <v>506405</v>
          </cell>
          <cell r="C494" t="str">
            <v>DMCC</v>
          </cell>
          <cell r="D494">
            <v>292.89999999999998</v>
          </cell>
          <cell r="E494">
            <v>294.05</v>
          </cell>
          <cell r="F494">
            <v>294.42</v>
          </cell>
          <cell r="G494">
            <v>296.58</v>
          </cell>
          <cell r="H494">
            <v>303.7</v>
          </cell>
          <cell r="I494">
            <v>304.42</v>
          </cell>
          <cell r="J494">
            <v>370.65</v>
          </cell>
          <cell r="K494">
            <v>256.05</v>
          </cell>
        </row>
        <row r="495">
          <cell r="B495" t="str">
            <v>506414</v>
          </cell>
          <cell r="C495" t="str">
            <v>FERMENTA</v>
          </cell>
          <cell r="D495">
            <v>156.25</v>
          </cell>
          <cell r="E495">
            <v>156.34</v>
          </cell>
          <cell r="F495">
            <v>159.05000000000001</v>
          </cell>
          <cell r="G495">
            <v>163.08000000000001</v>
          </cell>
          <cell r="H495">
            <v>163.18</v>
          </cell>
          <cell r="I495">
            <v>160.38999999999999</v>
          </cell>
          <cell r="J495">
            <v>209.5</v>
          </cell>
          <cell r="K495">
            <v>140.19999999999999</v>
          </cell>
        </row>
        <row r="496">
          <cell r="B496" t="str">
            <v>506480</v>
          </cell>
          <cell r="C496" t="str">
            <v>GOCLCORP</v>
          </cell>
          <cell r="D496">
            <v>554.29999999999995</v>
          </cell>
          <cell r="E496">
            <v>544.66</v>
          </cell>
          <cell r="F496">
            <v>551.20000000000005</v>
          </cell>
          <cell r="G496">
            <v>555.75</v>
          </cell>
          <cell r="H496">
            <v>525.08000000000004</v>
          </cell>
          <cell r="I496">
            <v>418.62</v>
          </cell>
          <cell r="J496">
            <v>640</v>
          </cell>
          <cell r="K496">
            <v>385</v>
          </cell>
        </row>
        <row r="497">
          <cell r="B497" t="str">
            <v>506520</v>
          </cell>
          <cell r="C497" t="str">
            <v>JAYSHRI CHEM</v>
          </cell>
          <cell r="D497">
            <v>11.51</v>
          </cell>
          <cell r="E497">
            <v>11.64</v>
          </cell>
          <cell r="F497">
            <v>11.1</v>
          </cell>
          <cell r="G497">
            <v>10.17</v>
          </cell>
          <cell r="H497">
            <v>8.99</v>
          </cell>
          <cell r="I497">
            <v>7.58</v>
          </cell>
          <cell r="J497">
            <v>12.87</v>
          </cell>
          <cell r="K497">
            <v>6.23</v>
          </cell>
        </row>
        <row r="498">
          <cell r="B498" t="str">
            <v>506525</v>
          </cell>
          <cell r="C498" t="str">
            <v>KANORIA CHEM</v>
          </cell>
          <cell r="D498">
            <v>125.15</v>
          </cell>
          <cell r="E498">
            <v>125.47</v>
          </cell>
          <cell r="F498">
            <v>125.08</v>
          </cell>
          <cell r="G498">
            <v>125.51</v>
          </cell>
          <cell r="H498">
            <v>126.17</v>
          </cell>
          <cell r="I498">
            <v>124.93</v>
          </cell>
          <cell r="J498">
            <v>147.94999999999999</v>
          </cell>
          <cell r="K498">
            <v>104.15</v>
          </cell>
        </row>
        <row r="499">
          <cell r="B499" t="str">
            <v>506528</v>
          </cell>
          <cell r="C499" t="str">
            <v>KELTECH EN.</v>
          </cell>
          <cell r="D499">
            <v>2406.9</v>
          </cell>
          <cell r="E499">
            <v>2390.91</v>
          </cell>
          <cell r="F499">
            <v>2311.31</v>
          </cell>
          <cell r="G499">
            <v>2186.88</v>
          </cell>
          <cell r="H499">
            <v>1990.92</v>
          </cell>
          <cell r="I499">
            <v>1541.22</v>
          </cell>
          <cell r="J499">
            <v>2486.4499999999998</v>
          </cell>
          <cell r="K499">
            <v>1504</v>
          </cell>
        </row>
        <row r="500">
          <cell r="B500" t="str">
            <v>506530</v>
          </cell>
          <cell r="C500" t="str">
            <v>KEMP &amp; CO.</v>
          </cell>
          <cell r="D500">
            <v>941</v>
          </cell>
          <cell r="E500">
            <v>923.66</v>
          </cell>
          <cell r="F500">
            <v>917.9</v>
          </cell>
          <cell r="G500">
            <v>922.65</v>
          </cell>
          <cell r="H500">
            <v>913.58</v>
          </cell>
          <cell r="I500">
            <v>805.81</v>
          </cell>
          <cell r="J500">
            <v>1073.5999999999999</v>
          </cell>
          <cell r="K500">
            <v>681</v>
          </cell>
        </row>
        <row r="501">
          <cell r="B501" t="str">
            <v>506532</v>
          </cell>
          <cell r="C501" t="str">
            <v>NITTA GELA</v>
          </cell>
          <cell r="D501">
            <v>797.85</v>
          </cell>
          <cell r="E501">
            <v>816.69</v>
          </cell>
          <cell r="F501">
            <v>817.46</v>
          </cell>
          <cell r="G501">
            <v>816.2</v>
          </cell>
          <cell r="H501">
            <v>820.87</v>
          </cell>
          <cell r="I501">
            <v>777.15</v>
          </cell>
          <cell r="J501">
            <v>1000</v>
          </cell>
          <cell r="K501">
            <v>732.6</v>
          </cell>
        </row>
        <row r="502">
          <cell r="B502" t="str">
            <v>506543</v>
          </cell>
          <cell r="C502" t="str">
            <v>M.P.AGRO IND</v>
          </cell>
          <cell r="D502">
            <v>10.42</v>
          </cell>
          <cell r="E502">
            <v>9.56</v>
          </cell>
          <cell r="F502">
            <v>8.9</v>
          </cell>
          <cell r="G502">
            <v>8.2899999999999991</v>
          </cell>
          <cell r="H502">
            <v>7.67</v>
          </cell>
          <cell r="I502">
            <v>7.45</v>
          </cell>
          <cell r="J502">
            <v>10.42</v>
          </cell>
          <cell r="K502">
            <v>5.43</v>
          </cell>
        </row>
        <row r="503">
          <cell r="B503" t="str">
            <v>506579</v>
          </cell>
          <cell r="C503" t="str">
            <v>ORIENT.CARB.</v>
          </cell>
          <cell r="D503">
            <v>795.85</v>
          </cell>
          <cell r="E503">
            <v>796.62</v>
          </cell>
          <cell r="F503">
            <v>794.26</v>
          </cell>
          <cell r="G503">
            <v>792.21</v>
          </cell>
          <cell r="H503">
            <v>798.35</v>
          </cell>
          <cell r="I503">
            <v>795.15</v>
          </cell>
          <cell r="J503">
            <v>910</v>
          </cell>
          <cell r="K503">
            <v>720</v>
          </cell>
        </row>
        <row r="504">
          <cell r="B504" t="str">
            <v>506590</v>
          </cell>
          <cell r="C504" t="str">
            <v>PCBL</v>
          </cell>
          <cell r="D504">
            <v>232.2</v>
          </cell>
          <cell r="E504">
            <v>226.23</v>
          </cell>
          <cell r="F504">
            <v>218.98</v>
          </cell>
          <cell r="G504">
            <v>210.35</v>
          </cell>
          <cell r="H504">
            <v>194.83</v>
          </cell>
          <cell r="I504">
            <v>161.29</v>
          </cell>
          <cell r="J504">
            <v>244.9</v>
          </cell>
          <cell r="K504">
            <v>151.69999999999999</v>
          </cell>
        </row>
        <row r="505">
          <cell r="B505" t="str">
            <v>506597</v>
          </cell>
          <cell r="C505" t="str">
            <v>AMAL PRODUCT</v>
          </cell>
          <cell r="D505">
            <v>333.75</v>
          </cell>
          <cell r="E505">
            <v>331</v>
          </cell>
          <cell r="F505">
            <v>330.89</v>
          </cell>
          <cell r="G505">
            <v>329.94</v>
          </cell>
          <cell r="H505">
            <v>318.83</v>
          </cell>
          <cell r="I505">
            <v>293.83999999999997</v>
          </cell>
          <cell r="J505">
            <v>379.3</v>
          </cell>
          <cell r="K505">
            <v>254.5</v>
          </cell>
        </row>
        <row r="506">
          <cell r="B506" t="str">
            <v>506605</v>
          </cell>
          <cell r="C506" t="str">
            <v>POLYCHEM</v>
          </cell>
          <cell r="D506">
            <v>2268.25</v>
          </cell>
          <cell r="E506">
            <v>2296.33</v>
          </cell>
          <cell r="F506">
            <v>2335.8000000000002</v>
          </cell>
          <cell r="G506">
            <v>2361.69</v>
          </cell>
          <cell r="H506">
            <v>2240.71</v>
          </cell>
          <cell r="I506">
            <v>1629.76</v>
          </cell>
          <cell r="J506">
            <v>2681.2</v>
          </cell>
          <cell r="K506">
            <v>1451</v>
          </cell>
        </row>
        <row r="507">
          <cell r="B507" t="str">
            <v>506618</v>
          </cell>
          <cell r="C507" t="str">
            <v>PUN.CHEM</v>
          </cell>
          <cell r="D507">
            <v>1130.1500000000001</v>
          </cell>
          <cell r="E507">
            <v>1123.18</v>
          </cell>
          <cell r="F507">
            <v>1135.26</v>
          </cell>
          <cell r="G507">
            <v>1144.19</v>
          </cell>
          <cell r="H507">
            <v>1127.27</v>
          </cell>
          <cell r="I507">
            <v>1048.45</v>
          </cell>
          <cell r="J507">
            <v>1310.95</v>
          </cell>
          <cell r="K507">
            <v>881.5</v>
          </cell>
        </row>
        <row r="508">
          <cell r="B508" t="str">
            <v>506640</v>
          </cell>
          <cell r="C508" t="str">
            <v>GUJCHEM DIST</v>
          </cell>
          <cell r="D508">
            <v>75.08</v>
          </cell>
          <cell r="E508">
            <v>74.55</v>
          </cell>
          <cell r="F508">
            <v>72.86</v>
          </cell>
          <cell r="G508">
            <v>70.7</v>
          </cell>
          <cell r="H508">
            <v>67.56</v>
          </cell>
          <cell r="I508">
            <v>62.69</v>
          </cell>
          <cell r="J508">
            <v>97.8</v>
          </cell>
          <cell r="K508">
            <v>45.32</v>
          </cell>
        </row>
        <row r="509">
          <cell r="B509" t="str">
            <v>506642</v>
          </cell>
          <cell r="C509" t="str">
            <v>SADHANA NITR</v>
          </cell>
          <cell r="D509">
            <v>92.7</v>
          </cell>
          <cell r="E509">
            <v>94.87</v>
          </cell>
          <cell r="F509">
            <v>96.12</v>
          </cell>
          <cell r="G509">
            <v>95.22</v>
          </cell>
          <cell r="H509">
            <v>92.05</v>
          </cell>
          <cell r="I509">
            <v>102.76</v>
          </cell>
          <cell r="J509">
            <v>110.2</v>
          </cell>
          <cell r="K509">
            <v>66</v>
          </cell>
        </row>
        <row r="510">
          <cell r="B510" t="str">
            <v>506655</v>
          </cell>
          <cell r="C510" t="str">
            <v>SUDARSH.CHEM</v>
          </cell>
          <cell r="D510">
            <v>457.8</v>
          </cell>
          <cell r="E510">
            <v>462.87</v>
          </cell>
          <cell r="F510">
            <v>466.58</v>
          </cell>
          <cell r="G510">
            <v>470.88</v>
          </cell>
          <cell r="H510">
            <v>478.4</v>
          </cell>
          <cell r="I510">
            <v>465.54</v>
          </cell>
          <cell r="J510">
            <v>565.9</v>
          </cell>
          <cell r="K510">
            <v>440</v>
          </cell>
        </row>
        <row r="511">
          <cell r="B511" t="str">
            <v>506680</v>
          </cell>
          <cell r="C511" t="str">
            <v>TECIL CHEM_T</v>
          </cell>
          <cell r="D511">
            <v>20.58</v>
          </cell>
          <cell r="E511">
            <v>20.79</v>
          </cell>
          <cell r="F511">
            <v>20.65</v>
          </cell>
          <cell r="G511">
            <v>20.149999999999999</v>
          </cell>
          <cell r="H511">
            <v>19.54</v>
          </cell>
          <cell r="I511">
            <v>16.100000000000001</v>
          </cell>
          <cell r="J511">
            <v>21.86</v>
          </cell>
          <cell r="K511">
            <v>16.010000000000002</v>
          </cell>
        </row>
        <row r="512">
          <cell r="B512" t="str">
            <v>506685</v>
          </cell>
          <cell r="C512" t="str">
            <v>ULTRAMARINE</v>
          </cell>
          <cell r="D512">
            <v>391.9</v>
          </cell>
          <cell r="E512">
            <v>391.32</v>
          </cell>
          <cell r="F512">
            <v>391.58</v>
          </cell>
          <cell r="G512">
            <v>394.37</v>
          </cell>
          <cell r="H512">
            <v>398.05</v>
          </cell>
          <cell r="I512">
            <v>375.35</v>
          </cell>
          <cell r="J512">
            <v>463.3</v>
          </cell>
          <cell r="K512">
            <v>359</v>
          </cell>
        </row>
        <row r="513">
          <cell r="B513" t="str">
            <v>506687</v>
          </cell>
          <cell r="C513" t="str">
            <v>TRANSPEK</v>
          </cell>
          <cell r="D513">
            <v>1631.65</v>
          </cell>
          <cell r="E513">
            <v>1648.21</v>
          </cell>
          <cell r="F513">
            <v>1674.75</v>
          </cell>
          <cell r="G513">
            <v>1723.73</v>
          </cell>
          <cell r="H513">
            <v>1811.04</v>
          </cell>
          <cell r="I513">
            <v>1843.96</v>
          </cell>
          <cell r="J513">
            <v>2179</v>
          </cell>
          <cell r="K513">
            <v>1615</v>
          </cell>
        </row>
        <row r="514">
          <cell r="B514" t="str">
            <v>506690</v>
          </cell>
          <cell r="C514" t="str">
            <v>UNICHEM LAB</v>
          </cell>
          <cell r="D514">
            <v>418.4</v>
          </cell>
          <cell r="E514">
            <v>420.77</v>
          </cell>
          <cell r="F514">
            <v>418.37</v>
          </cell>
          <cell r="G514">
            <v>417.91</v>
          </cell>
          <cell r="H514">
            <v>415.52</v>
          </cell>
          <cell r="I514">
            <v>384.17</v>
          </cell>
          <cell r="J514">
            <v>454.25</v>
          </cell>
          <cell r="K514">
            <v>392.5</v>
          </cell>
        </row>
        <row r="515">
          <cell r="B515" t="str">
            <v>506734</v>
          </cell>
          <cell r="C515" t="str">
            <v>MYS PETRO</v>
          </cell>
          <cell r="D515">
            <v>147.55000000000001</v>
          </cell>
          <cell r="E515">
            <v>147.56</v>
          </cell>
          <cell r="F515">
            <v>147.01</v>
          </cell>
          <cell r="G515">
            <v>146.75</v>
          </cell>
          <cell r="H515">
            <v>146.29</v>
          </cell>
          <cell r="I515">
            <v>133.19999999999999</v>
          </cell>
          <cell r="J515">
            <v>179.05</v>
          </cell>
          <cell r="K515">
            <v>127.15</v>
          </cell>
        </row>
        <row r="516">
          <cell r="B516" t="str">
            <v>506767</v>
          </cell>
          <cell r="C516" t="str">
            <v>ALKYL AMINES</v>
          </cell>
          <cell r="D516">
            <v>2132.4499999999998</v>
          </cell>
          <cell r="E516">
            <v>2135.31</v>
          </cell>
          <cell r="F516">
            <v>2142.19</v>
          </cell>
          <cell r="G516">
            <v>2165.5500000000002</v>
          </cell>
          <cell r="H516">
            <v>2241.75</v>
          </cell>
          <cell r="I516">
            <v>2437.87</v>
          </cell>
          <cell r="J516">
            <v>2584.9499999999998</v>
          </cell>
          <cell r="K516">
            <v>2120</v>
          </cell>
        </row>
        <row r="517">
          <cell r="B517" t="str">
            <v>506808</v>
          </cell>
          <cell r="C517" t="str">
            <v>TUTIALKA</v>
          </cell>
          <cell r="D517">
            <v>93.97</v>
          </cell>
          <cell r="E517">
            <v>95.21</v>
          </cell>
          <cell r="F517">
            <v>95.33</v>
          </cell>
          <cell r="G517">
            <v>94.12</v>
          </cell>
          <cell r="H517">
            <v>87.11</v>
          </cell>
          <cell r="I517">
            <v>69.41</v>
          </cell>
          <cell r="J517">
            <v>104</v>
          </cell>
          <cell r="K517">
            <v>55</v>
          </cell>
        </row>
        <row r="518">
          <cell r="B518" t="str">
            <v>506820</v>
          </cell>
          <cell r="C518" t="str">
            <v>ASTRAZEN.PH.</v>
          </cell>
          <cell r="D518">
            <v>4649.05</v>
          </cell>
          <cell r="E518">
            <v>4652.57</v>
          </cell>
          <cell r="F518">
            <v>4665.95</v>
          </cell>
          <cell r="G518">
            <v>4665.29</v>
          </cell>
          <cell r="H518">
            <v>4551.3599999999997</v>
          </cell>
          <cell r="I518">
            <v>3969.69</v>
          </cell>
          <cell r="J518">
            <v>5000.55</v>
          </cell>
          <cell r="K518">
            <v>3730</v>
          </cell>
        </row>
        <row r="519">
          <cell r="B519" t="str">
            <v>506852</v>
          </cell>
          <cell r="C519" t="str">
            <v>PRIMO</v>
          </cell>
          <cell r="D519">
            <v>54.16</v>
          </cell>
          <cell r="E519">
            <v>53.76</v>
          </cell>
          <cell r="F519">
            <v>53.83</v>
          </cell>
          <cell r="G519">
            <v>54.45</v>
          </cell>
          <cell r="H519">
            <v>56.64</v>
          </cell>
          <cell r="I519">
            <v>63.75</v>
          </cell>
          <cell r="J519">
            <v>66.3</v>
          </cell>
          <cell r="K519">
            <v>52</v>
          </cell>
        </row>
        <row r="520">
          <cell r="B520" t="str">
            <v>506854</v>
          </cell>
          <cell r="C520" t="str">
            <v>TANFAC IND.</v>
          </cell>
          <cell r="D520">
            <v>2259.1</v>
          </cell>
          <cell r="E520">
            <v>2153.4</v>
          </cell>
          <cell r="F520">
            <v>2111.9499999999998</v>
          </cell>
          <cell r="G520">
            <v>2066.35</v>
          </cell>
          <cell r="H520">
            <v>1987.33</v>
          </cell>
          <cell r="I520">
            <v>1674.59</v>
          </cell>
          <cell r="J520">
            <v>2299</v>
          </cell>
          <cell r="K520">
            <v>1699</v>
          </cell>
        </row>
        <row r="521">
          <cell r="B521" t="str">
            <v>506858</v>
          </cell>
          <cell r="C521" t="str">
            <v>GUJ.PETRO</v>
          </cell>
          <cell r="D521">
            <v>51.94</v>
          </cell>
          <cell r="E521">
            <v>53.87</v>
          </cell>
          <cell r="F521">
            <v>55.01</v>
          </cell>
          <cell r="G521">
            <v>56.92</v>
          </cell>
          <cell r="H521">
            <v>58.35</v>
          </cell>
          <cell r="I521">
            <v>47.72</v>
          </cell>
          <cell r="J521">
            <v>90.4</v>
          </cell>
          <cell r="K521">
            <v>33.11</v>
          </cell>
        </row>
        <row r="522">
          <cell r="B522" t="str">
            <v>506863</v>
          </cell>
          <cell r="C522" t="str">
            <v>SWADESHI IND</v>
          </cell>
          <cell r="D522">
            <v>1.82</v>
          </cell>
          <cell r="E522">
            <v>1.78</v>
          </cell>
          <cell r="F522">
            <v>1.75</v>
          </cell>
          <cell r="G522">
            <v>1.7</v>
          </cell>
          <cell r="H522">
            <v>1.59</v>
          </cell>
          <cell r="I522">
            <v>1.35</v>
          </cell>
          <cell r="J522">
            <v>1.82</v>
          </cell>
          <cell r="K522">
            <v>1.03</v>
          </cell>
        </row>
        <row r="523">
          <cell r="B523" t="str">
            <v>506879</v>
          </cell>
          <cell r="C523" t="str">
            <v>GUJ.THEMIS.</v>
          </cell>
          <cell r="D523">
            <v>181.9</v>
          </cell>
          <cell r="E523">
            <v>188.77</v>
          </cell>
          <cell r="F523">
            <v>192.2</v>
          </cell>
          <cell r="G523">
            <v>196.86</v>
          </cell>
          <cell r="H523">
            <v>193.76</v>
          </cell>
          <cell r="I523">
            <v>167.09</v>
          </cell>
          <cell r="J523">
            <v>228.95</v>
          </cell>
          <cell r="K523">
            <v>154.12</v>
          </cell>
        </row>
        <row r="524">
          <cell r="B524" t="str">
            <v>506906</v>
          </cell>
          <cell r="C524" t="str">
            <v>SCBL</v>
          </cell>
          <cell r="D524">
            <v>3.28</v>
          </cell>
          <cell r="E524">
            <v>3.07</v>
          </cell>
          <cell r="F524">
            <v>2.91</v>
          </cell>
          <cell r="G524">
            <v>2.73</v>
          </cell>
          <cell r="H524">
            <v>2.54</v>
          </cell>
          <cell r="I524">
            <v>2.82</v>
          </cell>
          <cell r="J524">
            <v>3.29</v>
          </cell>
          <cell r="K524">
            <v>1.56</v>
          </cell>
        </row>
        <row r="525">
          <cell r="B525" t="str">
            <v>506910</v>
          </cell>
          <cell r="C525" t="str">
            <v>JAYSN DYEST</v>
          </cell>
          <cell r="D525">
            <v>130.24</v>
          </cell>
          <cell r="E525">
            <v>128.68</v>
          </cell>
          <cell r="F525">
            <v>121.12</v>
          </cell>
          <cell r="G525">
            <v>109.68</v>
          </cell>
          <cell r="H525">
            <v>95.65</v>
          </cell>
          <cell r="I525">
            <v>79.77</v>
          </cell>
          <cell r="J525">
            <v>135.9</v>
          </cell>
          <cell r="K525">
            <v>73.900000000000006</v>
          </cell>
        </row>
        <row r="526">
          <cell r="B526" t="str">
            <v>506919</v>
          </cell>
          <cell r="C526" t="str">
            <v>MAKERS LAB.</v>
          </cell>
          <cell r="D526">
            <v>108.4</v>
          </cell>
          <cell r="E526">
            <v>109.51</v>
          </cell>
          <cell r="F526">
            <v>109.72</v>
          </cell>
          <cell r="G526">
            <v>109.85</v>
          </cell>
          <cell r="H526">
            <v>109.83</v>
          </cell>
          <cell r="I526">
            <v>114.55</v>
          </cell>
          <cell r="J526">
            <v>130.5</v>
          </cell>
          <cell r="K526">
            <v>98.05</v>
          </cell>
        </row>
        <row r="527">
          <cell r="B527" t="str">
            <v>506935</v>
          </cell>
          <cell r="C527" t="str">
            <v>CONT.CHEM</v>
          </cell>
          <cell r="D527">
            <v>71.98</v>
          </cell>
          <cell r="E527">
            <v>69.819999999999993</v>
          </cell>
          <cell r="F527">
            <v>68.27</v>
          </cell>
          <cell r="G527">
            <v>66.2</v>
          </cell>
          <cell r="H527">
            <v>64.790000000000006</v>
          </cell>
          <cell r="I527">
            <v>72.55</v>
          </cell>
          <cell r="J527">
            <v>76.599999999999994</v>
          </cell>
          <cell r="K527">
            <v>56.2</v>
          </cell>
        </row>
        <row r="528">
          <cell r="B528" t="str">
            <v>506943</v>
          </cell>
          <cell r="C528" t="str">
            <v>J.B.CHEMICAL</v>
          </cell>
          <cell r="D528">
            <v>1511.9</v>
          </cell>
          <cell r="E528">
            <v>1506.63</v>
          </cell>
          <cell r="F528">
            <v>1488.84</v>
          </cell>
          <cell r="G528">
            <v>1461.78</v>
          </cell>
          <cell r="H528">
            <v>1423.61</v>
          </cell>
          <cell r="I528">
            <v>1242.94</v>
          </cell>
          <cell r="J528">
            <v>1539.9</v>
          </cell>
          <cell r="K528">
            <v>1232.43</v>
          </cell>
        </row>
        <row r="529">
          <cell r="B529" t="str">
            <v>506947</v>
          </cell>
          <cell r="C529" t="str">
            <v>ADV.PETROCH.</v>
          </cell>
          <cell r="D529">
            <v>128.15</v>
          </cell>
          <cell r="E529">
            <v>125.56</v>
          </cell>
          <cell r="F529">
            <v>124.86</v>
          </cell>
          <cell r="G529">
            <v>131.16999999999999</v>
          </cell>
          <cell r="H529">
            <v>157.13</v>
          </cell>
          <cell r="I529">
            <v>136.77000000000001</v>
          </cell>
          <cell r="J529">
            <v>462</v>
          </cell>
          <cell r="K529">
            <v>108.3</v>
          </cell>
        </row>
        <row r="530">
          <cell r="B530" t="str">
            <v>506975</v>
          </cell>
          <cell r="C530" t="str">
            <v>RAJ.PETRO</v>
          </cell>
          <cell r="D530">
            <v>0.88</v>
          </cell>
          <cell r="E530">
            <v>0.83</v>
          </cell>
          <cell r="F530">
            <v>0.81</v>
          </cell>
          <cell r="G530">
            <v>0.86</v>
          </cell>
          <cell r="H530">
            <v>1.02</v>
          </cell>
          <cell r="I530">
            <v>1.45</v>
          </cell>
          <cell r="J530">
            <v>1.7</v>
          </cell>
          <cell r="K530">
            <v>0.72</v>
          </cell>
        </row>
        <row r="531">
          <cell r="B531" t="str">
            <v>506979</v>
          </cell>
          <cell r="C531" t="str">
            <v>APT PACK</v>
          </cell>
          <cell r="D531">
            <v>35.5</v>
          </cell>
          <cell r="E531">
            <v>35.46</v>
          </cell>
          <cell r="F531">
            <v>34.869999999999997</v>
          </cell>
          <cell r="G531">
            <v>33.409999999999997</v>
          </cell>
          <cell r="H531">
            <v>31.87</v>
          </cell>
          <cell r="I531">
            <v>33.96</v>
          </cell>
          <cell r="J531">
            <v>42.11</v>
          </cell>
          <cell r="K531">
            <v>25</v>
          </cell>
        </row>
        <row r="532">
          <cell r="B532" t="str">
            <v>506981</v>
          </cell>
          <cell r="C532" t="str">
            <v>BL.CHIP TEX</v>
          </cell>
          <cell r="D532">
            <v>145.30000000000001</v>
          </cell>
          <cell r="E532">
            <v>145.65</v>
          </cell>
          <cell r="F532">
            <v>144.47999999999999</v>
          </cell>
          <cell r="G532">
            <v>142.69</v>
          </cell>
          <cell r="H532">
            <v>141.1</v>
          </cell>
          <cell r="I532">
            <v>138.38</v>
          </cell>
          <cell r="J532">
            <v>170</v>
          </cell>
          <cell r="K532">
            <v>126.9</v>
          </cell>
        </row>
        <row r="533">
          <cell r="B533" t="str">
            <v>507155</v>
          </cell>
          <cell r="C533" t="str">
            <v>JAGATJIT IND</v>
          </cell>
          <cell r="D533">
            <v>210.95</v>
          </cell>
          <cell r="E533">
            <v>213.62</v>
          </cell>
          <cell r="F533">
            <v>214.62</v>
          </cell>
          <cell r="G533">
            <v>205.69</v>
          </cell>
          <cell r="H533">
            <v>179</v>
          </cell>
          <cell r="I533">
            <v>134.13</v>
          </cell>
          <cell r="J533">
            <v>247.1</v>
          </cell>
          <cell r="K533">
            <v>117.5</v>
          </cell>
        </row>
        <row r="534">
          <cell r="B534" t="str">
            <v>507180</v>
          </cell>
          <cell r="C534" t="str">
            <v>KESAR ENT.</v>
          </cell>
          <cell r="D534">
            <v>90.05</v>
          </cell>
          <cell r="E534">
            <v>90.73</v>
          </cell>
          <cell r="F534">
            <v>91.82</v>
          </cell>
          <cell r="G534">
            <v>92.91</v>
          </cell>
          <cell r="H534">
            <v>92.17</v>
          </cell>
          <cell r="I534">
            <v>83.81</v>
          </cell>
          <cell r="J534">
            <v>111.05</v>
          </cell>
          <cell r="K534">
            <v>74.099999999999994</v>
          </cell>
        </row>
        <row r="535">
          <cell r="B535" t="str">
            <v>507205</v>
          </cell>
          <cell r="C535" t="str">
            <v>TILAKNAG IND</v>
          </cell>
          <cell r="D535">
            <v>272.75</v>
          </cell>
          <cell r="E535">
            <v>268.69</v>
          </cell>
          <cell r="F535">
            <v>259.60000000000002</v>
          </cell>
          <cell r="G535">
            <v>245.34</v>
          </cell>
          <cell r="H535">
            <v>224.6</v>
          </cell>
          <cell r="I535">
            <v>173.83</v>
          </cell>
          <cell r="J535">
            <v>284.7</v>
          </cell>
          <cell r="K535">
            <v>165.55</v>
          </cell>
        </row>
        <row r="536">
          <cell r="B536" t="str">
            <v>507265</v>
          </cell>
          <cell r="C536" t="str">
            <v>EMERALL</v>
          </cell>
          <cell r="D536">
            <v>148.75</v>
          </cell>
          <cell r="E536">
            <v>145.16</v>
          </cell>
          <cell r="F536">
            <v>142.38999999999999</v>
          </cell>
          <cell r="G536">
            <v>140</v>
          </cell>
          <cell r="H536">
            <v>132.77000000000001</v>
          </cell>
          <cell r="I536">
            <v>106.47</v>
          </cell>
          <cell r="J536">
            <v>192.55</v>
          </cell>
          <cell r="K536">
            <v>74.099999999999994</v>
          </cell>
        </row>
        <row r="537">
          <cell r="B537" t="str">
            <v>507300</v>
          </cell>
          <cell r="C537" t="str">
            <v>RAVALGAON</v>
          </cell>
          <cell r="D537">
            <v>5510.7</v>
          </cell>
          <cell r="E537">
            <v>5045.54</v>
          </cell>
          <cell r="F537">
            <v>4681.3500000000004</v>
          </cell>
          <cell r="G537">
            <v>4372.34</v>
          </cell>
          <cell r="H537">
            <v>4130.0600000000004</v>
          </cell>
          <cell r="I537">
            <v>3809.19</v>
          </cell>
          <cell r="J537">
            <v>5510.7</v>
          </cell>
          <cell r="K537">
            <v>3450</v>
          </cell>
        </row>
        <row r="538">
          <cell r="B538" t="str">
            <v>507315</v>
          </cell>
          <cell r="C538" t="str">
            <v>SAKTHI SUGAR</v>
          </cell>
          <cell r="D538">
            <v>30.72</v>
          </cell>
          <cell r="E538">
            <v>31.01</v>
          </cell>
          <cell r="F538">
            <v>31.14</v>
          </cell>
          <cell r="G538">
            <v>31.14</v>
          </cell>
          <cell r="H538">
            <v>30.64</v>
          </cell>
          <cell r="I538">
            <v>26.73</v>
          </cell>
          <cell r="J538">
            <v>36.47</v>
          </cell>
          <cell r="K538">
            <v>24.1</v>
          </cell>
        </row>
        <row r="539">
          <cell r="B539" t="str">
            <v>507410</v>
          </cell>
          <cell r="C539" t="str">
            <v>WALCHANDNG_T</v>
          </cell>
          <cell r="D539">
            <v>188.7</v>
          </cell>
          <cell r="E539">
            <v>182.35</v>
          </cell>
          <cell r="F539">
            <v>177.39</v>
          </cell>
          <cell r="G539">
            <v>170.09</v>
          </cell>
          <cell r="H539">
            <v>151.71</v>
          </cell>
          <cell r="I539">
            <v>107.79</v>
          </cell>
          <cell r="J539">
            <v>188.7</v>
          </cell>
          <cell r="K539">
            <v>93.1</v>
          </cell>
        </row>
        <row r="540">
          <cell r="B540" t="str">
            <v>507435</v>
          </cell>
          <cell r="C540" t="str">
            <v>KHOD.INDIA</v>
          </cell>
          <cell r="D540">
            <v>115.95</v>
          </cell>
          <cell r="E540">
            <v>111.93</v>
          </cell>
          <cell r="F540">
            <v>109.63</v>
          </cell>
          <cell r="G540">
            <v>103.65</v>
          </cell>
          <cell r="H540">
            <v>93.66</v>
          </cell>
          <cell r="I540">
            <v>87.71</v>
          </cell>
          <cell r="J540">
            <v>124.25</v>
          </cell>
          <cell r="K540">
            <v>66</v>
          </cell>
        </row>
        <row r="541">
          <cell r="B541" t="str">
            <v>507438</v>
          </cell>
          <cell r="C541" t="str">
            <v>IFB AGRO</v>
          </cell>
          <cell r="D541">
            <v>461.65</v>
          </cell>
          <cell r="E541">
            <v>463.86</v>
          </cell>
          <cell r="F541">
            <v>467.96</v>
          </cell>
          <cell r="G541">
            <v>477.74</v>
          </cell>
          <cell r="H541">
            <v>496.46</v>
          </cell>
          <cell r="I541">
            <v>515.16</v>
          </cell>
          <cell r="J541">
            <v>560.79999999999995</v>
          </cell>
          <cell r="K541">
            <v>451.5</v>
          </cell>
        </row>
        <row r="542">
          <cell r="B542" t="str">
            <v>507474</v>
          </cell>
          <cell r="C542" t="str">
            <v>KOTHARI FERM</v>
          </cell>
          <cell r="D542">
            <v>77.34</v>
          </cell>
          <cell r="E542">
            <v>79.02</v>
          </cell>
          <cell r="F542">
            <v>80.44</v>
          </cell>
          <cell r="G542">
            <v>80.95</v>
          </cell>
          <cell r="H542">
            <v>76.16</v>
          </cell>
          <cell r="I542">
            <v>62.94</v>
          </cell>
          <cell r="J542">
            <v>105</v>
          </cell>
          <cell r="K542">
            <v>50.5</v>
          </cell>
        </row>
        <row r="543">
          <cell r="B543" t="str">
            <v>507486</v>
          </cell>
          <cell r="C543" t="str">
            <v>CAPROLA.CHEM</v>
          </cell>
          <cell r="D543">
            <v>61.09</v>
          </cell>
          <cell r="E543">
            <v>62.63</v>
          </cell>
          <cell r="F543">
            <v>62.96</v>
          </cell>
          <cell r="G543">
            <v>63.67</v>
          </cell>
          <cell r="H543">
            <v>64.64</v>
          </cell>
          <cell r="I543">
            <v>63.51</v>
          </cell>
          <cell r="J543">
            <v>73.25</v>
          </cell>
          <cell r="K543">
            <v>56.5</v>
          </cell>
        </row>
        <row r="544">
          <cell r="B544" t="str">
            <v>507488</v>
          </cell>
          <cell r="C544" t="str">
            <v>G.M.BREWERI</v>
          </cell>
          <cell r="D544">
            <v>665.35</v>
          </cell>
          <cell r="E544">
            <v>664.55</v>
          </cell>
          <cell r="F544">
            <v>664.81</v>
          </cell>
          <cell r="G544">
            <v>666.94</v>
          </cell>
          <cell r="H544">
            <v>664.08</v>
          </cell>
          <cell r="I544">
            <v>623.87</v>
          </cell>
          <cell r="J544">
            <v>808.4</v>
          </cell>
          <cell r="K544">
            <v>550</v>
          </cell>
        </row>
        <row r="545">
          <cell r="B545" t="str">
            <v>507490</v>
          </cell>
          <cell r="C545" t="str">
            <v>RANA SUGARS</v>
          </cell>
          <cell r="D545">
            <v>24.34</v>
          </cell>
          <cell r="E545">
            <v>24.78</v>
          </cell>
          <cell r="F545">
            <v>25.15</v>
          </cell>
          <cell r="G545">
            <v>25.47</v>
          </cell>
          <cell r="H545">
            <v>25.82</v>
          </cell>
          <cell r="I545">
            <v>25.05</v>
          </cell>
          <cell r="J545">
            <v>30.29</v>
          </cell>
          <cell r="K545">
            <v>22.82</v>
          </cell>
        </row>
        <row r="546">
          <cell r="B546" t="str">
            <v>507498</v>
          </cell>
          <cell r="C546" t="str">
            <v>PICCADILY SU</v>
          </cell>
          <cell r="D546">
            <v>32.79</v>
          </cell>
          <cell r="E546">
            <v>32.39</v>
          </cell>
          <cell r="F546">
            <v>33.04</v>
          </cell>
          <cell r="G546">
            <v>34.07</v>
          </cell>
          <cell r="H546">
            <v>32.950000000000003</v>
          </cell>
          <cell r="I546">
            <v>24.95</v>
          </cell>
          <cell r="J546">
            <v>43.65</v>
          </cell>
          <cell r="K546">
            <v>17.11</v>
          </cell>
        </row>
        <row r="547">
          <cell r="B547" t="str">
            <v>507514</v>
          </cell>
          <cell r="C547" t="str">
            <v>SOM DISTILL.</v>
          </cell>
          <cell r="D547">
            <v>294.75</v>
          </cell>
          <cell r="E547">
            <v>298.35000000000002</v>
          </cell>
          <cell r="F547">
            <v>300.62</v>
          </cell>
          <cell r="G547">
            <v>307.44</v>
          </cell>
          <cell r="H547">
            <v>316.07</v>
          </cell>
          <cell r="I547">
            <v>259.01</v>
          </cell>
          <cell r="J547">
            <v>389.8</v>
          </cell>
          <cell r="K547">
            <v>270.10000000000002</v>
          </cell>
        </row>
        <row r="548">
          <cell r="B548" t="str">
            <v>507515</v>
          </cell>
          <cell r="C548" t="str">
            <v>CJ GELATIN</v>
          </cell>
          <cell r="D548">
            <v>23.76</v>
          </cell>
          <cell r="E548">
            <v>23.53</v>
          </cell>
          <cell r="F548">
            <v>23.65</v>
          </cell>
          <cell r="G548">
            <v>23.89</v>
          </cell>
          <cell r="H548">
            <v>24.17</v>
          </cell>
          <cell r="I548">
            <v>24.64</v>
          </cell>
          <cell r="J548">
            <v>30.47</v>
          </cell>
          <cell r="K548">
            <v>22.03</v>
          </cell>
        </row>
        <row r="549">
          <cell r="B549" t="str">
            <v>507526</v>
          </cell>
          <cell r="C549" t="str">
            <v>ASSO.ALCOHOL</v>
          </cell>
          <cell r="D549">
            <v>447.6</v>
          </cell>
          <cell r="E549">
            <v>458.72</v>
          </cell>
          <cell r="F549">
            <v>462.48</v>
          </cell>
          <cell r="G549">
            <v>463.92</v>
          </cell>
          <cell r="H549">
            <v>459.28</v>
          </cell>
          <cell r="I549">
            <v>434.47</v>
          </cell>
          <cell r="J549">
            <v>507.85</v>
          </cell>
          <cell r="K549">
            <v>416</v>
          </cell>
        </row>
        <row r="550">
          <cell r="B550" t="str">
            <v>507552</v>
          </cell>
          <cell r="C550" t="str">
            <v>FOODS &amp; INNS</v>
          </cell>
          <cell r="D550">
            <v>172.6</v>
          </cell>
          <cell r="E550">
            <v>177.73</v>
          </cell>
          <cell r="F550">
            <v>178.93</v>
          </cell>
          <cell r="G550">
            <v>180.91</v>
          </cell>
          <cell r="H550">
            <v>183.02</v>
          </cell>
          <cell r="I550">
            <v>164.45</v>
          </cell>
          <cell r="J550">
            <v>222.35</v>
          </cell>
          <cell r="K550">
            <v>160.15</v>
          </cell>
        </row>
        <row r="551">
          <cell r="B551" t="str">
            <v>507580</v>
          </cell>
          <cell r="C551" t="str">
            <v>IVP LIMITED</v>
          </cell>
          <cell r="D551">
            <v>225.55</v>
          </cell>
          <cell r="E551">
            <v>204.59</v>
          </cell>
          <cell r="F551">
            <v>196.95</v>
          </cell>
          <cell r="G551">
            <v>188.87</v>
          </cell>
          <cell r="H551">
            <v>177.67</v>
          </cell>
          <cell r="I551">
            <v>161.49</v>
          </cell>
          <cell r="J551">
            <v>225.95</v>
          </cell>
          <cell r="K551">
            <v>134.94999999999999</v>
          </cell>
        </row>
        <row r="552">
          <cell r="B552" t="str">
            <v>507598</v>
          </cell>
          <cell r="C552" t="str">
            <v>KLRFM</v>
          </cell>
          <cell r="D552">
            <v>185.25</v>
          </cell>
          <cell r="E552">
            <v>187.54</v>
          </cell>
          <cell r="F552">
            <v>188.47</v>
          </cell>
          <cell r="G552">
            <v>189.46</v>
          </cell>
          <cell r="H552">
            <v>183.97</v>
          </cell>
          <cell r="I552">
            <v>151.88</v>
          </cell>
          <cell r="J552">
            <v>237.8</v>
          </cell>
          <cell r="K552">
            <v>135</v>
          </cell>
        </row>
        <row r="553">
          <cell r="B553" t="str">
            <v>507609</v>
          </cell>
          <cell r="C553" t="str">
            <v>OLYMPIC OIL</v>
          </cell>
          <cell r="D553">
            <v>18.5</v>
          </cell>
          <cell r="E553">
            <v>18.48</v>
          </cell>
          <cell r="F553">
            <v>18.61</v>
          </cell>
          <cell r="G553">
            <v>18.850000000000001</v>
          </cell>
          <cell r="H553">
            <v>20.059999999999999</v>
          </cell>
          <cell r="I553">
            <v>30.25</v>
          </cell>
          <cell r="J553">
            <v>26</v>
          </cell>
          <cell r="K553">
            <v>17.149999999999999</v>
          </cell>
        </row>
        <row r="554">
          <cell r="B554" t="str">
            <v>507621</v>
          </cell>
          <cell r="C554" t="str">
            <v>MILKFOOD</v>
          </cell>
          <cell r="D554">
            <v>595.9</v>
          </cell>
          <cell r="E554">
            <v>588.86</v>
          </cell>
          <cell r="F554">
            <v>586.94000000000005</v>
          </cell>
          <cell r="G554">
            <v>587.04999999999995</v>
          </cell>
          <cell r="H554">
            <v>590.94000000000005</v>
          </cell>
          <cell r="I554">
            <v>581.82000000000005</v>
          </cell>
          <cell r="J554">
            <v>684.85</v>
          </cell>
          <cell r="K554">
            <v>542.29999999999995</v>
          </cell>
        </row>
        <row r="555">
          <cell r="B555" t="str">
            <v>507645</v>
          </cell>
          <cell r="C555" t="str">
            <v>POLSON LTD.</v>
          </cell>
          <cell r="D555">
            <v>13265</v>
          </cell>
          <cell r="E555">
            <v>13177.77</v>
          </cell>
          <cell r="F555">
            <v>12925.2</v>
          </cell>
          <cell r="G555">
            <v>12705.52</v>
          </cell>
          <cell r="H555">
            <v>12595.18</v>
          </cell>
          <cell r="I555">
            <v>11932.13</v>
          </cell>
          <cell r="J555">
            <v>14471.9</v>
          </cell>
          <cell r="K555">
            <v>10111.299999999999</v>
          </cell>
        </row>
        <row r="556">
          <cell r="B556" t="str">
            <v>507685</v>
          </cell>
          <cell r="C556" t="str">
            <v>WIPRO LTD.</v>
          </cell>
          <cell r="D556">
            <v>400</v>
          </cell>
          <cell r="E556">
            <v>394.06</v>
          </cell>
          <cell r="F556">
            <v>390.36</v>
          </cell>
          <cell r="G556">
            <v>390.38</v>
          </cell>
          <cell r="H556">
            <v>397.56</v>
          </cell>
          <cell r="I556">
            <v>404</v>
          </cell>
          <cell r="J556">
            <v>443.6</v>
          </cell>
          <cell r="K556">
            <v>375</v>
          </cell>
        </row>
        <row r="557">
          <cell r="B557" t="str">
            <v>507690</v>
          </cell>
          <cell r="C557" t="str">
            <v>ORIENT BEVER</v>
          </cell>
          <cell r="D557">
            <v>215.85</v>
          </cell>
          <cell r="E557">
            <v>225.88</v>
          </cell>
          <cell r="F557">
            <v>230.11</v>
          </cell>
          <cell r="G557">
            <v>223.95</v>
          </cell>
          <cell r="H557">
            <v>201.37</v>
          </cell>
          <cell r="I557">
            <v>156.4</v>
          </cell>
          <cell r="J557">
            <v>295</v>
          </cell>
          <cell r="K557">
            <v>123.5</v>
          </cell>
        </row>
        <row r="558">
          <cell r="B558" t="str">
            <v>507717</v>
          </cell>
          <cell r="C558" t="str">
            <v>DHAN AGRI</v>
          </cell>
          <cell r="D558">
            <v>876.15</v>
          </cell>
          <cell r="E558">
            <v>866.2</v>
          </cell>
          <cell r="F558">
            <v>853.81</v>
          </cell>
          <cell r="G558">
            <v>841.74</v>
          </cell>
          <cell r="H558">
            <v>828.48</v>
          </cell>
          <cell r="I558">
            <v>772.53</v>
          </cell>
          <cell r="J558">
            <v>909.1</v>
          </cell>
          <cell r="K558">
            <v>720.95</v>
          </cell>
        </row>
        <row r="559">
          <cell r="B559" t="str">
            <v>507747</v>
          </cell>
          <cell r="C559" t="str">
            <v>TTK HEALTHCA</v>
          </cell>
          <cell r="D559">
            <v>1320</v>
          </cell>
          <cell r="E559">
            <v>1305.74</v>
          </cell>
          <cell r="F559">
            <v>1293.53</v>
          </cell>
          <cell r="G559">
            <v>1269.98</v>
          </cell>
          <cell r="H559">
            <v>1233.3699999999999</v>
          </cell>
          <cell r="I559">
            <v>1158.1199999999999</v>
          </cell>
          <cell r="J559">
            <v>1325.05</v>
          </cell>
          <cell r="K559">
            <v>1117.05</v>
          </cell>
        </row>
        <row r="560">
          <cell r="B560" t="str">
            <v>507753</v>
          </cell>
          <cell r="C560" t="str">
            <v>TGVSL</v>
          </cell>
          <cell r="D560">
            <v>101.5</v>
          </cell>
          <cell r="E560">
            <v>103.32</v>
          </cell>
          <cell r="F560">
            <v>105.74</v>
          </cell>
          <cell r="G560">
            <v>108.87</v>
          </cell>
          <cell r="H560">
            <v>110.18</v>
          </cell>
          <cell r="I560">
            <v>108.93</v>
          </cell>
          <cell r="J560">
            <v>132.75</v>
          </cell>
          <cell r="K560">
            <v>86.16</v>
          </cell>
        </row>
        <row r="561">
          <cell r="B561" t="str">
            <v>507759</v>
          </cell>
          <cell r="C561" t="str">
            <v>LIME CHEM.</v>
          </cell>
          <cell r="D561">
            <v>24.55</v>
          </cell>
          <cell r="E561">
            <v>24.97</v>
          </cell>
          <cell r="F561">
            <v>25.46</v>
          </cell>
          <cell r="G561">
            <v>26.1</v>
          </cell>
          <cell r="H561">
            <v>26</v>
          </cell>
          <cell r="I561">
            <v>24.25</v>
          </cell>
          <cell r="J561">
            <v>40</v>
          </cell>
          <cell r="K561">
            <v>20.149999999999999</v>
          </cell>
        </row>
        <row r="562">
          <cell r="B562" t="str">
            <v>507779</v>
          </cell>
          <cell r="C562" t="str">
            <v>KANPUR PLAST</v>
          </cell>
          <cell r="D562">
            <v>126.95</v>
          </cell>
          <cell r="E562">
            <v>121.18</v>
          </cell>
          <cell r="F562">
            <v>120.3</v>
          </cell>
          <cell r="G562">
            <v>120.16</v>
          </cell>
          <cell r="H562">
            <v>119.62</v>
          </cell>
          <cell r="I562">
            <v>111.11</v>
          </cell>
          <cell r="J562">
            <v>136.30000000000001</v>
          </cell>
          <cell r="K562">
            <v>111.05</v>
          </cell>
        </row>
        <row r="563">
          <cell r="B563" t="str">
            <v>507785</v>
          </cell>
          <cell r="C563" t="str">
            <v>TAINWALA CH.</v>
          </cell>
          <cell r="D563">
            <v>131.4</v>
          </cell>
          <cell r="E563">
            <v>130.29</v>
          </cell>
          <cell r="F563">
            <v>129.79</v>
          </cell>
          <cell r="G563">
            <v>129.22</v>
          </cell>
          <cell r="H563">
            <v>128.91</v>
          </cell>
          <cell r="I563">
            <v>120.38</v>
          </cell>
          <cell r="J563">
            <v>147.4</v>
          </cell>
          <cell r="K563">
            <v>114</v>
          </cell>
        </row>
        <row r="564">
          <cell r="B564" t="str">
            <v>507789</v>
          </cell>
          <cell r="C564" t="str">
            <v>JAGSON PHAR</v>
          </cell>
          <cell r="D564">
            <v>384</v>
          </cell>
          <cell r="E564">
            <v>392.63</v>
          </cell>
          <cell r="F564">
            <v>396.06</v>
          </cell>
          <cell r="G564">
            <v>401</v>
          </cell>
          <cell r="H564">
            <v>408.94</v>
          </cell>
          <cell r="I564">
            <v>386.12</v>
          </cell>
          <cell r="J564">
            <v>499</v>
          </cell>
          <cell r="K564">
            <v>380</v>
          </cell>
        </row>
        <row r="565">
          <cell r="B565" t="str">
            <v>507794</v>
          </cell>
          <cell r="C565" t="str">
            <v>KHAITAN CHEM</v>
          </cell>
          <cell r="D565">
            <v>64.510000000000005</v>
          </cell>
          <cell r="E565">
            <v>64.930000000000007</v>
          </cell>
          <cell r="F565">
            <v>65.150000000000006</v>
          </cell>
          <cell r="G565">
            <v>65.349999999999994</v>
          </cell>
          <cell r="H565">
            <v>65.680000000000007</v>
          </cell>
          <cell r="I565">
            <v>68.680000000000007</v>
          </cell>
          <cell r="J565">
            <v>74.849999999999994</v>
          </cell>
          <cell r="K565">
            <v>59.91</v>
          </cell>
        </row>
        <row r="566">
          <cell r="B566" t="str">
            <v>507808</v>
          </cell>
          <cell r="C566" t="str">
            <v>UNITED LEA(N</v>
          </cell>
          <cell r="D566">
            <v>16.3</v>
          </cell>
          <cell r="E566">
            <v>17.420000000000002</v>
          </cell>
          <cell r="F566">
            <v>19.37</v>
          </cell>
          <cell r="G566">
            <v>23.76</v>
          </cell>
          <cell r="H566">
            <v>28.63</v>
          </cell>
          <cell r="I566">
            <v>20.53</v>
          </cell>
          <cell r="J566">
            <v>64.349999999999994</v>
          </cell>
          <cell r="K566">
            <v>8.9</v>
          </cell>
        </row>
        <row r="567">
          <cell r="B567" t="str">
            <v>507813</v>
          </cell>
          <cell r="C567" t="str">
            <v>NATI. OXYGEN</v>
          </cell>
          <cell r="D567">
            <v>119.8</v>
          </cell>
          <cell r="E567">
            <v>116.19</v>
          </cell>
          <cell r="F567">
            <v>114.02</v>
          </cell>
          <cell r="G567">
            <v>112.63</v>
          </cell>
          <cell r="H567">
            <v>111.95</v>
          </cell>
          <cell r="I567">
            <v>106.35</v>
          </cell>
          <cell r="J567">
            <v>159.9</v>
          </cell>
          <cell r="K567">
            <v>82.5</v>
          </cell>
        </row>
        <row r="568">
          <cell r="B568" t="str">
            <v>507815</v>
          </cell>
          <cell r="C568" t="str">
            <v>GILLETTE (I)</v>
          </cell>
          <cell r="D568">
            <v>6384.9</v>
          </cell>
          <cell r="E568">
            <v>6384.35</v>
          </cell>
          <cell r="F568">
            <v>6367.24</v>
          </cell>
          <cell r="G568">
            <v>6321.73</v>
          </cell>
          <cell r="H568">
            <v>6151.28</v>
          </cell>
          <cell r="I568">
            <v>5512.13</v>
          </cell>
          <cell r="J568">
            <v>6560</v>
          </cell>
          <cell r="K568">
            <v>5406.05</v>
          </cell>
        </row>
        <row r="569">
          <cell r="B569" t="str">
            <v>507817</v>
          </cell>
          <cell r="C569" t="str">
            <v>WIRES FABRIK</v>
          </cell>
          <cell r="D569">
            <v>149</v>
          </cell>
          <cell r="E569">
            <v>149.94999999999999</v>
          </cell>
          <cell r="F569">
            <v>150.11000000000001</v>
          </cell>
          <cell r="G569">
            <v>150.12</v>
          </cell>
          <cell r="H569">
            <v>152.94999999999999</v>
          </cell>
          <cell r="I569">
            <v>148.28</v>
          </cell>
          <cell r="J569">
            <v>182.8</v>
          </cell>
          <cell r="K569">
            <v>138.05000000000001</v>
          </cell>
        </row>
        <row r="570">
          <cell r="B570" t="str">
            <v>507828</v>
          </cell>
          <cell r="C570" t="str">
            <v>ANSALHSG</v>
          </cell>
          <cell r="D570">
            <v>8.6999999999999993</v>
          </cell>
          <cell r="E570">
            <v>8.9600000000000009</v>
          </cell>
          <cell r="F570">
            <v>8.92</v>
          </cell>
          <cell r="G570">
            <v>8.73</v>
          </cell>
          <cell r="H570">
            <v>7.95</v>
          </cell>
          <cell r="I570">
            <v>5.98</v>
          </cell>
          <cell r="J570">
            <v>9.44</v>
          </cell>
          <cell r="K570">
            <v>3.73</v>
          </cell>
        </row>
        <row r="571">
          <cell r="B571" t="str">
            <v>507833</v>
          </cell>
          <cell r="C571" t="str">
            <v>COMPUTER PNT</v>
          </cell>
          <cell r="D571">
            <v>5.2</v>
          </cell>
          <cell r="E571">
            <v>4.8</v>
          </cell>
          <cell r="F571">
            <v>4.6100000000000003</v>
          </cell>
          <cell r="G571">
            <v>4.62</v>
          </cell>
          <cell r="H571">
            <v>4.4800000000000004</v>
          </cell>
          <cell r="I571">
            <v>3.35</v>
          </cell>
          <cell r="J571">
            <v>6.57</v>
          </cell>
          <cell r="K571">
            <v>2.31</v>
          </cell>
        </row>
        <row r="572">
          <cell r="B572" t="str">
            <v>507836</v>
          </cell>
          <cell r="C572" t="str">
            <v>MAC CHARLES</v>
          </cell>
          <cell r="D572">
            <v>408.5</v>
          </cell>
          <cell r="E572">
            <v>412.44</v>
          </cell>
          <cell r="F572">
            <v>416.32</v>
          </cell>
          <cell r="G572">
            <v>423.64</v>
          </cell>
          <cell r="H572">
            <v>434.99</v>
          </cell>
          <cell r="I572">
            <v>441.68</v>
          </cell>
          <cell r="J572">
            <v>525</v>
          </cell>
          <cell r="K572">
            <v>404.1</v>
          </cell>
        </row>
        <row r="573">
          <cell r="B573" t="str">
            <v>507852</v>
          </cell>
          <cell r="C573" t="str">
            <v>ADDI IND.</v>
          </cell>
          <cell r="D573">
            <v>51.82</v>
          </cell>
          <cell r="E573">
            <v>51.43</v>
          </cell>
          <cell r="F573">
            <v>51.47</v>
          </cell>
          <cell r="G573">
            <v>51</v>
          </cell>
          <cell r="H573">
            <v>48.06</v>
          </cell>
          <cell r="I573">
            <v>40.24</v>
          </cell>
          <cell r="J573">
            <v>61.86</v>
          </cell>
          <cell r="K573">
            <v>33.81</v>
          </cell>
        </row>
        <row r="574">
          <cell r="B574" t="str">
            <v>507864</v>
          </cell>
          <cell r="C574" t="str">
            <v>PION INVEST</v>
          </cell>
          <cell r="D574">
            <v>33.159999999999997</v>
          </cell>
          <cell r="E574">
            <v>33.58</v>
          </cell>
          <cell r="F574">
            <v>33.83</v>
          </cell>
          <cell r="G574">
            <v>33.950000000000003</v>
          </cell>
          <cell r="H574">
            <v>33.479999999999997</v>
          </cell>
          <cell r="I574">
            <v>32.96</v>
          </cell>
          <cell r="J574">
            <v>37</v>
          </cell>
          <cell r="K574">
            <v>27.89</v>
          </cell>
        </row>
        <row r="575">
          <cell r="B575" t="str">
            <v>507872</v>
          </cell>
          <cell r="C575" t="str">
            <v>ASHNOOR TEX.</v>
          </cell>
          <cell r="D575">
            <v>58.09</v>
          </cell>
          <cell r="E575">
            <v>53.97</v>
          </cell>
          <cell r="F575">
            <v>50.74</v>
          </cell>
          <cell r="G575">
            <v>47.45</v>
          </cell>
          <cell r="H575">
            <v>43.57</v>
          </cell>
          <cell r="I575">
            <v>39.72</v>
          </cell>
          <cell r="J575">
            <v>58.68</v>
          </cell>
          <cell r="K575">
            <v>33.11</v>
          </cell>
        </row>
        <row r="576">
          <cell r="B576" t="str">
            <v>507878</v>
          </cell>
          <cell r="C576" t="str">
            <v>UNITECH LTD</v>
          </cell>
          <cell r="D576">
            <v>4.54</v>
          </cell>
          <cell r="E576">
            <v>4.16</v>
          </cell>
          <cell r="F576">
            <v>3.8</v>
          </cell>
          <cell r="G576">
            <v>3.39</v>
          </cell>
          <cell r="H576">
            <v>2.87</v>
          </cell>
          <cell r="I576">
            <v>2.12</v>
          </cell>
          <cell r="J576">
            <v>4.54</v>
          </cell>
          <cell r="K576">
            <v>1.32</v>
          </cell>
        </row>
        <row r="577">
          <cell r="B577" t="str">
            <v>507880</v>
          </cell>
          <cell r="C577" t="str">
            <v>VIP INDUS.</v>
          </cell>
          <cell r="D577">
            <v>609.70000000000005</v>
          </cell>
          <cell r="E577">
            <v>611.16</v>
          </cell>
          <cell r="F577">
            <v>610.01</v>
          </cell>
          <cell r="G577">
            <v>615.98</v>
          </cell>
          <cell r="H577">
            <v>632.45000000000005</v>
          </cell>
          <cell r="I577">
            <v>637.76</v>
          </cell>
          <cell r="J577">
            <v>722.7</v>
          </cell>
          <cell r="K577">
            <v>548.85</v>
          </cell>
        </row>
        <row r="578">
          <cell r="B578" t="str">
            <v>507910</v>
          </cell>
          <cell r="C578" t="str">
            <v>FIBERWB IN</v>
          </cell>
          <cell r="D578">
            <v>31.35</v>
          </cell>
          <cell r="E578">
            <v>31.68</v>
          </cell>
          <cell r="F578">
            <v>31.76</v>
          </cell>
          <cell r="G578">
            <v>31.8</v>
          </cell>
          <cell r="H578">
            <v>31.8</v>
          </cell>
          <cell r="I578">
            <v>32.85</v>
          </cell>
          <cell r="J578">
            <v>37</v>
          </cell>
          <cell r="K578">
            <v>28</v>
          </cell>
        </row>
        <row r="579">
          <cell r="B579" t="str">
            <v>507912</v>
          </cell>
          <cell r="C579" t="str">
            <v>LKP FIN</v>
          </cell>
          <cell r="D579">
            <v>128.5</v>
          </cell>
          <cell r="E579">
            <v>131.49</v>
          </cell>
          <cell r="F579">
            <v>129.82</v>
          </cell>
          <cell r="G579">
            <v>123.52</v>
          </cell>
          <cell r="H579">
            <v>112.05</v>
          </cell>
          <cell r="I579">
            <v>95.83</v>
          </cell>
          <cell r="J579">
            <v>141.55000000000001</v>
          </cell>
          <cell r="K579">
            <v>88.43</v>
          </cell>
        </row>
        <row r="580">
          <cell r="B580" t="str">
            <v>507917</v>
          </cell>
          <cell r="C580" t="str">
            <v>EASTBUILD</v>
          </cell>
          <cell r="D580">
            <v>23</v>
          </cell>
          <cell r="E580">
            <v>24.28</v>
          </cell>
          <cell r="F580">
            <v>24.36</v>
          </cell>
          <cell r="G580">
            <v>23.93</v>
          </cell>
          <cell r="H580">
            <v>21.38</v>
          </cell>
          <cell r="I580">
            <v>12.72</v>
          </cell>
          <cell r="J580">
            <v>27.65</v>
          </cell>
          <cell r="K580">
            <v>9.7899999999999991</v>
          </cell>
        </row>
        <row r="581">
          <cell r="B581" t="str">
            <v>507944</v>
          </cell>
          <cell r="C581" t="str">
            <v>BAJAJ STEEL</v>
          </cell>
          <cell r="D581">
            <v>1055.7</v>
          </cell>
          <cell r="E581">
            <v>1082.74</v>
          </cell>
          <cell r="F581">
            <v>1086.24</v>
          </cell>
          <cell r="G581">
            <v>1083.8</v>
          </cell>
          <cell r="H581">
            <v>1085.57</v>
          </cell>
          <cell r="I581">
            <v>1065.21</v>
          </cell>
          <cell r="J581">
            <v>1200</v>
          </cell>
          <cell r="K581">
            <v>936.05</v>
          </cell>
        </row>
        <row r="582">
          <cell r="B582" t="str">
            <v>507946</v>
          </cell>
          <cell r="C582" t="str">
            <v>KIDUJA INDIA</v>
          </cell>
          <cell r="D582">
            <v>122.96</v>
          </cell>
          <cell r="E582">
            <v>112.78</v>
          </cell>
          <cell r="F582">
            <v>105.13</v>
          </cell>
          <cell r="G582">
            <v>97.68</v>
          </cell>
          <cell r="H582">
            <v>88.43</v>
          </cell>
          <cell r="I582">
            <v>77.94</v>
          </cell>
          <cell r="J582">
            <v>122.96</v>
          </cell>
          <cell r="K582">
            <v>60.11</v>
          </cell>
        </row>
        <row r="583">
          <cell r="B583" t="str">
            <v>507948</v>
          </cell>
          <cell r="C583" t="str">
            <v>KEY CORP.LTD</v>
          </cell>
          <cell r="D583">
            <v>56.5</v>
          </cell>
          <cell r="E583">
            <v>56.83</v>
          </cell>
          <cell r="F583">
            <v>56.82</v>
          </cell>
          <cell r="G583">
            <v>56.77</v>
          </cell>
          <cell r="H583">
            <v>56.79</v>
          </cell>
          <cell r="I583">
            <v>55.31</v>
          </cell>
          <cell r="J583">
            <v>61.45</v>
          </cell>
          <cell r="K583">
            <v>52.75</v>
          </cell>
        </row>
        <row r="584">
          <cell r="B584" t="str">
            <v>507960</v>
          </cell>
          <cell r="C584" t="str">
            <v>GUJ.HOTELS</v>
          </cell>
          <cell r="D584">
            <v>153.44999999999999</v>
          </cell>
          <cell r="E584">
            <v>152.78</v>
          </cell>
          <cell r="F584">
            <v>152.75</v>
          </cell>
          <cell r="G584">
            <v>153.37</v>
          </cell>
          <cell r="H584">
            <v>154.55000000000001</v>
          </cell>
          <cell r="I584">
            <v>150.58000000000001</v>
          </cell>
          <cell r="J584">
            <v>164.9</v>
          </cell>
          <cell r="K584">
            <v>146.1</v>
          </cell>
        </row>
        <row r="585">
          <cell r="B585" t="str">
            <v>507962</v>
          </cell>
          <cell r="C585" t="str">
            <v>RAJATH FINAN</v>
          </cell>
          <cell r="D585">
            <v>20.76</v>
          </cell>
          <cell r="E585">
            <v>18.97</v>
          </cell>
          <cell r="F585">
            <v>17.149999999999999</v>
          </cell>
          <cell r="G585">
            <v>14.74</v>
          </cell>
          <cell r="H585">
            <v>14.29</v>
          </cell>
          <cell r="I585">
            <v>66.77</v>
          </cell>
          <cell r="J585">
            <v>33.75</v>
          </cell>
          <cell r="K585">
            <v>7</v>
          </cell>
        </row>
        <row r="586">
          <cell r="B586" t="str">
            <v>507966</v>
          </cell>
          <cell r="C586" t="str">
            <v>RAS RESORTS</v>
          </cell>
          <cell r="D586">
            <v>47.88</v>
          </cell>
          <cell r="E586">
            <v>47.23</v>
          </cell>
          <cell r="F586">
            <v>46.66</v>
          </cell>
          <cell r="G586">
            <v>45.68</v>
          </cell>
          <cell r="H586">
            <v>44.36</v>
          </cell>
          <cell r="I586">
            <v>39.17</v>
          </cell>
          <cell r="J586">
            <v>52.4</v>
          </cell>
          <cell r="K586">
            <v>37</v>
          </cell>
        </row>
        <row r="587">
          <cell r="B587" t="str">
            <v>507970</v>
          </cell>
          <cell r="C587" t="str">
            <v>PARA. COSMET</v>
          </cell>
          <cell r="D587">
            <v>42.25</v>
          </cell>
          <cell r="E587">
            <v>42.04</v>
          </cell>
          <cell r="F587">
            <v>41.91</v>
          </cell>
          <cell r="G587">
            <v>41.87</v>
          </cell>
          <cell r="H587">
            <v>41.54</v>
          </cell>
          <cell r="I587">
            <v>40.020000000000003</v>
          </cell>
          <cell r="J587">
            <v>53.99</v>
          </cell>
          <cell r="K587">
            <v>34.049999999999997</v>
          </cell>
        </row>
        <row r="588">
          <cell r="B588" t="str">
            <v>507981</v>
          </cell>
          <cell r="C588" t="str">
            <v>JINDAL HOTL</v>
          </cell>
          <cell r="D588">
            <v>51.98</v>
          </cell>
          <cell r="E588">
            <v>52.92</v>
          </cell>
          <cell r="F588">
            <v>53.56</v>
          </cell>
          <cell r="G588">
            <v>53.26</v>
          </cell>
          <cell r="H588">
            <v>50.43</v>
          </cell>
          <cell r="I588">
            <v>44.98</v>
          </cell>
          <cell r="J588">
            <v>64</v>
          </cell>
          <cell r="K588">
            <v>40</v>
          </cell>
        </row>
        <row r="589">
          <cell r="B589" t="str">
            <v>507998</v>
          </cell>
          <cell r="C589" t="str">
            <v>SIMMONDS-MAR</v>
          </cell>
          <cell r="D589">
            <v>82.3</v>
          </cell>
          <cell r="E589">
            <v>79.760000000000005</v>
          </cell>
          <cell r="F589">
            <v>79.37</v>
          </cell>
          <cell r="G589">
            <v>77.81</v>
          </cell>
          <cell r="H589">
            <v>71.34</v>
          </cell>
          <cell r="I589">
            <v>58.79</v>
          </cell>
          <cell r="J589">
            <v>82.3</v>
          </cell>
          <cell r="K589">
            <v>49.2</v>
          </cell>
        </row>
        <row r="590">
          <cell r="B590" t="str">
            <v>508136</v>
          </cell>
          <cell r="C590" t="str">
            <v>BNALTD</v>
          </cell>
          <cell r="D590">
            <v>327.95</v>
          </cell>
          <cell r="E590">
            <v>321.70999999999998</v>
          </cell>
          <cell r="F590">
            <v>321.52</v>
          </cell>
          <cell r="G590">
            <v>319.93</v>
          </cell>
          <cell r="H590">
            <v>312.2</v>
          </cell>
          <cell r="I590">
            <v>289.73</v>
          </cell>
          <cell r="J590">
            <v>360</v>
          </cell>
          <cell r="K590">
            <v>271.2</v>
          </cell>
        </row>
        <row r="591">
          <cell r="B591" t="str">
            <v>508486</v>
          </cell>
          <cell r="C591" t="str">
            <v>HAWKINS COOK</v>
          </cell>
          <cell r="D591">
            <v>7322.9</v>
          </cell>
          <cell r="E591">
            <v>7296.29</v>
          </cell>
          <cell r="F591">
            <v>7258.38</v>
          </cell>
          <cell r="G591">
            <v>7202.61</v>
          </cell>
          <cell r="H591">
            <v>7089.09</v>
          </cell>
          <cell r="I591">
            <v>6654.3</v>
          </cell>
          <cell r="J591">
            <v>7488</v>
          </cell>
          <cell r="K591">
            <v>6507</v>
          </cell>
        </row>
        <row r="592">
          <cell r="B592" t="str">
            <v>508494</v>
          </cell>
          <cell r="C592" t="str">
            <v>WARREN TEA</v>
          </cell>
          <cell r="D592">
            <v>48.45</v>
          </cell>
          <cell r="E592">
            <v>48.32</v>
          </cell>
          <cell r="F592">
            <v>48.4</v>
          </cell>
          <cell r="G592">
            <v>48.76</v>
          </cell>
          <cell r="H592">
            <v>49.82</v>
          </cell>
          <cell r="I592">
            <v>54.81</v>
          </cell>
          <cell r="J592">
            <v>54.9</v>
          </cell>
          <cell r="K592">
            <v>46.75</v>
          </cell>
        </row>
        <row r="593">
          <cell r="B593" t="str">
            <v>508571</v>
          </cell>
          <cell r="C593" t="str">
            <v>COCHIN MALA</v>
          </cell>
          <cell r="D593">
            <v>87.9</v>
          </cell>
          <cell r="E593">
            <v>86.33</v>
          </cell>
          <cell r="F593">
            <v>85.91</v>
          </cell>
          <cell r="G593">
            <v>87.04</v>
          </cell>
          <cell r="H593">
            <v>90.47</v>
          </cell>
          <cell r="I593">
            <v>87.15</v>
          </cell>
          <cell r="J593">
            <v>114.48</v>
          </cell>
          <cell r="K593">
            <v>78.099999999999994</v>
          </cell>
        </row>
        <row r="594">
          <cell r="B594" t="str">
            <v>508664</v>
          </cell>
          <cell r="C594" t="str">
            <v>BEST E.HOTEL</v>
          </cell>
          <cell r="D594">
            <v>28.99</v>
          </cell>
          <cell r="E594">
            <v>28.35</v>
          </cell>
          <cell r="F594">
            <v>27.83</v>
          </cell>
          <cell r="G594">
            <v>26.75</v>
          </cell>
          <cell r="H594">
            <v>25.91</v>
          </cell>
          <cell r="I594">
            <v>31.86</v>
          </cell>
          <cell r="J594">
            <v>33.159999999999997</v>
          </cell>
          <cell r="K594">
            <v>18.2</v>
          </cell>
        </row>
        <row r="595">
          <cell r="B595" t="str">
            <v>508670</v>
          </cell>
          <cell r="C595" t="str">
            <v>NEELAMALAI</v>
          </cell>
          <cell r="D595">
            <v>3477</v>
          </cell>
          <cell r="E595">
            <v>3457.35</v>
          </cell>
          <cell r="F595">
            <v>3415.33</v>
          </cell>
          <cell r="G595">
            <v>3382.96</v>
          </cell>
          <cell r="H595">
            <v>3378.81</v>
          </cell>
          <cell r="I595">
            <v>3456.29</v>
          </cell>
          <cell r="J595">
            <v>3800</v>
          </cell>
          <cell r="K595">
            <v>3150</v>
          </cell>
        </row>
        <row r="596">
          <cell r="B596" t="str">
            <v>508807</v>
          </cell>
          <cell r="C596" t="str">
            <v>IST LTD.</v>
          </cell>
          <cell r="D596">
            <v>736.8</v>
          </cell>
          <cell r="E596">
            <v>0</v>
          </cell>
          <cell r="F596">
            <v>0</v>
          </cell>
          <cell r="G596">
            <v>0</v>
          </cell>
          <cell r="H596">
            <v>0</v>
          </cell>
          <cell r="I596">
            <v>0</v>
          </cell>
          <cell r="J596">
            <v>789.8</v>
          </cell>
          <cell r="K596">
            <v>645</v>
          </cell>
        </row>
        <row r="597">
          <cell r="B597" t="str">
            <v>508814</v>
          </cell>
          <cell r="C597" t="str">
            <v>COSMOFIRST</v>
          </cell>
          <cell r="D597">
            <v>626.70000000000005</v>
          </cell>
          <cell r="E597">
            <v>632.41999999999996</v>
          </cell>
          <cell r="F597">
            <v>635.52</v>
          </cell>
          <cell r="G597">
            <v>641.38</v>
          </cell>
          <cell r="H597">
            <v>653.07000000000005</v>
          </cell>
          <cell r="I597">
            <v>682.34</v>
          </cell>
          <cell r="J597">
            <v>771.2</v>
          </cell>
          <cell r="K597">
            <v>605.20000000000005</v>
          </cell>
        </row>
        <row r="598">
          <cell r="B598" t="str">
            <v>508860</v>
          </cell>
          <cell r="C598" t="str">
            <v>DIAMANT</v>
          </cell>
          <cell r="D598">
            <v>0.96</v>
          </cell>
          <cell r="E598">
            <v>0.95</v>
          </cell>
          <cell r="F598">
            <v>0.9</v>
          </cell>
          <cell r="G598">
            <v>0.84</v>
          </cell>
          <cell r="H598">
            <v>0.8</v>
          </cell>
          <cell r="I598">
            <v>0.7</v>
          </cell>
          <cell r="J598">
            <v>1.02</v>
          </cell>
          <cell r="K598">
            <v>0.57999999999999996</v>
          </cell>
        </row>
        <row r="599">
          <cell r="B599" t="str">
            <v>508869</v>
          </cell>
          <cell r="C599" t="str">
            <v>APOLLO HOSP.</v>
          </cell>
          <cell r="D599">
            <v>5473.6</v>
          </cell>
          <cell r="E599">
            <v>5380.19</v>
          </cell>
          <cell r="F599">
            <v>5289.8</v>
          </cell>
          <cell r="G599">
            <v>5184.8599999999997</v>
          </cell>
          <cell r="H599">
            <v>5084.6000000000004</v>
          </cell>
          <cell r="I599">
            <v>4854.5</v>
          </cell>
          <cell r="J599">
            <v>5595</v>
          </cell>
          <cell r="K599">
            <v>4727</v>
          </cell>
        </row>
        <row r="600">
          <cell r="B600" t="str">
            <v>508875</v>
          </cell>
          <cell r="C600" t="str">
            <v>NITINCAST</v>
          </cell>
          <cell r="D600">
            <v>501.9</v>
          </cell>
          <cell r="E600">
            <v>502.31</v>
          </cell>
          <cell r="F600">
            <v>499.72</v>
          </cell>
          <cell r="G600">
            <v>494.06</v>
          </cell>
          <cell r="H600">
            <v>488.05</v>
          </cell>
          <cell r="I600">
            <v>412.32</v>
          </cell>
          <cell r="J600">
            <v>535.70000000000005</v>
          </cell>
          <cell r="K600">
            <v>441.8</v>
          </cell>
        </row>
        <row r="601">
          <cell r="B601" t="str">
            <v>508905</v>
          </cell>
          <cell r="C601" t="str">
            <v>SMIFS CAPITA</v>
          </cell>
          <cell r="D601">
            <v>47.2</v>
          </cell>
          <cell r="E601">
            <v>47.32</v>
          </cell>
          <cell r="F601">
            <v>47.12</v>
          </cell>
          <cell r="G601">
            <v>46.7</v>
          </cell>
          <cell r="H601">
            <v>45.31</v>
          </cell>
          <cell r="I601">
            <v>42.63</v>
          </cell>
          <cell r="J601">
            <v>62.89</v>
          </cell>
          <cell r="K601">
            <v>38.549999999999997</v>
          </cell>
        </row>
        <row r="602">
          <cell r="B602" t="str">
            <v>508906</v>
          </cell>
          <cell r="C602" t="str">
            <v>EVEREST INDS</v>
          </cell>
          <cell r="D602">
            <v>1201.3</v>
          </cell>
          <cell r="E602">
            <v>1180.9100000000001</v>
          </cell>
          <cell r="F602">
            <v>1182.3800000000001</v>
          </cell>
          <cell r="G602">
            <v>1188.1300000000001</v>
          </cell>
          <cell r="H602">
            <v>1164.1600000000001</v>
          </cell>
          <cell r="I602">
            <v>988.67</v>
          </cell>
          <cell r="J602">
            <v>1374.65</v>
          </cell>
          <cell r="K602">
            <v>894.05</v>
          </cell>
        </row>
        <row r="603">
          <cell r="B603" t="str">
            <v>508918</v>
          </cell>
          <cell r="C603" t="str">
            <v>IRONWOOD</v>
          </cell>
          <cell r="D603">
            <v>22.38</v>
          </cell>
          <cell r="E603">
            <v>22.57</v>
          </cell>
          <cell r="F603">
            <v>22.86</v>
          </cell>
          <cell r="G603">
            <v>23.32</v>
          </cell>
          <cell r="H603">
            <v>23.92</v>
          </cell>
          <cell r="I603">
            <v>26.1</v>
          </cell>
          <cell r="J603">
            <v>30.96</v>
          </cell>
          <cell r="K603">
            <v>21.05</v>
          </cell>
        </row>
        <row r="604">
          <cell r="B604" t="str">
            <v>508922</v>
          </cell>
          <cell r="C604" t="str">
            <v>MSR INDIA</v>
          </cell>
          <cell r="D604">
            <v>11.1</v>
          </cell>
          <cell r="E604">
            <v>10.8</v>
          </cell>
          <cell r="F604">
            <v>10.67</v>
          </cell>
          <cell r="G604">
            <v>10.85</v>
          </cell>
          <cell r="H604">
            <v>11.09</v>
          </cell>
          <cell r="I604">
            <v>10.11</v>
          </cell>
          <cell r="J604">
            <v>15.3</v>
          </cell>
          <cell r="K604">
            <v>8.58</v>
          </cell>
        </row>
        <row r="605">
          <cell r="B605" t="str">
            <v>508933</v>
          </cell>
          <cell r="C605" t="str">
            <v>AYMSYNTEX</v>
          </cell>
          <cell r="D605">
            <v>66.900000000000006</v>
          </cell>
          <cell r="E605">
            <v>67.209999999999994</v>
          </cell>
          <cell r="F605">
            <v>67.48</v>
          </cell>
          <cell r="G605">
            <v>67.650000000000006</v>
          </cell>
          <cell r="H605">
            <v>68.08</v>
          </cell>
          <cell r="I605">
            <v>71.27</v>
          </cell>
          <cell r="J605">
            <v>78</v>
          </cell>
          <cell r="K605">
            <v>63.96</v>
          </cell>
        </row>
        <row r="606">
          <cell r="B606" t="str">
            <v>508941</v>
          </cell>
          <cell r="C606" t="str">
            <v>PANASON CAR</v>
          </cell>
          <cell r="D606">
            <v>450.1</v>
          </cell>
          <cell r="E606">
            <v>445.83</v>
          </cell>
          <cell r="F606">
            <v>443.8</v>
          </cell>
          <cell r="G606">
            <v>441.67</v>
          </cell>
          <cell r="H606">
            <v>439.66</v>
          </cell>
          <cell r="I606">
            <v>414.3</v>
          </cell>
          <cell r="J606">
            <v>500</v>
          </cell>
          <cell r="K606">
            <v>382.2</v>
          </cell>
        </row>
        <row r="607">
          <cell r="B607" t="str">
            <v>508954</v>
          </cell>
          <cell r="C607" t="str">
            <v>FINKURVE</v>
          </cell>
          <cell r="D607">
            <v>74.66</v>
          </cell>
          <cell r="E607">
            <v>73.790000000000006</v>
          </cell>
          <cell r="F607">
            <v>72.05</v>
          </cell>
          <cell r="G607">
            <v>70.66</v>
          </cell>
          <cell r="H607">
            <v>71.97</v>
          </cell>
          <cell r="I607">
            <v>74.56</v>
          </cell>
          <cell r="J607">
            <v>98</v>
          </cell>
          <cell r="K607">
            <v>63.25</v>
          </cell>
        </row>
        <row r="608">
          <cell r="B608" t="str">
            <v>508956</v>
          </cell>
          <cell r="C608" t="str">
            <v>HB LEAS.PUB</v>
          </cell>
          <cell r="D608">
            <v>6.93</v>
          </cell>
          <cell r="E608">
            <v>6.69</v>
          </cell>
          <cell r="F608">
            <v>6.64</v>
          </cell>
          <cell r="G608">
            <v>6.63</v>
          </cell>
          <cell r="H608">
            <v>6.54</v>
          </cell>
          <cell r="I608">
            <v>5.44</v>
          </cell>
          <cell r="J608">
            <v>9.0399999999999991</v>
          </cell>
          <cell r="K608">
            <v>4.3499999999999996</v>
          </cell>
        </row>
        <row r="609">
          <cell r="B609" t="str">
            <v>508961</v>
          </cell>
          <cell r="C609" t="str">
            <v>SHRICON IND.</v>
          </cell>
          <cell r="D609">
            <v>49.96</v>
          </cell>
          <cell r="E609">
            <v>45.7</v>
          </cell>
          <cell r="F609">
            <v>42.2</v>
          </cell>
          <cell r="G609">
            <v>39.25</v>
          </cell>
          <cell r="H609">
            <v>35.369999999999997</v>
          </cell>
          <cell r="I609">
            <v>35.39</v>
          </cell>
          <cell r="J609">
            <v>49.96</v>
          </cell>
          <cell r="K609">
            <v>14.4</v>
          </cell>
        </row>
        <row r="610">
          <cell r="B610" t="str">
            <v>508963</v>
          </cell>
          <cell r="C610" t="str">
            <v>STERL.GUARA.</v>
          </cell>
          <cell r="D610">
            <v>18.29</v>
          </cell>
          <cell r="E610">
            <v>18.86</v>
          </cell>
          <cell r="F610">
            <v>19.27</v>
          </cell>
          <cell r="G610">
            <v>19.41</v>
          </cell>
          <cell r="H610">
            <v>17.05</v>
          </cell>
          <cell r="I610">
            <v>10.47</v>
          </cell>
          <cell r="J610">
            <v>22.62</v>
          </cell>
          <cell r="K610">
            <v>6.58</v>
          </cell>
        </row>
        <row r="611">
          <cell r="B611" t="str">
            <v>508969</v>
          </cell>
          <cell r="C611" t="str">
            <v>SULABH ENG.</v>
          </cell>
          <cell r="D611">
            <v>5.93</v>
          </cell>
          <cell r="E611">
            <v>6.05</v>
          </cell>
          <cell r="F611">
            <v>6.08</v>
          </cell>
          <cell r="G611">
            <v>6.1</v>
          </cell>
          <cell r="H611">
            <v>5.86</v>
          </cell>
          <cell r="I611">
            <v>4.9000000000000004</v>
          </cell>
          <cell r="J611">
            <v>9.56</v>
          </cell>
          <cell r="K611">
            <v>3.25</v>
          </cell>
        </row>
        <row r="612">
          <cell r="B612" t="str">
            <v>508980</v>
          </cell>
          <cell r="C612" t="str">
            <v>FRONTCAP</v>
          </cell>
          <cell r="D612">
            <v>7.61</v>
          </cell>
          <cell r="E612">
            <v>7.12</v>
          </cell>
          <cell r="F612">
            <v>6.65</v>
          </cell>
          <cell r="G612">
            <v>6</v>
          </cell>
          <cell r="H612">
            <v>5.08</v>
          </cell>
          <cell r="I612">
            <v>3.92</v>
          </cell>
          <cell r="J612">
            <v>7.61</v>
          </cell>
          <cell r="K612">
            <v>3.32</v>
          </cell>
        </row>
        <row r="613">
          <cell r="B613" t="str">
            <v>508989</v>
          </cell>
          <cell r="C613" t="str">
            <v>NAVNETEDUL</v>
          </cell>
          <cell r="D613">
            <v>139.5</v>
          </cell>
          <cell r="E613">
            <v>140.37</v>
          </cell>
          <cell r="F613">
            <v>141.47</v>
          </cell>
          <cell r="G613">
            <v>145.35</v>
          </cell>
          <cell r="H613">
            <v>149.80000000000001</v>
          </cell>
          <cell r="I613">
            <v>137.02000000000001</v>
          </cell>
          <cell r="J613">
            <v>176.15</v>
          </cell>
          <cell r="K613">
            <v>134.1</v>
          </cell>
        </row>
        <row r="614">
          <cell r="B614" t="str">
            <v>508996</v>
          </cell>
          <cell r="C614" t="str">
            <v>SATPROP LTD</v>
          </cell>
          <cell r="D614">
            <v>0.88</v>
          </cell>
          <cell r="E614">
            <v>0.88</v>
          </cell>
          <cell r="F614">
            <v>0.87</v>
          </cell>
          <cell r="G614">
            <v>0.87</v>
          </cell>
          <cell r="H614">
            <v>0.87</v>
          </cell>
          <cell r="I614">
            <v>0.9</v>
          </cell>
          <cell r="J614">
            <v>1.03</v>
          </cell>
          <cell r="K614">
            <v>0.77</v>
          </cell>
        </row>
        <row r="615">
          <cell r="B615" t="str">
            <v>509009</v>
          </cell>
          <cell r="C615" t="str">
            <v>AUSOM ENT_T</v>
          </cell>
          <cell r="D615">
            <v>68</v>
          </cell>
          <cell r="E615">
            <v>69.680000000000007</v>
          </cell>
          <cell r="F615">
            <v>70.5</v>
          </cell>
          <cell r="G615">
            <v>72.2</v>
          </cell>
          <cell r="H615">
            <v>74.010000000000005</v>
          </cell>
          <cell r="I615">
            <v>70.59</v>
          </cell>
          <cell r="J615">
            <v>100.55</v>
          </cell>
          <cell r="K615">
            <v>64.05</v>
          </cell>
        </row>
        <row r="616">
          <cell r="B616" t="str">
            <v>509015</v>
          </cell>
          <cell r="C616" t="str">
            <v>THAKRAL SER</v>
          </cell>
          <cell r="D616">
            <v>14.4</v>
          </cell>
          <cell r="E616">
            <v>13.84</v>
          </cell>
          <cell r="F616">
            <v>14.23</v>
          </cell>
          <cell r="G616">
            <v>14.93</v>
          </cell>
          <cell r="H616">
            <v>14.25</v>
          </cell>
          <cell r="I616">
            <v>12.55</v>
          </cell>
          <cell r="J616">
            <v>18.739999999999998</v>
          </cell>
          <cell r="K616">
            <v>5.13</v>
          </cell>
        </row>
        <row r="617">
          <cell r="B617" t="str">
            <v>509020</v>
          </cell>
          <cell r="C617" t="str">
            <v>RUCHI INFR_T</v>
          </cell>
          <cell r="D617">
            <v>12.47</v>
          </cell>
          <cell r="E617">
            <v>12.32</v>
          </cell>
          <cell r="F617">
            <v>12.7</v>
          </cell>
          <cell r="G617">
            <v>13.39</v>
          </cell>
          <cell r="H617">
            <v>13.2</v>
          </cell>
          <cell r="I617">
            <v>10.84</v>
          </cell>
          <cell r="J617">
            <v>19.07</v>
          </cell>
          <cell r="K617">
            <v>8.3000000000000007</v>
          </cell>
        </row>
        <row r="618">
          <cell r="B618" t="str">
            <v>509026</v>
          </cell>
          <cell r="C618" t="str">
            <v>VJTFEDU</v>
          </cell>
          <cell r="D618">
            <v>66</v>
          </cell>
          <cell r="E618">
            <v>64.510000000000005</v>
          </cell>
          <cell r="F618">
            <v>63.5</v>
          </cell>
          <cell r="G618">
            <v>62.68</v>
          </cell>
          <cell r="H618">
            <v>61.61</v>
          </cell>
          <cell r="I618">
            <v>61.19</v>
          </cell>
          <cell r="J618">
            <v>69.739999999999995</v>
          </cell>
          <cell r="K618">
            <v>48.47</v>
          </cell>
        </row>
        <row r="619">
          <cell r="B619" t="str">
            <v>509038</v>
          </cell>
          <cell r="C619" t="str">
            <v>VOLTAIR LEAS</v>
          </cell>
          <cell r="D619">
            <v>10.7</v>
          </cell>
          <cell r="E619">
            <v>10.83</v>
          </cell>
          <cell r="F619">
            <v>10.88</v>
          </cell>
          <cell r="G619">
            <v>10.93</v>
          </cell>
          <cell r="H619">
            <v>11.14</v>
          </cell>
          <cell r="I619">
            <v>14.08</v>
          </cell>
          <cell r="J619">
            <v>12.59</v>
          </cell>
          <cell r="K619">
            <v>10.55</v>
          </cell>
        </row>
        <row r="620">
          <cell r="B620" t="str">
            <v>509040</v>
          </cell>
          <cell r="C620" t="str">
            <v>NETLINK SOLU</v>
          </cell>
          <cell r="D620">
            <v>106.39</v>
          </cell>
          <cell r="E620">
            <v>99.01</v>
          </cell>
          <cell r="F620">
            <v>94.2</v>
          </cell>
          <cell r="G620">
            <v>90.07</v>
          </cell>
          <cell r="H620">
            <v>86.2</v>
          </cell>
          <cell r="I620">
            <v>77.64</v>
          </cell>
          <cell r="J620">
            <v>112.05</v>
          </cell>
          <cell r="K620">
            <v>70.209999999999994</v>
          </cell>
        </row>
        <row r="621">
          <cell r="B621" t="str">
            <v>509048</v>
          </cell>
          <cell r="C621" t="str">
            <v>LANCOR HOLDS</v>
          </cell>
          <cell r="D621">
            <v>39.99</v>
          </cell>
          <cell r="E621">
            <v>40.19</v>
          </cell>
          <cell r="F621">
            <v>39.94</v>
          </cell>
          <cell r="G621">
            <v>39.049999999999997</v>
          </cell>
          <cell r="H621">
            <v>37.33</v>
          </cell>
          <cell r="I621">
            <v>30.56</v>
          </cell>
          <cell r="J621">
            <v>43.75</v>
          </cell>
          <cell r="K621">
            <v>31.18</v>
          </cell>
        </row>
        <row r="622">
          <cell r="B622" t="str">
            <v>509051</v>
          </cell>
          <cell r="C622" t="str">
            <v>INDIAN INFO.</v>
          </cell>
          <cell r="D622">
            <v>1.97</v>
          </cell>
          <cell r="E622">
            <v>1.96</v>
          </cell>
          <cell r="F622">
            <v>1.94</v>
          </cell>
          <cell r="G622">
            <v>1.93</v>
          </cell>
          <cell r="H622">
            <v>1.93</v>
          </cell>
          <cell r="I622">
            <v>1.92</v>
          </cell>
          <cell r="J622">
            <v>2.25</v>
          </cell>
          <cell r="K622">
            <v>1.79</v>
          </cell>
        </row>
        <row r="623">
          <cell r="B623" t="str">
            <v>509053</v>
          </cell>
          <cell r="C623" t="str">
            <v>BANAS FIN.</v>
          </cell>
          <cell r="D623">
            <v>21.45</v>
          </cell>
          <cell r="E623">
            <v>21.41</v>
          </cell>
          <cell r="F623">
            <v>21.35</v>
          </cell>
          <cell r="G623">
            <v>20.97</v>
          </cell>
          <cell r="H623">
            <v>19.52</v>
          </cell>
          <cell r="I623">
            <v>17.89</v>
          </cell>
          <cell r="J623">
            <v>25</v>
          </cell>
          <cell r="K623">
            <v>14.71</v>
          </cell>
        </row>
        <row r="624">
          <cell r="B624" t="str">
            <v>509055</v>
          </cell>
          <cell r="C624" t="str">
            <v>VISAKA IND.</v>
          </cell>
          <cell r="D624">
            <v>82.34</v>
          </cell>
          <cell r="E624">
            <v>82.84</v>
          </cell>
          <cell r="F624">
            <v>83.33</v>
          </cell>
          <cell r="G624">
            <v>84.31</v>
          </cell>
          <cell r="H624">
            <v>85.77</v>
          </cell>
          <cell r="I624">
            <v>87.11</v>
          </cell>
          <cell r="J624">
            <v>98.5</v>
          </cell>
          <cell r="K624">
            <v>80.599999999999994</v>
          </cell>
        </row>
        <row r="625">
          <cell r="B625" t="str">
            <v>509069</v>
          </cell>
          <cell r="C625" t="str">
            <v>INFOMEDIA</v>
          </cell>
          <cell r="D625">
            <v>6.21</v>
          </cell>
          <cell r="E625">
            <v>5.79</v>
          </cell>
          <cell r="F625">
            <v>5.5</v>
          </cell>
          <cell r="G625">
            <v>5.34</v>
          </cell>
          <cell r="H625">
            <v>5.27</v>
          </cell>
          <cell r="I625">
            <v>5.05</v>
          </cell>
          <cell r="J625">
            <v>6.75</v>
          </cell>
          <cell r="K625">
            <v>4.42</v>
          </cell>
        </row>
        <row r="626">
          <cell r="B626" t="str">
            <v>509073</v>
          </cell>
          <cell r="C626" t="str">
            <v>HATHWAY BHAW</v>
          </cell>
          <cell r="D626">
            <v>18.27</v>
          </cell>
          <cell r="E626">
            <v>18.52</v>
          </cell>
          <cell r="F626">
            <v>18.399999999999999</v>
          </cell>
          <cell r="G626">
            <v>18.3</v>
          </cell>
          <cell r="H626">
            <v>18.29</v>
          </cell>
          <cell r="I626">
            <v>18.25</v>
          </cell>
          <cell r="J626">
            <v>21.05</v>
          </cell>
          <cell r="K626">
            <v>15.37</v>
          </cell>
        </row>
        <row r="627">
          <cell r="B627" t="str">
            <v>509079</v>
          </cell>
          <cell r="C627" t="str">
            <v>GUFIC BIO SC</v>
          </cell>
          <cell r="D627">
            <v>298.60000000000002</v>
          </cell>
          <cell r="E627">
            <v>290.58</v>
          </cell>
          <cell r="F627">
            <v>282.13</v>
          </cell>
          <cell r="G627">
            <v>276.24</v>
          </cell>
          <cell r="H627">
            <v>274.3</v>
          </cell>
          <cell r="I627">
            <v>249.85</v>
          </cell>
          <cell r="J627">
            <v>339.55</v>
          </cell>
          <cell r="K627">
            <v>237.9</v>
          </cell>
        </row>
        <row r="628">
          <cell r="B628" t="str">
            <v>509084</v>
          </cell>
          <cell r="C628" t="str">
            <v>PHOTON CAP</v>
          </cell>
          <cell r="D628">
            <v>94.02</v>
          </cell>
          <cell r="E628">
            <v>96.2</v>
          </cell>
          <cell r="F628">
            <v>96.87</v>
          </cell>
          <cell r="G628">
            <v>95.08</v>
          </cell>
          <cell r="H628">
            <v>84.83</v>
          </cell>
          <cell r="I628">
            <v>73.94</v>
          </cell>
          <cell r="J628">
            <v>116.76</v>
          </cell>
          <cell r="K628">
            <v>45.8</v>
          </cell>
        </row>
        <row r="629">
          <cell r="B629" t="str">
            <v>509152</v>
          </cell>
          <cell r="C629" t="str">
            <v>GRPLTD</v>
          </cell>
          <cell r="D629">
            <v>4320</v>
          </cell>
          <cell r="E629">
            <v>4096.16</v>
          </cell>
          <cell r="F629">
            <v>4012.52</v>
          </cell>
          <cell r="G629">
            <v>3957.58</v>
          </cell>
          <cell r="H629">
            <v>3872.88</v>
          </cell>
          <cell r="I629">
            <v>3314.22</v>
          </cell>
          <cell r="J629">
            <v>4320</v>
          </cell>
          <cell r="K629">
            <v>3420</v>
          </cell>
        </row>
        <row r="630">
          <cell r="B630" t="str">
            <v>509162</v>
          </cell>
          <cell r="C630" t="str">
            <v>INDAG RUBBER</v>
          </cell>
          <cell r="D630">
            <v>144.30000000000001</v>
          </cell>
          <cell r="E630">
            <v>144.38</v>
          </cell>
          <cell r="F630">
            <v>142.74</v>
          </cell>
          <cell r="G630">
            <v>140.24</v>
          </cell>
          <cell r="H630">
            <v>139.44</v>
          </cell>
          <cell r="I630">
            <v>127.62</v>
          </cell>
          <cell r="J630">
            <v>168.55</v>
          </cell>
          <cell r="K630">
            <v>123</v>
          </cell>
        </row>
        <row r="631">
          <cell r="B631" t="str">
            <v>509196</v>
          </cell>
          <cell r="C631" t="str">
            <v>M.M.RUBBER</v>
          </cell>
          <cell r="D631">
            <v>112.75</v>
          </cell>
          <cell r="E631">
            <v>114.21</v>
          </cell>
          <cell r="F631">
            <v>115.26</v>
          </cell>
          <cell r="G631">
            <v>117.1</v>
          </cell>
          <cell r="H631">
            <v>119.41</v>
          </cell>
          <cell r="I631">
            <v>113.42</v>
          </cell>
          <cell r="J631">
            <v>147.9</v>
          </cell>
          <cell r="K631">
            <v>107.7</v>
          </cell>
        </row>
        <row r="632">
          <cell r="B632" t="str">
            <v>509220</v>
          </cell>
          <cell r="C632" t="str">
            <v>PTL LTD</v>
          </cell>
          <cell r="D632">
            <v>43.01</v>
          </cell>
          <cell r="E632">
            <v>43.9</v>
          </cell>
          <cell r="F632">
            <v>43.94</v>
          </cell>
          <cell r="G632">
            <v>43.28</v>
          </cell>
          <cell r="H632">
            <v>41.14</v>
          </cell>
          <cell r="I632">
            <v>36.229999999999997</v>
          </cell>
          <cell r="J632">
            <v>47.9</v>
          </cell>
          <cell r="K632">
            <v>32.299999999999997</v>
          </cell>
        </row>
        <row r="633">
          <cell r="B633" t="str">
            <v>509243</v>
          </cell>
          <cell r="C633" t="str">
            <v>TVS SRICHAKR</v>
          </cell>
          <cell r="D633">
            <v>4807.05</v>
          </cell>
          <cell r="E633">
            <v>4726.03</v>
          </cell>
          <cell r="F633">
            <v>4610.8</v>
          </cell>
          <cell r="G633">
            <v>4378.26</v>
          </cell>
          <cell r="H633">
            <v>3906.49</v>
          </cell>
          <cell r="I633">
            <v>3232.4</v>
          </cell>
          <cell r="J633">
            <v>4876.55</v>
          </cell>
          <cell r="K633">
            <v>2756</v>
          </cell>
        </row>
        <row r="634">
          <cell r="B634" t="str">
            <v>509423</v>
          </cell>
          <cell r="C634" t="str">
            <v>SEL</v>
          </cell>
          <cell r="D634">
            <v>17.22</v>
          </cell>
          <cell r="E634">
            <v>17.579999999999998</v>
          </cell>
          <cell r="F634">
            <v>17.5</v>
          </cell>
          <cell r="G634">
            <v>17.600000000000001</v>
          </cell>
          <cell r="H634">
            <v>18.420000000000002</v>
          </cell>
          <cell r="I634">
            <v>19.63</v>
          </cell>
          <cell r="J634">
            <v>23.71</v>
          </cell>
          <cell r="K634">
            <v>16</v>
          </cell>
        </row>
        <row r="635">
          <cell r="B635" t="str">
            <v>509438</v>
          </cell>
          <cell r="C635" t="str">
            <v>BENARES HOT</v>
          </cell>
          <cell r="D635">
            <v>6821.5</v>
          </cell>
          <cell r="E635">
            <v>6642.84</v>
          </cell>
          <cell r="F635">
            <v>6539.43</v>
          </cell>
          <cell r="G635">
            <v>6404.07</v>
          </cell>
          <cell r="H635">
            <v>6073.14</v>
          </cell>
          <cell r="I635">
            <v>4822.68</v>
          </cell>
          <cell r="J635">
            <v>6849</v>
          </cell>
          <cell r="K635">
            <v>4439</v>
          </cell>
        </row>
        <row r="636">
          <cell r="B636" t="str">
            <v>509449</v>
          </cell>
          <cell r="C636" t="str">
            <v>BHAGWATI OXY</v>
          </cell>
          <cell r="D636">
            <v>37.9</v>
          </cell>
          <cell r="E636">
            <v>37.81</v>
          </cell>
          <cell r="F636">
            <v>37.659999999999997</v>
          </cell>
          <cell r="G636">
            <v>37.51</v>
          </cell>
          <cell r="H636">
            <v>37.51</v>
          </cell>
          <cell r="I636">
            <v>39.18</v>
          </cell>
          <cell r="J636">
            <v>40.75</v>
          </cell>
          <cell r="K636">
            <v>34.85</v>
          </cell>
        </row>
        <row r="637">
          <cell r="B637" t="str">
            <v>509470</v>
          </cell>
          <cell r="C637" t="str">
            <v>BOMOXY-B1</v>
          </cell>
          <cell r="D637">
            <v>12896</v>
          </cell>
          <cell r="E637">
            <v>12980.15</v>
          </cell>
          <cell r="F637">
            <v>12888.14</v>
          </cell>
          <cell r="G637">
            <v>12707.97</v>
          </cell>
          <cell r="H637">
            <v>12388.97</v>
          </cell>
          <cell r="I637">
            <v>11833.24</v>
          </cell>
          <cell r="J637">
            <v>13738</v>
          </cell>
          <cell r="K637">
            <v>9811.2999999999993</v>
          </cell>
        </row>
        <row r="638">
          <cell r="B638" t="str">
            <v>509472</v>
          </cell>
          <cell r="C638" t="str">
            <v>CRAVATEX</v>
          </cell>
          <cell r="D638">
            <v>432.9</v>
          </cell>
          <cell r="E638">
            <v>424.41</v>
          </cell>
          <cell r="F638">
            <v>413.8</v>
          </cell>
          <cell r="G638">
            <v>402.78</v>
          </cell>
          <cell r="H638">
            <v>395.12</v>
          </cell>
          <cell r="I638">
            <v>384.11</v>
          </cell>
          <cell r="J638">
            <v>440</v>
          </cell>
          <cell r="K638">
            <v>360</v>
          </cell>
        </row>
        <row r="639">
          <cell r="B639" t="str">
            <v>509480</v>
          </cell>
          <cell r="C639" t="str">
            <v>BERGE PAINT</v>
          </cell>
          <cell r="D639">
            <v>582.6</v>
          </cell>
          <cell r="E639">
            <v>581.07000000000005</v>
          </cell>
          <cell r="F639">
            <v>577.26</v>
          </cell>
          <cell r="G639">
            <v>573.42999999999995</v>
          </cell>
          <cell r="H639">
            <v>574.29</v>
          </cell>
          <cell r="I639">
            <v>554.75</v>
          </cell>
          <cell r="J639">
            <v>679.05</v>
          </cell>
          <cell r="K639">
            <v>530</v>
          </cell>
        </row>
        <row r="640">
          <cell r="B640" t="str">
            <v>509486</v>
          </cell>
          <cell r="C640" t="str">
            <v>CAPRIHANS</v>
          </cell>
          <cell r="D640">
            <v>218.45</v>
          </cell>
          <cell r="E640">
            <v>218.83</v>
          </cell>
          <cell r="F640">
            <v>219.95</v>
          </cell>
          <cell r="G640">
            <v>221.31</v>
          </cell>
          <cell r="H640">
            <v>221.55</v>
          </cell>
          <cell r="I640">
            <v>185.3</v>
          </cell>
          <cell r="J640">
            <v>266</v>
          </cell>
          <cell r="K640">
            <v>197.2</v>
          </cell>
        </row>
        <row r="641">
          <cell r="B641" t="str">
            <v>509488</v>
          </cell>
          <cell r="C641" t="str">
            <v>GRAPHITE IN.</v>
          </cell>
          <cell r="D641">
            <v>475.4</v>
          </cell>
          <cell r="E641">
            <v>473.47</v>
          </cell>
          <cell r="F641">
            <v>470.08</v>
          </cell>
          <cell r="G641">
            <v>470.04</v>
          </cell>
          <cell r="H641">
            <v>469.71</v>
          </cell>
          <cell r="I641">
            <v>424.09</v>
          </cell>
          <cell r="J641">
            <v>548.15</v>
          </cell>
          <cell r="K641">
            <v>412</v>
          </cell>
        </row>
        <row r="642">
          <cell r="B642" t="str">
            <v>509496</v>
          </cell>
          <cell r="C642" t="str">
            <v>ITDCEM</v>
          </cell>
          <cell r="D642">
            <v>263.35000000000002</v>
          </cell>
          <cell r="E642">
            <v>258.56</v>
          </cell>
          <cell r="F642">
            <v>246.61</v>
          </cell>
          <cell r="G642">
            <v>233.82</v>
          </cell>
          <cell r="H642">
            <v>221.1</v>
          </cell>
          <cell r="I642">
            <v>178.28</v>
          </cell>
          <cell r="J642">
            <v>273.75</v>
          </cell>
          <cell r="K642">
            <v>175</v>
          </cell>
        </row>
        <row r="643">
          <cell r="B643" t="str">
            <v>509525</v>
          </cell>
          <cell r="C643" t="str">
            <v>EMPIRE IND.</v>
          </cell>
          <cell r="D643">
            <v>928.4</v>
          </cell>
          <cell r="E643">
            <v>945.58</v>
          </cell>
          <cell r="F643">
            <v>955.58</v>
          </cell>
          <cell r="G643">
            <v>975.31</v>
          </cell>
          <cell r="H643">
            <v>987.05</v>
          </cell>
          <cell r="I643">
            <v>858.02</v>
          </cell>
          <cell r="J643">
            <v>1247</v>
          </cell>
          <cell r="K643">
            <v>775</v>
          </cell>
        </row>
        <row r="644">
          <cell r="B644" t="str">
            <v>509546</v>
          </cell>
          <cell r="C644" t="str">
            <v>GRAVISS HOSP</v>
          </cell>
          <cell r="D644">
            <v>54.97</v>
          </cell>
          <cell r="E644">
            <v>56.2</v>
          </cell>
          <cell r="F644">
            <v>57.41</v>
          </cell>
          <cell r="G644">
            <v>58.2</v>
          </cell>
          <cell r="H644">
            <v>55.17</v>
          </cell>
          <cell r="I644">
            <v>40.090000000000003</v>
          </cell>
          <cell r="J644">
            <v>66.290000000000006</v>
          </cell>
          <cell r="K644">
            <v>23.72</v>
          </cell>
        </row>
        <row r="645">
          <cell r="B645" t="str">
            <v>509557</v>
          </cell>
          <cell r="C645" t="str">
            <v>GARFIBRES</v>
          </cell>
          <cell r="D645">
            <v>3202</v>
          </cell>
          <cell r="E645">
            <v>3161.97</v>
          </cell>
          <cell r="F645">
            <v>3152.51</v>
          </cell>
          <cell r="G645">
            <v>3152.21</v>
          </cell>
          <cell r="H645">
            <v>3157.34</v>
          </cell>
          <cell r="I645">
            <v>3124.94</v>
          </cell>
          <cell r="J645">
            <v>3373.9</v>
          </cell>
          <cell r="K645">
            <v>3028.7</v>
          </cell>
        </row>
        <row r="646">
          <cell r="B646" t="str">
            <v>509563</v>
          </cell>
          <cell r="C646" t="str">
            <v>GARWA.MARINE</v>
          </cell>
          <cell r="D646">
            <v>8.67</v>
          </cell>
          <cell r="E646">
            <v>8.83</v>
          </cell>
          <cell r="F646">
            <v>8.86</v>
          </cell>
          <cell r="G646">
            <v>8.92</v>
          </cell>
          <cell r="H646">
            <v>8.9</v>
          </cell>
          <cell r="I646">
            <v>8.9</v>
          </cell>
          <cell r="J646">
            <v>10.9</v>
          </cell>
          <cell r="K646">
            <v>6.8</v>
          </cell>
        </row>
        <row r="647">
          <cell r="B647" t="str">
            <v>509567</v>
          </cell>
          <cell r="C647" t="str">
            <v>GOA CARBON</v>
          </cell>
          <cell r="D647">
            <v>532.9</v>
          </cell>
          <cell r="E647">
            <v>528.54999999999995</v>
          </cell>
          <cell r="F647">
            <v>524.38</v>
          </cell>
          <cell r="G647">
            <v>523.57000000000005</v>
          </cell>
          <cell r="H647">
            <v>526.71</v>
          </cell>
          <cell r="I647">
            <v>514.22</v>
          </cell>
          <cell r="J647">
            <v>619</v>
          </cell>
          <cell r="K647">
            <v>492.5</v>
          </cell>
        </row>
        <row r="648">
          <cell r="B648" t="str">
            <v>509597</v>
          </cell>
          <cell r="C648" t="str">
            <v>HARDCASTLE</v>
          </cell>
          <cell r="D648">
            <v>533.29999999999995</v>
          </cell>
          <cell r="E648">
            <v>526.53</v>
          </cell>
          <cell r="F648">
            <v>500.97</v>
          </cell>
          <cell r="G648">
            <v>475.85</v>
          </cell>
          <cell r="H648">
            <v>456.63</v>
          </cell>
          <cell r="I648">
            <v>415.03</v>
          </cell>
          <cell r="J648">
            <v>594</v>
          </cell>
          <cell r="K648">
            <v>369</v>
          </cell>
        </row>
        <row r="649">
          <cell r="B649" t="str">
            <v>509631</v>
          </cell>
          <cell r="C649" t="str">
            <v>HEG LIMITED</v>
          </cell>
          <cell r="D649">
            <v>1587.95</v>
          </cell>
          <cell r="E649">
            <v>1590.92</v>
          </cell>
          <cell r="F649">
            <v>1598.25</v>
          </cell>
          <cell r="G649">
            <v>1621.32</v>
          </cell>
          <cell r="H649">
            <v>1658.29</v>
          </cell>
          <cell r="I649">
            <v>1496.67</v>
          </cell>
          <cell r="J649">
            <v>1914</v>
          </cell>
          <cell r="K649">
            <v>1466.85</v>
          </cell>
        </row>
        <row r="650">
          <cell r="B650" t="str">
            <v>509635</v>
          </cell>
          <cell r="C650" t="str">
            <v>HIND.COMPOSI</v>
          </cell>
          <cell r="D650">
            <v>450.65</v>
          </cell>
          <cell r="E650">
            <v>451.43</v>
          </cell>
          <cell r="F650">
            <v>440.36</v>
          </cell>
          <cell r="G650">
            <v>428.5</v>
          </cell>
          <cell r="H650">
            <v>417.61</v>
          </cell>
          <cell r="I650">
            <v>368.61</v>
          </cell>
          <cell r="J650">
            <v>494.1</v>
          </cell>
          <cell r="K650">
            <v>361.8</v>
          </cell>
        </row>
        <row r="651">
          <cell r="B651" t="str">
            <v>509675</v>
          </cell>
          <cell r="C651" t="str">
            <v>HIL</v>
          </cell>
          <cell r="D651">
            <v>2552.25</v>
          </cell>
          <cell r="E651">
            <v>2577.4299999999998</v>
          </cell>
          <cell r="F651">
            <v>2600.23</v>
          </cell>
          <cell r="G651">
            <v>2660.81</v>
          </cell>
          <cell r="H651">
            <v>2781.16</v>
          </cell>
          <cell r="I651">
            <v>2873.64</v>
          </cell>
          <cell r="J651">
            <v>3211</v>
          </cell>
          <cell r="K651">
            <v>2525</v>
          </cell>
        </row>
        <row r="652">
          <cell r="B652" t="str">
            <v>509692</v>
          </cell>
          <cell r="C652" t="str">
            <v>IND.CARD</v>
          </cell>
          <cell r="D652">
            <v>248.1</v>
          </cell>
          <cell r="E652">
            <v>247.91</v>
          </cell>
          <cell r="F652">
            <v>244.7</v>
          </cell>
          <cell r="G652">
            <v>242.52</v>
          </cell>
          <cell r="H652">
            <v>242.13</v>
          </cell>
          <cell r="I652">
            <v>235.02</v>
          </cell>
          <cell r="J652">
            <v>319.60000000000002</v>
          </cell>
          <cell r="K652">
            <v>205.05</v>
          </cell>
        </row>
        <row r="653">
          <cell r="B653" t="str">
            <v>509709</v>
          </cell>
          <cell r="C653" t="str">
            <v>INT.CONVEYOR</v>
          </cell>
          <cell r="D653">
            <v>92.39</v>
          </cell>
          <cell r="E653">
            <v>89.71</v>
          </cell>
          <cell r="F653">
            <v>85.97</v>
          </cell>
          <cell r="G653">
            <v>82.79</v>
          </cell>
          <cell r="H653">
            <v>80.61</v>
          </cell>
          <cell r="I653">
            <v>71.930000000000007</v>
          </cell>
          <cell r="J653">
            <v>99</v>
          </cell>
          <cell r="K653">
            <v>69.05</v>
          </cell>
        </row>
        <row r="654">
          <cell r="B654" t="str">
            <v>509715</v>
          </cell>
          <cell r="C654" t="str">
            <v>JAYSHRE TEA</v>
          </cell>
          <cell r="D654">
            <v>98.8</v>
          </cell>
          <cell r="E654">
            <v>98.28</v>
          </cell>
          <cell r="F654">
            <v>98.04</v>
          </cell>
          <cell r="G654">
            <v>98.53</v>
          </cell>
          <cell r="H654">
            <v>99.03</v>
          </cell>
          <cell r="I654">
            <v>95.38</v>
          </cell>
          <cell r="J654">
            <v>116.65</v>
          </cell>
          <cell r="K654">
            <v>85.8</v>
          </cell>
        </row>
        <row r="655">
          <cell r="B655" t="str">
            <v>509760</v>
          </cell>
          <cell r="C655" t="str">
            <v>MODERN SHARE</v>
          </cell>
          <cell r="D655">
            <v>32.25</v>
          </cell>
          <cell r="E655">
            <v>33.67</v>
          </cell>
          <cell r="F655">
            <v>33.22</v>
          </cell>
          <cell r="G655">
            <v>30.96</v>
          </cell>
          <cell r="H655">
            <v>26.82</v>
          </cell>
          <cell r="I655">
            <v>21.01</v>
          </cell>
          <cell r="J655">
            <v>41.36</v>
          </cell>
          <cell r="K655">
            <v>17.489999999999998</v>
          </cell>
        </row>
        <row r="656">
          <cell r="B656" t="str">
            <v>509820</v>
          </cell>
          <cell r="C656" t="str">
            <v>HUHTAMAKI</v>
          </cell>
          <cell r="D656">
            <v>310.39999999999998</v>
          </cell>
          <cell r="E656">
            <v>307.29000000000002</v>
          </cell>
          <cell r="F656">
            <v>301.83999999999997</v>
          </cell>
          <cell r="G656">
            <v>293.91000000000003</v>
          </cell>
          <cell r="H656">
            <v>280.79000000000002</v>
          </cell>
          <cell r="I656">
            <v>253.46</v>
          </cell>
          <cell r="J656">
            <v>323.39999999999998</v>
          </cell>
          <cell r="K656">
            <v>243.9</v>
          </cell>
        </row>
        <row r="657">
          <cell r="B657" t="str">
            <v>509835</v>
          </cell>
          <cell r="C657" t="str">
            <v>PREMIER SYN.</v>
          </cell>
          <cell r="D657">
            <v>18.34</v>
          </cell>
          <cell r="E657">
            <v>16.96</v>
          </cell>
          <cell r="F657">
            <v>16.23</v>
          </cell>
          <cell r="G657">
            <v>15.55</v>
          </cell>
          <cell r="H657">
            <v>14.95</v>
          </cell>
          <cell r="I657">
            <v>16.48</v>
          </cell>
          <cell r="J657">
            <v>18.88</v>
          </cell>
          <cell r="K657">
            <v>12.76</v>
          </cell>
        </row>
        <row r="658">
          <cell r="B658" t="str">
            <v>509845</v>
          </cell>
          <cell r="C658" t="str">
            <v>R.J.SHAH</v>
          </cell>
          <cell r="D658">
            <v>329</v>
          </cell>
          <cell r="E658">
            <v>333.84</v>
          </cell>
          <cell r="F658">
            <v>348.08</v>
          </cell>
          <cell r="G658">
            <v>367.6</v>
          </cell>
          <cell r="H658">
            <v>405.21</v>
          </cell>
          <cell r="I658">
            <v>347.55</v>
          </cell>
          <cell r="J658">
            <v>995</v>
          </cell>
          <cell r="K658">
            <v>315.39999999999998</v>
          </cell>
        </row>
        <row r="659">
          <cell r="B659" t="str">
            <v>509874</v>
          </cell>
          <cell r="C659" t="str">
            <v>SHALIMAR PAI</v>
          </cell>
          <cell r="D659">
            <v>173.5</v>
          </cell>
          <cell r="E659">
            <v>174.8</v>
          </cell>
          <cell r="F659">
            <v>175.11</v>
          </cell>
          <cell r="G659">
            <v>175.57</v>
          </cell>
          <cell r="H659">
            <v>171.8</v>
          </cell>
          <cell r="I659">
            <v>159.18</v>
          </cell>
          <cell r="J659">
            <v>199</v>
          </cell>
          <cell r="K659">
            <v>146.44999999999999</v>
          </cell>
        </row>
        <row r="660">
          <cell r="B660" t="str">
            <v>509887</v>
          </cell>
          <cell r="C660" t="str">
            <v>SINNAR BIDI</v>
          </cell>
          <cell r="D660">
            <v>746.3</v>
          </cell>
          <cell r="E660">
            <v>718.2</v>
          </cell>
          <cell r="F660">
            <v>685.27</v>
          </cell>
          <cell r="G660">
            <v>624.15</v>
          </cell>
          <cell r="H660">
            <v>519.64</v>
          </cell>
          <cell r="I660">
            <v>417.61</v>
          </cell>
          <cell r="J660">
            <v>746.3</v>
          </cell>
          <cell r="K660">
            <v>205.05</v>
          </cell>
        </row>
        <row r="661">
          <cell r="B661" t="str">
            <v>509895</v>
          </cell>
          <cell r="C661" t="str">
            <v>HIND MILLS</v>
          </cell>
          <cell r="D661">
            <v>238.5</v>
          </cell>
          <cell r="E661">
            <v>235.61</v>
          </cell>
          <cell r="F661">
            <v>232.25</v>
          </cell>
          <cell r="G661">
            <v>229.63</v>
          </cell>
          <cell r="H661">
            <v>227.56</v>
          </cell>
          <cell r="I661">
            <v>228.66</v>
          </cell>
          <cell r="J661">
            <v>255</v>
          </cell>
          <cell r="K661">
            <v>209</v>
          </cell>
        </row>
        <row r="662">
          <cell r="B662" t="str">
            <v>509930</v>
          </cell>
          <cell r="C662" t="str">
            <v>SUPREM IND</v>
          </cell>
          <cell r="D662">
            <v>4195.6000000000004</v>
          </cell>
          <cell r="E662">
            <v>4189.3</v>
          </cell>
          <cell r="F662">
            <v>4230.13</v>
          </cell>
          <cell r="G662">
            <v>4270.47</v>
          </cell>
          <cell r="H662">
            <v>4225.18</v>
          </cell>
          <cell r="I662">
            <v>3535.85</v>
          </cell>
          <cell r="J662">
            <v>4883.75</v>
          </cell>
          <cell r="K662">
            <v>3451.45</v>
          </cell>
        </row>
        <row r="663">
          <cell r="B663" t="str">
            <v>509945</v>
          </cell>
          <cell r="C663" t="str">
            <v>THACKER</v>
          </cell>
          <cell r="D663">
            <v>499.95</v>
          </cell>
          <cell r="E663">
            <v>489.87</v>
          </cell>
          <cell r="F663">
            <v>478.85</v>
          </cell>
          <cell r="G663">
            <v>462.25</v>
          </cell>
          <cell r="H663">
            <v>440.24</v>
          </cell>
          <cell r="I663">
            <v>402.31</v>
          </cell>
          <cell r="J663">
            <v>506</v>
          </cell>
          <cell r="K663">
            <v>368.25</v>
          </cell>
        </row>
        <row r="664">
          <cell r="B664" t="str">
            <v>509960</v>
          </cell>
          <cell r="C664" t="str">
            <v>U.P.HOTELS</v>
          </cell>
          <cell r="D664">
            <v>900</v>
          </cell>
          <cell r="E664">
            <v>888.51</v>
          </cell>
          <cell r="F664">
            <v>888.52</v>
          </cell>
          <cell r="G664">
            <v>890.62</v>
          </cell>
          <cell r="H664">
            <v>881.59</v>
          </cell>
          <cell r="I664">
            <v>739.62</v>
          </cell>
          <cell r="J664">
            <v>1179.8499999999999</v>
          </cell>
          <cell r="K664">
            <v>595.15</v>
          </cell>
        </row>
        <row r="665">
          <cell r="B665" t="str">
            <v>509966</v>
          </cell>
          <cell r="C665" t="str">
            <v>VST INDUS.</v>
          </cell>
          <cell r="D665">
            <v>3200.55</v>
          </cell>
          <cell r="E665">
            <v>3195.33</v>
          </cell>
          <cell r="F665">
            <v>3198.6</v>
          </cell>
          <cell r="G665">
            <v>3224.83</v>
          </cell>
          <cell r="H665">
            <v>3315.83</v>
          </cell>
          <cell r="I665">
            <v>3371.28</v>
          </cell>
          <cell r="J665">
            <v>3859.95</v>
          </cell>
          <cell r="K665">
            <v>3159.9</v>
          </cell>
        </row>
        <row r="666">
          <cell r="B666" t="str">
            <v>510245</v>
          </cell>
          <cell r="C666" t="str">
            <v>SWASTI VINAY</v>
          </cell>
          <cell r="D666">
            <v>6.81</v>
          </cell>
          <cell r="E666">
            <v>6.71</v>
          </cell>
          <cell r="F666">
            <v>6.53</v>
          </cell>
          <cell r="G666">
            <v>6.37</v>
          </cell>
          <cell r="H666">
            <v>6.19</v>
          </cell>
          <cell r="I666">
            <v>6.04</v>
          </cell>
          <cell r="J666">
            <v>7.2</v>
          </cell>
          <cell r="K666">
            <v>5</v>
          </cell>
        </row>
        <row r="667">
          <cell r="B667" t="str">
            <v>511000</v>
          </cell>
          <cell r="C667" t="str">
            <v>MADHUS.SEC</v>
          </cell>
          <cell r="D667">
            <v>12</v>
          </cell>
          <cell r="E667">
            <v>12.16</v>
          </cell>
          <cell r="F667">
            <v>12.09</v>
          </cell>
          <cell r="G667">
            <v>11.89</v>
          </cell>
          <cell r="H667">
            <v>11.27</v>
          </cell>
          <cell r="I667">
            <v>10.41</v>
          </cell>
          <cell r="J667">
            <v>13</v>
          </cell>
          <cell r="K667">
            <v>7.91</v>
          </cell>
        </row>
        <row r="668">
          <cell r="B668" t="str">
            <v>511012</v>
          </cell>
          <cell r="C668" t="str">
            <v>YAMINI INVES</v>
          </cell>
          <cell r="D668">
            <v>0.79</v>
          </cell>
          <cell r="E668">
            <v>0.76</v>
          </cell>
          <cell r="F668">
            <v>0.74</v>
          </cell>
          <cell r="G668">
            <v>0.73</v>
          </cell>
          <cell r="H668">
            <v>0.73</v>
          </cell>
          <cell r="I668">
            <v>0.75</v>
          </cell>
          <cell r="J668">
            <v>0.88</v>
          </cell>
          <cell r="K668">
            <v>0.6</v>
          </cell>
        </row>
        <row r="669">
          <cell r="B669" t="str">
            <v>511016</v>
          </cell>
          <cell r="C669" t="str">
            <v>PREMIER CAP.</v>
          </cell>
          <cell r="D669">
            <v>4.1500000000000004</v>
          </cell>
          <cell r="E669">
            <v>4.18</v>
          </cell>
          <cell r="F669">
            <v>4.0999999999999996</v>
          </cell>
          <cell r="G669">
            <v>4.0199999999999996</v>
          </cell>
          <cell r="H669">
            <v>3.92</v>
          </cell>
          <cell r="I669">
            <v>4.66</v>
          </cell>
          <cell r="J669">
            <v>5</v>
          </cell>
          <cell r="K669">
            <v>3.08</v>
          </cell>
        </row>
        <row r="670">
          <cell r="B670" t="str">
            <v>511018</v>
          </cell>
          <cell r="C670" t="str">
            <v>MILGREY FIN</v>
          </cell>
          <cell r="D670">
            <v>47.5</v>
          </cell>
          <cell r="E670">
            <v>46.15</v>
          </cell>
          <cell r="F670">
            <v>44.57</v>
          </cell>
          <cell r="G670">
            <v>41.72</v>
          </cell>
          <cell r="H670">
            <v>35.53</v>
          </cell>
          <cell r="I670">
            <v>25.89</v>
          </cell>
          <cell r="J670">
            <v>47.5</v>
          </cell>
          <cell r="K670">
            <v>17.25</v>
          </cell>
        </row>
        <row r="671">
          <cell r="B671" t="str">
            <v>511034</v>
          </cell>
          <cell r="C671" t="str">
            <v>JINDAL DRILL</v>
          </cell>
          <cell r="D671">
            <v>683.4</v>
          </cell>
          <cell r="E671">
            <v>681.21</v>
          </cell>
          <cell r="F671">
            <v>678.8</v>
          </cell>
          <cell r="G671">
            <v>669.87</v>
          </cell>
          <cell r="H671">
            <v>627.04999999999995</v>
          </cell>
          <cell r="I671">
            <v>460.68</v>
          </cell>
          <cell r="J671">
            <v>714.3</v>
          </cell>
          <cell r="K671">
            <v>376.8</v>
          </cell>
        </row>
        <row r="672">
          <cell r="B672" t="str">
            <v>511066</v>
          </cell>
          <cell r="C672" t="str">
            <v>SAKTHI FIN.</v>
          </cell>
          <cell r="D672">
            <v>44.95</v>
          </cell>
          <cell r="E672">
            <v>45.03</v>
          </cell>
          <cell r="F672">
            <v>43.14</v>
          </cell>
          <cell r="G672">
            <v>41.07</v>
          </cell>
          <cell r="H672">
            <v>38.11</v>
          </cell>
          <cell r="I672">
            <v>33.42</v>
          </cell>
          <cell r="J672">
            <v>51.5</v>
          </cell>
          <cell r="K672">
            <v>29</v>
          </cell>
        </row>
        <row r="673">
          <cell r="B673" t="str">
            <v>511076</v>
          </cell>
          <cell r="C673" t="str">
            <v>SAT IND LTD</v>
          </cell>
          <cell r="D673">
            <v>96.38</v>
          </cell>
          <cell r="E673">
            <v>96.3</v>
          </cell>
          <cell r="F673">
            <v>96.13</v>
          </cell>
          <cell r="G673">
            <v>96.17</v>
          </cell>
          <cell r="H673">
            <v>99.22</v>
          </cell>
          <cell r="I673">
            <v>89.02</v>
          </cell>
          <cell r="J673">
            <v>145.5</v>
          </cell>
          <cell r="K673">
            <v>84.05</v>
          </cell>
        </row>
        <row r="674">
          <cell r="B674" t="str">
            <v>511092</v>
          </cell>
          <cell r="C674" t="str">
            <v>JMDVL</v>
          </cell>
          <cell r="D674">
            <v>38.86</v>
          </cell>
          <cell r="E674">
            <v>37.43</v>
          </cell>
          <cell r="F674">
            <v>35.9</v>
          </cell>
          <cell r="G674">
            <v>33.770000000000003</v>
          </cell>
          <cell r="H674">
            <v>30.76</v>
          </cell>
          <cell r="I674">
            <v>23.83</v>
          </cell>
          <cell r="J674">
            <v>38.869999999999997</v>
          </cell>
          <cell r="K674">
            <v>24.98</v>
          </cell>
        </row>
        <row r="675">
          <cell r="B675" t="str">
            <v>511108</v>
          </cell>
          <cell r="C675" t="str">
            <v>SHIVA TEXYAM</v>
          </cell>
          <cell r="D675">
            <v>128.15</v>
          </cell>
          <cell r="E675">
            <v>127.92</v>
          </cell>
          <cell r="F675">
            <v>128.21</v>
          </cell>
          <cell r="G675">
            <v>129.87</v>
          </cell>
          <cell r="H675">
            <v>134.18</v>
          </cell>
          <cell r="I675">
            <v>135.94999999999999</v>
          </cell>
          <cell r="J675">
            <v>168.4</v>
          </cell>
          <cell r="K675">
            <v>120.05</v>
          </cell>
        </row>
        <row r="676">
          <cell r="B676" t="str">
            <v>511110</v>
          </cell>
          <cell r="C676" t="str">
            <v>V.B.DESAI</v>
          </cell>
          <cell r="D676">
            <v>10.52</v>
          </cell>
          <cell r="E676">
            <v>10.17</v>
          </cell>
          <cell r="F676">
            <v>10.029999999999999</v>
          </cell>
          <cell r="G676">
            <v>9.9499999999999993</v>
          </cell>
          <cell r="H676">
            <v>9.92</v>
          </cell>
          <cell r="I676">
            <v>9.8699999999999992</v>
          </cell>
          <cell r="J676">
            <v>11.9</v>
          </cell>
          <cell r="K676">
            <v>8.6999999999999993</v>
          </cell>
        </row>
        <row r="677">
          <cell r="B677" t="str">
            <v>511116</v>
          </cell>
          <cell r="C677" t="str">
            <v>QUADRANT</v>
          </cell>
          <cell r="D677">
            <v>1.18</v>
          </cell>
          <cell r="E677">
            <v>1.17</v>
          </cell>
          <cell r="F677">
            <v>1.17</v>
          </cell>
          <cell r="G677">
            <v>1.17</v>
          </cell>
          <cell r="H677">
            <v>1.1499999999999999</v>
          </cell>
          <cell r="I677">
            <v>1.1000000000000001</v>
          </cell>
          <cell r="J677">
            <v>1.45</v>
          </cell>
          <cell r="K677">
            <v>0.85</v>
          </cell>
        </row>
        <row r="678">
          <cell r="B678" t="str">
            <v>511122</v>
          </cell>
          <cell r="C678" t="str">
            <v>FIRST CUSTO.</v>
          </cell>
          <cell r="D678">
            <v>42.81</v>
          </cell>
          <cell r="E678">
            <v>44.16</v>
          </cell>
          <cell r="F678">
            <v>45.36</v>
          </cell>
          <cell r="G678">
            <v>45.47</v>
          </cell>
          <cell r="H678">
            <v>42.94</v>
          </cell>
          <cell r="I678">
            <v>40.880000000000003</v>
          </cell>
          <cell r="J678">
            <v>58.95</v>
          </cell>
          <cell r="K678">
            <v>32.869999999999997</v>
          </cell>
        </row>
        <row r="679">
          <cell r="B679" t="str">
            <v>511131</v>
          </cell>
          <cell r="C679" t="str">
            <v>KAMAN HSG</v>
          </cell>
          <cell r="D679">
            <v>12.5</v>
          </cell>
          <cell r="E679">
            <v>12.71</v>
          </cell>
          <cell r="F679">
            <v>12.75</v>
          </cell>
          <cell r="G679">
            <v>12.8</v>
          </cell>
          <cell r="H679">
            <v>12.55</v>
          </cell>
          <cell r="I679">
            <v>10.78</v>
          </cell>
          <cell r="J679">
            <v>15.5</v>
          </cell>
          <cell r="K679">
            <v>8.1300000000000008</v>
          </cell>
        </row>
        <row r="680">
          <cell r="B680" t="str">
            <v>511147</v>
          </cell>
          <cell r="C680" t="str">
            <v>WSFX</v>
          </cell>
          <cell r="D680">
            <v>64.73</v>
          </cell>
          <cell r="E680">
            <v>63.66</v>
          </cell>
          <cell r="F680">
            <v>61.87</v>
          </cell>
          <cell r="G680">
            <v>58.38</v>
          </cell>
          <cell r="H680">
            <v>53.61</v>
          </cell>
          <cell r="I680">
            <v>43.78</v>
          </cell>
          <cell r="J680">
            <v>66.099999999999994</v>
          </cell>
          <cell r="K680">
            <v>39.99</v>
          </cell>
        </row>
        <row r="681">
          <cell r="B681" t="str">
            <v>511153</v>
          </cell>
          <cell r="C681" t="str">
            <v>ANJANIFOODS</v>
          </cell>
          <cell r="D681">
            <v>38.630000000000003</v>
          </cell>
          <cell r="E681">
            <v>35.97</v>
          </cell>
          <cell r="F681">
            <v>33.880000000000003</v>
          </cell>
          <cell r="G681">
            <v>32.08</v>
          </cell>
          <cell r="H681">
            <v>30.14</v>
          </cell>
          <cell r="I681">
            <v>27.09</v>
          </cell>
          <cell r="J681">
            <v>39.479999999999997</v>
          </cell>
          <cell r="K681">
            <v>24.26</v>
          </cell>
        </row>
        <row r="682">
          <cell r="B682" t="str">
            <v>511176</v>
          </cell>
          <cell r="C682" t="str">
            <v>PARSHWANA</v>
          </cell>
          <cell r="D682">
            <v>31</v>
          </cell>
          <cell r="E682">
            <v>31.19</v>
          </cell>
          <cell r="F682">
            <v>31.63</v>
          </cell>
          <cell r="G682">
            <v>33.590000000000003</v>
          </cell>
          <cell r="H682">
            <v>37.15</v>
          </cell>
          <cell r="I682">
            <v>34.32</v>
          </cell>
          <cell r="J682">
            <v>64.45</v>
          </cell>
          <cell r="K682">
            <v>26</v>
          </cell>
        </row>
        <row r="683">
          <cell r="B683" t="str">
            <v>511187</v>
          </cell>
          <cell r="C683" t="str">
            <v>MILLENNIUM</v>
          </cell>
          <cell r="D683">
            <v>2.75</v>
          </cell>
          <cell r="E683">
            <v>2.5299999999999998</v>
          </cell>
          <cell r="F683">
            <v>2.33</v>
          </cell>
          <cell r="G683">
            <v>2.13</v>
          </cell>
          <cell r="H683">
            <v>1.95</v>
          </cell>
          <cell r="I683">
            <v>1.77</v>
          </cell>
          <cell r="J683">
            <v>2.75</v>
          </cell>
          <cell r="K683">
            <v>1.42</v>
          </cell>
        </row>
        <row r="684">
          <cell r="B684" t="str">
            <v>511194</v>
          </cell>
          <cell r="C684" t="str">
            <v>I.C.D.S._T</v>
          </cell>
          <cell r="D684">
            <v>30.97</v>
          </cell>
          <cell r="E684">
            <v>29.58</v>
          </cell>
          <cell r="F684">
            <v>28.74</v>
          </cell>
          <cell r="G684">
            <v>27.89</v>
          </cell>
          <cell r="H684">
            <v>27.11</v>
          </cell>
          <cell r="I684">
            <v>27.82</v>
          </cell>
          <cell r="J684">
            <v>30.97</v>
          </cell>
          <cell r="K684">
            <v>22.47</v>
          </cell>
        </row>
        <row r="685">
          <cell r="B685" t="str">
            <v>511196</v>
          </cell>
          <cell r="C685" t="str">
            <v>CANFIN HOMES</v>
          </cell>
          <cell r="D685">
            <v>773.8</v>
          </cell>
          <cell r="E685">
            <v>762.3</v>
          </cell>
          <cell r="F685">
            <v>759.19</v>
          </cell>
          <cell r="G685">
            <v>757.48</v>
          </cell>
          <cell r="H685">
            <v>756.44</v>
          </cell>
          <cell r="I685">
            <v>702.5</v>
          </cell>
          <cell r="J685">
            <v>797</v>
          </cell>
          <cell r="K685">
            <v>692</v>
          </cell>
        </row>
        <row r="686">
          <cell r="B686" t="str">
            <v>511200</v>
          </cell>
          <cell r="C686" t="str">
            <v>MUNOTH CAP.</v>
          </cell>
          <cell r="D686">
            <v>78.5</v>
          </cell>
          <cell r="E686">
            <v>78.09</v>
          </cell>
          <cell r="F686">
            <v>78.92</v>
          </cell>
          <cell r="G686">
            <v>84.07</v>
          </cell>
          <cell r="H686">
            <v>88.95</v>
          </cell>
          <cell r="I686">
            <v>75.19</v>
          </cell>
          <cell r="J686">
            <v>150.80000000000001</v>
          </cell>
          <cell r="K686">
            <v>62</v>
          </cell>
        </row>
        <row r="687">
          <cell r="B687" t="str">
            <v>511208</v>
          </cell>
          <cell r="C687" t="str">
            <v>IL &amp; FS INVE</v>
          </cell>
          <cell r="D687">
            <v>9.56</v>
          </cell>
          <cell r="E687">
            <v>9.56</v>
          </cell>
          <cell r="F687">
            <v>9.41</v>
          </cell>
          <cell r="G687">
            <v>9.06</v>
          </cell>
          <cell r="H687">
            <v>8.5500000000000007</v>
          </cell>
          <cell r="I687">
            <v>7.84</v>
          </cell>
          <cell r="J687">
            <v>10.8</v>
          </cell>
          <cell r="K687">
            <v>7.19</v>
          </cell>
        </row>
        <row r="688">
          <cell r="B688" t="str">
            <v>511218</v>
          </cell>
          <cell r="C688" t="str">
            <v>SHRIRAM TRAN</v>
          </cell>
          <cell r="D688">
            <v>1988.1</v>
          </cell>
          <cell r="E688">
            <v>1996.24</v>
          </cell>
          <cell r="F688">
            <v>1983.88</v>
          </cell>
          <cell r="G688">
            <v>1958.42</v>
          </cell>
          <cell r="H688">
            <v>1911.88</v>
          </cell>
          <cell r="I688">
            <v>1679.19</v>
          </cell>
          <cell r="J688">
            <v>2050</v>
          </cell>
          <cell r="K688">
            <v>1759.2</v>
          </cell>
        </row>
        <row r="689">
          <cell r="B689" t="str">
            <v>511243</v>
          </cell>
          <cell r="C689" t="str">
            <v>CHOLAFIN</v>
          </cell>
          <cell r="D689">
            <v>1126.6500000000001</v>
          </cell>
          <cell r="E689">
            <v>1140.81</v>
          </cell>
          <cell r="F689">
            <v>1146.8699999999999</v>
          </cell>
          <cell r="G689">
            <v>1156.74</v>
          </cell>
          <cell r="H689">
            <v>1161.1099999999999</v>
          </cell>
          <cell r="I689">
            <v>1039.06</v>
          </cell>
          <cell r="J689">
            <v>1284.45</v>
          </cell>
          <cell r="K689">
            <v>997.4</v>
          </cell>
        </row>
        <row r="690">
          <cell r="B690" t="str">
            <v>511246</v>
          </cell>
          <cell r="C690" t="str">
            <v>BOMTALKIES</v>
          </cell>
          <cell r="D690">
            <v>3.8</v>
          </cell>
          <cell r="E690">
            <v>4.0999999999999996</v>
          </cell>
          <cell r="F690">
            <v>4.37</v>
          </cell>
          <cell r="G690">
            <v>4.6100000000000003</v>
          </cell>
          <cell r="H690">
            <v>4.78</v>
          </cell>
          <cell r="I690">
            <v>4.38</v>
          </cell>
          <cell r="J690">
            <v>5.75</v>
          </cell>
          <cell r="K690">
            <v>3.8</v>
          </cell>
        </row>
        <row r="691">
          <cell r="B691" t="str">
            <v>511333</v>
          </cell>
          <cell r="C691" t="str">
            <v>VLS FINANCE</v>
          </cell>
          <cell r="D691">
            <v>189.65</v>
          </cell>
          <cell r="E691">
            <v>189.06</v>
          </cell>
          <cell r="F691">
            <v>188.74</v>
          </cell>
          <cell r="G691">
            <v>189.39</v>
          </cell>
          <cell r="H691">
            <v>191.08</v>
          </cell>
          <cell r="I691">
            <v>179.3</v>
          </cell>
          <cell r="J691">
            <v>232.95</v>
          </cell>
          <cell r="K691">
            <v>166.95</v>
          </cell>
        </row>
        <row r="692">
          <cell r="B692" t="str">
            <v>511355</v>
          </cell>
          <cell r="C692" t="str">
            <v>IND CEM CAP</v>
          </cell>
          <cell r="D692">
            <v>11.87</v>
          </cell>
          <cell r="E692">
            <v>11.76</v>
          </cell>
          <cell r="F692">
            <v>11.7</v>
          </cell>
          <cell r="G692">
            <v>11.67</v>
          </cell>
          <cell r="H692">
            <v>11.71</v>
          </cell>
          <cell r="I692">
            <v>11.16</v>
          </cell>
          <cell r="J692">
            <v>13.65</v>
          </cell>
          <cell r="K692">
            <v>10.6</v>
          </cell>
        </row>
        <row r="693">
          <cell r="B693" t="str">
            <v>511359</v>
          </cell>
          <cell r="C693" t="str">
            <v>AD-MANUM FIN</v>
          </cell>
          <cell r="D693">
            <v>60.5</v>
          </cell>
          <cell r="E693">
            <v>58.82</v>
          </cell>
          <cell r="F693">
            <v>58.02</v>
          </cell>
          <cell r="G693">
            <v>56.81</v>
          </cell>
          <cell r="H693">
            <v>53.66</v>
          </cell>
          <cell r="I693">
            <v>49.26</v>
          </cell>
          <cell r="J693">
            <v>67.349999999999994</v>
          </cell>
          <cell r="K693">
            <v>42.01</v>
          </cell>
        </row>
        <row r="694">
          <cell r="B694" t="str">
            <v>511377</v>
          </cell>
          <cell r="C694" t="str">
            <v>MEHTA I.FIN</v>
          </cell>
          <cell r="D694">
            <v>24</v>
          </cell>
          <cell r="E694">
            <v>23.65</v>
          </cell>
          <cell r="F694">
            <v>23.2</v>
          </cell>
          <cell r="G694">
            <v>22.73</v>
          </cell>
          <cell r="H694">
            <v>21.99</v>
          </cell>
          <cell r="I694">
            <v>19.059999999999999</v>
          </cell>
          <cell r="J694">
            <v>24.4</v>
          </cell>
          <cell r="K694">
            <v>18.05</v>
          </cell>
        </row>
        <row r="695">
          <cell r="B695" t="str">
            <v>511391</v>
          </cell>
          <cell r="C695" t="str">
            <v>INTER GLOB F</v>
          </cell>
          <cell r="D695">
            <v>35.549999999999997</v>
          </cell>
          <cell r="E695">
            <v>34.700000000000003</v>
          </cell>
          <cell r="F695">
            <v>34.19</v>
          </cell>
          <cell r="G695">
            <v>33.43</v>
          </cell>
          <cell r="H695">
            <v>31.61</v>
          </cell>
          <cell r="I695">
            <v>26.89</v>
          </cell>
          <cell r="J695">
            <v>37.5</v>
          </cell>
          <cell r="K695">
            <v>21.25</v>
          </cell>
        </row>
        <row r="696">
          <cell r="B696" t="str">
            <v>511401</v>
          </cell>
          <cell r="C696" t="str">
            <v>MCLTD</v>
          </cell>
          <cell r="D696">
            <v>10.97</v>
          </cell>
          <cell r="E696">
            <v>10.94</v>
          </cell>
          <cell r="F696">
            <v>11.29</v>
          </cell>
          <cell r="G696">
            <v>11.84</v>
          </cell>
          <cell r="H696">
            <v>12.09</v>
          </cell>
          <cell r="I696">
            <v>8.44</v>
          </cell>
          <cell r="J696">
            <v>15.6</v>
          </cell>
          <cell r="K696">
            <v>8.26</v>
          </cell>
        </row>
        <row r="697">
          <cell r="B697" t="str">
            <v>511411</v>
          </cell>
          <cell r="C697" t="str">
            <v>SHRISTINFRA</v>
          </cell>
          <cell r="D697">
            <v>27</v>
          </cell>
          <cell r="E697">
            <v>26.59</v>
          </cell>
          <cell r="F697">
            <v>26.4</v>
          </cell>
          <cell r="G697">
            <v>26.28</v>
          </cell>
          <cell r="H697">
            <v>25.75</v>
          </cell>
          <cell r="I697">
            <v>25.56</v>
          </cell>
          <cell r="J697">
            <v>28.9</v>
          </cell>
          <cell r="K697">
            <v>21.12</v>
          </cell>
        </row>
        <row r="698">
          <cell r="B698" t="str">
            <v>511413</v>
          </cell>
          <cell r="C698" t="str">
            <v>CREST</v>
          </cell>
          <cell r="D698">
            <v>303.2</v>
          </cell>
          <cell r="E698">
            <v>303.35000000000002</v>
          </cell>
          <cell r="F698">
            <v>289.43</v>
          </cell>
          <cell r="G698">
            <v>272</v>
          </cell>
          <cell r="H698">
            <v>253.63</v>
          </cell>
          <cell r="I698">
            <v>219.81</v>
          </cell>
          <cell r="J698">
            <v>329.8</v>
          </cell>
          <cell r="K698">
            <v>216.6</v>
          </cell>
        </row>
        <row r="699">
          <cell r="B699" t="str">
            <v>511431</v>
          </cell>
          <cell r="C699" t="str">
            <v>VAKRANGEE</v>
          </cell>
          <cell r="D699">
            <v>19.170000000000002</v>
          </cell>
          <cell r="E699">
            <v>19.07</v>
          </cell>
          <cell r="F699">
            <v>18.899999999999999</v>
          </cell>
          <cell r="G699">
            <v>18.63</v>
          </cell>
          <cell r="H699">
            <v>17.98</v>
          </cell>
          <cell r="I699">
            <v>18.920000000000002</v>
          </cell>
          <cell r="J699">
            <v>22.5</v>
          </cell>
          <cell r="K699">
            <v>14.61</v>
          </cell>
        </row>
        <row r="700">
          <cell r="B700" t="str">
            <v>511441</v>
          </cell>
          <cell r="C700" t="str">
            <v>GUJ.CREDIT</v>
          </cell>
          <cell r="D700">
            <v>19.989999999999998</v>
          </cell>
          <cell r="E700">
            <v>19.71</v>
          </cell>
          <cell r="F700">
            <v>19.63</v>
          </cell>
          <cell r="G700">
            <v>19.66</v>
          </cell>
          <cell r="H700">
            <v>20.03</v>
          </cell>
          <cell r="I700">
            <v>21.9</v>
          </cell>
          <cell r="J700">
            <v>22.85</v>
          </cell>
          <cell r="K700">
            <v>18.25</v>
          </cell>
        </row>
        <row r="701">
          <cell r="B701" t="str">
            <v>511447</v>
          </cell>
          <cell r="C701" t="str">
            <v>SYLPH TECH</v>
          </cell>
          <cell r="D701">
            <v>3</v>
          </cell>
          <cell r="E701">
            <v>3.02</v>
          </cell>
          <cell r="F701">
            <v>3.03</v>
          </cell>
          <cell r="G701">
            <v>3.1</v>
          </cell>
          <cell r="H701">
            <v>3.26</v>
          </cell>
          <cell r="I701">
            <v>3.18</v>
          </cell>
          <cell r="J701">
            <v>4.25</v>
          </cell>
          <cell r="K701">
            <v>2.21</v>
          </cell>
        </row>
        <row r="702">
          <cell r="B702" t="str">
            <v>511451</v>
          </cell>
          <cell r="C702" t="str">
            <v>DHARANI FIN.</v>
          </cell>
          <cell r="D702">
            <v>5.34</v>
          </cell>
          <cell r="E702">
            <v>5.16</v>
          </cell>
          <cell r="F702">
            <v>5.1100000000000003</v>
          </cell>
          <cell r="G702">
            <v>5.16</v>
          </cell>
          <cell r="H702">
            <v>5.4</v>
          </cell>
          <cell r="I702">
            <v>6.15</v>
          </cell>
          <cell r="J702">
            <v>6.55</v>
          </cell>
          <cell r="K702">
            <v>4.59</v>
          </cell>
        </row>
        <row r="703">
          <cell r="B703" t="str">
            <v>511463</v>
          </cell>
          <cell r="C703" t="str">
            <v>ALEXANDER</v>
          </cell>
          <cell r="D703">
            <v>14.92</v>
          </cell>
          <cell r="E703">
            <v>14.88</v>
          </cell>
          <cell r="F703">
            <v>14.99</v>
          </cell>
          <cell r="G703">
            <v>15.15</v>
          </cell>
          <cell r="H703">
            <v>15.4</v>
          </cell>
          <cell r="I703">
            <v>16.36</v>
          </cell>
          <cell r="J703">
            <v>18.45</v>
          </cell>
          <cell r="K703">
            <v>13.1</v>
          </cell>
        </row>
        <row r="704">
          <cell r="B704" t="str">
            <v>511473</v>
          </cell>
          <cell r="C704" t="str">
            <v>IND.BANK M_T</v>
          </cell>
          <cell r="D704">
            <v>32.65</v>
          </cell>
          <cell r="E704">
            <v>33.01</v>
          </cell>
          <cell r="F704">
            <v>33.049999999999997</v>
          </cell>
          <cell r="G704">
            <v>33.200000000000003</v>
          </cell>
          <cell r="H704">
            <v>33.24</v>
          </cell>
          <cell r="I704">
            <v>29.88</v>
          </cell>
          <cell r="J704">
            <v>46.99</v>
          </cell>
          <cell r="K704">
            <v>25.9</v>
          </cell>
        </row>
        <row r="705">
          <cell r="B705" t="str">
            <v>511493</v>
          </cell>
          <cell r="C705" t="str">
            <v>SHRYDUS</v>
          </cell>
          <cell r="D705">
            <v>35.03</v>
          </cell>
          <cell r="E705">
            <v>34.299999999999997</v>
          </cell>
          <cell r="F705">
            <v>33.39</v>
          </cell>
          <cell r="G705">
            <v>32.729999999999997</v>
          </cell>
          <cell r="H705">
            <v>32.33</v>
          </cell>
          <cell r="I705">
            <v>29.07</v>
          </cell>
          <cell r="J705">
            <v>37.5</v>
          </cell>
          <cell r="K705">
            <v>26.3</v>
          </cell>
        </row>
        <row r="706">
          <cell r="B706" t="str">
            <v>511501</v>
          </cell>
          <cell r="C706" t="str">
            <v>BHARAT BHUSH</v>
          </cell>
          <cell r="D706">
            <v>32.090000000000003</v>
          </cell>
          <cell r="E706">
            <v>32.369999999999997</v>
          </cell>
          <cell r="F706">
            <v>32.32</v>
          </cell>
          <cell r="G706">
            <v>32.15</v>
          </cell>
          <cell r="H706">
            <v>31.31</v>
          </cell>
          <cell r="I706">
            <v>28.3</v>
          </cell>
          <cell r="J706">
            <v>42.29</v>
          </cell>
          <cell r="K706">
            <v>24.11</v>
          </cell>
        </row>
        <row r="707">
          <cell r="B707" t="str">
            <v>511505</v>
          </cell>
          <cell r="C707" t="str">
            <v>CAPITAL TRUS</v>
          </cell>
          <cell r="D707">
            <v>98.83</v>
          </cell>
          <cell r="E707">
            <v>99.4</v>
          </cell>
          <cell r="F707">
            <v>99.34</v>
          </cell>
          <cell r="G707">
            <v>98.98</v>
          </cell>
          <cell r="H707">
            <v>98.01</v>
          </cell>
          <cell r="I707">
            <v>90.36</v>
          </cell>
          <cell r="J707">
            <v>113.1</v>
          </cell>
          <cell r="K707">
            <v>88</v>
          </cell>
        </row>
        <row r="708">
          <cell r="B708" t="str">
            <v>511507</v>
          </cell>
          <cell r="C708" t="str">
            <v>USHAKIRAN FI</v>
          </cell>
          <cell r="D708">
            <v>25</v>
          </cell>
          <cell r="E708">
            <v>24.67</v>
          </cell>
          <cell r="F708">
            <v>23.82</v>
          </cell>
          <cell r="G708">
            <v>22.91</v>
          </cell>
          <cell r="H708">
            <v>22.14</v>
          </cell>
          <cell r="I708">
            <v>21</v>
          </cell>
          <cell r="J708">
            <v>26.89</v>
          </cell>
          <cell r="K708">
            <v>19</v>
          </cell>
        </row>
        <row r="709">
          <cell r="B709" t="str">
            <v>511509</v>
          </cell>
          <cell r="C709" t="str">
            <v>VIVO BIO TEC</v>
          </cell>
          <cell r="D709">
            <v>33.56</v>
          </cell>
          <cell r="E709">
            <v>33.549999999999997</v>
          </cell>
          <cell r="F709">
            <v>33.659999999999997</v>
          </cell>
          <cell r="G709">
            <v>33.950000000000003</v>
          </cell>
          <cell r="H709">
            <v>33.56</v>
          </cell>
          <cell r="I709">
            <v>31.31</v>
          </cell>
          <cell r="J709">
            <v>38.5</v>
          </cell>
          <cell r="K709">
            <v>27</v>
          </cell>
        </row>
        <row r="710">
          <cell r="B710" t="str">
            <v>511523</v>
          </cell>
          <cell r="C710" t="str">
            <v>VEERHEALTH</v>
          </cell>
          <cell r="D710">
            <v>18.149999999999999</v>
          </cell>
          <cell r="E710">
            <v>18.239999999999998</v>
          </cell>
          <cell r="F710">
            <v>18.28</v>
          </cell>
          <cell r="G710">
            <v>18.46</v>
          </cell>
          <cell r="H710">
            <v>18.93</v>
          </cell>
          <cell r="I710">
            <v>16.09</v>
          </cell>
          <cell r="J710">
            <v>22.72</v>
          </cell>
          <cell r="K710">
            <v>16.399999999999999</v>
          </cell>
        </row>
        <row r="711">
          <cell r="B711" t="str">
            <v>511525</v>
          </cell>
          <cell r="C711" t="str">
            <v>PAN INDIA C</v>
          </cell>
          <cell r="D711">
            <v>2.0099999999999998</v>
          </cell>
          <cell r="E711">
            <v>2.02</v>
          </cell>
          <cell r="F711">
            <v>2.02</v>
          </cell>
          <cell r="G711">
            <v>2.0099999999999998</v>
          </cell>
          <cell r="H711">
            <v>2.0299999999999998</v>
          </cell>
          <cell r="I711">
            <v>2.1800000000000002</v>
          </cell>
          <cell r="J711">
            <v>2.37</v>
          </cell>
          <cell r="K711">
            <v>1.88</v>
          </cell>
        </row>
        <row r="712">
          <cell r="B712" t="str">
            <v>511533</v>
          </cell>
          <cell r="C712" t="str">
            <v>SAHARA HOUSG</v>
          </cell>
          <cell r="D712">
            <v>60.48</v>
          </cell>
          <cell r="E712">
            <v>62.58</v>
          </cell>
          <cell r="F712">
            <v>63.01</v>
          </cell>
          <cell r="G712">
            <v>63.35</v>
          </cell>
          <cell r="H712">
            <v>67.150000000000006</v>
          </cell>
          <cell r="I712">
            <v>63.53</v>
          </cell>
          <cell r="J712">
            <v>126.05</v>
          </cell>
          <cell r="K712">
            <v>54.85</v>
          </cell>
        </row>
        <row r="713">
          <cell r="B713" t="str">
            <v>511535</v>
          </cell>
          <cell r="C713" t="str">
            <v>NDA SECURIT.</v>
          </cell>
          <cell r="D713">
            <v>20.49</v>
          </cell>
          <cell r="E713">
            <v>20.41</v>
          </cell>
          <cell r="F713">
            <v>21.36</v>
          </cell>
          <cell r="G713">
            <v>23.04</v>
          </cell>
          <cell r="H713">
            <v>23.66</v>
          </cell>
          <cell r="I713">
            <v>18.440000000000001</v>
          </cell>
          <cell r="J713">
            <v>30.35</v>
          </cell>
          <cell r="K713">
            <v>12.88</v>
          </cell>
        </row>
        <row r="714">
          <cell r="B714" t="str">
            <v>511539</v>
          </cell>
          <cell r="C714" t="str">
            <v>SUPRATRE</v>
          </cell>
          <cell r="D714">
            <v>35.33</v>
          </cell>
          <cell r="E714">
            <v>34.4</v>
          </cell>
          <cell r="F714">
            <v>33.200000000000003</v>
          </cell>
          <cell r="G714">
            <v>31.1</v>
          </cell>
          <cell r="H714">
            <v>27.57</v>
          </cell>
          <cell r="I714">
            <v>20.440000000000001</v>
          </cell>
          <cell r="J714">
            <v>35.33</v>
          </cell>
          <cell r="K714">
            <v>15.35</v>
          </cell>
        </row>
        <row r="715">
          <cell r="B715" t="str">
            <v>511543</v>
          </cell>
          <cell r="C715" t="str">
            <v>GSB FINANCE</v>
          </cell>
          <cell r="D715">
            <v>10.48</v>
          </cell>
          <cell r="E715">
            <v>10.029999999999999</v>
          </cell>
          <cell r="F715">
            <v>10.1</v>
          </cell>
          <cell r="G715">
            <v>10.19</v>
          </cell>
          <cell r="H715">
            <v>10.3</v>
          </cell>
          <cell r="I715">
            <v>10.4</v>
          </cell>
          <cell r="J715">
            <v>15.13</v>
          </cell>
          <cell r="K715">
            <v>8.25</v>
          </cell>
        </row>
        <row r="716">
          <cell r="B716" t="str">
            <v>511549</v>
          </cell>
          <cell r="C716" t="str">
            <v>MORARKA FIN.</v>
          </cell>
          <cell r="D716">
            <v>135.85</v>
          </cell>
          <cell r="E716">
            <v>135.11000000000001</v>
          </cell>
          <cell r="F716">
            <v>135.66999999999999</v>
          </cell>
          <cell r="G716">
            <v>136.69999999999999</v>
          </cell>
          <cell r="H716">
            <v>136.5</v>
          </cell>
          <cell r="I716">
            <v>127.38</v>
          </cell>
          <cell r="J716">
            <v>178.35</v>
          </cell>
          <cell r="K716">
            <v>124</v>
          </cell>
        </row>
        <row r="717">
          <cell r="B717" t="str">
            <v>511551</v>
          </cell>
          <cell r="C717" t="str">
            <v>MONARCH</v>
          </cell>
          <cell r="D717">
            <v>485.85</v>
          </cell>
          <cell r="E717">
            <v>477.42</v>
          </cell>
          <cell r="F717">
            <v>464.23</v>
          </cell>
          <cell r="G717">
            <v>441.68</v>
          </cell>
          <cell r="H717">
            <v>399.19</v>
          </cell>
          <cell r="I717">
            <v>322.82</v>
          </cell>
          <cell r="J717">
            <v>494.8</v>
          </cell>
          <cell r="K717">
            <v>309</v>
          </cell>
        </row>
        <row r="718">
          <cell r="B718" t="str">
            <v>511557</v>
          </cell>
          <cell r="C718" t="str">
            <v>PRO FIN CAP.</v>
          </cell>
          <cell r="D718">
            <v>1.23</v>
          </cell>
          <cell r="E718">
            <v>1.2</v>
          </cell>
          <cell r="F718">
            <v>1.19</v>
          </cell>
          <cell r="G718">
            <v>1.18</v>
          </cell>
          <cell r="H718">
            <v>1.1599999999999999</v>
          </cell>
          <cell r="I718">
            <v>1.24</v>
          </cell>
          <cell r="J718">
            <v>1.38</v>
          </cell>
          <cell r="K718">
            <v>0.9</v>
          </cell>
        </row>
        <row r="719">
          <cell r="B719" t="str">
            <v>511559</v>
          </cell>
          <cell r="C719" t="str">
            <v>TIMES GUARAN</v>
          </cell>
          <cell r="D719">
            <v>73.03</v>
          </cell>
          <cell r="E719">
            <v>73.290000000000006</v>
          </cell>
          <cell r="F719">
            <v>73.239999999999995</v>
          </cell>
          <cell r="G719">
            <v>72.66</v>
          </cell>
          <cell r="H719">
            <v>69.790000000000006</v>
          </cell>
          <cell r="I719">
            <v>61.21</v>
          </cell>
          <cell r="J719">
            <v>81.67</v>
          </cell>
          <cell r="K719">
            <v>53.45</v>
          </cell>
        </row>
        <row r="720">
          <cell r="B720" t="str">
            <v>511563</v>
          </cell>
          <cell r="C720" t="str">
            <v>SANCHAY FIN.</v>
          </cell>
          <cell r="D720">
            <v>36.33</v>
          </cell>
          <cell r="E720">
            <v>34.97</v>
          </cell>
          <cell r="F720">
            <v>33.409999999999997</v>
          </cell>
          <cell r="G720">
            <v>30.69</v>
          </cell>
          <cell r="H720">
            <v>24.43</v>
          </cell>
          <cell r="I720">
            <v>12.98</v>
          </cell>
          <cell r="J720">
            <v>36.33</v>
          </cell>
          <cell r="K720">
            <v>5.0199999999999996</v>
          </cell>
        </row>
        <row r="721">
          <cell r="B721" t="str">
            <v>511571</v>
          </cell>
          <cell r="C721" t="str">
            <v>SOMDATT FIN</v>
          </cell>
          <cell r="D721">
            <v>169.05</v>
          </cell>
          <cell r="E721">
            <v>163.38</v>
          </cell>
          <cell r="F721">
            <v>156.94999999999999</v>
          </cell>
          <cell r="G721">
            <v>146.43</v>
          </cell>
          <cell r="H721">
            <v>139.53</v>
          </cell>
          <cell r="I721">
            <v>136.16</v>
          </cell>
          <cell r="J721">
            <v>223.7</v>
          </cell>
          <cell r="K721">
            <v>101.65</v>
          </cell>
        </row>
        <row r="722">
          <cell r="B722" t="str">
            <v>511577</v>
          </cell>
          <cell r="C722" t="str">
            <v>SAVANI FIN.</v>
          </cell>
          <cell r="D722">
            <v>19.88</v>
          </cell>
          <cell r="E722">
            <v>19.16</v>
          </cell>
          <cell r="F722">
            <v>18.66</v>
          </cell>
          <cell r="G722">
            <v>17.82</v>
          </cell>
          <cell r="H722">
            <v>16.3</v>
          </cell>
          <cell r="I722">
            <v>12.74</v>
          </cell>
          <cell r="J722">
            <v>19.88</v>
          </cell>
          <cell r="K722">
            <v>12.73</v>
          </cell>
        </row>
        <row r="723">
          <cell r="B723" t="str">
            <v>511585</v>
          </cell>
          <cell r="C723" t="str">
            <v>REGENCY TRUS</v>
          </cell>
          <cell r="D723">
            <v>1.72</v>
          </cell>
          <cell r="E723">
            <v>1.75</v>
          </cell>
          <cell r="F723">
            <v>1.79</v>
          </cell>
          <cell r="G723">
            <v>1.82</v>
          </cell>
          <cell r="H723">
            <v>1.82</v>
          </cell>
          <cell r="I723">
            <v>2.1</v>
          </cell>
          <cell r="J723">
            <v>1.99</v>
          </cell>
          <cell r="K723">
            <v>1.54</v>
          </cell>
        </row>
        <row r="724">
          <cell r="B724" t="str">
            <v>511589</v>
          </cell>
          <cell r="C724" t="str">
            <v>AVONMORE</v>
          </cell>
          <cell r="D724">
            <v>79.91</v>
          </cell>
          <cell r="E724">
            <v>80.14</v>
          </cell>
          <cell r="F724">
            <v>79.27</v>
          </cell>
          <cell r="G724">
            <v>77.33</v>
          </cell>
          <cell r="H724">
            <v>75.97</v>
          </cell>
          <cell r="I724">
            <v>74.430000000000007</v>
          </cell>
          <cell r="J724">
            <v>99.35</v>
          </cell>
          <cell r="K724">
            <v>65.150000000000006</v>
          </cell>
        </row>
        <row r="725">
          <cell r="B725" t="str">
            <v>511593</v>
          </cell>
          <cell r="C725" t="str">
            <v>LIBORD FIN</v>
          </cell>
          <cell r="D725">
            <v>7.34</v>
          </cell>
          <cell r="E725">
            <v>6.95</v>
          </cell>
          <cell r="F725">
            <v>6.71</v>
          </cell>
          <cell r="G725">
            <v>6.52</v>
          </cell>
          <cell r="H725">
            <v>6.32</v>
          </cell>
          <cell r="I725">
            <v>6.38</v>
          </cell>
          <cell r="J725">
            <v>7.43</v>
          </cell>
          <cell r="K725">
            <v>4.58</v>
          </cell>
        </row>
        <row r="726">
          <cell r="B726" t="str">
            <v>511601</v>
          </cell>
          <cell r="C726" t="str">
            <v>YASH MANAGE.</v>
          </cell>
          <cell r="D726">
            <v>12.44</v>
          </cell>
          <cell r="E726">
            <v>12.16</v>
          </cell>
          <cell r="F726">
            <v>12.11</v>
          </cell>
          <cell r="G726">
            <v>12.16</v>
          </cell>
          <cell r="H726">
            <v>12.47</v>
          </cell>
          <cell r="I726">
            <v>13.48</v>
          </cell>
          <cell r="J726">
            <v>15.15</v>
          </cell>
          <cell r="K726">
            <v>10.83</v>
          </cell>
        </row>
        <row r="727">
          <cell r="B727" t="str">
            <v>511605</v>
          </cell>
          <cell r="C727" t="str">
            <v>ARIHANT CAP.</v>
          </cell>
          <cell r="D727">
            <v>66.59</v>
          </cell>
          <cell r="E727">
            <v>67.72</v>
          </cell>
          <cell r="F727">
            <v>68.09</v>
          </cell>
          <cell r="G727">
            <v>68.5</v>
          </cell>
          <cell r="H727">
            <v>66.69</v>
          </cell>
          <cell r="I727">
            <v>57.68</v>
          </cell>
          <cell r="J727">
            <v>81.5</v>
          </cell>
          <cell r="K727">
            <v>49.5</v>
          </cell>
        </row>
        <row r="728">
          <cell r="B728" t="str">
            <v>511609</v>
          </cell>
          <cell r="C728" t="str">
            <v>ISL CONSULT</v>
          </cell>
          <cell r="D728">
            <v>27.98</v>
          </cell>
          <cell r="E728">
            <v>27.94</v>
          </cell>
          <cell r="F728">
            <v>28.13</v>
          </cell>
          <cell r="G728">
            <v>28.4</v>
          </cell>
          <cell r="H728">
            <v>28.32</v>
          </cell>
          <cell r="I728">
            <v>26.38</v>
          </cell>
          <cell r="J728">
            <v>34</v>
          </cell>
          <cell r="K728">
            <v>23.5</v>
          </cell>
        </row>
        <row r="729">
          <cell r="B729" t="str">
            <v>511611</v>
          </cell>
          <cell r="C729" t="str">
            <v>DCM FINANC_T</v>
          </cell>
          <cell r="D729">
            <v>4.62</v>
          </cell>
          <cell r="E729">
            <v>4.74</v>
          </cell>
          <cell r="F729">
            <v>4.7699999999999996</v>
          </cell>
          <cell r="G729">
            <v>4.88</v>
          </cell>
          <cell r="H729">
            <v>4.91</v>
          </cell>
          <cell r="I729">
            <v>4.83</v>
          </cell>
          <cell r="J729">
            <v>7.6</v>
          </cell>
          <cell r="K729">
            <v>3.93</v>
          </cell>
        </row>
        <row r="730">
          <cell r="B730" t="str">
            <v>511626</v>
          </cell>
          <cell r="C730" t="str">
            <v>R R FINANCE.</v>
          </cell>
          <cell r="D730">
            <v>14.46</v>
          </cell>
          <cell r="E730">
            <v>14.7</v>
          </cell>
          <cell r="F730">
            <v>14.55</v>
          </cell>
          <cell r="G730">
            <v>14.35</v>
          </cell>
          <cell r="H730">
            <v>13.49</v>
          </cell>
          <cell r="I730">
            <v>11.83</v>
          </cell>
          <cell r="J730">
            <v>16.45</v>
          </cell>
          <cell r="K730">
            <v>8</v>
          </cell>
        </row>
        <row r="731">
          <cell r="B731" t="str">
            <v>511628</v>
          </cell>
          <cell r="C731" t="str">
            <v>IMCAP</v>
          </cell>
          <cell r="D731">
            <v>573.54999999999995</v>
          </cell>
          <cell r="E731">
            <v>581.66999999999996</v>
          </cell>
          <cell r="F731">
            <v>555.67999999999995</v>
          </cell>
          <cell r="G731">
            <v>523.82000000000005</v>
          </cell>
          <cell r="H731">
            <v>500.52</v>
          </cell>
          <cell r="I731">
            <v>424.08</v>
          </cell>
          <cell r="J731">
            <v>650.65</v>
          </cell>
          <cell r="K731">
            <v>400</v>
          </cell>
        </row>
        <row r="732">
          <cell r="B732" t="str">
            <v>511630</v>
          </cell>
          <cell r="C732" t="str">
            <v>SAMBHAAV MED</v>
          </cell>
          <cell r="D732">
            <v>4.3899999999999997</v>
          </cell>
          <cell r="E732">
            <v>3.82</v>
          </cell>
          <cell r="F732">
            <v>3.62</v>
          </cell>
          <cell r="G732">
            <v>3.45</v>
          </cell>
          <cell r="H732">
            <v>3.3</v>
          </cell>
          <cell r="I732">
            <v>3.28</v>
          </cell>
          <cell r="J732">
            <v>4.8899999999999997</v>
          </cell>
          <cell r="K732">
            <v>2.95</v>
          </cell>
        </row>
        <row r="733">
          <cell r="B733" t="str">
            <v>511644</v>
          </cell>
          <cell r="C733" t="str">
            <v>OMEGA INTERA</v>
          </cell>
          <cell r="D733">
            <v>136.85</v>
          </cell>
          <cell r="E733">
            <v>132.32</v>
          </cell>
          <cell r="F733">
            <v>129.35</v>
          </cell>
          <cell r="G733">
            <v>125.7</v>
          </cell>
          <cell r="H733">
            <v>116.87</v>
          </cell>
          <cell r="I733">
            <v>84.52</v>
          </cell>
          <cell r="J733">
            <v>136.85</v>
          </cell>
          <cell r="K733">
            <v>92.35</v>
          </cell>
        </row>
        <row r="734">
          <cell r="B734" t="str">
            <v>511654</v>
          </cell>
          <cell r="C734" t="str">
            <v>SUGAL DAM</v>
          </cell>
          <cell r="D734">
            <v>36.159999999999997</v>
          </cell>
          <cell r="E734">
            <v>33.01</v>
          </cell>
          <cell r="F734">
            <v>29.89</v>
          </cell>
          <cell r="G734">
            <v>26.15</v>
          </cell>
          <cell r="H734">
            <v>22.04</v>
          </cell>
          <cell r="I734">
            <v>17.7</v>
          </cell>
          <cell r="J734">
            <v>36.159999999999997</v>
          </cell>
          <cell r="K734">
            <v>13.73</v>
          </cell>
        </row>
        <row r="735">
          <cell r="B735" t="str">
            <v>511658</v>
          </cell>
          <cell r="C735" t="str">
            <v>NETTLINX LTD</v>
          </cell>
          <cell r="D735">
            <v>100.13</v>
          </cell>
          <cell r="E735">
            <v>99.85</v>
          </cell>
          <cell r="F735">
            <v>99.72</v>
          </cell>
          <cell r="G735">
            <v>97.67</v>
          </cell>
          <cell r="H735">
            <v>94.58</v>
          </cell>
          <cell r="I735">
            <v>86.74</v>
          </cell>
          <cell r="J735">
            <v>107</v>
          </cell>
          <cell r="K735">
            <v>82.2</v>
          </cell>
        </row>
        <row r="736">
          <cell r="B736" t="str">
            <v>511664</v>
          </cell>
          <cell r="C736" t="str">
            <v>BGIL FL TEC</v>
          </cell>
          <cell r="D736">
            <v>2.74</v>
          </cell>
          <cell r="E736">
            <v>2.4900000000000002</v>
          </cell>
          <cell r="F736">
            <v>2.2200000000000002</v>
          </cell>
          <cell r="G736">
            <v>1.97</v>
          </cell>
          <cell r="H736">
            <v>1.8</v>
          </cell>
          <cell r="I736">
            <v>1.93</v>
          </cell>
          <cell r="J736">
            <v>2.74</v>
          </cell>
          <cell r="K736">
            <v>1.1399999999999999</v>
          </cell>
        </row>
        <row r="737">
          <cell r="B737" t="str">
            <v>511672</v>
          </cell>
          <cell r="C737" t="str">
            <v>SCANSTL</v>
          </cell>
          <cell r="D737">
            <v>61.5</v>
          </cell>
          <cell r="E737">
            <v>62.89</v>
          </cell>
          <cell r="F737">
            <v>63.94</v>
          </cell>
          <cell r="G737">
            <v>64.28</v>
          </cell>
          <cell r="H737">
            <v>59.49</v>
          </cell>
          <cell r="I737">
            <v>45.62</v>
          </cell>
          <cell r="J737">
            <v>81</v>
          </cell>
          <cell r="K737">
            <v>33.75</v>
          </cell>
        </row>
        <row r="738">
          <cell r="B738" t="str">
            <v>511676</v>
          </cell>
          <cell r="C738" t="str">
            <v>GIC HOUSING</v>
          </cell>
          <cell r="D738">
            <v>186.7</v>
          </cell>
          <cell r="E738">
            <v>187.65</v>
          </cell>
          <cell r="F738">
            <v>188.47</v>
          </cell>
          <cell r="G738">
            <v>191.78</v>
          </cell>
          <cell r="H738">
            <v>195.14</v>
          </cell>
          <cell r="I738">
            <v>184.07</v>
          </cell>
          <cell r="J738">
            <v>225</v>
          </cell>
          <cell r="K738">
            <v>175.7</v>
          </cell>
        </row>
        <row r="739">
          <cell r="B739" t="str">
            <v>511688</v>
          </cell>
          <cell r="C739" t="str">
            <v>MATHEW EASOW</v>
          </cell>
          <cell r="D739">
            <v>7.17</v>
          </cell>
          <cell r="E739">
            <v>6.92</v>
          </cell>
          <cell r="F739">
            <v>6.9</v>
          </cell>
          <cell r="G739">
            <v>6.87</v>
          </cell>
          <cell r="H739">
            <v>6.84</v>
          </cell>
          <cell r="I739">
            <v>6.85</v>
          </cell>
          <cell r="J739">
            <v>7.93</v>
          </cell>
          <cell r="K739">
            <v>5.97</v>
          </cell>
        </row>
        <row r="740">
          <cell r="B740" t="str">
            <v>511692</v>
          </cell>
          <cell r="C740" t="str">
            <v>AJCON GLOBAL</v>
          </cell>
          <cell r="D740">
            <v>28.34</v>
          </cell>
          <cell r="E740">
            <v>27.62</v>
          </cell>
          <cell r="F740">
            <v>27.57</v>
          </cell>
          <cell r="G740">
            <v>27.64</v>
          </cell>
          <cell r="H740">
            <v>28.07</v>
          </cell>
          <cell r="I740">
            <v>30.26</v>
          </cell>
          <cell r="J740">
            <v>32.450000000000003</v>
          </cell>
          <cell r="K740">
            <v>25.25</v>
          </cell>
        </row>
        <row r="741">
          <cell r="B741" t="str">
            <v>511696</v>
          </cell>
          <cell r="C741" t="str">
            <v>CHARTERED CA</v>
          </cell>
          <cell r="D741">
            <v>221</v>
          </cell>
          <cell r="E741">
            <v>209.89</v>
          </cell>
          <cell r="F741">
            <v>195.18</v>
          </cell>
          <cell r="G741">
            <v>176.47</v>
          </cell>
          <cell r="H741">
            <v>158.1</v>
          </cell>
          <cell r="I741">
            <v>129.26</v>
          </cell>
          <cell r="J741">
            <v>230.9</v>
          </cell>
          <cell r="K741">
            <v>112.35</v>
          </cell>
        </row>
        <row r="742">
          <cell r="B742" t="str">
            <v>511700</v>
          </cell>
          <cell r="C742" t="str">
            <v>STD.CAP.MRKT</v>
          </cell>
          <cell r="D742">
            <v>54.75</v>
          </cell>
          <cell r="E742">
            <v>54.13</v>
          </cell>
          <cell r="F742">
            <v>53.96</v>
          </cell>
          <cell r="G742">
            <v>53.12</v>
          </cell>
          <cell r="H742">
            <v>51.47</v>
          </cell>
          <cell r="I742">
            <v>47.61</v>
          </cell>
          <cell r="J742">
            <v>57</v>
          </cell>
          <cell r="K742">
            <v>34.83</v>
          </cell>
        </row>
        <row r="743">
          <cell r="B743" t="str">
            <v>511702</v>
          </cell>
          <cell r="C743" t="str">
            <v>YOGI</v>
          </cell>
          <cell r="D743">
            <v>28.88</v>
          </cell>
          <cell r="E743">
            <v>30.38</v>
          </cell>
          <cell r="F743">
            <v>30.62</v>
          </cell>
          <cell r="G743">
            <v>30.38</v>
          </cell>
          <cell r="H743">
            <v>29.85</v>
          </cell>
          <cell r="I743">
            <v>26.92</v>
          </cell>
          <cell r="J743">
            <v>36.43</v>
          </cell>
          <cell r="K743">
            <v>23.3</v>
          </cell>
        </row>
        <row r="744">
          <cell r="B744" t="str">
            <v>511710</v>
          </cell>
          <cell r="C744" t="str">
            <v>CUBICAL FIN.</v>
          </cell>
          <cell r="D744">
            <v>1.35</v>
          </cell>
          <cell r="E744">
            <v>1.37</v>
          </cell>
          <cell r="F744">
            <v>1.38</v>
          </cell>
          <cell r="G744">
            <v>1.38</v>
          </cell>
          <cell r="H744">
            <v>1.4</v>
          </cell>
          <cell r="I744">
            <v>1.55</v>
          </cell>
          <cell r="J744">
            <v>1.69</v>
          </cell>
          <cell r="K744">
            <v>1.19</v>
          </cell>
        </row>
        <row r="745">
          <cell r="B745" t="str">
            <v>511712</v>
          </cell>
          <cell r="C745" t="str">
            <v>RELIC TECHNO</v>
          </cell>
          <cell r="D745">
            <v>16.7</v>
          </cell>
          <cell r="E745">
            <v>17.559999999999999</v>
          </cell>
          <cell r="F745">
            <v>17.71</v>
          </cell>
          <cell r="G745">
            <v>17.670000000000002</v>
          </cell>
          <cell r="H745">
            <v>17.690000000000001</v>
          </cell>
          <cell r="I745">
            <v>18.97</v>
          </cell>
          <cell r="J745">
            <v>20.45</v>
          </cell>
          <cell r="K745">
            <v>14.97</v>
          </cell>
        </row>
        <row r="746">
          <cell r="B746" t="str">
            <v>511714</v>
          </cell>
          <cell r="C746" t="str">
            <v>NIMBSPROJ</v>
          </cell>
          <cell r="D746">
            <v>29.2</v>
          </cell>
          <cell r="E746">
            <v>29.57</v>
          </cell>
          <cell r="F746">
            <v>30</v>
          </cell>
          <cell r="G746">
            <v>30.63</v>
          </cell>
          <cell r="H746">
            <v>32.020000000000003</v>
          </cell>
          <cell r="I746">
            <v>35.159999999999997</v>
          </cell>
          <cell r="J746">
            <v>44</v>
          </cell>
          <cell r="K746">
            <v>28.05</v>
          </cell>
        </row>
        <row r="747">
          <cell r="B747" t="str">
            <v>511716</v>
          </cell>
          <cell r="C747" t="str">
            <v>INVIGO</v>
          </cell>
          <cell r="D747">
            <v>6.45</v>
          </cell>
          <cell r="E747">
            <v>6.65</v>
          </cell>
          <cell r="F747">
            <v>6.94</v>
          </cell>
          <cell r="G747">
            <v>6.99</v>
          </cell>
          <cell r="H747">
            <v>6.64</v>
          </cell>
          <cell r="I747">
            <v>6.05</v>
          </cell>
          <cell r="J747">
            <v>8.64</v>
          </cell>
          <cell r="K747">
            <v>4.5199999999999996</v>
          </cell>
        </row>
        <row r="748">
          <cell r="B748" t="str">
            <v>511724</v>
          </cell>
          <cell r="C748" t="str">
            <v>BAIDFIN_T</v>
          </cell>
          <cell r="D748">
            <v>22.1</v>
          </cell>
          <cell r="E748">
            <v>22</v>
          </cell>
          <cell r="F748">
            <v>22.04</v>
          </cell>
          <cell r="G748">
            <v>22.63</v>
          </cell>
          <cell r="H748">
            <v>26.18</v>
          </cell>
          <cell r="I748">
            <v>30.77</v>
          </cell>
          <cell r="J748">
            <v>45.64</v>
          </cell>
          <cell r="K748">
            <v>20.149999999999999</v>
          </cell>
        </row>
        <row r="749">
          <cell r="B749" t="str">
            <v>511726</v>
          </cell>
          <cell r="C749" t="str">
            <v>VIPUL LTD</v>
          </cell>
          <cell r="D749">
            <v>19.57</v>
          </cell>
          <cell r="E749">
            <v>18.850000000000001</v>
          </cell>
          <cell r="F749">
            <v>18.37</v>
          </cell>
          <cell r="G749">
            <v>17.71</v>
          </cell>
          <cell r="H749">
            <v>16.690000000000001</v>
          </cell>
          <cell r="I749">
            <v>15.62</v>
          </cell>
          <cell r="J749">
            <v>20.27</v>
          </cell>
          <cell r="K749">
            <v>13.1</v>
          </cell>
        </row>
        <row r="750">
          <cell r="B750" t="str">
            <v>511728</v>
          </cell>
          <cell r="C750" t="str">
            <v>KZ LEAS FIN.</v>
          </cell>
          <cell r="D750">
            <v>21.4</v>
          </cell>
          <cell r="E750">
            <v>21.89</v>
          </cell>
          <cell r="F750">
            <v>22.83</v>
          </cell>
          <cell r="G750">
            <v>24.01</v>
          </cell>
          <cell r="H750">
            <v>23.87</v>
          </cell>
          <cell r="I750">
            <v>20.11</v>
          </cell>
          <cell r="J750">
            <v>29.84</v>
          </cell>
          <cell r="K750">
            <v>13.67</v>
          </cell>
        </row>
        <row r="751">
          <cell r="B751" t="str">
            <v>511730</v>
          </cell>
          <cell r="C751" t="str">
            <v>AVASARA</v>
          </cell>
          <cell r="D751">
            <v>22.15</v>
          </cell>
          <cell r="E751">
            <v>21.92</v>
          </cell>
          <cell r="F751">
            <v>21.5</v>
          </cell>
          <cell r="G751">
            <v>20.72</v>
          </cell>
          <cell r="H751">
            <v>18.96</v>
          </cell>
          <cell r="I751">
            <v>15.68</v>
          </cell>
          <cell r="J751">
            <v>22.15</v>
          </cell>
          <cell r="K751">
            <v>11.81</v>
          </cell>
        </row>
        <row r="752">
          <cell r="B752" t="str">
            <v>511736</v>
          </cell>
          <cell r="C752" t="str">
            <v>USHDEV INTNL</v>
          </cell>
          <cell r="D752">
            <v>1.53</v>
          </cell>
          <cell r="E752">
            <v>1.5</v>
          </cell>
          <cell r="F752">
            <v>1.49</v>
          </cell>
          <cell r="G752">
            <v>1.49</v>
          </cell>
          <cell r="H752">
            <v>1.53</v>
          </cell>
          <cell r="I752">
            <v>1.55</v>
          </cell>
          <cell r="J752">
            <v>2.58</v>
          </cell>
          <cell r="K752">
            <v>1.31</v>
          </cell>
        </row>
        <row r="753">
          <cell r="B753" t="str">
            <v>511738</v>
          </cell>
          <cell r="C753" t="str">
            <v>MEHTA SECUR.</v>
          </cell>
          <cell r="D753">
            <v>30.5</v>
          </cell>
          <cell r="E753">
            <v>30.98</v>
          </cell>
          <cell r="F753">
            <v>30.49</v>
          </cell>
          <cell r="G753">
            <v>29.18</v>
          </cell>
          <cell r="H753">
            <v>26.86</v>
          </cell>
          <cell r="I753">
            <v>21.7</v>
          </cell>
          <cell r="J753">
            <v>33.6</v>
          </cell>
          <cell r="K753">
            <v>20</v>
          </cell>
        </row>
        <row r="754">
          <cell r="B754" t="str">
            <v>511740</v>
          </cell>
          <cell r="C754" t="str">
            <v>MEHTA HOUSIN</v>
          </cell>
          <cell r="D754">
            <v>83.86</v>
          </cell>
          <cell r="E754">
            <v>82.41</v>
          </cell>
          <cell r="F754">
            <v>82.93</v>
          </cell>
          <cell r="G754">
            <v>85.99</v>
          </cell>
          <cell r="H754">
            <v>101.85</v>
          </cell>
          <cell r="I754">
            <v>119.12</v>
          </cell>
          <cell r="J754">
            <v>205.15</v>
          </cell>
          <cell r="K754">
            <v>77.900000000000006</v>
          </cell>
        </row>
        <row r="755">
          <cell r="B755" t="str">
            <v>511742</v>
          </cell>
          <cell r="C755" t="str">
            <v>UGROCAP</v>
          </cell>
          <cell r="D755">
            <v>268.45</v>
          </cell>
          <cell r="E755">
            <v>277.17</v>
          </cell>
          <cell r="F755">
            <v>280.25</v>
          </cell>
          <cell r="G755">
            <v>282.66000000000003</v>
          </cell>
          <cell r="H755">
            <v>283.02999999999997</v>
          </cell>
          <cell r="I755">
            <v>244.11</v>
          </cell>
          <cell r="J755">
            <v>319.85000000000002</v>
          </cell>
          <cell r="K755">
            <v>263.10000000000002</v>
          </cell>
        </row>
        <row r="756">
          <cell r="B756" t="str">
            <v>511754</v>
          </cell>
          <cell r="C756" t="str">
            <v>SHALIB.FINAN</v>
          </cell>
          <cell r="D756">
            <v>372.05</v>
          </cell>
          <cell r="E756">
            <v>362.09</v>
          </cell>
          <cell r="F756">
            <v>356.45</v>
          </cell>
          <cell r="G756">
            <v>352.16</v>
          </cell>
          <cell r="H756">
            <v>335.16</v>
          </cell>
          <cell r="I756">
            <v>248.96</v>
          </cell>
          <cell r="J756">
            <v>383</v>
          </cell>
          <cell r="K756">
            <v>233.95</v>
          </cell>
        </row>
        <row r="757">
          <cell r="B757" t="str">
            <v>511756</v>
          </cell>
          <cell r="C757" t="str">
            <v>ABIRAMI FIN.</v>
          </cell>
          <cell r="D757">
            <v>31.35</v>
          </cell>
          <cell r="E757">
            <v>31.34</v>
          </cell>
          <cell r="F757">
            <v>31.4</v>
          </cell>
          <cell r="G757">
            <v>30.93</v>
          </cell>
          <cell r="H757">
            <v>29.3</v>
          </cell>
          <cell r="I757">
            <v>23.93</v>
          </cell>
          <cell r="J757">
            <v>32.57</v>
          </cell>
          <cell r="K757">
            <v>20.54</v>
          </cell>
        </row>
        <row r="758">
          <cell r="B758" t="str">
            <v>511758</v>
          </cell>
          <cell r="C758" t="str">
            <v>MANSI FINANC</v>
          </cell>
          <cell r="D758">
            <v>42.23</v>
          </cell>
          <cell r="E758">
            <v>41.77</v>
          </cell>
          <cell r="F758">
            <v>41.89</v>
          </cell>
          <cell r="G758">
            <v>42.27</v>
          </cell>
          <cell r="H758">
            <v>43</v>
          </cell>
          <cell r="I758">
            <v>38.9</v>
          </cell>
          <cell r="J758">
            <v>49</v>
          </cell>
          <cell r="K758">
            <v>36.659999999999997</v>
          </cell>
        </row>
        <row r="759">
          <cell r="B759" t="str">
            <v>511760</v>
          </cell>
          <cell r="C759" t="str">
            <v>SEVENHILL</v>
          </cell>
          <cell r="D759">
            <v>0.6</v>
          </cell>
          <cell r="E759">
            <v>0.6</v>
          </cell>
          <cell r="F759">
            <v>0.6</v>
          </cell>
          <cell r="G759">
            <v>0.6</v>
          </cell>
          <cell r="H759">
            <v>0.6</v>
          </cell>
          <cell r="I759">
            <v>0.6</v>
          </cell>
          <cell r="J759">
            <v>0.71</v>
          </cell>
          <cell r="K759">
            <v>0.46</v>
          </cell>
        </row>
        <row r="760">
          <cell r="B760" t="str">
            <v>511764</v>
          </cell>
          <cell r="C760" t="str">
            <v>AASTAFIN</v>
          </cell>
          <cell r="D760">
            <v>54.95</v>
          </cell>
          <cell r="E760">
            <v>54.64</v>
          </cell>
          <cell r="F760">
            <v>52.71</v>
          </cell>
          <cell r="G760">
            <v>49.67</v>
          </cell>
          <cell r="H760">
            <v>45.83</v>
          </cell>
          <cell r="I760">
            <v>36.590000000000003</v>
          </cell>
          <cell r="J760">
            <v>59.5</v>
          </cell>
          <cell r="K760">
            <v>36.01</v>
          </cell>
        </row>
        <row r="761">
          <cell r="B761" t="str">
            <v>511766</v>
          </cell>
          <cell r="C761" t="str">
            <v>MUTHOOT CAP</v>
          </cell>
          <cell r="D761">
            <v>399.05</v>
          </cell>
          <cell r="E761">
            <v>398.41</v>
          </cell>
          <cell r="F761">
            <v>397.37</v>
          </cell>
          <cell r="G761">
            <v>400.71</v>
          </cell>
          <cell r="H761">
            <v>404.14</v>
          </cell>
          <cell r="I761">
            <v>362.38</v>
          </cell>
          <cell r="J761">
            <v>458</v>
          </cell>
          <cell r="K761">
            <v>335.1</v>
          </cell>
        </row>
        <row r="762">
          <cell r="B762" t="str">
            <v>511768</v>
          </cell>
          <cell r="C762" t="str">
            <v>MASTER TRUST</v>
          </cell>
          <cell r="D762">
            <v>423.05</v>
          </cell>
          <cell r="E762">
            <v>391.72</v>
          </cell>
          <cell r="F762">
            <v>373.16</v>
          </cell>
          <cell r="G762">
            <v>356.27</v>
          </cell>
          <cell r="H762">
            <v>336.62</v>
          </cell>
          <cell r="I762">
            <v>264.64999999999998</v>
          </cell>
          <cell r="J762">
            <v>423.05</v>
          </cell>
          <cell r="K762">
            <v>283.14999999999998</v>
          </cell>
        </row>
        <row r="763">
          <cell r="B763" t="str">
            <v>512008</v>
          </cell>
          <cell r="C763" t="str">
            <v>EFCIL</v>
          </cell>
          <cell r="D763">
            <v>279</v>
          </cell>
          <cell r="E763">
            <v>276.37</v>
          </cell>
          <cell r="F763">
            <v>271.83999999999997</v>
          </cell>
          <cell r="G763">
            <v>263.76</v>
          </cell>
          <cell r="H763">
            <v>248.16</v>
          </cell>
          <cell r="I763">
            <v>192.51</v>
          </cell>
          <cell r="J763">
            <v>297</v>
          </cell>
          <cell r="K763">
            <v>194</v>
          </cell>
        </row>
        <row r="764">
          <cell r="B764" t="str">
            <v>512018</v>
          </cell>
          <cell r="C764" t="str">
            <v>CNI RES LTD</v>
          </cell>
          <cell r="D764">
            <v>2.36</v>
          </cell>
          <cell r="E764">
            <v>2.37</v>
          </cell>
          <cell r="F764">
            <v>2.37</v>
          </cell>
          <cell r="G764">
            <v>2.35</v>
          </cell>
          <cell r="H764">
            <v>2.27</v>
          </cell>
          <cell r="I764">
            <v>2.25</v>
          </cell>
          <cell r="J764">
            <v>2.64</v>
          </cell>
          <cell r="K764">
            <v>1.9</v>
          </cell>
        </row>
        <row r="765">
          <cell r="B765" t="str">
            <v>512020</v>
          </cell>
          <cell r="C765" t="str">
            <v>SARASW.COMM.</v>
          </cell>
          <cell r="D765">
            <v>3134.3</v>
          </cell>
          <cell r="E765">
            <v>3169.57</v>
          </cell>
          <cell r="F765">
            <v>3123.55</v>
          </cell>
          <cell r="G765">
            <v>3035.58</v>
          </cell>
          <cell r="H765">
            <v>2895.02</v>
          </cell>
          <cell r="I765">
            <v>2740.95</v>
          </cell>
          <cell r="J765">
            <v>3440</v>
          </cell>
          <cell r="K765">
            <v>2251.4</v>
          </cell>
        </row>
        <row r="766">
          <cell r="B766" t="str">
            <v>512024</v>
          </cell>
          <cell r="C766" t="str">
            <v>N.D.METAL</v>
          </cell>
          <cell r="D766">
            <v>106.81</v>
          </cell>
          <cell r="E766">
            <v>102.38</v>
          </cell>
          <cell r="F766">
            <v>94.95</v>
          </cell>
          <cell r="G766">
            <v>82.31</v>
          </cell>
          <cell r="H766">
            <v>64.56</v>
          </cell>
          <cell r="I766">
            <v>57.45</v>
          </cell>
          <cell r="J766">
            <v>106.81</v>
          </cell>
          <cell r="K766">
            <v>36.200000000000003</v>
          </cell>
        </row>
        <row r="767">
          <cell r="B767" t="str">
            <v>512036</v>
          </cell>
          <cell r="C767" t="str">
            <v>KAPIL COTEX</v>
          </cell>
          <cell r="D767">
            <v>125.45</v>
          </cell>
          <cell r="E767">
            <v>123.18</v>
          </cell>
          <cell r="F767">
            <v>120.66</v>
          </cell>
          <cell r="G767">
            <v>116.61</v>
          </cell>
          <cell r="H767">
            <v>111.32</v>
          </cell>
          <cell r="I767">
            <v>90.07</v>
          </cell>
          <cell r="J767">
            <v>167</v>
          </cell>
          <cell r="K767">
            <v>72.2</v>
          </cell>
        </row>
        <row r="768">
          <cell r="B768" t="str">
            <v>512038</v>
          </cell>
          <cell r="C768" t="str">
            <v>TCC</v>
          </cell>
          <cell r="D768">
            <v>130.69999999999999</v>
          </cell>
          <cell r="E768">
            <v>125.8</v>
          </cell>
          <cell r="F768">
            <v>120.18</v>
          </cell>
          <cell r="G768">
            <v>110.3</v>
          </cell>
          <cell r="H768">
            <v>88.16</v>
          </cell>
          <cell r="I768">
            <v>46.54</v>
          </cell>
          <cell r="J768">
            <v>130.69999999999999</v>
          </cell>
          <cell r="K768">
            <v>22.79</v>
          </cell>
        </row>
        <row r="769">
          <cell r="B769" t="str">
            <v>512047</v>
          </cell>
          <cell r="C769" t="str">
            <v>ROYAL IND</v>
          </cell>
          <cell r="D769">
            <v>3.25</v>
          </cell>
          <cell r="E769">
            <v>3.26</v>
          </cell>
          <cell r="F769">
            <v>3.28</v>
          </cell>
          <cell r="G769">
            <v>3.31</v>
          </cell>
          <cell r="H769">
            <v>3.29</v>
          </cell>
          <cell r="I769">
            <v>3.19</v>
          </cell>
          <cell r="J769">
            <v>3.87</v>
          </cell>
          <cell r="K769">
            <v>2.66</v>
          </cell>
        </row>
        <row r="770">
          <cell r="B770" t="str">
            <v>512048</v>
          </cell>
          <cell r="C770" t="str">
            <v>LUHARUKA</v>
          </cell>
          <cell r="D770">
            <v>5.73</v>
          </cell>
          <cell r="E770">
            <v>5.64</v>
          </cell>
          <cell r="F770">
            <v>5.44</v>
          </cell>
          <cell r="G770">
            <v>5.19</v>
          </cell>
          <cell r="H770">
            <v>4.7</v>
          </cell>
          <cell r="I770">
            <v>3.87</v>
          </cell>
          <cell r="J770">
            <v>6.25</v>
          </cell>
          <cell r="K770">
            <v>3.1</v>
          </cell>
        </row>
        <row r="771">
          <cell r="B771" t="str">
            <v>512064</v>
          </cell>
          <cell r="C771" t="str">
            <v>VISVEN</v>
          </cell>
          <cell r="D771">
            <v>94.51</v>
          </cell>
          <cell r="E771">
            <v>97.31</v>
          </cell>
          <cell r="F771">
            <v>98.84</v>
          </cell>
          <cell r="G771">
            <v>99.43</v>
          </cell>
          <cell r="H771">
            <v>97.86</v>
          </cell>
          <cell r="I771">
            <v>88.24</v>
          </cell>
          <cell r="J771">
            <v>112.49</v>
          </cell>
          <cell r="K771">
            <v>80.760000000000005</v>
          </cell>
        </row>
        <row r="772">
          <cell r="B772" t="str">
            <v>512068</v>
          </cell>
          <cell r="C772" t="str">
            <v>DECCANGOLD</v>
          </cell>
          <cell r="D772">
            <v>140.5</v>
          </cell>
          <cell r="E772">
            <v>144.78</v>
          </cell>
          <cell r="F772">
            <v>144.38</v>
          </cell>
          <cell r="G772">
            <v>138.77000000000001</v>
          </cell>
          <cell r="H772">
            <v>121.31</v>
          </cell>
          <cell r="I772">
            <v>81.36</v>
          </cell>
          <cell r="J772">
            <v>158.94999999999999</v>
          </cell>
          <cell r="K772">
            <v>80.55</v>
          </cell>
        </row>
        <row r="773">
          <cell r="B773" t="str">
            <v>512070</v>
          </cell>
          <cell r="C773" t="str">
            <v>UPL</v>
          </cell>
          <cell r="D773">
            <v>556.4</v>
          </cell>
          <cell r="E773">
            <v>557.89</v>
          </cell>
          <cell r="F773">
            <v>557.25</v>
          </cell>
          <cell r="G773">
            <v>563.24</v>
          </cell>
          <cell r="H773">
            <v>583.1</v>
          </cell>
          <cell r="I773">
            <v>642.67999999999995</v>
          </cell>
          <cell r="J773">
            <v>639</v>
          </cell>
          <cell r="K773">
            <v>528.35</v>
          </cell>
        </row>
        <row r="774">
          <cell r="B774" t="str">
            <v>512093</v>
          </cell>
          <cell r="C774" t="str">
            <v>CRANES SOFTW</v>
          </cell>
          <cell r="D774">
            <v>4.3499999999999996</v>
          </cell>
          <cell r="E774">
            <v>4.0999999999999996</v>
          </cell>
          <cell r="F774">
            <v>4.1100000000000003</v>
          </cell>
          <cell r="G774">
            <v>4.34</v>
          </cell>
          <cell r="H774">
            <v>4.49</v>
          </cell>
          <cell r="I774">
            <v>3.79</v>
          </cell>
          <cell r="J774">
            <v>7.09</v>
          </cell>
          <cell r="K774">
            <v>2.94</v>
          </cell>
        </row>
        <row r="775">
          <cell r="B775" t="str">
            <v>512097</v>
          </cell>
          <cell r="C775" t="str">
            <v>SAICOM</v>
          </cell>
          <cell r="D775">
            <v>0.49</v>
          </cell>
          <cell r="E775">
            <v>0.48</v>
          </cell>
          <cell r="F775">
            <v>0.48</v>
          </cell>
          <cell r="G775">
            <v>0.47</v>
          </cell>
          <cell r="H775">
            <v>0.47</v>
          </cell>
          <cell r="I775">
            <v>0.49</v>
          </cell>
          <cell r="J775">
            <v>0.65</v>
          </cell>
          <cell r="K775">
            <v>0.4</v>
          </cell>
        </row>
        <row r="776">
          <cell r="B776" t="str">
            <v>512099</v>
          </cell>
          <cell r="C776" t="str">
            <v>EY</v>
          </cell>
          <cell r="D776">
            <v>390.45</v>
          </cell>
          <cell r="E776">
            <v>367.7</v>
          </cell>
          <cell r="F776">
            <v>352.34</v>
          </cell>
          <cell r="G776">
            <v>324.32</v>
          </cell>
          <cell r="H776">
            <v>246.22</v>
          </cell>
          <cell r="I776">
            <v>107.4</v>
          </cell>
          <cell r="J776">
            <v>390.45</v>
          </cell>
          <cell r="K776">
            <v>21.3</v>
          </cell>
        </row>
        <row r="777">
          <cell r="B777" t="str">
            <v>512103</v>
          </cell>
          <cell r="C777" t="str">
            <v>NIDHI GRANIT</v>
          </cell>
          <cell r="D777">
            <v>95.31</v>
          </cell>
          <cell r="E777">
            <v>95.13</v>
          </cell>
          <cell r="F777">
            <v>94.16</v>
          </cell>
          <cell r="G777">
            <v>90.67</v>
          </cell>
          <cell r="H777">
            <v>83.64</v>
          </cell>
          <cell r="I777">
            <v>76.25</v>
          </cell>
          <cell r="J777">
            <v>110.65</v>
          </cell>
          <cell r="K777">
            <v>58.5</v>
          </cell>
        </row>
        <row r="778">
          <cell r="B778" t="str">
            <v>512109</v>
          </cell>
          <cell r="C778" t="str">
            <v>AVIVA INDS</v>
          </cell>
          <cell r="D778">
            <v>28.06</v>
          </cell>
          <cell r="E778">
            <v>29.04</v>
          </cell>
          <cell r="F778">
            <v>29.57</v>
          </cell>
          <cell r="G778">
            <v>29.63</v>
          </cell>
          <cell r="H778">
            <v>28.78</v>
          </cell>
          <cell r="I778">
            <v>24.95</v>
          </cell>
          <cell r="J778">
            <v>31.78</v>
          </cell>
          <cell r="K778">
            <v>21.6</v>
          </cell>
        </row>
        <row r="779">
          <cell r="B779" t="str">
            <v>512115</v>
          </cell>
          <cell r="C779" t="str">
            <v>ROSE MERC LT</v>
          </cell>
          <cell r="D779">
            <v>60.95</v>
          </cell>
          <cell r="E779">
            <v>59.49</v>
          </cell>
          <cell r="F779">
            <v>58.12</v>
          </cell>
          <cell r="G779">
            <v>55.62</v>
          </cell>
          <cell r="H779">
            <v>48.53</v>
          </cell>
          <cell r="I779">
            <v>32.729999999999997</v>
          </cell>
          <cell r="J779">
            <v>60.95</v>
          </cell>
          <cell r="K779">
            <v>22.8</v>
          </cell>
        </row>
        <row r="780">
          <cell r="B780" t="str">
            <v>512131</v>
          </cell>
          <cell r="C780" t="str">
            <v>SIGNET IND_T</v>
          </cell>
          <cell r="D780">
            <v>64.52</v>
          </cell>
          <cell r="E780">
            <v>65.84</v>
          </cell>
          <cell r="F780">
            <v>66.349999999999994</v>
          </cell>
          <cell r="G780">
            <v>65.94</v>
          </cell>
          <cell r="H780">
            <v>61.64</v>
          </cell>
          <cell r="I780">
            <v>50.16</v>
          </cell>
          <cell r="J780">
            <v>84.35</v>
          </cell>
          <cell r="K780">
            <v>42.5</v>
          </cell>
        </row>
        <row r="781">
          <cell r="B781" t="str">
            <v>512149</v>
          </cell>
          <cell r="C781" t="str">
            <v>ADVANCE TECH</v>
          </cell>
          <cell r="D781">
            <v>0.55000000000000004</v>
          </cell>
          <cell r="E781">
            <v>0.64</v>
          </cell>
          <cell r="F781">
            <v>0.95</v>
          </cell>
          <cell r="G781">
            <v>1.31</v>
          </cell>
          <cell r="H781">
            <v>1.54</v>
          </cell>
          <cell r="I781">
            <v>1.18</v>
          </cell>
          <cell r="J781">
            <v>2.4</v>
          </cell>
          <cell r="K781">
            <v>0.49</v>
          </cell>
        </row>
        <row r="782">
          <cell r="B782" t="str">
            <v>512161</v>
          </cell>
          <cell r="C782" t="str">
            <v>SECURKLOUD</v>
          </cell>
          <cell r="D782">
            <v>35.630000000000003</v>
          </cell>
          <cell r="E782">
            <v>35.89</v>
          </cell>
          <cell r="F782">
            <v>36.11</v>
          </cell>
          <cell r="G782">
            <v>36.67</v>
          </cell>
          <cell r="H782">
            <v>38.229999999999997</v>
          </cell>
          <cell r="I782">
            <v>43.71</v>
          </cell>
          <cell r="J782">
            <v>48</v>
          </cell>
          <cell r="K782">
            <v>34.4</v>
          </cell>
        </row>
        <row r="783">
          <cell r="B783" t="str">
            <v>512165</v>
          </cell>
          <cell r="C783" t="str">
            <v>ABANSENT</v>
          </cell>
          <cell r="D783">
            <v>144.65</v>
          </cell>
          <cell r="E783">
            <v>146.93</v>
          </cell>
          <cell r="F783">
            <v>146.88999999999999</v>
          </cell>
          <cell r="G783">
            <v>147.43</v>
          </cell>
          <cell r="H783">
            <v>154.34</v>
          </cell>
          <cell r="I783">
            <v>162.49</v>
          </cell>
          <cell r="J783">
            <v>200</v>
          </cell>
          <cell r="K783">
            <v>126.2</v>
          </cell>
        </row>
        <row r="784">
          <cell r="B784" t="str">
            <v>512169</v>
          </cell>
          <cell r="C784" t="str">
            <v>CAPRICORN</v>
          </cell>
          <cell r="D784">
            <v>11.13</v>
          </cell>
          <cell r="E784">
            <v>11.24</v>
          </cell>
          <cell r="F784">
            <v>11.12</v>
          </cell>
          <cell r="G784">
            <v>10.71</v>
          </cell>
          <cell r="H784">
            <v>10.199999999999999</v>
          </cell>
          <cell r="I784">
            <v>9.77</v>
          </cell>
          <cell r="J784">
            <v>13.09</v>
          </cell>
          <cell r="K784">
            <v>7</v>
          </cell>
        </row>
        <row r="785">
          <cell r="B785" t="str">
            <v>512175</v>
          </cell>
          <cell r="C785" t="str">
            <v>VAMA INDS</v>
          </cell>
          <cell r="D785">
            <v>4.32</v>
          </cell>
          <cell r="E785">
            <v>4.32</v>
          </cell>
          <cell r="F785">
            <v>4.29</v>
          </cell>
          <cell r="G785">
            <v>4.3</v>
          </cell>
          <cell r="H785">
            <v>4.3899999999999997</v>
          </cell>
          <cell r="I785">
            <v>5.04</v>
          </cell>
          <cell r="J785">
            <v>5.27</v>
          </cell>
          <cell r="K785">
            <v>4</v>
          </cell>
        </row>
        <row r="786">
          <cell r="B786" t="str">
            <v>512179</v>
          </cell>
          <cell r="C786" t="str">
            <v>SUNTECK REAL</v>
          </cell>
          <cell r="D786">
            <v>453.7</v>
          </cell>
          <cell r="E786">
            <v>454.22</v>
          </cell>
          <cell r="F786">
            <v>451.96</v>
          </cell>
          <cell r="G786">
            <v>448.51</v>
          </cell>
          <cell r="H786">
            <v>432.72</v>
          </cell>
          <cell r="I786">
            <v>383.51</v>
          </cell>
          <cell r="J786">
            <v>485.95</v>
          </cell>
          <cell r="K786">
            <v>351.8</v>
          </cell>
        </row>
        <row r="787">
          <cell r="B787" t="str">
            <v>512197</v>
          </cell>
          <cell r="C787" t="str">
            <v>SILVEROAK</v>
          </cell>
          <cell r="D787">
            <v>2.85</v>
          </cell>
          <cell r="E787">
            <v>2.81</v>
          </cell>
          <cell r="F787">
            <v>2.67</v>
          </cell>
          <cell r="G787">
            <v>2.5499999999999998</v>
          </cell>
          <cell r="H787">
            <v>2.4900000000000002</v>
          </cell>
          <cell r="I787">
            <v>2.58</v>
          </cell>
          <cell r="J787">
            <v>3</v>
          </cell>
          <cell r="K787">
            <v>2</v>
          </cell>
        </row>
        <row r="788">
          <cell r="B788" t="str">
            <v>512215</v>
          </cell>
          <cell r="C788" t="str">
            <v>STEPHANOTIS</v>
          </cell>
          <cell r="D788">
            <v>38</v>
          </cell>
          <cell r="E788">
            <v>35.630000000000003</v>
          </cell>
          <cell r="F788">
            <v>35.32</v>
          </cell>
          <cell r="G788">
            <v>36.479999999999997</v>
          </cell>
          <cell r="H788">
            <v>37.03</v>
          </cell>
          <cell r="I788">
            <v>32.54</v>
          </cell>
          <cell r="J788">
            <v>55.56</v>
          </cell>
          <cell r="K788">
            <v>20.7</v>
          </cell>
        </row>
        <row r="789">
          <cell r="B789" t="str">
            <v>512217</v>
          </cell>
          <cell r="C789" t="str">
            <v>PRISM MEDI</v>
          </cell>
          <cell r="D789">
            <v>27.53</v>
          </cell>
          <cell r="E789">
            <v>27.63</v>
          </cell>
          <cell r="F789">
            <v>27.79</v>
          </cell>
          <cell r="G789">
            <v>28</v>
          </cell>
          <cell r="H789">
            <v>27.94</v>
          </cell>
          <cell r="I789">
            <v>26.29</v>
          </cell>
          <cell r="J789">
            <v>33.53</v>
          </cell>
          <cell r="K789">
            <v>24.25</v>
          </cell>
        </row>
        <row r="790">
          <cell r="B790" t="str">
            <v>512229</v>
          </cell>
          <cell r="C790" t="str">
            <v>VERITAS</v>
          </cell>
          <cell r="D790">
            <v>314.95</v>
          </cell>
          <cell r="E790">
            <v>303.14999999999998</v>
          </cell>
          <cell r="F790">
            <v>290.62</v>
          </cell>
          <cell r="G790">
            <v>274.2</v>
          </cell>
          <cell r="H790">
            <v>253.43</v>
          </cell>
          <cell r="I790">
            <v>211.62</v>
          </cell>
          <cell r="J790">
            <v>314.95</v>
          </cell>
          <cell r="K790">
            <v>221.8</v>
          </cell>
        </row>
        <row r="791">
          <cell r="B791" t="str">
            <v>512237</v>
          </cell>
          <cell r="C791" t="str">
            <v>JAI CORP LTD</v>
          </cell>
          <cell r="D791">
            <v>316.95</v>
          </cell>
          <cell r="E791">
            <v>310.35000000000002</v>
          </cell>
          <cell r="F791">
            <v>306.11</v>
          </cell>
          <cell r="G791">
            <v>298.94</v>
          </cell>
          <cell r="H791">
            <v>272.35000000000002</v>
          </cell>
          <cell r="I791">
            <v>207.72</v>
          </cell>
          <cell r="J791">
            <v>372.05</v>
          </cell>
          <cell r="K791">
            <v>172.2</v>
          </cell>
        </row>
        <row r="792">
          <cell r="B792" t="str">
            <v>512247</v>
          </cell>
          <cell r="C792" t="str">
            <v>ASHIRWAD CAP</v>
          </cell>
          <cell r="D792">
            <v>4</v>
          </cell>
          <cell r="E792">
            <v>3.94</v>
          </cell>
          <cell r="F792">
            <v>3.92</v>
          </cell>
          <cell r="G792">
            <v>3.89</v>
          </cell>
          <cell r="H792">
            <v>3.87</v>
          </cell>
          <cell r="I792">
            <v>3.81</v>
          </cell>
          <cell r="J792">
            <v>4.28</v>
          </cell>
          <cell r="K792">
            <v>3.5</v>
          </cell>
        </row>
        <row r="793">
          <cell r="B793" t="str">
            <v>512257</v>
          </cell>
          <cell r="C793" t="str">
            <v>SVARTCORP</v>
          </cell>
          <cell r="D793">
            <v>3.8</v>
          </cell>
          <cell r="E793">
            <v>3.9</v>
          </cell>
          <cell r="F793">
            <v>3.92</v>
          </cell>
          <cell r="G793">
            <v>3.88</v>
          </cell>
          <cell r="H793">
            <v>3.62</v>
          </cell>
          <cell r="I793">
            <v>3.08</v>
          </cell>
          <cell r="J793">
            <v>4.55</v>
          </cell>
          <cell r="K793">
            <v>2.66</v>
          </cell>
        </row>
        <row r="794">
          <cell r="B794" t="str">
            <v>512267</v>
          </cell>
          <cell r="C794" t="str">
            <v>MEDIA MATRIX</v>
          </cell>
          <cell r="D794">
            <v>21.36</v>
          </cell>
          <cell r="E794">
            <v>21.34</v>
          </cell>
          <cell r="F794">
            <v>21.27</v>
          </cell>
          <cell r="G794">
            <v>21.45</v>
          </cell>
          <cell r="H794">
            <v>21.38</v>
          </cell>
          <cell r="I794">
            <v>16.96</v>
          </cell>
          <cell r="J794">
            <v>29.3</v>
          </cell>
          <cell r="K794">
            <v>12.5</v>
          </cell>
        </row>
        <row r="795">
          <cell r="B795" t="str">
            <v>512279</v>
          </cell>
          <cell r="C795" t="str">
            <v>NNTL</v>
          </cell>
          <cell r="D795">
            <v>9.6999999999999993</v>
          </cell>
          <cell r="E795">
            <v>9.66</v>
          </cell>
          <cell r="F795">
            <v>9.89</v>
          </cell>
          <cell r="G795">
            <v>10.27</v>
          </cell>
          <cell r="H795">
            <v>10.210000000000001</v>
          </cell>
          <cell r="I795">
            <v>10.48</v>
          </cell>
          <cell r="J795">
            <v>13.92</v>
          </cell>
          <cell r="K795">
            <v>7.41</v>
          </cell>
        </row>
        <row r="796">
          <cell r="B796" t="str">
            <v>512296</v>
          </cell>
          <cell r="C796" t="str">
            <v>BHAGYA INL_T</v>
          </cell>
          <cell r="D796">
            <v>63.11</v>
          </cell>
          <cell r="E796">
            <v>64.790000000000006</v>
          </cell>
          <cell r="F796">
            <v>65.900000000000006</v>
          </cell>
          <cell r="G796">
            <v>67.33</v>
          </cell>
          <cell r="H796">
            <v>68.53</v>
          </cell>
          <cell r="I796">
            <v>60.81</v>
          </cell>
          <cell r="J796">
            <v>96.85</v>
          </cell>
          <cell r="K796">
            <v>62.56</v>
          </cell>
        </row>
        <row r="797">
          <cell r="B797" t="str">
            <v>512297</v>
          </cell>
          <cell r="C797" t="str">
            <v>SHANTAI</v>
          </cell>
          <cell r="D797">
            <v>22.9</v>
          </cell>
          <cell r="E797">
            <v>22.71</v>
          </cell>
          <cell r="F797">
            <v>22.98</v>
          </cell>
          <cell r="G797">
            <v>23.51</v>
          </cell>
          <cell r="H797">
            <v>25.48</v>
          </cell>
          <cell r="I797">
            <v>32.76</v>
          </cell>
          <cell r="J797">
            <v>41.45</v>
          </cell>
          <cell r="K797">
            <v>20.8</v>
          </cell>
        </row>
        <row r="798">
          <cell r="B798" t="str">
            <v>512301</v>
          </cell>
          <cell r="C798" t="str">
            <v>CHAMBAL BREW</v>
          </cell>
          <cell r="D798">
            <v>5.26</v>
          </cell>
          <cell r="E798">
            <v>5.09</v>
          </cell>
          <cell r="F798">
            <v>4.95</v>
          </cell>
          <cell r="G798">
            <v>4.68</v>
          </cell>
          <cell r="H798">
            <v>4.17</v>
          </cell>
          <cell r="I798">
            <v>3.48</v>
          </cell>
          <cell r="J798">
            <v>5.26</v>
          </cell>
          <cell r="K798">
            <v>2.65</v>
          </cell>
        </row>
        <row r="799">
          <cell r="B799" t="str">
            <v>512329</v>
          </cell>
          <cell r="C799" t="str">
            <v>SGMART</v>
          </cell>
          <cell r="D799">
            <v>8875.85</v>
          </cell>
          <cell r="E799">
            <v>8594.5499999999993</v>
          </cell>
          <cell r="F799">
            <v>8416.89</v>
          </cell>
          <cell r="G799">
            <v>8092.37</v>
          </cell>
          <cell r="H799">
            <v>6904.53</v>
          </cell>
          <cell r="I799">
            <v>3692.5</v>
          </cell>
          <cell r="J799">
            <v>8875.85</v>
          </cell>
          <cell r="K799">
            <v>2661.4</v>
          </cell>
        </row>
        <row r="800">
          <cell r="B800" t="str">
            <v>512344</v>
          </cell>
          <cell r="C800" t="str">
            <v>ARAVALI SEC.</v>
          </cell>
          <cell r="D800">
            <v>3.67</v>
          </cell>
          <cell r="E800">
            <v>3.65</v>
          </cell>
          <cell r="F800">
            <v>3.68</v>
          </cell>
          <cell r="G800">
            <v>3.71</v>
          </cell>
          <cell r="H800">
            <v>3.73</v>
          </cell>
          <cell r="I800">
            <v>3.97</v>
          </cell>
          <cell r="J800">
            <v>4.7</v>
          </cell>
          <cell r="K800">
            <v>3.23</v>
          </cell>
        </row>
        <row r="801">
          <cell r="B801" t="str">
            <v>512345</v>
          </cell>
          <cell r="C801" t="str">
            <v>YASH TRADING</v>
          </cell>
          <cell r="D801">
            <v>19.399999999999999</v>
          </cell>
          <cell r="E801">
            <v>18.27</v>
          </cell>
          <cell r="F801">
            <v>17.739999999999998</v>
          </cell>
          <cell r="G801">
            <v>17.53</v>
          </cell>
          <cell r="H801">
            <v>18.22</v>
          </cell>
          <cell r="I801">
            <v>14.84</v>
          </cell>
          <cell r="J801">
            <v>24.53</v>
          </cell>
          <cell r="K801">
            <v>15.38</v>
          </cell>
        </row>
        <row r="802">
          <cell r="B802" t="str">
            <v>512359</v>
          </cell>
          <cell r="C802" t="str">
            <v>SWORDEDGE</v>
          </cell>
          <cell r="D802">
            <v>0.28999999999999998</v>
          </cell>
          <cell r="E802">
            <v>0.3</v>
          </cell>
          <cell r="F802">
            <v>0.31</v>
          </cell>
          <cell r="G802">
            <v>0.31</v>
          </cell>
          <cell r="H802">
            <v>0.35</v>
          </cell>
          <cell r="I802">
            <v>0.47</v>
          </cell>
          <cell r="J802">
            <v>0.57999999999999996</v>
          </cell>
          <cell r="K802">
            <v>0.25</v>
          </cell>
        </row>
        <row r="803">
          <cell r="B803" t="str">
            <v>512379</v>
          </cell>
          <cell r="C803" t="str">
            <v>CRESSANDA SO</v>
          </cell>
          <cell r="D803">
            <v>23.5</v>
          </cell>
          <cell r="E803">
            <v>23.38</v>
          </cell>
          <cell r="F803">
            <v>23.3</v>
          </cell>
          <cell r="G803">
            <v>23.21</v>
          </cell>
          <cell r="H803">
            <v>23.64</v>
          </cell>
          <cell r="I803">
            <v>25.2</v>
          </cell>
          <cell r="J803">
            <v>29.28</v>
          </cell>
          <cell r="K803">
            <v>19.62</v>
          </cell>
        </row>
        <row r="804">
          <cell r="B804" t="str">
            <v>512381</v>
          </cell>
          <cell r="C804" t="str">
            <v>STARTECK</v>
          </cell>
          <cell r="D804">
            <v>231.65</v>
          </cell>
          <cell r="E804">
            <v>218.99</v>
          </cell>
          <cell r="F804">
            <v>202.12</v>
          </cell>
          <cell r="G804">
            <v>187.11</v>
          </cell>
          <cell r="H804">
            <v>171.71</v>
          </cell>
          <cell r="I804">
            <v>149.79</v>
          </cell>
          <cell r="J804">
            <v>262.14999999999998</v>
          </cell>
          <cell r="K804">
            <v>146.65</v>
          </cell>
        </row>
        <row r="805">
          <cell r="B805" t="str">
            <v>512393</v>
          </cell>
          <cell r="C805" t="str">
            <v>SHARDUL SECU</v>
          </cell>
          <cell r="D805">
            <v>151.75</v>
          </cell>
          <cell r="E805">
            <v>136.43</v>
          </cell>
          <cell r="F805">
            <v>126.57</v>
          </cell>
          <cell r="G805">
            <v>118.27</v>
          </cell>
          <cell r="H805">
            <v>110.3</v>
          </cell>
          <cell r="I805">
            <v>101.51</v>
          </cell>
          <cell r="J805">
            <v>151.75</v>
          </cell>
          <cell r="K805">
            <v>87.4</v>
          </cell>
        </row>
        <row r="806">
          <cell r="B806" t="str">
            <v>512399</v>
          </cell>
          <cell r="C806" t="str">
            <v>SERA</v>
          </cell>
          <cell r="D806">
            <v>14</v>
          </cell>
          <cell r="E806">
            <v>13.77</v>
          </cell>
          <cell r="F806">
            <v>13.38</v>
          </cell>
          <cell r="G806">
            <v>12.85</v>
          </cell>
          <cell r="H806">
            <v>12.86</v>
          </cell>
          <cell r="I806">
            <v>24.8</v>
          </cell>
          <cell r="J806">
            <v>14.2</v>
          </cell>
          <cell r="K806">
            <v>10.17</v>
          </cell>
        </row>
        <row r="807">
          <cell r="B807" t="str">
            <v>512405</v>
          </cell>
          <cell r="C807" t="str">
            <v>I-POWER SOLS</v>
          </cell>
          <cell r="D807">
            <v>9.33</v>
          </cell>
          <cell r="E807">
            <v>9.18</v>
          </cell>
          <cell r="F807">
            <v>8.93</v>
          </cell>
          <cell r="G807">
            <v>8.4700000000000006</v>
          </cell>
          <cell r="H807">
            <v>7.39</v>
          </cell>
          <cell r="I807">
            <v>5.03</v>
          </cell>
          <cell r="J807">
            <v>9.33</v>
          </cell>
          <cell r="K807">
            <v>3.86</v>
          </cell>
        </row>
        <row r="808">
          <cell r="B808" t="str">
            <v>512425</v>
          </cell>
          <cell r="C808" t="str">
            <v>NIRAV COMMER</v>
          </cell>
          <cell r="D808">
            <v>466</v>
          </cell>
          <cell r="E808">
            <v>459.09</v>
          </cell>
          <cell r="F808">
            <v>456.42</v>
          </cell>
          <cell r="G808">
            <v>454.66</v>
          </cell>
          <cell r="H808">
            <v>450.57</v>
          </cell>
          <cell r="I808">
            <v>449.58</v>
          </cell>
          <cell r="J808">
            <v>506.95</v>
          </cell>
          <cell r="K808">
            <v>400</v>
          </cell>
        </row>
        <row r="809">
          <cell r="B809" t="str">
            <v>512437</v>
          </cell>
          <cell r="C809" t="str">
            <v>APOLLO FIN I</v>
          </cell>
          <cell r="D809">
            <v>575.5</v>
          </cell>
          <cell r="E809">
            <v>570.24</v>
          </cell>
          <cell r="F809">
            <v>563.21</v>
          </cell>
          <cell r="G809">
            <v>553.52</v>
          </cell>
          <cell r="H809">
            <v>536.36</v>
          </cell>
          <cell r="I809">
            <v>524.79</v>
          </cell>
          <cell r="J809">
            <v>619</v>
          </cell>
          <cell r="K809">
            <v>466</v>
          </cell>
        </row>
        <row r="810">
          <cell r="B810" t="str">
            <v>512441</v>
          </cell>
          <cell r="C810" t="str">
            <v>ENBEE TRADG.</v>
          </cell>
          <cell r="D810">
            <v>13.95</v>
          </cell>
          <cell r="E810">
            <v>14.41</v>
          </cell>
          <cell r="F810">
            <v>14.67</v>
          </cell>
          <cell r="G810">
            <v>15.01</v>
          </cell>
          <cell r="H810">
            <v>15.58</v>
          </cell>
          <cell r="I810">
            <v>24.27</v>
          </cell>
          <cell r="J810">
            <v>17.989999999999998</v>
          </cell>
          <cell r="K810">
            <v>13.62</v>
          </cell>
        </row>
        <row r="811">
          <cell r="B811" t="str">
            <v>512443</v>
          </cell>
          <cell r="C811" t="str">
            <v>GANONPRO</v>
          </cell>
          <cell r="D811">
            <v>13.42</v>
          </cell>
          <cell r="E811">
            <v>13.67</v>
          </cell>
          <cell r="F811">
            <v>13.91</v>
          </cell>
          <cell r="G811">
            <v>14.34</v>
          </cell>
          <cell r="H811">
            <v>14.76</v>
          </cell>
          <cell r="I811">
            <v>11.79</v>
          </cell>
          <cell r="J811">
            <v>18</v>
          </cell>
          <cell r="K811">
            <v>12.8</v>
          </cell>
        </row>
        <row r="812">
          <cell r="B812" t="str">
            <v>512453</v>
          </cell>
          <cell r="C812" t="str">
            <v>SHRI JAGDAMB</v>
          </cell>
          <cell r="D812">
            <v>711.45</v>
          </cell>
          <cell r="E812">
            <v>710.99</v>
          </cell>
          <cell r="F812">
            <v>702.86</v>
          </cell>
          <cell r="G812">
            <v>693.29</v>
          </cell>
          <cell r="H812">
            <v>682.15</v>
          </cell>
          <cell r="I812">
            <v>677.21</v>
          </cell>
          <cell r="J812">
            <v>774.95</v>
          </cell>
          <cell r="K812">
            <v>585</v>
          </cell>
        </row>
        <row r="813">
          <cell r="B813" t="str">
            <v>512455</v>
          </cell>
          <cell r="C813" t="str">
            <v>LLOYDS MET E</v>
          </cell>
          <cell r="D813">
            <v>563.75</v>
          </cell>
          <cell r="E813">
            <v>554.99</v>
          </cell>
          <cell r="F813">
            <v>546.58000000000004</v>
          </cell>
          <cell r="G813">
            <v>543.04999999999995</v>
          </cell>
          <cell r="H813">
            <v>543.46</v>
          </cell>
          <cell r="I813">
            <v>446.2</v>
          </cell>
          <cell r="J813">
            <v>687.85</v>
          </cell>
          <cell r="K813">
            <v>485.3</v>
          </cell>
        </row>
        <row r="814">
          <cell r="B814" t="str">
            <v>512463</v>
          </cell>
          <cell r="C814" t="str">
            <v>LLOYDSENT_T</v>
          </cell>
          <cell r="D814">
            <v>38.9</v>
          </cell>
          <cell r="E814">
            <v>38.840000000000003</v>
          </cell>
          <cell r="F814">
            <v>38.869999999999997</v>
          </cell>
          <cell r="G814">
            <v>38.979999999999997</v>
          </cell>
          <cell r="H814">
            <v>37.15</v>
          </cell>
          <cell r="I814">
            <v>24.78</v>
          </cell>
          <cell r="J814">
            <v>47.75</v>
          </cell>
          <cell r="K814">
            <v>27.33</v>
          </cell>
        </row>
        <row r="815">
          <cell r="B815" t="str">
            <v>512477</v>
          </cell>
          <cell r="C815" t="str">
            <v>BETEX INDIA</v>
          </cell>
          <cell r="D815">
            <v>260.25</v>
          </cell>
          <cell r="E815">
            <v>246.58</v>
          </cell>
          <cell r="F815">
            <v>233.56</v>
          </cell>
          <cell r="G815">
            <v>213.05</v>
          </cell>
          <cell r="H815">
            <v>179.97</v>
          </cell>
          <cell r="I815">
            <v>126.22</v>
          </cell>
          <cell r="J815">
            <v>268.55</v>
          </cell>
          <cell r="K815">
            <v>120.55</v>
          </cell>
        </row>
        <row r="816">
          <cell r="B816" t="str">
            <v>512479</v>
          </cell>
          <cell r="C816" t="str">
            <v>VIRYA</v>
          </cell>
          <cell r="D816">
            <v>763</v>
          </cell>
          <cell r="E816">
            <v>751.5</v>
          </cell>
          <cell r="F816">
            <v>721.17</v>
          </cell>
          <cell r="G816">
            <v>656.03</v>
          </cell>
          <cell r="H816">
            <v>496.46</v>
          </cell>
          <cell r="I816">
            <v>229.72</v>
          </cell>
          <cell r="J816">
            <v>764</v>
          </cell>
          <cell r="K816">
            <v>80.5</v>
          </cell>
        </row>
        <row r="817">
          <cell r="B817" t="str">
            <v>512481</v>
          </cell>
          <cell r="C817" t="str">
            <v>POLYTEX(P)</v>
          </cell>
          <cell r="D817">
            <v>3.81</v>
          </cell>
          <cell r="E817">
            <v>3.53</v>
          </cell>
          <cell r="F817">
            <v>3.42</v>
          </cell>
          <cell r="G817">
            <v>3.38</v>
          </cell>
          <cell r="H817">
            <v>3.31</v>
          </cell>
          <cell r="I817">
            <v>3.37</v>
          </cell>
          <cell r="J817">
            <v>3.93</v>
          </cell>
          <cell r="K817">
            <v>2.65</v>
          </cell>
        </row>
        <row r="818">
          <cell r="B818" t="str">
            <v>512485</v>
          </cell>
          <cell r="C818" t="str">
            <v>DHANAL.COTEX</v>
          </cell>
          <cell r="D818">
            <v>54.01</v>
          </cell>
          <cell r="E818">
            <v>54.69</v>
          </cell>
          <cell r="F818">
            <v>57</v>
          </cell>
          <cell r="G818">
            <v>61.44</v>
          </cell>
          <cell r="H818">
            <v>70.06</v>
          </cell>
          <cell r="I818">
            <v>76.5</v>
          </cell>
          <cell r="J818">
            <v>98.98</v>
          </cell>
          <cell r="K818">
            <v>50</v>
          </cell>
        </row>
        <row r="819">
          <cell r="B819" t="str">
            <v>512489</v>
          </cell>
          <cell r="C819" t="str">
            <v>OASIS SECUR.</v>
          </cell>
          <cell r="D819">
            <v>95.5</v>
          </cell>
          <cell r="E819">
            <v>95.36</v>
          </cell>
          <cell r="F819">
            <v>93.95</v>
          </cell>
          <cell r="G819">
            <v>93.19</v>
          </cell>
          <cell r="H819">
            <v>95.69</v>
          </cell>
          <cell r="I819">
            <v>93.69</v>
          </cell>
          <cell r="J819">
            <v>122.25</v>
          </cell>
          <cell r="K819">
            <v>82.9</v>
          </cell>
        </row>
        <row r="820">
          <cell r="B820" t="str">
            <v>512493</v>
          </cell>
          <cell r="C820" t="str">
            <v>GARNET INTL</v>
          </cell>
          <cell r="D820">
            <v>48.31</v>
          </cell>
          <cell r="E820">
            <v>49.29</v>
          </cell>
          <cell r="F820">
            <v>49.66</v>
          </cell>
          <cell r="G820">
            <v>49.29</v>
          </cell>
          <cell r="H820">
            <v>48.08</v>
          </cell>
          <cell r="I820">
            <v>50.37</v>
          </cell>
          <cell r="J820">
            <v>57.59</v>
          </cell>
          <cell r="K820">
            <v>39</v>
          </cell>
        </row>
        <row r="821">
          <cell r="B821" t="str">
            <v>512499</v>
          </cell>
          <cell r="C821" t="str">
            <v>SHALIMAR PRO</v>
          </cell>
          <cell r="D821">
            <v>0.49</v>
          </cell>
          <cell r="E821">
            <v>0.49</v>
          </cell>
          <cell r="F821">
            <v>0.49</v>
          </cell>
          <cell r="G821">
            <v>0.49</v>
          </cell>
          <cell r="H821">
            <v>0.49</v>
          </cell>
          <cell r="I821">
            <v>0.5</v>
          </cell>
          <cell r="J821">
            <v>0.52</v>
          </cell>
          <cell r="K821">
            <v>0.49</v>
          </cell>
        </row>
        <row r="822">
          <cell r="B822" t="str">
            <v>512519</v>
          </cell>
          <cell r="C822" t="str">
            <v>DONEAR IND.</v>
          </cell>
          <cell r="D822">
            <v>95.56</v>
          </cell>
          <cell r="E822">
            <v>96.18</v>
          </cell>
          <cell r="F822">
            <v>96.8</v>
          </cell>
          <cell r="G822">
            <v>98.43</v>
          </cell>
          <cell r="H822">
            <v>100.37</v>
          </cell>
          <cell r="I822">
            <v>94.2</v>
          </cell>
          <cell r="J822">
            <v>121.65</v>
          </cell>
          <cell r="K822">
            <v>87.8</v>
          </cell>
        </row>
        <row r="823">
          <cell r="B823" t="str">
            <v>512527</v>
          </cell>
          <cell r="C823" t="str">
            <v>SUPER SAL IN</v>
          </cell>
          <cell r="D823">
            <v>1161.45</v>
          </cell>
          <cell r="E823">
            <v>1136.3499999999999</v>
          </cell>
          <cell r="F823">
            <v>1129.25</v>
          </cell>
          <cell r="G823">
            <v>1122.24</v>
          </cell>
          <cell r="H823">
            <v>1119.71</v>
          </cell>
          <cell r="I823">
            <v>1010.03</v>
          </cell>
          <cell r="J823">
            <v>1259</v>
          </cell>
          <cell r="K823">
            <v>980</v>
          </cell>
        </row>
        <row r="824">
          <cell r="B824" t="str">
            <v>512529</v>
          </cell>
          <cell r="C824" t="str">
            <v>SEQUENT</v>
          </cell>
          <cell r="D824">
            <v>103.73</v>
          </cell>
          <cell r="E824">
            <v>100.11</v>
          </cell>
          <cell r="F824">
            <v>99.63</v>
          </cell>
          <cell r="G824">
            <v>99.33</v>
          </cell>
          <cell r="H824">
            <v>97.13</v>
          </cell>
          <cell r="I824">
            <v>92.33</v>
          </cell>
          <cell r="J824">
            <v>113.89</v>
          </cell>
          <cell r="K824">
            <v>86.03</v>
          </cell>
        </row>
        <row r="825">
          <cell r="B825" t="str">
            <v>512531</v>
          </cell>
          <cell r="C825" t="str">
            <v>STC INDIA</v>
          </cell>
          <cell r="D825">
            <v>113.2</v>
          </cell>
          <cell r="E825">
            <v>114.11</v>
          </cell>
          <cell r="F825">
            <v>115.18</v>
          </cell>
          <cell r="G825">
            <v>117.59</v>
          </cell>
          <cell r="H825">
            <v>117.55</v>
          </cell>
          <cell r="I825">
            <v>100.36</v>
          </cell>
          <cell r="J825">
            <v>177.65</v>
          </cell>
          <cell r="K825">
            <v>87.37</v>
          </cell>
        </row>
        <row r="826">
          <cell r="B826" t="str">
            <v>512553</v>
          </cell>
          <cell r="C826" t="str">
            <v>ZENITH EXP.</v>
          </cell>
          <cell r="D826">
            <v>119.85</v>
          </cell>
          <cell r="E826">
            <v>125.04</v>
          </cell>
          <cell r="F826">
            <v>124.4</v>
          </cell>
          <cell r="G826">
            <v>121.34</v>
          </cell>
          <cell r="H826">
            <v>115.29</v>
          </cell>
          <cell r="I826">
            <v>103.79</v>
          </cell>
          <cell r="J826">
            <v>136</v>
          </cell>
          <cell r="K826">
            <v>95.7</v>
          </cell>
        </row>
        <row r="827">
          <cell r="B827" t="str">
            <v>512559</v>
          </cell>
          <cell r="C827" t="str">
            <v>KOHINORFOODS</v>
          </cell>
          <cell r="D827">
            <v>42.47</v>
          </cell>
          <cell r="E827">
            <v>39.97</v>
          </cell>
          <cell r="F827">
            <v>39.32</v>
          </cell>
          <cell r="G827">
            <v>38.47</v>
          </cell>
          <cell r="H827">
            <v>37.28</v>
          </cell>
          <cell r="I827">
            <v>40.299999999999997</v>
          </cell>
          <cell r="J827">
            <v>42.47</v>
          </cell>
          <cell r="K827">
            <v>31.74</v>
          </cell>
        </row>
        <row r="828">
          <cell r="B828" t="str">
            <v>512565</v>
          </cell>
          <cell r="C828" t="str">
            <v>NEELKANTH</v>
          </cell>
          <cell r="D828">
            <v>39.5</v>
          </cell>
          <cell r="E828">
            <v>40.89</v>
          </cell>
          <cell r="F828">
            <v>41.94</v>
          </cell>
          <cell r="G828">
            <v>44.08</v>
          </cell>
          <cell r="H828">
            <v>44.82</v>
          </cell>
          <cell r="I828">
            <v>34.85</v>
          </cell>
          <cell r="J828">
            <v>57.15</v>
          </cell>
          <cell r="K828">
            <v>31.06</v>
          </cell>
        </row>
        <row r="829">
          <cell r="B829" t="str">
            <v>512573</v>
          </cell>
          <cell r="C829" t="str">
            <v>AVANTI FEEDS</v>
          </cell>
          <cell r="D829">
            <v>392.95</v>
          </cell>
          <cell r="E829">
            <v>392.96</v>
          </cell>
          <cell r="F829">
            <v>395.32</v>
          </cell>
          <cell r="G829">
            <v>401.38</v>
          </cell>
          <cell r="H829">
            <v>411.37</v>
          </cell>
          <cell r="I829">
            <v>408.93</v>
          </cell>
          <cell r="J829">
            <v>487.85</v>
          </cell>
          <cell r="K829">
            <v>384.3</v>
          </cell>
        </row>
        <row r="830">
          <cell r="B830" t="str">
            <v>512587</v>
          </cell>
          <cell r="C830" t="str">
            <v>ZODIAC JRD</v>
          </cell>
          <cell r="D830">
            <v>51.96</v>
          </cell>
          <cell r="E830">
            <v>52.46</v>
          </cell>
          <cell r="F830">
            <v>53.92</v>
          </cell>
          <cell r="G830">
            <v>56.59</v>
          </cell>
          <cell r="H830">
            <v>56.34</v>
          </cell>
          <cell r="I830">
            <v>45.46</v>
          </cell>
          <cell r="J830">
            <v>74.38</v>
          </cell>
          <cell r="K830">
            <v>28.55</v>
          </cell>
        </row>
        <row r="831">
          <cell r="B831" t="str">
            <v>512589</v>
          </cell>
          <cell r="C831" t="str">
            <v>SITA ENTER.</v>
          </cell>
          <cell r="D831">
            <v>27.86</v>
          </cell>
          <cell r="E831">
            <v>27.18</v>
          </cell>
          <cell r="F831">
            <v>26.55</v>
          </cell>
          <cell r="G831">
            <v>25.76</v>
          </cell>
          <cell r="H831">
            <v>25.05</v>
          </cell>
          <cell r="I831">
            <v>22.05</v>
          </cell>
          <cell r="J831">
            <v>34.270000000000003</v>
          </cell>
          <cell r="K831">
            <v>22.24</v>
          </cell>
        </row>
        <row r="832">
          <cell r="B832" t="str">
            <v>512591</v>
          </cell>
          <cell r="C832" t="str">
            <v>PULSAR INTL.</v>
          </cell>
          <cell r="D832">
            <v>82</v>
          </cell>
          <cell r="E832">
            <v>77.98</v>
          </cell>
          <cell r="F832">
            <v>74.11</v>
          </cell>
          <cell r="G832">
            <v>71.53</v>
          </cell>
          <cell r="H832">
            <v>72.72</v>
          </cell>
          <cell r="I832">
            <v>66.599999999999994</v>
          </cell>
          <cell r="J832">
            <v>92.23</v>
          </cell>
          <cell r="K832">
            <v>60.79</v>
          </cell>
        </row>
        <row r="833">
          <cell r="B833" t="str">
            <v>512595</v>
          </cell>
          <cell r="C833" t="str">
            <v>MANBRO</v>
          </cell>
          <cell r="D833">
            <v>263.55</v>
          </cell>
          <cell r="E833">
            <v>253.65</v>
          </cell>
          <cell r="F833">
            <v>242.38</v>
          </cell>
          <cell r="G833">
            <v>223.56</v>
          </cell>
          <cell r="H833">
            <v>188.49</v>
          </cell>
          <cell r="I833">
            <v>109.76</v>
          </cell>
          <cell r="J833">
            <v>263.55</v>
          </cell>
          <cell r="K833">
            <v>115.55</v>
          </cell>
        </row>
        <row r="834">
          <cell r="B834" t="str">
            <v>512597</v>
          </cell>
          <cell r="C834" t="str">
            <v>KEYFINSER_T</v>
          </cell>
          <cell r="D834">
            <v>118.1</v>
          </cell>
          <cell r="E834">
            <v>120.08</v>
          </cell>
          <cell r="F834">
            <v>120.29</v>
          </cell>
          <cell r="G834">
            <v>120.46</v>
          </cell>
          <cell r="H834">
            <v>118.16</v>
          </cell>
          <cell r="I834">
            <v>108.1</v>
          </cell>
          <cell r="J834">
            <v>174</v>
          </cell>
          <cell r="K834">
            <v>92</v>
          </cell>
        </row>
        <row r="835">
          <cell r="B835" t="str">
            <v>512599</v>
          </cell>
          <cell r="C835" t="str">
            <v>ADANI ENTER</v>
          </cell>
          <cell r="D835">
            <v>2148.9499999999998</v>
          </cell>
          <cell r="E835">
            <v>2191.67</v>
          </cell>
          <cell r="F835">
            <v>2210.4499999999998</v>
          </cell>
          <cell r="G835">
            <v>2249.46</v>
          </cell>
          <cell r="H835">
            <v>2331.64</v>
          </cell>
          <cell r="I835">
            <v>2418.89</v>
          </cell>
          <cell r="J835">
            <v>2722.75</v>
          </cell>
          <cell r="K835">
            <v>2142.3000000000002</v>
          </cell>
        </row>
        <row r="836">
          <cell r="B836" t="str">
            <v>512600</v>
          </cell>
          <cell r="C836" t="str">
            <v>MACINTR</v>
          </cell>
          <cell r="D836">
            <v>35.33</v>
          </cell>
          <cell r="E836">
            <v>34.46</v>
          </cell>
          <cell r="F836">
            <v>33.409999999999997</v>
          </cell>
          <cell r="G836">
            <v>31.66</v>
          </cell>
          <cell r="H836">
            <v>29.37</v>
          </cell>
          <cell r="I836">
            <v>23.24</v>
          </cell>
          <cell r="J836">
            <v>35.33</v>
          </cell>
          <cell r="K836">
            <v>22.41</v>
          </cell>
        </row>
        <row r="837">
          <cell r="B837" t="str">
            <v>512604</v>
          </cell>
          <cell r="C837" t="str">
            <v>HARIA EXPORT</v>
          </cell>
          <cell r="D837">
            <v>5.09</v>
          </cell>
          <cell r="E837">
            <v>5.05</v>
          </cell>
          <cell r="F837">
            <v>4.9400000000000004</v>
          </cell>
          <cell r="G837">
            <v>4.82</v>
          </cell>
          <cell r="H837">
            <v>4.7</v>
          </cell>
          <cell r="I837">
            <v>4.83</v>
          </cell>
          <cell r="J837">
            <v>5.45</v>
          </cell>
          <cell r="K837">
            <v>3.73</v>
          </cell>
        </row>
        <row r="838">
          <cell r="B838" t="str">
            <v>512608</v>
          </cell>
          <cell r="C838" t="str">
            <v>BHANDARI H_T</v>
          </cell>
          <cell r="D838">
            <v>6.17</v>
          </cell>
          <cell r="E838">
            <v>6.12</v>
          </cell>
          <cell r="F838">
            <v>6.1</v>
          </cell>
          <cell r="G838">
            <v>6.11</v>
          </cell>
          <cell r="H838">
            <v>6.1</v>
          </cell>
          <cell r="I838">
            <v>5.66</v>
          </cell>
          <cell r="J838">
            <v>8.3000000000000007</v>
          </cell>
          <cell r="K838">
            <v>4.43</v>
          </cell>
        </row>
        <row r="839">
          <cell r="B839" t="str">
            <v>512618</v>
          </cell>
          <cell r="C839" t="str">
            <v>RLF LIMITED.</v>
          </cell>
          <cell r="D839">
            <v>7.41</v>
          </cell>
          <cell r="E839">
            <v>6.89</v>
          </cell>
          <cell r="F839">
            <v>6.64</v>
          </cell>
          <cell r="G839">
            <v>6.45</v>
          </cell>
          <cell r="H839">
            <v>6.31</v>
          </cell>
          <cell r="I839">
            <v>6.31</v>
          </cell>
          <cell r="J839">
            <v>7.41</v>
          </cell>
          <cell r="K839">
            <v>5.5</v>
          </cell>
        </row>
        <row r="840">
          <cell r="B840" t="str">
            <v>512624</v>
          </cell>
          <cell r="C840" t="str">
            <v>REGENTRP</v>
          </cell>
          <cell r="D840">
            <v>3.79</v>
          </cell>
          <cell r="E840">
            <v>3.7</v>
          </cell>
          <cell r="F840">
            <v>3.56</v>
          </cell>
          <cell r="G840">
            <v>3.42</v>
          </cell>
          <cell r="H840">
            <v>3.32</v>
          </cell>
          <cell r="I840">
            <v>3.32</v>
          </cell>
          <cell r="J840">
            <v>4.18</v>
          </cell>
          <cell r="K840">
            <v>2.61</v>
          </cell>
        </row>
        <row r="841">
          <cell r="B841" t="str">
            <v>512626</v>
          </cell>
          <cell r="C841" t="str">
            <v>ORBIT EXPORT</v>
          </cell>
          <cell r="D841">
            <v>201.55</v>
          </cell>
          <cell r="E841">
            <v>200.55</v>
          </cell>
          <cell r="F841">
            <v>199.82</v>
          </cell>
          <cell r="G841">
            <v>194.81</v>
          </cell>
          <cell r="H841">
            <v>184.7</v>
          </cell>
          <cell r="I841">
            <v>167.2</v>
          </cell>
          <cell r="J841">
            <v>230</v>
          </cell>
          <cell r="K841">
            <v>151.5</v>
          </cell>
        </row>
        <row r="842">
          <cell r="B842" t="str">
            <v>512634</v>
          </cell>
          <cell r="C842" t="str">
            <v>SAVERA IND</v>
          </cell>
          <cell r="D842">
            <v>102.95</v>
          </cell>
          <cell r="E842">
            <v>103.54</v>
          </cell>
          <cell r="F842">
            <v>102.37</v>
          </cell>
          <cell r="G842">
            <v>99.11</v>
          </cell>
          <cell r="H842">
            <v>92.84</v>
          </cell>
          <cell r="I842">
            <v>80.05</v>
          </cell>
          <cell r="J842">
            <v>115</v>
          </cell>
          <cell r="K842">
            <v>77.150000000000006</v>
          </cell>
        </row>
        <row r="843">
          <cell r="B843" t="str">
            <v>513005</v>
          </cell>
          <cell r="C843" t="str">
            <v>VBC FERRO</v>
          </cell>
          <cell r="D843">
            <v>39.549999999999997</v>
          </cell>
          <cell r="E843">
            <v>41.36</v>
          </cell>
          <cell r="F843">
            <v>42.07</v>
          </cell>
          <cell r="G843">
            <v>42.12</v>
          </cell>
          <cell r="H843">
            <v>42.51</v>
          </cell>
          <cell r="I843">
            <v>44.49</v>
          </cell>
          <cell r="J843">
            <v>53</v>
          </cell>
          <cell r="K843">
            <v>35.53</v>
          </cell>
        </row>
        <row r="844">
          <cell r="B844" t="str">
            <v>513010</v>
          </cell>
          <cell r="C844" t="str">
            <v>TATASTLLP</v>
          </cell>
          <cell r="D844">
            <v>829.45</v>
          </cell>
          <cell r="E844">
            <v>815.66</v>
          </cell>
          <cell r="F844">
            <v>806.77</v>
          </cell>
          <cell r="G844">
            <v>801.19</v>
          </cell>
          <cell r="H844">
            <v>792.31</v>
          </cell>
          <cell r="I844">
            <v>733.25</v>
          </cell>
          <cell r="J844">
            <v>861.25</v>
          </cell>
          <cell r="K844">
            <v>720</v>
          </cell>
        </row>
        <row r="845">
          <cell r="B845" t="str">
            <v>513023</v>
          </cell>
          <cell r="C845" t="str">
            <v>NAVA</v>
          </cell>
          <cell r="D845">
            <v>376.35</v>
          </cell>
          <cell r="E845">
            <v>387.24</v>
          </cell>
          <cell r="F845">
            <v>394.61</v>
          </cell>
          <cell r="G845">
            <v>403.97</v>
          </cell>
          <cell r="H845">
            <v>407.65</v>
          </cell>
          <cell r="I845">
            <v>337.92</v>
          </cell>
          <cell r="J845">
            <v>473.45</v>
          </cell>
          <cell r="K845">
            <v>350.7</v>
          </cell>
        </row>
        <row r="846">
          <cell r="B846" t="str">
            <v>513043</v>
          </cell>
          <cell r="C846" t="str">
            <v>REMI EDEL</v>
          </cell>
          <cell r="D846">
            <v>80</v>
          </cell>
          <cell r="E846">
            <v>76.540000000000006</v>
          </cell>
          <cell r="F846">
            <v>70.260000000000005</v>
          </cell>
          <cell r="G846">
            <v>62.5</v>
          </cell>
          <cell r="H846">
            <v>53.25</v>
          </cell>
          <cell r="I846">
            <v>45.24</v>
          </cell>
          <cell r="J846">
            <v>87.8</v>
          </cell>
          <cell r="K846">
            <v>38.6</v>
          </cell>
        </row>
        <row r="847">
          <cell r="B847" t="str">
            <v>513059</v>
          </cell>
          <cell r="C847" t="str">
            <v>G.S.AUTO INT</v>
          </cell>
          <cell r="D847">
            <v>23.03</v>
          </cell>
          <cell r="E847">
            <v>23.12</v>
          </cell>
          <cell r="F847">
            <v>22.4</v>
          </cell>
          <cell r="G847">
            <v>21.54</v>
          </cell>
          <cell r="H847">
            <v>20.93</v>
          </cell>
          <cell r="I847">
            <v>18.95</v>
          </cell>
          <cell r="J847">
            <v>27.2</v>
          </cell>
          <cell r="K847">
            <v>18.2</v>
          </cell>
        </row>
        <row r="848">
          <cell r="B848" t="str">
            <v>513063</v>
          </cell>
          <cell r="C848" t="str">
            <v>TRANSFREIGHT</v>
          </cell>
          <cell r="D848">
            <v>21.39</v>
          </cell>
          <cell r="E848">
            <v>21.14</v>
          </cell>
          <cell r="F848">
            <v>20.94</v>
          </cell>
          <cell r="G848">
            <v>20.84</v>
          </cell>
          <cell r="H848">
            <v>20.82</v>
          </cell>
          <cell r="I848">
            <v>19.96</v>
          </cell>
          <cell r="J848">
            <v>23</v>
          </cell>
          <cell r="K848">
            <v>19.38</v>
          </cell>
        </row>
        <row r="849">
          <cell r="B849" t="str">
            <v>513097</v>
          </cell>
          <cell r="C849" t="str">
            <v>SHIV.BIMETAL</v>
          </cell>
          <cell r="D849">
            <v>534.65</v>
          </cell>
          <cell r="E849">
            <v>535.38</v>
          </cell>
          <cell r="F849">
            <v>533.16999999999996</v>
          </cell>
          <cell r="G849">
            <v>531.51</v>
          </cell>
          <cell r="H849">
            <v>539.58000000000004</v>
          </cell>
          <cell r="I849">
            <v>525.14</v>
          </cell>
          <cell r="J849">
            <v>677.4</v>
          </cell>
          <cell r="K849">
            <v>492</v>
          </cell>
        </row>
        <row r="850">
          <cell r="B850" t="str">
            <v>513108</v>
          </cell>
          <cell r="C850" t="str">
            <v>GANDHI SP.TU</v>
          </cell>
          <cell r="D850">
            <v>677.25</v>
          </cell>
          <cell r="E850">
            <v>685.83</v>
          </cell>
          <cell r="F850">
            <v>691.73</v>
          </cell>
          <cell r="G850">
            <v>697.98</v>
          </cell>
          <cell r="H850">
            <v>694.51</v>
          </cell>
          <cell r="I850">
            <v>617.41</v>
          </cell>
          <cell r="J850">
            <v>774.1</v>
          </cell>
          <cell r="K850">
            <v>599.95000000000005</v>
          </cell>
        </row>
        <row r="851">
          <cell r="B851" t="str">
            <v>513117</v>
          </cell>
          <cell r="C851" t="str">
            <v>AMFORGE IND.</v>
          </cell>
          <cell r="D851">
            <v>7.5</v>
          </cell>
          <cell r="E851">
            <v>7.3</v>
          </cell>
          <cell r="F851">
            <v>7.11</v>
          </cell>
          <cell r="G851">
            <v>7.06</v>
          </cell>
          <cell r="H851">
            <v>7.26</v>
          </cell>
          <cell r="I851">
            <v>6.73</v>
          </cell>
          <cell r="J851">
            <v>10.71</v>
          </cell>
          <cell r="K851">
            <v>5.53</v>
          </cell>
        </row>
        <row r="852">
          <cell r="B852" t="str">
            <v>513119</v>
          </cell>
          <cell r="C852" t="str">
            <v>ABC GAS INT</v>
          </cell>
          <cell r="D852">
            <v>54.98</v>
          </cell>
          <cell r="E852">
            <v>54.42</v>
          </cell>
          <cell r="F852">
            <v>54.37</v>
          </cell>
          <cell r="G852">
            <v>54.46</v>
          </cell>
          <cell r="H852">
            <v>52.67</v>
          </cell>
          <cell r="I852">
            <v>47.07</v>
          </cell>
          <cell r="J852">
            <v>61.35</v>
          </cell>
          <cell r="K852">
            <v>37</v>
          </cell>
        </row>
        <row r="853">
          <cell r="B853" t="str">
            <v>513121</v>
          </cell>
          <cell r="C853" t="str">
            <v>ORICON ENT</v>
          </cell>
          <cell r="D853">
            <v>32.049999999999997</v>
          </cell>
          <cell r="E853">
            <v>32.96</v>
          </cell>
          <cell r="F853">
            <v>32.9</v>
          </cell>
          <cell r="G853">
            <v>32.14</v>
          </cell>
          <cell r="H853">
            <v>29.84</v>
          </cell>
          <cell r="I853">
            <v>26.37</v>
          </cell>
          <cell r="J853">
            <v>35.700000000000003</v>
          </cell>
          <cell r="K853">
            <v>23.1</v>
          </cell>
        </row>
        <row r="854">
          <cell r="B854" t="str">
            <v>513149</v>
          </cell>
          <cell r="C854" t="str">
            <v>ACROW INDIA</v>
          </cell>
          <cell r="D854">
            <v>768</v>
          </cell>
          <cell r="E854">
            <v>790.41</v>
          </cell>
          <cell r="F854">
            <v>797.05</v>
          </cell>
          <cell r="G854">
            <v>802.06</v>
          </cell>
          <cell r="H854">
            <v>818.29</v>
          </cell>
          <cell r="I854">
            <v>809.49</v>
          </cell>
          <cell r="J854">
            <v>945</v>
          </cell>
          <cell r="K854">
            <v>705.2</v>
          </cell>
        </row>
        <row r="855">
          <cell r="B855" t="str">
            <v>513173</v>
          </cell>
          <cell r="C855" t="str">
            <v>STL STR INF</v>
          </cell>
          <cell r="D855">
            <v>27.18</v>
          </cell>
          <cell r="E855">
            <v>25.31</v>
          </cell>
          <cell r="F855">
            <v>24.43</v>
          </cell>
          <cell r="G855">
            <v>23.84</v>
          </cell>
          <cell r="H855">
            <v>23.33</v>
          </cell>
          <cell r="I855">
            <v>22.82</v>
          </cell>
          <cell r="J855">
            <v>30.43</v>
          </cell>
          <cell r="K855">
            <v>17.61</v>
          </cell>
        </row>
        <row r="856">
          <cell r="B856" t="str">
            <v>513228</v>
          </cell>
          <cell r="C856" t="str">
            <v>PENNAR STEEL</v>
          </cell>
          <cell r="D856">
            <v>121.2</v>
          </cell>
          <cell r="E856">
            <v>113.05</v>
          </cell>
          <cell r="F856">
            <v>109.67</v>
          </cell>
          <cell r="G856">
            <v>107.92</v>
          </cell>
          <cell r="H856">
            <v>105.8</v>
          </cell>
          <cell r="I856">
            <v>88.2</v>
          </cell>
          <cell r="J856">
            <v>123.8</v>
          </cell>
          <cell r="K856">
            <v>77.599999999999994</v>
          </cell>
        </row>
        <row r="857">
          <cell r="B857" t="str">
            <v>513250</v>
          </cell>
          <cell r="C857" t="str">
            <v>JYOTI STRU_T</v>
          </cell>
          <cell r="D857">
            <v>15.44</v>
          </cell>
          <cell r="E857">
            <v>14.9</v>
          </cell>
          <cell r="F857">
            <v>14.45</v>
          </cell>
          <cell r="G857">
            <v>14.1</v>
          </cell>
          <cell r="H857">
            <v>13.46</v>
          </cell>
          <cell r="I857">
            <v>11.63</v>
          </cell>
          <cell r="J857">
            <v>16.399999999999999</v>
          </cell>
          <cell r="K857">
            <v>10.08</v>
          </cell>
        </row>
        <row r="858">
          <cell r="B858" t="str">
            <v>513252</v>
          </cell>
          <cell r="C858" t="str">
            <v>JAY USHIN</v>
          </cell>
          <cell r="D858">
            <v>780.35</v>
          </cell>
          <cell r="E858">
            <v>781.7</v>
          </cell>
          <cell r="F858">
            <v>783.91</v>
          </cell>
          <cell r="G858">
            <v>785.12</v>
          </cell>
          <cell r="H858">
            <v>784.63</v>
          </cell>
          <cell r="I858">
            <v>714.99</v>
          </cell>
          <cell r="J858">
            <v>899</v>
          </cell>
          <cell r="K858">
            <v>730</v>
          </cell>
        </row>
        <row r="859">
          <cell r="B859" t="str">
            <v>513262</v>
          </cell>
          <cell r="C859" t="str">
            <v>ST.STR.WHEEL</v>
          </cell>
          <cell r="D859">
            <v>285.05</v>
          </cell>
          <cell r="E859">
            <v>283.66000000000003</v>
          </cell>
          <cell r="F859">
            <v>282.87</v>
          </cell>
          <cell r="G859">
            <v>280.86</v>
          </cell>
          <cell r="H859">
            <v>272.22000000000003</v>
          </cell>
          <cell r="I859">
            <v>222.92</v>
          </cell>
          <cell r="J859">
            <v>298.89999999999998</v>
          </cell>
          <cell r="K859">
            <v>214.1</v>
          </cell>
        </row>
        <row r="860">
          <cell r="B860" t="str">
            <v>513269</v>
          </cell>
          <cell r="C860" t="str">
            <v>MAN IND.(I)</v>
          </cell>
          <cell r="D860">
            <v>247.9</v>
          </cell>
          <cell r="E860">
            <v>249.3</v>
          </cell>
          <cell r="F860">
            <v>246.75</v>
          </cell>
          <cell r="G860">
            <v>237.96</v>
          </cell>
          <cell r="H860">
            <v>213.95</v>
          </cell>
          <cell r="I860">
            <v>157.13999999999999</v>
          </cell>
          <cell r="J860">
            <v>268.5</v>
          </cell>
          <cell r="K860">
            <v>134.15</v>
          </cell>
        </row>
        <row r="861">
          <cell r="B861" t="str">
            <v>513303</v>
          </cell>
          <cell r="C861" t="str">
            <v>MODERN STEEL</v>
          </cell>
          <cell r="D861">
            <v>35.840000000000003</v>
          </cell>
          <cell r="E861">
            <v>30.92</v>
          </cell>
          <cell r="F861">
            <v>26.82</v>
          </cell>
          <cell r="G861">
            <v>23.29</v>
          </cell>
          <cell r="H861">
            <v>20.09</v>
          </cell>
          <cell r="I861">
            <v>16.89</v>
          </cell>
          <cell r="J861">
            <v>35.840000000000003</v>
          </cell>
          <cell r="K861">
            <v>14</v>
          </cell>
        </row>
        <row r="862">
          <cell r="B862" t="str">
            <v>513307</v>
          </cell>
          <cell r="C862" t="str">
            <v>SYNTHIKO FOI</v>
          </cell>
          <cell r="D862">
            <v>93.39</v>
          </cell>
          <cell r="E862">
            <v>96.28</v>
          </cell>
          <cell r="F862">
            <v>96.02</v>
          </cell>
          <cell r="G862">
            <v>96.83</v>
          </cell>
          <cell r="H862">
            <v>104.43</v>
          </cell>
          <cell r="I862">
            <v>136.06</v>
          </cell>
          <cell r="J862">
            <v>152.30000000000001</v>
          </cell>
          <cell r="K862">
            <v>83.6</v>
          </cell>
        </row>
        <row r="863">
          <cell r="B863" t="str">
            <v>513309</v>
          </cell>
          <cell r="C863" t="str">
            <v>GOLKONDA</v>
          </cell>
          <cell r="D863">
            <v>13.56</v>
          </cell>
          <cell r="E863">
            <v>13.59</v>
          </cell>
          <cell r="F863">
            <v>13.6</v>
          </cell>
          <cell r="G863">
            <v>13.71</v>
          </cell>
          <cell r="H863">
            <v>14.05</v>
          </cell>
          <cell r="I863">
            <v>16.760000000000002</v>
          </cell>
          <cell r="J863">
            <v>16.5</v>
          </cell>
          <cell r="K863">
            <v>12.35</v>
          </cell>
        </row>
        <row r="864">
          <cell r="B864" t="str">
            <v>513335</v>
          </cell>
          <cell r="C864" t="str">
            <v>METALFORGE</v>
          </cell>
          <cell r="D864">
            <v>3.68</v>
          </cell>
          <cell r="E864">
            <v>3.57</v>
          </cell>
          <cell r="F864">
            <v>3.59</v>
          </cell>
          <cell r="G864">
            <v>3.63</v>
          </cell>
          <cell r="H864">
            <v>3.53</v>
          </cell>
          <cell r="I864">
            <v>3.6</v>
          </cell>
          <cell r="J864">
            <v>4.9000000000000004</v>
          </cell>
          <cell r="K864">
            <v>2.4700000000000002</v>
          </cell>
        </row>
        <row r="865">
          <cell r="B865" t="str">
            <v>513337</v>
          </cell>
          <cell r="C865" t="str">
            <v>GUJ.TOOLROOM</v>
          </cell>
          <cell r="D865">
            <v>43.99</v>
          </cell>
          <cell r="E865">
            <v>42.34</v>
          </cell>
          <cell r="F865">
            <v>40.44</v>
          </cell>
          <cell r="G865">
            <v>37.08</v>
          </cell>
          <cell r="H865">
            <v>29.86</v>
          </cell>
          <cell r="I865">
            <v>17.920000000000002</v>
          </cell>
          <cell r="J865">
            <v>43.99</v>
          </cell>
          <cell r="K865">
            <v>11.18</v>
          </cell>
        </row>
        <row r="866">
          <cell r="B866" t="str">
            <v>513343</v>
          </cell>
          <cell r="C866" t="str">
            <v>GRAND FOUN_T</v>
          </cell>
          <cell r="D866">
            <v>9.1</v>
          </cell>
          <cell r="E866">
            <v>8.8699999999999992</v>
          </cell>
          <cell r="F866">
            <v>8.64</v>
          </cell>
          <cell r="G866">
            <v>8.27</v>
          </cell>
          <cell r="H866">
            <v>7.35</v>
          </cell>
          <cell r="I866">
            <v>5.38</v>
          </cell>
          <cell r="J866">
            <v>9.1</v>
          </cell>
          <cell r="K866">
            <v>3.64</v>
          </cell>
        </row>
        <row r="867">
          <cell r="B867" t="str">
            <v>513349</v>
          </cell>
          <cell r="C867" t="str">
            <v>AJMERA</v>
          </cell>
          <cell r="D867">
            <v>410.25</v>
          </cell>
          <cell r="E867">
            <v>410.91</v>
          </cell>
          <cell r="F867">
            <v>406.49</v>
          </cell>
          <cell r="G867">
            <v>400.58</v>
          </cell>
          <cell r="H867">
            <v>390.76</v>
          </cell>
          <cell r="I867">
            <v>353.83</v>
          </cell>
          <cell r="J867">
            <v>440.05</v>
          </cell>
          <cell r="K867">
            <v>327</v>
          </cell>
        </row>
        <row r="868">
          <cell r="B868" t="str">
            <v>513353</v>
          </cell>
          <cell r="C868" t="str">
            <v>COCHIN MIN.</v>
          </cell>
          <cell r="D868">
            <v>259.75</v>
          </cell>
          <cell r="E868">
            <v>258.64</v>
          </cell>
          <cell r="F868">
            <v>258.37</v>
          </cell>
          <cell r="G868">
            <v>260.39</v>
          </cell>
          <cell r="H868">
            <v>264.85000000000002</v>
          </cell>
          <cell r="I868">
            <v>271.37</v>
          </cell>
          <cell r="J868">
            <v>349</v>
          </cell>
          <cell r="K868">
            <v>215</v>
          </cell>
        </row>
        <row r="869">
          <cell r="B869" t="str">
            <v>513361</v>
          </cell>
          <cell r="C869" t="str">
            <v>ISW LTD</v>
          </cell>
          <cell r="D869">
            <v>2.15</v>
          </cell>
          <cell r="E869">
            <v>2.14</v>
          </cell>
          <cell r="F869">
            <v>2.11</v>
          </cell>
          <cell r="G869">
            <v>2.09</v>
          </cell>
          <cell r="H869">
            <v>2.09</v>
          </cell>
          <cell r="I869">
            <v>2.0099999999999998</v>
          </cell>
          <cell r="J869">
            <v>2.54</v>
          </cell>
          <cell r="K869">
            <v>1.73</v>
          </cell>
        </row>
        <row r="870">
          <cell r="B870" t="str">
            <v>513369</v>
          </cell>
          <cell r="C870" t="str">
            <v>KVFORGE</v>
          </cell>
          <cell r="D870">
            <v>51.58</v>
          </cell>
          <cell r="E870">
            <v>54.97</v>
          </cell>
          <cell r="F870">
            <v>56.9</v>
          </cell>
          <cell r="G870">
            <v>58.23</v>
          </cell>
          <cell r="H870">
            <v>59.67</v>
          </cell>
          <cell r="I870">
            <v>54.69</v>
          </cell>
          <cell r="J870">
            <v>83.8</v>
          </cell>
          <cell r="K870">
            <v>51.51</v>
          </cell>
        </row>
        <row r="871">
          <cell r="B871" t="str">
            <v>513375</v>
          </cell>
          <cell r="C871" t="str">
            <v>CARBORUNDUM</v>
          </cell>
          <cell r="D871">
            <v>1092</v>
          </cell>
          <cell r="E871">
            <v>1091.58</v>
          </cell>
          <cell r="F871">
            <v>1086.95</v>
          </cell>
          <cell r="G871">
            <v>1093.04</v>
          </cell>
          <cell r="H871">
            <v>1118.98</v>
          </cell>
          <cell r="I871">
            <v>1089.76</v>
          </cell>
          <cell r="J871">
            <v>1300</v>
          </cell>
          <cell r="K871">
            <v>1028.05</v>
          </cell>
        </row>
        <row r="872">
          <cell r="B872" t="str">
            <v>513377</v>
          </cell>
          <cell r="C872" t="str">
            <v>MINERAL&amp;METL</v>
          </cell>
          <cell r="D872">
            <v>51.45</v>
          </cell>
          <cell r="E872">
            <v>52.02</v>
          </cell>
          <cell r="F872">
            <v>52.74</v>
          </cell>
          <cell r="G872">
            <v>54.69</v>
          </cell>
          <cell r="H872">
            <v>55.13</v>
          </cell>
          <cell r="I872">
            <v>44.93</v>
          </cell>
          <cell r="J872">
            <v>89.04</v>
          </cell>
          <cell r="K872">
            <v>35.619999999999997</v>
          </cell>
        </row>
        <row r="873">
          <cell r="B873" t="str">
            <v>513397</v>
          </cell>
          <cell r="C873" t="str">
            <v>VALLABH STEL</v>
          </cell>
          <cell r="D873">
            <v>7.03</v>
          </cell>
          <cell r="E873">
            <v>7.35</v>
          </cell>
          <cell r="F873">
            <v>7.42</v>
          </cell>
          <cell r="G873">
            <v>7.51</v>
          </cell>
          <cell r="H873">
            <v>7.43</v>
          </cell>
          <cell r="I873">
            <v>7.01</v>
          </cell>
          <cell r="J873">
            <v>9.11</v>
          </cell>
          <cell r="K873">
            <v>4.51</v>
          </cell>
        </row>
        <row r="874">
          <cell r="B874" t="str">
            <v>513401</v>
          </cell>
          <cell r="C874" t="str">
            <v>ASHIANA ISP.</v>
          </cell>
          <cell r="D874">
            <v>29.48</v>
          </cell>
          <cell r="E874">
            <v>30.11</v>
          </cell>
          <cell r="F874">
            <v>30.59</v>
          </cell>
          <cell r="G874">
            <v>31.75</v>
          </cell>
          <cell r="H874">
            <v>33.299999999999997</v>
          </cell>
          <cell r="I874">
            <v>33.72</v>
          </cell>
          <cell r="J874">
            <v>42.4</v>
          </cell>
          <cell r="K874">
            <v>26.37</v>
          </cell>
        </row>
        <row r="875">
          <cell r="B875" t="str">
            <v>513403</v>
          </cell>
          <cell r="C875" t="str">
            <v>PM TELELINN</v>
          </cell>
          <cell r="D875">
            <v>5.68</v>
          </cell>
          <cell r="E875">
            <v>5.58</v>
          </cell>
          <cell r="F875">
            <v>5.55</v>
          </cell>
          <cell r="G875">
            <v>5.58</v>
          </cell>
          <cell r="H875">
            <v>5.75</v>
          </cell>
          <cell r="I875">
            <v>6.12</v>
          </cell>
          <cell r="J875">
            <v>7</v>
          </cell>
          <cell r="K875">
            <v>5.14</v>
          </cell>
        </row>
        <row r="876">
          <cell r="B876" t="str">
            <v>513418</v>
          </cell>
          <cell r="C876" t="str">
            <v>SMFIL</v>
          </cell>
          <cell r="D876">
            <v>4.08</v>
          </cell>
          <cell r="E876">
            <v>4.17</v>
          </cell>
          <cell r="F876">
            <v>4.2300000000000004</v>
          </cell>
          <cell r="G876">
            <v>4.28</v>
          </cell>
          <cell r="H876">
            <v>4.3</v>
          </cell>
          <cell r="I876">
            <v>4.1500000000000004</v>
          </cell>
          <cell r="J876">
            <v>5.82</v>
          </cell>
          <cell r="K876">
            <v>3.3</v>
          </cell>
        </row>
        <row r="877">
          <cell r="B877" t="str">
            <v>513422</v>
          </cell>
          <cell r="C877" t="str">
            <v>BLOOM INDUST</v>
          </cell>
          <cell r="D877">
            <v>23.93</v>
          </cell>
          <cell r="E877">
            <v>23.37</v>
          </cell>
          <cell r="F877">
            <v>23.18</v>
          </cell>
          <cell r="G877">
            <v>23.06</v>
          </cell>
          <cell r="H877">
            <v>23.24</v>
          </cell>
          <cell r="I877">
            <v>23.75</v>
          </cell>
          <cell r="J877">
            <v>26.25</v>
          </cell>
          <cell r="K877">
            <v>20.420000000000002</v>
          </cell>
        </row>
        <row r="878">
          <cell r="B878" t="str">
            <v>513430</v>
          </cell>
          <cell r="C878" t="str">
            <v>MAITRI</v>
          </cell>
          <cell r="D878">
            <v>23.24</v>
          </cell>
          <cell r="E878">
            <v>24.19</v>
          </cell>
          <cell r="F878">
            <v>24.95</v>
          </cell>
          <cell r="G878">
            <v>25.78</v>
          </cell>
          <cell r="H878">
            <v>26.38</v>
          </cell>
          <cell r="I878">
            <v>27.42</v>
          </cell>
          <cell r="J878">
            <v>38.49</v>
          </cell>
          <cell r="K878">
            <v>21</v>
          </cell>
        </row>
        <row r="879">
          <cell r="B879" t="str">
            <v>513434</v>
          </cell>
          <cell r="C879" t="str">
            <v>TATA METALIK</v>
          </cell>
          <cell r="D879">
            <v>955.9</v>
          </cell>
          <cell r="E879">
            <v>948.29</v>
          </cell>
          <cell r="F879">
            <v>937</v>
          </cell>
          <cell r="G879">
            <v>929.58</v>
          </cell>
          <cell r="H879">
            <v>923.34</v>
          </cell>
          <cell r="I879">
            <v>861.85</v>
          </cell>
          <cell r="J879">
            <v>1003.45</v>
          </cell>
          <cell r="K879">
            <v>847.05</v>
          </cell>
        </row>
        <row r="880">
          <cell r="B880" t="str">
            <v>513436</v>
          </cell>
          <cell r="C880" t="str">
            <v>SHAH ALLOY_T</v>
          </cell>
          <cell r="D880">
            <v>53</v>
          </cell>
          <cell r="E880">
            <v>52.42</v>
          </cell>
          <cell r="F880">
            <v>52.49</v>
          </cell>
          <cell r="G880">
            <v>53.45</v>
          </cell>
          <cell r="H880">
            <v>54.55</v>
          </cell>
          <cell r="I880">
            <v>54.13</v>
          </cell>
          <cell r="J880">
            <v>68.7</v>
          </cell>
          <cell r="K880">
            <v>46.8</v>
          </cell>
        </row>
        <row r="881">
          <cell r="B881" t="str">
            <v>513452</v>
          </cell>
          <cell r="C881" t="str">
            <v>ELANGO INDUS</v>
          </cell>
          <cell r="D881">
            <v>8.82</v>
          </cell>
          <cell r="E881">
            <v>8.5299999999999994</v>
          </cell>
          <cell r="F881">
            <v>8.66</v>
          </cell>
          <cell r="G881">
            <v>8.94</v>
          </cell>
          <cell r="H881">
            <v>9.1</v>
          </cell>
          <cell r="I881">
            <v>8.57</v>
          </cell>
          <cell r="J881">
            <v>12.72</v>
          </cell>
          <cell r="K881">
            <v>5.5</v>
          </cell>
        </row>
        <row r="882">
          <cell r="B882" t="str">
            <v>513456</v>
          </cell>
          <cell r="C882" t="str">
            <v>KANISHK ST.</v>
          </cell>
          <cell r="D882">
            <v>27.46</v>
          </cell>
          <cell r="E882">
            <v>27.58</v>
          </cell>
          <cell r="F882">
            <v>27.58</v>
          </cell>
          <cell r="G882">
            <v>27.78</v>
          </cell>
          <cell r="H882">
            <v>28.2</v>
          </cell>
          <cell r="I882">
            <v>27.91</v>
          </cell>
          <cell r="J882">
            <v>39</v>
          </cell>
          <cell r="K882">
            <v>25.01</v>
          </cell>
        </row>
        <row r="883">
          <cell r="B883" t="str">
            <v>513460</v>
          </cell>
          <cell r="C883" t="str">
            <v>MAHALAXMI SM</v>
          </cell>
          <cell r="D883">
            <v>9.0500000000000007</v>
          </cell>
          <cell r="E883">
            <v>8.9</v>
          </cell>
          <cell r="F883">
            <v>8.59</v>
          </cell>
          <cell r="G883">
            <v>8.33</v>
          </cell>
          <cell r="H883">
            <v>7.95</v>
          </cell>
          <cell r="I883">
            <v>7.68</v>
          </cell>
          <cell r="J883">
            <v>9.52</v>
          </cell>
          <cell r="K883">
            <v>6.21</v>
          </cell>
        </row>
        <row r="884">
          <cell r="B884" t="str">
            <v>513472</v>
          </cell>
          <cell r="C884" t="str">
            <v>SIMPLEX CAST</v>
          </cell>
          <cell r="D884">
            <v>52.21</v>
          </cell>
          <cell r="E884">
            <v>52.24</v>
          </cell>
          <cell r="F884">
            <v>51.52</v>
          </cell>
          <cell r="G884">
            <v>51.12</v>
          </cell>
          <cell r="H884">
            <v>51.8</v>
          </cell>
          <cell r="I884">
            <v>48.89</v>
          </cell>
          <cell r="J884">
            <v>65.069999999999993</v>
          </cell>
          <cell r="K884">
            <v>46.5</v>
          </cell>
        </row>
        <row r="885">
          <cell r="B885" t="str">
            <v>513488</v>
          </cell>
          <cell r="C885" t="str">
            <v>SH.STEEL WIR</v>
          </cell>
          <cell r="D885">
            <v>34.28</v>
          </cell>
          <cell r="E885">
            <v>34.6</v>
          </cell>
          <cell r="F885">
            <v>34.770000000000003</v>
          </cell>
          <cell r="G885">
            <v>35.17</v>
          </cell>
          <cell r="H885">
            <v>35.479999999999997</v>
          </cell>
          <cell r="I885">
            <v>33.22</v>
          </cell>
          <cell r="J885">
            <v>43.89</v>
          </cell>
          <cell r="K885">
            <v>29.5</v>
          </cell>
        </row>
        <row r="886">
          <cell r="B886" t="str">
            <v>513498</v>
          </cell>
          <cell r="C886" t="str">
            <v>SOUTH.MAGNES</v>
          </cell>
          <cell r="D886">
            <v>211.05</v>
          </cell>
          <cell r="E886">
            <v>203.24</v>
          </cell>
          <cell r="F886">
            <v>194.25</v>
          </cell>
          <cell r="G886">
            <v>183.49</v>
          </cell>
          <cell r="H886">
            <v>164.35</v>
          </cell>
          <cell r="I886">
            <v>113.16</v>
          </cell>
          <cell r="J886">
            <v>211.05</v>
          </cell>
          <cell r="K886">
            <v>85.11</v>
          </cell>
        </row>
        <row r="887">
          <cell r="B887" t="str">
            <v>513502</v>
          </cell>
          <cell r="C887" t="str">
            <v>BARODA EXTR.</v>
          </cell>
          <cell r="D887">
            <v>2.96</v>
          </cell>
          <cell r="E887">
            <v>2.93</v>
          </cell>
          <cell r="F887">
            <v>2.89</v>
          </cell>
          <cell r="G887">
            <v>2.87</v>
          </cell>
          <cell r="H887">
            <v>2.84</v>
          </cell>
          <cell r="I887">
            <v>2.8</v>
          </cell>
          <cell r="J887">
            <v>3.29</v>
          </cell>
          <cell r="K887">
            <v>2.4500000000000002</v>
          </cell>
        </row>
        <row r="888">
          <cell r="B888" t="str">
            <v>513507</v>
          </cell>
          <cell r="C888" t="str">
            <v>GUJ.CONTAIN.</v>
          </cell>
          <cell r="D888">
            <v>170</v>
          </cell>
          <cell r="E888">
            <v>169.45</v>
          </cell>
          <cell r="F888">
            <v>168.85</v>
          </cell>
          <cell r="G888">
            <v>170.68</v>
          </cell>
          <cell r="H888">
            <v>176.01</v>
          </cell>
          <cell r="I888">
            <v>172.38</v>
          </cell>
          <cell r="J888">
            <v>207</v>
          </cell>
          <cell r="K888">
            <v>155</v>
          </cell>
        </row>
        <row r="889">
          <cell r="B889" t="str">
            <v>513509</v>
          </cell>
          <cell r="C889" t="str">
            <v>KALYANI FO_T</v>
          </cell>
          <cell r="D889">
            <v>464.8</v>
          </cell>
          <cell r="E889">
            <v>462.36</v>
          </cell>
          <cell r="F889">
            <v>448.8</v>
          </cell>
          <cell r="G889">
            <v>442.43</v>
          </cell>
          <cell r="H889">
            <v>430.46</v>
          </cell>
          <cell r="I889">
            <v>337.14</v>
          </cell>
          <cell r="J889">
            <v>567.29999999999995</v>
          </cell>
          <cell r="K889">
            <v>253.8</v>
          </cell>
        </row>
        <row r="890">
          <cell r="B890" t="str">
            <v>513511</v>
          </cell>
          <cell r="C890" t="str">
            <v>PANCH.STEEL</v>
          </cell>
          <cell r="D890">
            <v>138.5</v>
          </cell>
          <cell r="E890">
            <v>136.44999999999999</v>
          </cell>
          <cell r="F890">
            <v>135.81</v>
          </cell>
          <cell r="G890">
            <v>135.77000000000001</v>
          </cell>
          <cell r="H890">
            <v>135.75</v>
          </cell>
          <cell r="I890">
            <v>134.43</v>
          </cell>
          <cell r="J890">
            <v>157</v>
          </cell>
          <cell r="K890">
            <v>102.6</v>
          </cell>
        </row>
        <row r="891">
          <cell r="B891" t="str">
            <v>513513</v>
          </cell>
          <cell r="C891" t="str">
            <v>ADITYA ISPAT</v>
          </cell>
          <cell r="D891">
            <v>9.99</v>
          </cell>
          <cell r="E891">
            <v>9.92</v>
          </cell>
          <cell r="F891">
            <v>9.94</v>
          </cell>
          <cell r="G891">
            <v>9.83</v>
          </cell>
          <cell r="H891">
            <v>9.5</v>
          </cell>
          <cell r="I891">
            <v>9.2100000000000009</v>
          </cell>
          <cell r="J891">
            <v>11.44</v>
          </cell>
          <cell r="K891">
            <v>7.87</v>
          </cell>
        </row>
        <row r="892">
          <cell r="B892" t="str">
            <v>513515</v>
          </cell>
          <cell r="C892" t="str">
            <v>S.R.INDUS.</v>
          </cell>
          <cell r="D892">
            <v>1.23</v>
          </cell>
          <cell r="E892">
            <v>1.24</v>
          </cell>
          <cell r="F892">
            <v>1.29</v>
          </cell>
          <cell r="G892">
            <v>1.33</v>
          </cell>
          <cell r="H892">
            <v>1.39</v>
          </cell>
          <cell r="I892">
            <v>1.63</v>
          </cell>
          <cell r="J892">
            <v>1.54</v>
          </cell>
          <cell r="K892">
            <v>1.1599999999999999</v>
          </cell>
        </row>
        <row r="893">
          <cell r="B893" t="str">
            <v>513517</v>
          </cell>
          <cell r="C893" t="str">
            <v>STEELCAST</v>
          </cell>
          <cell r="D893">
            <v>620.04999999999995</v>
          </cell>
          <cell r="E893">
            <v>622.85</v>
          </cell>
          <cell r="F893">
            <v>627.63</v>
          </cell>
          <cell r="G893">
            <v>639.05999999999995</v>
          </cell>
          <cell r="H893">
            <v>645.15</v>
          </cell>
          <cell r="I893">
            <v>566.45000000000005</v>
          </cell>
          <cell r="J893">
            <v>781</v>
          </cell>
          <cell r="K893">
            <v>498.9</v>
          </cell>
        </row>
        <row r="894">
          <cell r="B894" t="str">
            <v>513519</v>
          </cell>
          <cell r="C894" t="str">
            <v>PITTIENG</v>
          </cell>
          <cell r="D894">
            <v>708.35</v>
          </cell>
          <cell r="E894">
            <v>698.47</v>
          </cell>
          <cell r="F894">
            <v>695.49</v>
          </cell>
          <cell r="G894">
            <v>687.32</v>
          </cell>
          <cell r="H894">
            <v>648.22</v>
          </cell>
          <cell r="I894">
            <v>492.56</v>
          </cell>
          <cell r="J894">
            <v>735.55</v>
          </cell>
          <cell r="K894">
            <v>479.45</v>
          </cell>
        </row>
        <row r="895">
          <cell r="B895" t="str">
            <v>513528</v>
          </cell>
          <cell r="C895" t="str">
            <v>GLITTEK GRAN</v>
          </cell>
          <cell r="D895">
            <v>3.34</v>
          </cell>
          <cell r="E895">
            <v>3.53</v>
          </cell>
          <cell r="F895">
            <v>3.63</v>
          </cell>
          <cell r="G895">
            <v>3.67</v>
          </cell>
          <cell r="H895">
            <v>3.54</v>
          </cell>
          <cell r="I895">
            <v>3.21</v>
          </cell>
          <cell r="J895">
            <v>4.25</v>
          </cell>
          <cell r="K895">
            <v>2.59</v>
          </cell>
        </row>
        <row r="896">
          <cell r="B896" t="str">
            <v>513532</v>
          </cell>
          <cell r="C896" t="str">
            <v>PRADEEP MET.</v>
          </cell>
          <cell r="D896">
            <v>157.4</v>
          </cell>
          <cell r="E896">
            <v>155.62</v>
          </cell>
          <cell r="F896">
            <v>154.16</v>
          </cell>
          <cell r="G896">
            <v>152.74</v>
          </cell>
          <cell r="H896">
            <v>153.94999999999999</v>
          </cell>
          <cell r="I896">
            <v>155.74</v>
          </cell>
          <cell r="J896">
            <v>185.35</v>
          </cell>
          <cell r="K896">
            <v>137.19999999999999</v>
          </cell>
        </row>
        <row r="897">
          <cell r="B897" t="str">
            <v>513536</v>
          </cell>
          <cell r="C897" t="str">
            <v>GNRL</v>
          </cell>
          <cell r="D897">
            <v>16.55</v>
          </cell>
          <cell r="E897">
            <v>16.3</v>
          </cell>
          <cell r="F897">
            <v>15.71</v>
          </cell>
          <cell r="G897">
            <v>15.12</v>
          </cell>
          <cell r="H897">
            <v>14.76</v>
          </cell>
          <cell r="I897">
            <v>14.79</v>
          </cell>
          <cell r="J897">
            <v>20.8</v>
          </cell>
          <cell r="K897">
            <v>12.27</v>
          </cell>
        </row>
        <row r="898">
          <cell r="B898" t="str">
            <v>513540</v>
          </cell>
          <cell r="C898" t="str">
            <v>T.N.STEEL TU</v>
          </cell>
          <cell r="D898">
            <v>22.8</v>
          </cell>
          <cell r="E898">
            <v>23.44</v>
          </cell>
          <cell r="F898">
            <v>23.11</v>
          </cell>
          <cell r="G898">
            <v>21.37</v>
          </cell>
          <cell r="H898">
            <v>17.329999999999998</v>
          </cell>
          <cell r="I898">
            <v>13.42</v>
          </cell>
          <cell r="J898">
            <v>25.41</v>
          </cell>
          <cell r="K898">
            <v>9.0500000000000007</v>
          </cell>
        </row>
        <row r="899">
          <cell r="B899" t="str">
            <v>513548</v>
          </cell>
          <cell r="C899" t="str">
            <v>SHARDA ISPAT</v>
          </cell>
          <cell r="D899">
            <v>201</v>
          </cell>
          <cell r="E899">
            <v>193.67</v>
          </cell>
          <cell r="F899">
            <v>184.11</v>
          </cell>
          <cell r="G899">
            <v>171.22</v>
          </cell>
          <cell r="H899">
            <v>152.19</v>
          </cell>
          <cell r="I899">
            <v>108.91</v>
          </cell>
          <cell r="J899">
            <v>201.75</v>
          </cell>
          <cell r="K899">
            <v>77</v>
          </cell>
        </row>
        <row r="900">
          <cell r="B900" t="str">
            <v>513554</v>
          </cell>
          <cell r="C900" t="str">
            <v>MAHA STEEL</v>
          </cell>
          <cell r="D900">
            <v>78.47</v>
          </cell>
          <cell r="E900">
            <v>78.680000000000007</v>
          </cell>
          <cell r="F900">
            <v>79.099999999999994</v>
          </cell>
          <cell r="G900">
            <v>79.209999999999994</v>
          </cell>
          <cell r="H900">
            <v>77.16</v>
          </cell>
          <cell r="I900">
            <v>71.599999999999994</v>
          </cell>
          <cell r="J900">
            <v>91.95</v>
          </cell>
          <cell r="K900">
            <v>63.05</v>
          </cell>
        </row>
        <row r="901">
          <cell r="B901" t="str">
            <v>513566</v>
          </cell>
          <cell r="C901" t="str">
            <v>NOVA IRON&amp;ST</v>
          </cell>
          <cell r="D901">
            <v>21.07</v>
          </cell>
          <cell r="E901">
            <v>20.28</v>
          </cell>
          <cell r="F901">
            <v>19.88</v>
          </cell>
          <cell r="G901">
            <v>19.600000000000001</v>
          </cell>
          <cell r="H901">
            <v>19.16</v>
          </cell>
          <cell r="I901">
            <v>15.96</v>
          </cell>
          <cell r="J901">
            <v>23.08</v>
          </cell>
          <cell r="K901">
            <v>14.3</v>
          </cell>
        </row>
        <row r="902">
          <cell r="B902" t="str">
            <v>513575</v>
          </cell>
          <cell r="C902" t="str">
            <v>STERPOW</v>
          </cell>
          <cell r="D902">
            <v>21.05</v>
          </cell>
          <cell r="E902">
            <v>20.71</v>
          </cell>
          <cell r="F902">
            <v>20.46</v>
          </cell>
          <cell r="G902">
            <v>19.86</v>
          </cell>
          <cell r="H902">
            <v>18.8</v>
          </cell>
          <cell r="I902">
            <v>16.55</v>
          </cell>
          <cell r="J902">
            <v>21.98</v>
          </cell>
          <cell r="K902">
            <v>15.4</v>
          </cell>
        </row>
        <row r="903">
          <cell r="B903" t="str">
            <v>513579</v>
          </cell>
          <cell r="C903" t="str">
            <v>FOUNDRY FUEL</v>
          </cell>
          <cell r="D903">
            <v>4.2</v>
          </cell>
          <cell r="E903">
            <v>4.1500000000000004</v>
          </cell>
          <cell r="F903">
            <v>4.04</v>
          </cell>
          <cell r="G903">
            <v>3.83</v>
          </cell>
          <cell r="H903">
            <v>3.6</v>
          </cell>
          <cell r="I903">
            <v>3.54</v>
          </cell>
          <cell r="J903">
            <v>6</v>
          </cell>
          <cell r="K903">
            <v>2.33</v>
          </cell>
        </row>
        <row r="904">
          <cell r="B904" t="str">
            <v>513599</v>
          </cell>
          <cell r="C904" t="str">
            <v>HIND.COPPER</v>
          </cell>
          <cell r="D904">
            <v>156.94999999999999</v>
          </cell>
          <cell r="E904">
            <v>156.77000000000001</v>
          </cell>
          <cell r="F904">
            <v>154.18</v>
          </cell>
          <cell r="G904">
            <v>152.06</v>
          </cell>
          <cell r="H904">
            <v>150.55000000000001</v>
          </cell>
          <cell r="I904">
            <v>133.44</v>
          </cell>
          <cell r="J904">
            <v>174.7</v>
          </cell>
          <cell r="K904">
            <v>135.69999999999999</v>
          </cell>
        </row>
        <row r="905">
          <cell r="B905" t="str">
            <v>513629</v>
          </cell>
          <cell r="C905" t="str">
            <v>TULSYAN NEC</v>
          </cell>
          <cell r="D905">
            <v>99.4</v>
          </cell>
          <cell r="E905">
            <v>98.97</v>
          </cell>
          <cell r="F905">
            <v>98.83</v>
          </cell>
          <cell r="G905">
            <v>98.03</v>
          </cell>
          <cell r="H905">
            <v>89.34</v>
          </cell>
          <cell r="I905">
            <v>63.89</v>
          </cell>
          <cell r="J905">
            <v>120.23</v>
          </cell>
          <cell r="K905">
            <v>56.77</v>
          </cell>
        </row>
        <row r="906">
          <cell r="B906" t="str">
            <v>513642</v>
          </cell>
          <cell r="C906" t="str">
            <v>AXEL POLYMER</v>
          </cell>
          <cell r="D906">
            <v>50.22</v>
          </cell>
          <cell r="E906">
            <v>49.57</v>
          </cell>
          <cell r="F906">
            <v>49.27</v>
          </cell>
          <cell r="G906">
            <v>49.1</v>
          </cell>
          <cell r="H906">
            <v>49.1</v>
          </cell>
          <cell r="I906">
            <v>47.26</v>
          </cell>
          <cell r="J906">
            <v>55</v>
          </cell>
          <cell r="K906">
            <v>45.02</v>
          </cell>
        </row>
        <row r="907">
          <cell r="B907" t="str">
            <v>513683</v>
          </cell>
          <cell r="C907" t="str">
            <v>NLCINDIA</v>
          </cell>
          <cell r="D907">
            <v>167.75</v>
          </cell>
          <cell r="E907">
            <v>162.82</v>
          </cell>
          <cell r="F907">
            <v>156.94999999999999</v>
          </cell>
          <cell r="G907">
            <v>149.52000000000001</v>
          </cell>
          <cell r="H907">
            <v>139.91</v>
          </cell>
          <cell r="I907">
            <v>114.37</v>
          </cell>
          <cell r="J907">
            <v>172</v>
          </cell>
          <cell r="K907">
            <v>114.7</v>
          </cell>
        </row>
        <row r="908">
          <cell r="B908" t="str">
            <v>513687</v>
          </cell>
          <cell r="C908" t="str">
            <v>SPECTRA IND.</v>
          </cell>
          <cell r="D908">
            <v>4.29</v>
          </cell>
          <cell r="E908">
            <v>4.3</v>
          </cell>
          <cell r="F908">
            <v>4.3600000000000003</v>
          </cell>
          <cell r="G908">
            <v>4.41</v>
          </cell>
          <cell r="H908">
            <v>4.5999999999999996</v>
          </cell>
          <cell r="I908">
            <v>5.79</v>
          </cell>
          <cell r="J908">
            <v>6.25</v>
          </cell>
          <cell r="K908">
            <v>3.81</v>
          </cell>
        </row>
        <row r="909">
          <cell r="B909" t="str">
            <v>513693</v>
          </cell>
          <cell r="C909" t="str">
            <v>KIC METALIKS</v>
          </cell>
          <cell r="D909">
            <v>52.95</v>
          </cell>
          <cell r="E909">
            <v>53.4</v>
          </cell>
          <cell r="F909">
            <v>53.64</v>
          </cell>
          <cell r="G909">
            <v>54.27</v>
          </cell>
          <cell r="H909">
            <v>54.73</v>
          </cell>
          <cell r="I909">
            <v>50.06</v>
          </cell>
          <cell r="J909">
            <v>65.8</v>
          </cell>
          <cell r="K909">
            <v>44.61</v>
          </cell>
        </row>
        <row r="910">
          <cell r="B910" t="str">
            <v>513699</v>
          </cell>
          <cell r="C910" t="str">
            <v>SOLID STONE</v>
          </cell>
          <cell r="D910">
            <v>29.3</v>
          </cell>
          <cell r="E910">
            <v>29.88</v>
          </cell>
          <cell r="F910">
            <v>30.24</v>
          </cell>
          <cell r="G910">
            <v>31.14</v>
          </cell>
          <cell r="H910">
            <v>31.11</v>
          </cell>
          <cell r="I910">
            <v>31.66</v>
          </cell>
          <cell r="J910">
            <v>42.8</v>
          </cell>
          <cell r="K910">
            <v>24.33</v>
          </cell>
        </row>
        <row r="911">
          <cell r="B911" t="str">
            <v>513709</v>
          </cell>
          <cell r="C911" t="str">
            <v>SHILP GRAVUR</v>
          </cell>
          <cell r="D911">
            <v>170.15</v>
          </cell>
          <cell r="E911">
            <v>163.47999999999999</v>
          </cell>
          <cell r="F911">
            <v>159.03</v>
          </cell>
          <cell r="G911">
            <v>151.61000000000001</v>
          </cell>
          <cell r="H911">
            <v>139.1</v>
          </cell>
          <cell r="I911">
            <v>117.11</v>
          </cell>
          <cell r="J911">
            <v>173</v>
          </cell>
          <cell r="K911">
            <v>111.55</v>
          </cell>
        </row>
        <row r="912">
          <cell r="B912" t="str">
            <v>513713</v>
          </cell>
          <cell r="C912" t="str">
            <v>WHITEORG</v>
          </cell>
          <cell r="D912">
            <v>9.86</v>
          </cell>
          <cell r="E912">
            <v>9.56</v>
          </cell>
          <cell r="F912">
            <v>9.16</v>
          </cell>
          <cell r="G912">
            <v>8.65</v>
          </cell>
          <cell r="H912">
            <v>8.06</v>
          </cell>
          <cell r="I912">
            <v>8.49</v>
          </cell>
          <cell r="J912">
            <v>10.48</v>
          </cell>
          <cell r="K912">
            <v>6.5</v>
          </cell>
        </row>
        <row r="913">
          <cell r="B913" t="str">
            <v>513721</v>
          </cell>
          <cell r="C913" t="str">
            <v>MFSINTRCRP</v>
          </cell>
          <cell r="D913">
            <v>18.12</v>
          </cell>
          <cell r="E913">
            <v>18.59</v>
          </cell>
          <cell r="F913">
            <v>18.73</v>
          </cell>
          <cell r="G913">
            <v>18.36</v>
          </cell>
          <cell r="H913">
            <v>16.829999999999998</v>
          </cell>
          <cell r="I913">
            <v>14.1</v>
          </cell>
          <cell r="J913">
            <v>19.96</v>
          </cell>
          <cell r="K913">
            <v>10.17</v>
          </cell>
        </row>
        <row r="914">
          <cell r="B914" t="str">
            <v>513723</v>
          </cell>
          <cell r="C914" t="str">
            <v>HGIND</v>
          </cell>
          <cell r="D914">
            <v>264.85000000000002</v>
          </cell>
          <cell r="E914">
            <v>254.83</v>
          </cell>
          <cell r="F914">
            <v>247.19</v>
          </cell>
          <cell r="G914">
            <v>233.59</v>
          </cell>
          <cell r="H914">
            <v>215</v>
          </cell>
          <cell r="I914">
            <v>163.5</v>
          </cell>
          <cell r="J914">
            <v>267.75</v>
          </cell>
          <cell r="K914">
            <v>176.05</v>
          </cell>
        </row>
        <row r="915">
          <cell r="B915" t="str">
            <v>513729</v>
          </cell>
          <cell r="C915" t="str">
            <v>ARO GRANIT_T</v>
          </cell>
          <cell r="D915">
            <v>48.79</v>
          </cell>
          <cell r="E915">
            <v>49.34</v>
          </cell>
          <cell r="F915">
            <v>49.39</v>
          </cell>
          <cell r="G915">
            <v>50.56</v>
          </cell>
          <cell r="H915">
            <v>51.98</v>
          </cell>
          <cell r="I915">
            <v>48.71</v>
          </cell>
          <cell r="J915">
            <v>65.55</v>
          </cell>
          <cell r="K915">
            <v>42.65</v>
          </cell>
        </row>
        <row r="916">
          <cell r="B916" t="str">
            <v>514010</v>
          </cell>
          <cell r="C916" t="str">
            <v>HIM.FIBRES</v>
          </cell>
          <cell r="D916">
            <v>22.15</v>
          </cell>
          <cell r="E916">
            <v>21.32</v>
          </cell>
          <cell r="F916">
            <v>20.38</v>
          </cell>
          <cell r="G916">
            <v>18.72</v>
          </cell>
          <cell r="H916">
            <v>15.18</v>
          </cell>
          <cell r="I916">
            <v>9.35</v>
          </cell>
          <cell r="J916">
            <v>22.15</v>
          </cell>
          <cell r="K916">
            <v>6.42</v>
          </cell>
        </row>
        <row r="917">
          <cell r="B917" t="str">
            <v>514028</v>
          </cell>
          <cell r="C917" t="str">
            <v>RAJKAMAL SYN</v>
          </cell>
          <cell r="D917">
            <v>25.41</v>
          </cell>
          <cell r="E917">
            <v>26.03</v>
          </cell>
          <cell r="F917">
            <v>26.33</v>
          </cell>
          <cell r="G917">
            <v>26.4</v>
          </cell>
          <cell r="H917">
            <v>26.28</v>
          </cell>
          <cell r="I917">
            <v>26.74</v>
          </cell>
          <cell r="J917">
            <v>33</v>
          </cell>
          <cell r="K917">
            <v>23.5</v>
          </cell>
        </row>
        <row r="918">
          <cell r="B918" t="str">
            <v>514030</v>
          </cell>
          <cell r="C918" t="str">
            <v>DEEPAK SPINN</v>
          </cell>
          <cell r="D918">
            <v>232.1</v>
          </cell>
          <cell r="E918">
            <v>231.86</v>
          </cell>
          <cell r="F918">
            <v>232.57</v>
          </cell>
          <cell r="G918">
            <v>234.18</v>
          </cell>
          <cell r="H918">
            <v>238.63</v>
          </cell>
          <cell r="I918">
            <v>242.65</v>
          </cell>
          <cell r="J918">
            <v>288.75</v>
          </cell>
          <cell r="K918">
            <v>221</v>
          </cell>
        </row>
        <row r="919">
          <cell r="B919" t="str">
            <v>514036</v>
          </cell>
          <cell r="C919" t="str">
            <v>LOY.TEX MILL</v>
          </cell>
          <cell r="D919">
            <v>607.95000000000005</v>
          </cell>
          <cell r="E919">
            <v>606.04999999999995</v>
          </cell>
          <cell r="F919">
            <v>607.03</v>
          </cell>
          <cell r="G919">
            <v>609.67999999999995</v>
          </cell>
          <cell r="H919">
            <v>622.19000000000005</v>
          </cell>
          <cell r="I919">
            <v>672.73</v>
          </cell>
          <cell r="J919">
            <v>730</v>
          </cell>
          <cell r="K919">
            <v>561.6</v>
          </cell>
        </row>
        <row r="920">
          <cell r="B920" t="str">
            <v>514043</v>
          </cell>
          <cell r="C920" t="str">
            <v>HIMAT.SEIDE</v>
          </cell>
          <cell r="D920">
            <v>168.85</v>
          </cell>
          <cell r="E920">
            <v>166.53</v>
          </cell>
          <cell r="F920">
            <v>161.53</v>
          </cell>
          <cell r="G920">
            <v>155.84</v>
          </cell>
          <cell r="H920">
            <v>147.88</v>
          </cell>
          <cell r="I920">
            <v>125.56</v>
          </cell>
          <cell r="J920">
            <v>175</v>
          </cell>
          <cell r="K920">
            <v>120.85</v>
          </cell>
        </row>
        <row r="921">
          <cell r="B921" t="str">
            <v>514045</v>
          </cell>
          <cell r="C921" t="str">
            <v>BSL LTD.</v>
          </cell>
          <cell r="D921">
            <v>178.85</v>
          </cell>
          <cell r="E921">
            <v>178.9</v>
          </cell>
          <cell r="F921">
            <v>178.81</v>
          </cell>
          <cell r="G921">
            <v>179.06</v>
          </cell>
          <cell r="H921">
            <v>178.13</v>
          </cell>
          <cell r="I921">
            <v>173.36</v>
          </cell>
          <cell r="J921">
            <v>208</v>
          </cell>
          <cell r="K921">
            <v>155</v>
          </cell>
        </row>
        <row r="922">
          <cell r="B922" t="str">
            <v>514060</v>
          </cell>
          <cell r="C922" t="str">
            <v>EVERTEX</v>
          </cell>
          <cell r="D922">
            <v>28.79</v>
          </cell>
          <cell r="E922">
            <v>28.33</v>
          </cell>
          <cell r="F922">
            <v>27.07</v>
          </cell>
          <cell r="G922">
            <v>25.56</v>
          </cell>
          <cell r="H922">
            <v>22.69</v>
          </cell>
          <cell r="I922">
            <v>20.25</v>
          </cell>
          <cell r="J922">
            <v>28.79</v>
          </cell>
          <cell r="K922">
            <v>4.55</v>
          </cell>
        </row>
        <row r="923">
          <cell r="B923" t="str">
            <v>514087</v>
          </cell>
          <cell r="C923" t="str">
            <v>PBM POLYTEX</v>
          </cell>
          <cell r="D923">
            <v>97.98</v>
          </cell>
          <cell r="E923">
            <v>98.26</v>
          </cell>
          <cell r="F923">
            <v>98.77</v>
          </cell>
          <cell r="G923">
            <v>99.12</v>
          </cell>
          <cell r="H923">
            <v>98.21</v>
          </cell>
          <cell r="I923">
            <v>98.32</v>
          </cell>
          <cell r="J923">
            <v>114.35</v>
          </cell>
          <cell r="K923">
            <v>82.6</v>
          </cell>
        </row>
        <row r="924">
          <cell r="B924" t="str">
            <v>514113</v>
          </cell>
          <cell r="C924" t="str">
            <v>ADHINATH TEX</v>
          </cell>
          <cell r="D924">
            <v>29</v>
          </cell>
          <cell r="E924">
            <v>28.92</v>
          </cell>
          <cell r="F924">
            <v>28.46</v>
          </cell>
          <cell r="G924">
            <v>28.05</v>
          </cell>
          <cell r="H924">
            <v>27.6</v>
          </cell>
          <cell r="I924">
            <v>27.73</v>
          </cell>
          <cell r="J924">
            <v>31.9</v>
          </cell>
          <cell r="K924">
            <v>23.21</v>
          </cell>
        </row>
        <row r="925">
          <cell r="B925" t="str">
            <v>514128</v>
          </cell>
          <cell r="C925" t="str">
            <v>KONARK SYN.</v>
          </cell>
          <cell r="D925">
            <v>14.4</v>
          </cell>
          <cell r="E925">
            <v>14.6</v>
          </cell>
          <cell r="F925">
            <v>14.55</v>
          </cell>
          <cell r="G925">
            <v>14.27</v>
          </cell>
          <cell r="H925">
            <v>13.91</v>
          </cell>
          <cell r="I925">
            <v>12.93</v>
          </cell>
          <cell r="J925">
            <v>17.05</v>
          </cell>
          <cell r="K925">
            <v>10.25</v>
          </cell>
        </row>
        <row r="926">
          <cell r="B926" t="str">
            <v>514138</v>
          </cell>
          <cell r="C926" t="str">
            <v>SURYALATA SP</v>
          </cell>
          <cell r="D926">
            <v>398.7</v>
          </cell>
          <cell r="E926">
            <v>419.56</v>
          </cell>
          <cell r="F926">
            <v>432.39</v>
          </cell>
          <cell r="G926">
            <v>451.71</v>
          </cell>
          <cell r="H926">
            <v>522.21</v>
          </cell>
          <cell r="I926">
            <v>653.83000000000004</v>
          </cell>
          <cell r="J926">
            <v>931.9</v>
          </cell>
          <cell r="K926">
            <v>396.3</v>
          </cell>
        </row>
        <row r="927">
          <cell r="B927" t="str">
            <v>514140</v>
          </cell>
          <cell r="C927" t="str">
            <v>SURYAVA SPIN</v>
          </cell>
          <cell r="D927">
            <v>23.44</v>
          </cell>
          <cell r="E927">
            <v>23.32</v>
          </cell>
          <cell r="F927">
            <v>23.22</v>
          </cell>
          <cell r="G927">
            <v>23.23</v>
          </cell>
          <cell r="H927">
            <v>23.41</v>
          </cell>
          <cell r="I927">
            <v>24.06</v>
          </cell>
          <cell r="J927">
            <v>31.24</v>
          </cell>
          <cell r="K927">
            <v>19.399999999999999</v>
          </cell>
        </row>
        <row r="928">
          <cell r="B928" t="str">
            <v>514142</v>
          </cell>
          <cell r="C928" t="str">
            <v>TT LTD.</v>
          </cell>
          <cell r="D928">
            <v>95.58</v>
          </cell>
          <cell r="E928">
            <v>94.68</v>
          </cell>
          <cell r="F928">
            <v>94.29</v>
          </cell>
          <cell r="G928">
            <v>93.77</v>
          </cell>
          <cell r="H928">
            <v>92.28</v>
          </cell>
          <cell r="I928">
            <v>85.89</v>
          </cell>
          <cell r="J928">
            <v>106.45</v>
          </cell>
          <cell r="K928">
            <v>76.37</v>
          </cell>
        </row>
        <row r="929">
          <cell r="B929" t="str">
            <v>514144</v>
          </cell>
          <cell r="C929" t="str">
            <v>UNIWORTH LTD</v>
          </cell>
          <cell r="D929">
            <v>0.74</v>
          </cell>
          <cell r="E929">
            <v>0.76</v>
          </cell>
          <cell r="F929">
            <v>0.76</v>
          </cell>
          <cell r="G929">
            <v>0.78</v>
          </cell>
          <cell r="H929">
            <v>0.84</v>
          </cell>
          <cell r="I929">
            <v>0.75</v>
          </cell>
          <cell r="J929">
            <v>1.1499999999999999</v>
          </cell>
          <cell r="K929">
            <v>0.68</v>
          </cell>
        </row>
        <row r="930">
          <cell r="B930" t="str">
            <v>514162</v>
          </cell>
          <cell r="C930" t="str">
            <v>WELSPUN (I)</v>
          </cell>
          <cell r="D930">
            <v>162.15</v>
          </cell>
          <cell r="E930">
            <v>161.22</v>
          </cell>
          <cell r="F930">
            <v>157.5</v>
          </cell>
          <cell r="G930">
            <v>151.01</v>
          </cell>
          <cell r="H930">
            <v>138.25</v>
          </cell>
          <cell r="I930">
            <v>110.59</v>
          </cell>
          <cell r="J930">
            <v>170.25</v>
          </cell>
          <cell r="K930">
            <v>108.5</v>
          </cell>
        </row>
        <row r="931">
          <cell r="B931" t="str">
            <v>514165</v>
          </cell>
          <cell r="C931" t="str">
            <v>IND.ACRYLICS</v>
          </cell>
          <cell r="D931">
            <v>11.87</v>
          </cell>
          <cell r="E931">
            <v>11.92</v>
          </cell>
          <cell r="F931">
            <v>11.98</v>
          </cell>
          <cell r="G931">
            <v>12.08</v>
          </cell>
          <cell r="H931">
            <v>12.27</v>
          </cell>
          <cell r="I931">
            <v>12.39</v>
          </cell>
          <cell r="J931">
            <v>15.4</v>
          </cell>
          <cell r="K931">
            <v>10.45</v>
          </cell>
        </row>
        <row r="932">
          <cell r="B932" t="str">
            <v>514167</v>
          </cell>
          <cell r="C932" t="str">
            <v>GANESH ECOSP</v>
          </cell>
          <cell r="D932">
            <v>920.2</v>
          </cell>
          <cell r="E932">
            <v>900.65</v>
          </cell>
          <cell r="F932">
            <v>886.76</v>
          </cell>
          <cell r="G932">
            <v>889.79</v>
          </cell>
          <cell r="H932">
            <v>927.95</v>
          </cell>
          <cell r="I932">
            <v>943.31</v>
          </cell>
          <cell r="J932">
            <v>1139</v>
          </cell>
          <cell r="K932">
            <v>813</v>
          </cell>
        </row>
        <row r="933">
          <cell r="B933" t="str">
            <v>514171</v>
          </cell>
          <cell r="C933" t="str">
            <v>CEETA IND.</v>
          </cell>
          <cell r="D933">
            <v>31.43</v>
          </cell>
          <cell r="E933">
            <v>31.85</v>
          </cell>
          <cell r="F933">
            <v>31.95</v>
          </cell>
          <cell r="G933">
            <v>31.97</v>
          </cell>
          <cell r="H933">
            <v>31.48</v>
          </cell>
          <cell r="I933">
            <v>27.25</v>
          </cell>
          <cell r="J933">
            <v>38.5</v>
          </cell>
          <cell r="K933">
            <v>27.02</v>
          </cell>
        </row>
        <row r="934">
          <cell r="B934" t="str">
            <v>514175</v>
          </cell>
          <cell r="C934" t="str">
            <v>VARDHMAN P_T</v>
          </cell>
          <cell r="D934">
            <v>63</v>
          </cell>
          <cell r="E934">
            <v>62.65</v>
          </cell>
          <cell r="F934">
            <v>60.74</v>
          </cell>
          <cell r="G934">
            <v>58.53</v>
          </cell>
          <cell r="H934">
            <v>57.5</v>
          </cell>
          <cell r="I934">
            <v>47.29</v>
          </cell>
          <cell r="J934">
            <v>74</v>
          </cell>
          <cell r="K934">
            <v>47.8</v>
          </cell>
        </row>
        <row r="935">
          <cell r="B935" t="str">
            <v>514177</v>
          </cell>
          <cell r="C935" t="str">
            <v>RISHABH YARN</v>
          </cell>
          <cell r="D935">
            <v>81.42</v>
          </cell>
          <cell r="E935">
            <v>78.42</v>
          </cell>
          <cell r="F935">
            <v>76.319999999999993</v>
          </cell>
          <cell r="G935">
            <v>72.739999999999995</v>
          </cell>
          <cell r="H935">
            <v>63.25</v>
          </cell>
          <cell r="I935">
            <v>36.520000000000003</v>
          </cell>
          <cell r="J935">
            <v>81.42</v>
          </cell>
          <cell r="K935">
            <v>32.85</v>
          </cell>
        </row>
        <row r="936">
          <cell r="B936" t="str">
            <v>514183</v>
          </cell>
          <cell r="C936" t="str">
            <v>BLACKROSE</v>
          </cell>
          <cell r="D936">
            <v>144.6</v>
          </cell>
          <cell r="E936">
            <v>145.46</v>
          </cell>
          <cell r="F936">
            <v>145.44999999999999</v>
          </cell>
          <cell r="G936">
            <v>144.21</v>
          </cell>
          <cell r="H936">
            <v>143.06</v>
          </cell>
          <cell r="I936">
            <v>146.65</v>
          </cell>
          <cell r="J936">
            <v>173.2</v>
          </cell>
          <cell r="K936">
            <v>132</v>
          </cell>
        </row>
        <row r="937">
          <cell r="B937" t="str">
            <v>514197</v>
          </cell>
          <cell r="C937" t="str">
            <v>ST CORP</v>
          </cell>
          <cell r="D937">
            <v>28.96</v>
          </cell>
          <cell r="E937">
            <v>28.73</v>
          </cell>
          <cell r="F937">
            <v>29.01</v>
          </cell>
          <cell r="G937">
            <v>29.56</v>
          </cell>
          <cell r="H937">
            <v>30.98</v>
          </cell>
          <cell r="I937">
            <v>37.68</v>
          </cell>
          <cell r="J937">
            <v>38</v>
          </cell>
          <cell r="K937">
            <v>22.33</v>
          </cell>
        </row>
        <row r="938">
          <cell r="B938" t="str">
            <v>514211</v>
          </cell>
          <cell r="C938" t="str">
            <v>SUMEET IND_T</v>
          </cell>
          <cell r="D938">
            <v>4.42</v>
          </cell>
          <cell r="E938">
            <v>4.18</v>
          </cell>
          <cell r="F938">
            <v>3.91</v>
          </cell>
          <cell r="G938">
            <v>3.56</v>
          </cell>
          <cell r="H938">
            <v>3.16</v>
          </cell>
          <cell r="I938">
            <v>3.99</v>
          </cell>
          <cell r="J938">
            <v>4.55</v>
          </cell>
          <cell r="K938">
            <v>2</v>
          </cell>
        </row>
        <row r="939">
          <cell r="B939" t="str">
            <v>514215</v>
          </cell>
          <cell r="C939" t="str">
            <v>BINNY LTD.</v>
          </cell>
          <cell r="D939">
            <v>219.05</v>
          </cell>
          <cell r="E939">
            <v>224.24</v>
          </cell>
          <cell r="F939">
            <v>226.69</v>
          </cell>
          <cell r="G939">
            <v>231.27</v>
          </cell>
          <cell r="H939">
            <v>238.8</v>
          </cell>
          <cell r="I939">
            <v>260.89999999999998</v>
          </cell>
          <cell r="J939">
            <v>308</v>
          </cell>
          <cell r="K939">
            <v>216.9</v>
          </cell>
        </row>
        <row r="940">
          <cell r="B940" t="str">
            <v>514221</v>
          </cell>
          <cell r="C940" t="str">
            <v>KLIFESTYLE</v>
          </cell>
          <cell r="D940">
            <v>0.24</v>
          </cell>
          <cell r="E940">
            <v>0.25</v>
          </cell>
          <cell r="F940">
            <v>0.25</v>
          </cell>
          <cell r="G940">
            <v>0.24</v>
          </cell>
          <cell r="H940">
            <v>0.24</v>
          </cell>
          <cell r="I940">
            <v>0.22</v>
          </cell>
          <cell r="J940">
            <v>0.3</v>
          </cell>
          <cell r="K940">
            <v>0.19</v>
          </cell>
        </row>
        <row r="941">
          <cell r="B941" t="str">
            <v>514223</v>
          </cell>
          <cell r="C941" t="str">
            <v>RAMGOPAL POL</v>
          </cell>
          <cell r="D941">
            <v>5.39</v>
          </cell>
          <cell r="E941">
            <v>5.21</v>
          </cell>
          <cell r="F941">
            <v>5.23</v>
          </cell>
          <cell r="G941">
            <v>5.25</v>
          </cell>
          <cell r="H941">
            <v>5.26</v>
          </cell>
          <cell r="I941">
            <v>5.39</v>
          </cell>
          <cell r="J941">
            <v>6.4</v>
          </cell>
          <cell r="K941">
            <v>4.58</v>
          </cell>
        </row>
        <row r="942">
          <cell r="B942" t="str">
            <v>514234</v>
          </cell>
          <cell r="C942" t="str">
            <v>SANGAM INDIA</v>
          </cell>
          <cell r="D942">
            <v>317.7</v>
          </cell>
          <cell r="E942">
            <v>316.24</v>
          </cell>
          <cell r="F942">
            <v>314.18</v>
          </cell>
          <cell r="G942">
            <v>314.99</v>
          </cell>
          <cell r="H942">
            <v>320.64999999999998</v>
          </cell>
          <cell r="I942">
            <v>299.19</v>
          </cell>
          <cell r="J942">
            <v>393.3</v>
          </cell>
          <cell r="K942">
            <v>274.45</v>
          </cell>
        </row>
        <row r="943">
          <cell r="B943" t="str">
            <v>514238</v>
          </cell>
          <cell r="C943" t="str">
            <v>MKVENTURES</v>
          </cell>
          <cell r="D943">
            <v>1170.7</v>
          </cell>
          <cell r="E943">
            <v>1174.25</v>
          </cell>
          <cell r="F943">
            <v>1177.06</v>
          </cell>
          <cell r="G943">
            <v>1180.5899999999999</v>
          </cell>
          <cell r="H943">
            <v>1194.93</v>
          </cell>
          <cell r="I943">
            <v>1171.42</v>
          </cell>
          <cell r="J943">
            <v>1519</v>
          </cell>
          <cell r="K943">
            <v>1049.9000000000001</v>
          </cell>
        </row>
        <row r="944">
          <cell r="B944" t="str">
            <v>514240</v>
          </cell>
          <cell r="C944" t="str">
            <v>KUSHIND</v>
          </cell>
          <cell r="D944">
            <v>5.65</v>
          </cell>
          <cell r="E944">
            <v>5.9</v>
          </cell>
          <cell r="F944">
            <v>5.89</v>
          </cell>
          <cell r="G944">
            <v>5.82</v>
          </cell>
          <cell r="H944">
            <v>5.67</v>
          </cell>
          <cell r="I944">
            <v>5.65</v>
          </cell>
          <cell r="J944">
            <v>6.85</v>
          </cell>
          <cell r="K944">
            <v>4.53</v>
          </cell>
        </row>
        <row r="945">
          <cell r="B945" t="str">
            <v>514248</v>
          </cell>
          <cell r="C945" t="str">
            <v>SREECHEM RES</v>
          </cell>
          <cell r="D945">
            <v>37.6</v>
          </cell>
          <cell r="E945">
            <v>37.6</v>
          </cell>
          <cell r="F945">
            <v>38.29</v>
          </cell>
          <cell r="G945">
            <v>39.92</v>
          </cell>
          <cell r="H945">
            <v>41.99</v>
          </cell>
          <cell r="I945">
            <v>52.71</v>
          </cell>
          <cell r="J945">
            <v>48.75</v>
          </cell>
          <cell r="K945">
            <v>34.68</v>
          </cell>
        </row>
        <row r="946">
          <cell r="B946" t="str">
            <v>514264</v>
          </cell>
          <cell r="C946" t="str">
            <v>SEASONS TEXT</v>
          </cell>
          <cell r="D946">
            <v>18.850000000000001</v>
          </cell>
          <cell r="E946">
            <v>18.559999999999999</v>
          </cell>
          <cell r="F946">
            <v>17.93</v>
          </cell>
          <cell r="G946">
            <v>16.84</v>
          </cell>
          <cell r="H946">
            <v>15.33</v>
          </cell>
          <cell r="I946">
            <v>13.31</v>
          </cell>
          <cell r="J946">
            <v>19.84</v>
          </cell>
          <cell r="K946">
            <v>11</v>
          </cell>
        </row>
        <row r="947">
          <cell r="B947" t="str">
            <v>514266</v>
          </cell>
          <cell r="C947" t="str">
            <v>ZENITH FIBRE</v>
          </cell>
          <cell r="D947">
            <v>67.989999999999995</v>
          </cell>
          <cell r="E947">
            <v>67.77</v>
          </cell>
          <cell r="F947">
            <v>67.430000000000007</v>
          </cell>
          <cell r="G947">
            <v>67.09</v>
          </cell>
          <cell r="H947">
            <v>66.75</v>
          </cell>
          <cell r="I947">
            <v>66.400000000000006</v>
          </cell>
          <cell r="J947">
            <v>72.5</v>
          </cell>
          <cell r="K947">
            <v>61.25</v>
          </cell>
        </row>
        <row r="948">
          <cell r="B948" t="str">
            <v>514272</v>
          </cell>
          <cell r="C948" t="str">
            <v>BHILWARA SP.</v>
          </cell>
          <cell r="D948">
            <v>69.48</v>
          </cell>
          <cell r="E948">
            <v>66.53</v>
          </cell>
          <cell r="F948">
            <v>64.89</v>
          </cell>
          <cell r="G948">
            <v>63.93</v>
          </cell>
          <cell r="H948">
            <v>62.59</v>
          </cell>
          <cell r="I948">
            <v>52.16</v>
          </cell>
          <cell r="J948">
            <v>79</v>
          </cell>
          <cell r="K948">
            <v>45.1</v>
          </cell>
        </row>
        <row r="949">
          <cell r="B949" t="str">
            <v>514274</v>
          </cell>
          <cell r="C949" t="str">
            <v>AARVEE DENIM</v>
          </cell>
          <cell r="D949">
            <v>23.84</v>
          </cell>
          <cell r="E949">
            <v>24.07</v>
          </cell>
          <cell r="F949">
            <v>24.25</v>
          </cell>
          <cell r="G949">
            <v>24.3</v>
          </cell>
          <cell r="H949">
            <v>24.07</v>
          </cell>
          <cell r="I949">
            <v>23.23</v>
          </cell>
          <cell r="J949">
            <v>28.99</v>
          </cell>
          <cell r="K949">
            <v>20.5</v>
          </cell>
        </row>
        <row r="950">
          <cell r="B950" t="str">
            <v>514280</v>
          </cell>
          <cell r="C950" t="str">
            <v>SANRHEA TECH</v>
          </cell>
          <cell r="D950">
            <v>88.1</v>
          </cell>
          <cell r="E950">
            <v>85.8</v>
          </cell>
          <cell r="F950">
            <v>83.19</v>
          </cell>
          <cell r="G950">
            <v>79.06</v>
          </cell>
          <cell r="H950">
            <v>74.489999999999995</v>
          </cell>
          <cell r="I950">
            <v>74.64</v>
          </cell>
          <cell r="J950">
            <v>93.66</v>
          </cell>
          <cell r="K950">
            <v>63.46</v>
          </cell>
        </row>
        <row r="951">
          <cell r="B951" t="str">
            <v>514286</v>
          </cell>
          <cell r="C951" t="str">
            <v>ASHIMA LTD.</v>
          </cell>
          <cell r="D951">
            <v>16.89</v>
          </cell>
          <cell r="E951">
            <v>16.489999999999998</v>
          </cell>
          <cell r="F951">
            <v>16.02</v>
          </cell>
          <cell r="G951">
            <v>15.66</v>
          </cell>
          <cell r="H951">
            <v>15.1</v>
          </cell>
          <cell r="I951">
            <v>14.52</v>
          </cell>
          <cell r="J951">
            <v>17.93</v>
          </cell>
          <cell r="K951">
            <v>12.26</v>
          </cell>
        </row>
        <row r="952">
          <cell r="B952" t="str">
            <v>514300</v>
          </cell>
          <cell r="C952" t="str">
            <v>PIONEER EM_T</v>
          </cell>
          <cell r="D952">
            <v>50.58</v>
          </cell>
          <cell r="E952">
            <v>51.82</v>
          </cell>
          <cell r="F952">
            <v>52.35</v>
          </cell>
          <cell r="G952">
            <v>52.94</v>
          </cell>
          <cell r="H952">
            <v>52.21</v>
          </cell>
          <cell r="I952">
            <v>45.91</v>
          </cell>
          <cell r="J952">
            <v>64.8</v>
          </cell>
          <cell r="K952">
            <v>39.1</v>
          </cell>
        </row>
        <row r="953">
          <cell r="B953" t="str">
            <v>514302</v>
          </cell>
          <cell r="C953" t="str">
            <v>VIPPY SPIN.</v>
          </cell>
          <cell r="D953">
            <v>187.55</v>
          </cell>
          <cell r="E953">
            <v>187.75</v>
          </cell>
          <cell r="F953">
            <v>187.39</v>
          </cell>
          <cell r="G953">
            <v>182.79</v>
          </cell>
          <cell r="H953">
            <v>170.63</v>
          </cell>
          <cell r="I953">
            <v>158.81</v>
          </cell>
          <cell r="J953">
            <v>214.5</v>
          </cell>
          <cell r="K953">
            <v>137.15</v>
          </cell>
        </row>
        <row r="954">
          <cell r="B954" t="str">
            <v>514312</v>
          </cell>
          <cell r="C954" t="str">
            <v>JAY HIND SYN</v>
          </cell>
          <cell r="D954">
            <v>22.22</v>
          </cell>
          <cell r="E954">
            <v>20.55</v>
          </cell>
          <cell r="F954">
            <v>19.37</v>
          </cell>
          <cell r="G954">
            <v>18.41</v>
          </cell>
          <cell r="H954">
            <v>18.41</v>
          </cell>
          <cell r="I954">
            <v>21.53</v>
          </cell>
          <cell r="J954">
            <v>23</v>
          </cell>
          <cell r="K954">
            <v>14.35</v>
          </cell>
        </row>
        <row r="955">
          <cell r="B955" t="str">
            <v>514316</v>
          </cell>
          <cell r="C955" t="str">
            <v>RAGHUVIR SYN</v>
          </cell>
          <cell r="D955">
            <v>115.1</v>
          </cell>
          <cell r="E955">
            <v>115.1</v>
          </cell>
          <cell r="F955">
            <v>114.54</v>
          </cell>
          <cell r="G955">
            <v>113.66</v>
          </cell>
          <cell r="H955">
            <v>115.84</v>
          </cell>
          <cell r="I955">
            <v>127.4</v>
          </cell>
          <cell r="J955">
            <v>133.85</v>
          </cell>
          <cell r="K955">
            <v>101.25</v>
          </cell>
        </row>
        <row r="956">
          <cell r="B956" t="str">
            <v>514318</v>
          </cell>
          <cell r="C956" t="str">
            <v>JATTAINDUS</v>
          </cell>
          <cell r="D956">
            <v>20.89</v>
          </cell>
          <cell r="E956">
            <v>19.14</v>
          </cell>
          <cell r="F956">
            <v>17.77</v>
          </cell>
          <cell r="G956">
            <v>16.760000000000002</v>
          </cell>
          <cell r="H956">
            <v>16.45</v>
          </cell>
          <cell r="I956">
            <v>16.52</v>
          </cell>
          <cell r="J956">
            <v>22.05</v>
          </cell>
          <cell r="K956">
            <v>13</v>
          </cell>
        </row>
        <row r="957">
          <cell r="B957" t="str">
            <v>514322</v>
          </cell>
          <cell r="C957" t="str">
            <v>KAMADGIRI</v>
          </cell>
          <cell r="D957">
            <v>117.9</v>
          </cell>
          <cell r="E957">
            <v>116.34</v>
          </cell>
          <cell r="F957">
            <v>116.39</v>
          </cell>
          <cell r="G957">
            <v>117.39</v>
          </cell>
          <cell r="H957">
            <v>115.86</v>
          </cell>
          <cell r="I957">
            <v>94.28</v>
          </cell>
          <cell r="J957">
            <v>138.94999999999999</v>
          </cell>
          <cell r="K957">
            <v>87</v>
          </cell>
        </row>
        <row r="958">
          <cell r="B958" t="str">
            <v>514324</v>
          </cell>
          <cell r="C958" t="str">
            <v>OMNITEX IND.</v>
          </cell>
          <cell r="D958">
            <v>57.52</v>
          </cell>
          <cell r="E958">
            <v>56.58</v>
          </cell>
          <cell r="F958">
            <v>55.72</v>
          </cell>
          <cell r="G958">
            <v>53.34</v>
          </cell>
          <cell r="H958">
            <v>46.74</v>
          </cell>
          <cell r="I958">
            <v>31.91</v>
          </cell>
          <cell r="J958">
            <v>57.67</v>
          </cell>
          <cell r="K958">
            <v>27.2</v>
          </cell>
        </row>
        <row r="959">
          <cell r="B959" t="str">
            <v>514326</v>
          </cell>
          <cell r="C959" t="str">
            <v>PATSPIN INDI</v>
          </cell>
          <cell r="D959">
            <v>13.1</v>
          </cell>
          <cell r="E959">
            <v>13.16</v>
          </cell>
          <cell r="F959">
            <v>13.16</v>
          </cell>
          <cell r="G959">
            <v>13.06</v>
          </cell>
          <cell r="H959">
            <v>12.56</v>
          </cell>
          <cell r="I959">
            <v>11.78</v>
          </cell>
          <cell r="J959">
            <v>16.489999999999998</v>
          </cell>
          <cell r="K959">
            <v>10.210000000000001</v>
          </cell>
        </row>
        <row r="960">
          <cell r="B960" t="str">
            <v>514330</v>
          </cell>
          <cell r="C960" t="str">
            <v>ONEGLOBAL</v>
          </cell>
          <cell r="D960">
            <v>44.49</v>
          </cell>
          <cell r="E960">
            <v>47.17</v>
          </cell>
          <cell r="F960">
            <v>48.08</v>
          </cell>
          <cell r="G960">
            <v>48.79</v>
          </cell>
          <cell r="H960">
            <v>48.47</v>
          </cell>
          <cell r="I960">
            <v>41.39</v>
          </cell>
          <cell r="J960">
            <v>69.650000000000006</v>
          </cell>
          <cell r="K960">
            <v>30.69</v>
          </cell>
        </row>
        <row r="961">
          <cell r="B961" t="str">
            <v>514332</v>
          </cell>
          <cell r="C961" t="str">
            <v>NEOINFRA</v>
          </cell>
          <cell r="D961">
            <v>13</v>
          </cell>
          <cell r="E961">
            <v>13.45</v>
          </cell>
          <cell r="F961">
            <v>13.69</v>
          </cell>
          <cell r="G961">
            <v>13.8</v>
          </cell>
          <cell r="H961">
            <v>13.38</v>
          </cell>
          <cell r="I961">
            <v>12.42</v>
          </cell>
          <cell r="J961">
            <v>15.5</v>
          </cell>
          <cell r="K961">
            <v>9.19</v>
          </cell>
        </row>
        <row r="962">
          <cell r="B962" t="str">
            <v>514336</v>
          </cell>
          <cell r="C962" t="str">
            <v>GENESIS</v>
          </cell>
          <cell r="D962">
            <v>9.74</v>
          </cell>
          <cell r="E962">
            <v>10.02</v>
          </cell>
          <cell r="F962">
            <v>10.26</v>
          </cell>
          <cell r="G962">
            <v>10.24</v>
          </cell>
          <cell r="H962">
            <v>9.5299999999999994</v>
          </cell>
          <cell r="I962">
            <v>8.2200000000000006</v>
          </cell>
          <cell r="J962">
            <v>11.25</v>
          </cell>
          <cell r="K962">
            <v>6.78</v>
          </cell>
        </row>
        <row r="963">
          <cell r="B963" t="str">
            <v>514348</v>
          </cell>
          <cell r="C963" t="str">
            <v>WINSOME YR_T</v>
          </cell>
          <cell r="D963">
            <v>4.05</v>
          </cell>
          <cell r="E963">
            <v>4.21</v>
          </cell>
          <cell r="F963">
            <v>4.43</v>
          </cell>
          <cell r="G963">
            <v>4.76</v>
          </cell>
          <cell r="H963">
            <v>4.4400000000000004</v>
          </cell>
          <cell r="I963">
            <v>2.79</v>
          </cell>
          <cell r="J963">
            <v>9</v>
          </cell>
          <cell r="K963">
            <v>0.79</v>
          </cell>
        </row>
        <row r="964">
          <cell r="B964" t="str">
            <v>514354</v>
          </cell>
          <cell r="C964" t="str">
            <v>PREMIER PO_T</v>
          </cell>
          <cell r="D964">
            <v>162.69999999999999</v>
          </cell>
          <cell r="E964">
            <v>162.47</v>
          </cell>
          <cell r="F964">
            <v>162.94999999999999</v>
          </cell>
          <cell r="G964">
            <v>159.28</v>
          </cell>
          <cell r="H964">
            <v>143.51</v>
          </cell>
          <cell r="I964">
            <v>113.82</v>
          </cell>
          <cell r="J964">
            <v>195.05</v>
          </cell>
          <cell r="K964">
            <v>100.3</v>
          </cell>
        </row>
        <row r="965">
          <cell r="B965" t="str">
            <v>514358</v>
          </cell>
          <cell r="C965" t="str">
            <v>EVERFIN</v>
          </cell>
          <cell r="D965">
            <v>54.73</v>
          </cell>
          <cell r="E965">
            <v>55.21</v>
          </cell>
          <cell r="F965">
            <v>56.55</v>
          </cell>
          <cell r="G965">
            <v>58.53</v>
          </cell>
          <cell r="H965">
            <v>59.33</v>
          </cell>
          <cell r="I965">
            <v>49.76</v>
          </cell>
          <cell r="J965">
            <v>76.989999999999995</v>
          </cell>
          <cell r="K965">
            <v>49.78</v>
          </cell>
        </row>
        <row r="966">
          <cell r="B966" t="str">
            <v>514360</v>
          </cell>
          <cell r="C966" t="str">
            <v>KRRAIL</v>
          </cell>
          <cell r="D966">
            <v>749</v>
          </cell>
          <cell r="E966">
            <v>751.08</v>
          </cell>
          <cell r="F966">
            <v>746.76</v>
          </cell>
          <cell r="G966">
            <v>745.36</v>
          </cell>
          <cell r="H966">
            <v>724.64</v>
          </cell>
          <cell r="I966">
            <v>529.66</v>
          </cell>
          <cell r="J966">
            <v>863.35</v>
          </cell>
          <cell r="K966">
            <v>551.29999999999995</v>
          </cell>
        </row>
        <row r="967">
          <cell r="B967" t="str">
            <v>514378</v>
          </cell>
          <cell r="C967" t="str">
            <v>YARN SYNDICA</v>
          </cell>
          <cell r="D967">
            <v>24.05</v>
          </cell>
          <cell r="E967">
            <v>24.44</v>
          </cell>
          <cell r="F967">
            <v>24.77</v>
          </cell>
          <cell r="G967">
            <v>25.82</v>
          </cell>
          <cell r="H967">
            <v>28.73</v>
          </cell>
          <cell r="I967">
            <v>29.94</v>
          </cell>
          <cell r="J967">
            <v>43</v>
          </cell>
          <cell r="K967">
            <v>20.78</v>
          </cell>
        </row>
        <row r="968">
          <cell r="B968" t="str">
            <v>514386</v>
          </cell>
          <cell r="C968" t="str">
            <v>GUJ COTEX</v>
          </cell>
          <cell r="D968">
            <v>3.49</v>
          </cell>
          <cell r="E968">
            <v>3.38</v>
          </cell>
          <cell r="F968">
            <v>3.33</v>
          </cell>
          <cell r="G968">
            <v>3.31</v>
          </cell>
          <cell r="H968">
            <v>3.27</v>
          </cell>
          <cell r="I968">
            <v>3.37</v>
          </cell>
          <cell r="J968">
            <v>3.89</v>
          </cell>
          <cell r="K968">
            <v>2.5499999999999998</v>
          </cell>
        </row>
        <row r="969">
          <cell r="B969" t="str">
            <v>514400</v>
          </cell>
          <cell r="C969" t="str">
            <v>GARWARE SYN.</v>
          </cell>
          <cell r="D969">
            <v>15.94</v>
          </cell>
          <cell r="E969">
            <v>15.55</v>
          </cell>
          <cell r="F969">
            <v>15.26</v>
          </cell>
          <cell r="G969">
            <v>14.58</v>
          </cell>
          <cell r="H969">
            <v>13.51</v>
          </cell>
          <cell r="I969">
            <v>12.17</v>
          </cell>
          <cell r="J969">
            <v>16.45</v>
          </cell>
          <cell r="K969">
            <v>10.91</v>
          </cell>
        </row>
        <row r="970">
          <cell r="B970" t="str">
            <v>514402</v>
          </cell>
          <cell r="C970" t="str">
            <v>ECOHOTELS</v>
          </cell>
          <cell r="D970">
            <v>28.97</v>
          </cell>
          <cell r="E970">
            <v>31.97</v>
          </cell>
          <cell r="F970">
            <v>34.340000000000003</v>
          </cell>
          <cell r="G970">
            <v>36.08</v>
          </cell>
          <cell r="H970">
            <v>36.299999999999997</v>
          </cell>
          <cell r="I970">
            <v>26.3</v>
          </cell>
          <cell r="J970">
            <v>46.44</v>
          </cell>
          <cell r="K970">
            <v>28.97</v>
          </cell>
        </row>
        <row r="971">
          <cell r="B971" t="str">
            <v>514412</v>
          </cell>
          <cell r="C971" t="str">
            <v>SARUPINDUS</v>
          </cell>
          <cell r="D971">
            <v>39.72</v>
          </cell>
          <cell r="E971">
            <v>39.04</v>
          </cell>
          <cell r="F971">
            <v>36.76</v>
          </cell>
          <cell r="G971">
            <v>32.92</v>
          </cell>
          <cell r="H971">
            <v>28.46</v>
          </cell>
          <cell r="I971">
            <v>25.84</v>
          </cell>
          <cell r="J971">
            <v>39.72</v>
          </cell>
          <cell r="K971">
            <v>20.56</v>
          </cell>
        </row>
        <row r="972">
          <cell r="B972" t="str">
            <v>514418</v>
          </cell>
          <cell r="C972" t="str">
            <v>MANORG</v>
          </cell>
          <cell r="D972">
            <v>368.85</v>
          </cell>
          <cell r="E972">
            <v>373.25</v>
          </cell>
          <cell r="F972">
            <v>376.3</v>
          </cell>
          <cell r="G972">
            <v>377.63</v>
          </cell>
          <cell r="H972">
            <v>384.47</v>
          </cell>
          <cell r="I972">
            <v>431.71</v>
          </cell>
          <cell r="J972">
            <v>472.25</v>
          </cell>
          <cell r="K972">
            <v>344.95</v>
          </cell>
        </row>
        <row r="973">
          <cell r="B973" t="str">
            <v>514428</v>
          </cell>
          <cell r="C973" t="str">
            <v>HINDU.ADHESI</v>
          </cell>
          <cell r="D973">
            <v>290.55</v>
          </cell>
          <cell r="E973">
            <v>292.47000000000003</v>
          </cell>
          <cell r="F973">
            <v>285.93</v>
          </cell>
          <cell r="G973">
            <v>277.57</v>
          </cell>
          <cell r="H973">
            <v>267.97000000000003</v>
          </cell>
          <cell r="I973">
            <v>259.64999999999998</v>
          </cell>
          <cell r="J973">
            <v>325</v>
          </cell>
          <cell r="K973">
            <v>188.25</v>
          </cell>
        </row>
        <row r="974">
          <cell r="B974" t="str">
            <v>514440</v>
          </cell>
          <cell r="C974" t="str">
            <v>BPTEX</v>
          </cell>
          <cell r="D974">
            <v>33.049999999999997</v>
          </cell>
          <cell r="E974">
            <v>35.21</v>
          </cell>
          <cell r="F974">
            <v>36.19</v>
          </cell>
          <cell r="G974">
            <v>35.53</v>
          </cell>
          <cell r="H974">
            <v>30.09</v>
          </cell>
          <cell r="I974">
            <v>19.190000000000001</v>
          </cell>
          <cell r="J974">
            <v>40.659999999999997</v>
          </cell>
          <cell r="K974">
            <v>10.98</v>
          </cell>
        </row>
        <row r="975">
          <cell r="B975" t="str">
            <v>514442</v>
          </cell>
          <cell r="C975" t="str">
            <v>SRI KPR IND</v>
          </cell>
          <cell r="D975">
            <v>22.09</v>
          </cell>
          <cell r="E975">
            <v>21.76</v>
          </cell>
          <cell r="F975">
            <v>20.96</v>
          </cell>
          <cell r="G975">
            <v>20.11</v>
          </cell>
          <cell r="H975">
            <v>19</v>
          </cell>
          <cell r="I975">
            <v>18.53</v>
          </cell>
          <cell r="J975">
            <v>26.3</v>
          </cell>
          <cell r="K975">
            <v>14.6</v>
          </cell>
        </row>
        <row r="976">
          <cell r="B976" t="str">
            <v>514448</v>
          </cell>
          <cell r="C976" t="str">
            <v>JYOTI RESINS</v>
          </cell>
          <cell r="D976">
            <v>1634.45</v>
          </cell>
          <cell r="E976">
            <v>1642.34</v>
          </cell>
          <cell r="F976">
            <v>1639.24</v>
          </cell>
          <cell r="G976">
            <v>1632.63</v>
          </cell>
          <cell r="H976">
            <v>1613.92</v>
          </cell>
          <cell r="I976">
            <v>1460.93</v>
          </cell>
          <cell r="J976">
            <v>1780.05</v>
          </cell>
          <cell r="K976">
            <v>1428</v>
          </cell>
        </row>
        <row r="977">
          <cell r="B977" t="str">
            <v>514450</v>
          </cell>
          <cell r="C977" t="str">
            <v>MAHA.RUBTECH</v>
          </cell>
          <cell r="D977">
            <v>235.5</v>
          </cell>
          <cell r="E977">
            <v>238.37</v>
          </cell>
          <cell r="F977">
            <v>234.34</v>
          </cell>
          <cell r="G977">
            <v>223.72</v>
          </cell>
          <cell r="H977">
            <v>205.12</v>
          </cell>
          <cell r="I977">
            <v>204.57</v>
          </cell>
          <cell r="J977">
            <v>265</v>
          </cell>
          <cell r="K977">
            <v>148.05000000000001</v>
          </cell>
        </row>
        <row r="978">
          <cell r="B978" t="str">
            <v>514454</v>
          </cell>
          <cell r="C978" t="str">
            <v>SOUTH.LATEX</v>
          </cell>
          <cell r="D978">
            <v>19.11</v>
          </cell>
          <cell r="E978">
            <v>18.77</v>
          </cell>
          <cell r="F978">
            <v>18.84</v>
          </cell>
          <cell r="G978">
            <v>18.7</v>
          </cell>
          <cell r="H978">
            <v>18.36</v>
          </cell>
          <cell r="I978">
            <v>18.079999999999998</v>
          </cell>
          <cell r="J978">
            <v>23</v>
          </cell>
          <cell r="K978">
            <v>14.75</v>
          </cell>
        </row>
        <row r="979">
          <cell r="B979" t="str">
            <v>514460</v>
          </cell>
          <cell r="C979" t="str">
            <v>OSWAL YARNS</v>
          </cell>
          <cell r="D979">
            <v>6.1</v>
          </cell>
          <cell r="E979">
            <v>6.1</v>
          </cell>
          <cell r="F979">
            <v>6.04</v>
          </cell>
          <cell r="G979">
            <v>6.1</v>
          </cell>
          <cell r="H979">
            <v>6.34</v>
          </cell>
          <cell r="I979">
            <v>6.37</v>
          </cell>
          <cell r="J979">
            <v>10.77</v>
          </cell>
          <cell r="K979">
            <v>5.08</v>
          </cell>
        </row>
        <row r="980">
          <cell r="B980" t="str">
            <v>514470</v>
          </cell>
          <cell r="C980" t="str">
            <v>WIMSOME TEXT</v>
          </cell>
          <cell r="D980">
            <v>65.97</v>
          </cell>
          <cell r="E980">
            <v>66.64</v>
          </cell>
          <cell r="F980">
            <v>66.599999999999994</v>
          </cell>
          <cell r="G980">
            <v>66.38</v>
          </cell>
          <cell r="H980">
            <v>65.25</v>
          </cell>
          <cell r="I980">
            <v>64.239999999999995</v>
          </cell>
          <cell r="J980">
            <v>77</v>
          </cell>
          <cell r="K980">
            <v>52.6</v>
          </cell>
        </row>
        <row r="981">
          <cell r="B981" t="str">
            <v>514484</v>
          </cell>
          <cell r="C981" t="str">
            <v>THAMBI MOD.</v>
          </cell>
          <cell r="D981">
            <v>18.71</v>
          </cell>
          <cell r="E981">
            <v>18.18</v>
          </cell>
          <cell r="F981">
            <v>17.59</v>
          </cell>
          <cell r="G981">
            <v>16.71</v>
          </cell>
          <cell r="H981">
            <v>15.07</v>
          </cell>
          <cell r="I981">
            <v>11.67</v>
          </cell>
          <cell r="J981">
            <v>18.71</v>
          </cell>
          <cell r="K981">
            <v>7.89</v>
          </cell>
        </row>
        <row r="982">
          <cell r="B982" t="str">
            <v>515008</v>
          </cell>
          <cell r="C982" t="str">
            <v>MOD.INSUL.</v>
          </cell>
          <cell r="D982">
            <v>89.15</v>
          </cell>
          <cell r="E982">
            <v>91.02</v>
          </cell>
          <cell r="F982">
            <v>91.26</v>
          </cell>
          <cell r="G982">
            <v>90.12</v>
          </cell>
          <cell r="H982">
            <v>83.62</v>
          </cell>
          <cell r="I982">
            <v>64.599999999999994</v>
          </cell>
          <cell r="J982">
            <v>99.45</v>
          </cell>
          <cell r="K982">
            <v>57.5</v>
          </cell>
        </row>
        <row r="983">
          <cell r="B983" t="str">
            <v>515018</v>
          </cell>
          <cell r="C983" t="str">
            <v>REG.CERAMI_T</v>
          </cell>
          <cell r="D983">
            <v>36.46</v>
          </cell>
          <cell r="E983">
            <v>36.159999999999997</v>
          </cell>
          <cell r="F983">
            <v>37.229999999999997</v>
          </cell>
          <cell r="G983">
            <v>38.520000000000003</v>
          </cell>
          <cell r="H983">
            <v>37.04</v>
          </cell>
          <cell r="I983">
            <v>29.16</v>
          </cell>
          <cell r="J983">
            <v>47.7</v>
          </cell>
          <cell r="K983">
            <v>22.59</v>
          </cell>
        </row>
        <row r="984">
          <cell r="B984" t="str">
            <v>515030</v>
          </cell>
          <cell r="C984" t="str">
            <v>ASAHI IN.GLA</v>
          </cell>
          <cell r="D984">
            <v>564</v>
          </cell>
          <cell r="E984">
            <v>567.47</v>
          </cell>
          <cell r="F984">
            <v>566.9</v>
          </cell>
          <cell r="G984">
            <v>568.26</v>
          </cell>
          <cell r="H984">
            <v>570.13</v>
          </cell>
          <cell r="I984">
            <v>542.1</v>
          </cell>
          <cell r="J984">
            <v>651.20000000000005</v>
          </cell>
          <cell r="K984">
            <v>492</v>
          </cell>
        </row>
        <row r="985">
          <cell r="B985" t="str">
            <v>515037</v>
          </cell>
          <cell r="C985" t="str">
            <v>MURD.CERAM_T</v>
          </cell>
          <cell r="D985">
            <v>58.43</v>
          </cell>
          <cell r="E985">
            <v>59.4</v>
          </cell>
          <cell r="F985">
            <v>60.44</v>
          </cell>
          <cell r="G985">
            <v>60.28</v>
          </cell>
          <cell r="H985">
            <v>55.72</v>
          </cell>
          <cell r="I985">
            <v>45.07</v>
          </cell>
          <cell r="J985">
            <v>71.5</v>
          </cell>
          <cell r="K985">
            <v>38.56</v>
          </cell>
        </row>
        <row r="986">
          <cell r="B986" t="str">
            <v>515043</v>
          </cell>
          <cell r="C986" t="str">
            <v>SAINT-GOBAIN</v>
          </cell>
          <cell r="D986">
            <v>119.55</v>
          </cell>
          <cell r="E986">
            <v>120.11</v>
          </cell>
          <cell r="F986">
            <v>120.02</v>
          </cell>
          <cell r="G986">
            <v>119.45</v>
          </cell>
          <cell r="H986">
            <v>117.39</v>
          </cell>
          <cell r="I986">
            <v>106.2</v>
          </cell>
          <cell r="J986">
            <v>132</v>
          </cell>
          <cell r="K986">
            <v>100.5</v>
          </cell>
        </row>
        <row r="987">
          <cell r="B987" t="str">
            <v>515055</v>
          </cell>
          <cell r="C987" t="str">
            <v>ANANTRAJ</v>
          </cell>
          <cell r="D987">
            <v>253.8</v>
          </cell>
          <cell r="E987">
            <v>253.37</v>
          </cell>
          <cell r="F987">
            <v>250.36</v>
          </cell>
          <cell r="G987">
            <v>245.36</v>
          </cell>
          <cell r="H987">
            <v>233.16</v>
          </cell>
          <cell r="I987">
            <v>183.94</v>
          </cell>
          <cell r="J987">
            <v>261.35000000000002</v>
          </cell>
          <cell r="K987">
            <v>180.85</v>
          </cell>
        </row>
        <row r="988">
          <cell r="B988" t="str">
            <v>515059</v>
          </cell>
          <cell r="C988" t="str">
            <v>MADHUS.IND.</v>
          </cell>
          <cell r="D988">
            <v>88.83</v>
          </cell>
          <cell r="E988">
            <v>83.37</v>
          </cell>
          <cell r="F988">
            <v>81.59</v>
          </cell>
          <cell r="G988">
            <v>81.040000000000006</v>
          </cell>
          <cell r="H988">
            <v>73.58</v>
          </cell>
          <cell r="I988">
            <v>47.47</v>
          </cell>
          <cell r="J988">
            <v>94.87</v>
          </cell>
          <cell r="K988">
            <v>32.5</v>
          </cell>
        </row>
        <row r="989">
          <cell r="B989" t="str">
            <v>515085</v>
          </cell>
          <cell r="C989" t="str">
            <v>RESTILE CER.</v>
          </cell>
          <cell r="D989">
            <v>4.1100000000000003</v>
          </cell>
          <cell r="E989">
            <v>4.25</v>
          </cell>
          <cell r="F989">
            <v>4.26</v>
          </cell>
          <cell r="G989">
            <v>4.2300000000000004</v>
          </cell>
          <cell r="H989">
            <v>4.18</v>
          </cell>
          <cell r="I989">
            <v>3.9</v>
          </cell>
          <cell r="J989">
            <v>5.23</v>
          </cell>
          <cell r="K989">
            <v>3.55</v>
          </cell>
        </row>
        <row r="990">
          <cell r="B990" t="str">
            <v>515093</v>
          </cell>
          <cell r="C990" t="str">
            <v>MADHAV MARB.</v>
          </cell>
          <cell r="D990">
            <v>49.86</v>
          </cell>
          <cell r="E990">
            <v>50.36</v>
          </cell>
          <cell r="F990">
            <v>50.35</v>
          </cell>
          <cell r="G990">
            <v>50.43</v>
          </cell>
          <cell r="H990">
            <v>49.76</v>
          </cell>
          <cell r="I990">
            <v>46.46</v>
          </cell>
          <cell r="J990">
            <v>56.96</v>
          </cell>
          <cell r="K990">
            <v>42</v>
          </cell>
        </row>
        <row r="991">
          <cell r="B991" t="str">
            <v>515127</v>
          </cell>
          <cell r="C991" t="str">
            <v>RAMASIGNS</v>
          </cell>
          <cell r="D991">
            <v>2.97</v>
          </cell>
          <cell r="E991">
            <v>2.84</v>
          </cell>
          <cell r="F991">
            <v>2.82</v>
          </cell>
          <cell r="G991">
            <v>2.82</v>
          </cell>
          <cell r="H991">
            <v>2.86</v>
          </cell>
          <cell r="I991">
            <v>3.27</v>
          </cell>
          <cell r="J991">
            <v>3.41</v>
          </cell>
          <cell r="K991">
            <v>2.56</v>
          </cell>
        </row>
        <row r="992">
          <cell r="B992" t="str">
            <v>515145</v>
          </cell>
          <cell r="C992" t="str">
            <v>HIND.NAT.G_T</v>
          </cell>
          <cell r="D992">
            <v>16.350000000000001</v>
          </cell>
          <cell r="E992">
            <v>15.97</v>
          </cell>
          <cell r="F992">
            <v>15.98</v>
          </cell>
          <cell r="G992">
            <v>15.58</v>
          </cell>
          <cell r="H992">
            <v>14.25</v>
          </cell>
          <cell r="I992">
            <v>15.21</v>
          </cell>
          <cell r="J992">
            <v>19.12</v>
          </cell>
          <cell r="K992">
            <v>8.73</v>
          </cell>
        </row>
        <row r="993">
          <cell r="B993" t="str">
            <v>515147</v>
          </cell>
          <cell r="C993" t="str">
            <v>HALDYN GLASS</v>
          </cell>
          <cell r="D993">
            <v>134.15</v>
          </cell>
          <cell r="E993">
            <v>131.63999999999999</v>
          </cell>
          <cell r="F993">
            <v>128.94999999999999</v>
          </cell>
          <cell r="G993">
            <v>126.13</v>
          </cell>
          <cell r="H993">
            <v>118.5</v>
          </cell>
          <cell r="I993">
            <v>93.09</v>
          </cell>
          <cell r="J993">
            <v>138.5</v>
          </cell>
          <cell r="K993">
            <v>78</v>
          </cell>
        </row>
        <row r="994">
          <cell r="B994" t="str">
            <v>516003</v>
          </cell>
          <cell r="C994" t="str">
            <v>DUROPLY</v>
          </cell>
          <cell r="D994">
            <v>173.8</v>
          </cell>
          <cell r="E994">
            <v>173.36</v>
          </cell>
          <cell r="F994">
            <v>176.7</v>
          </cell>
          <cell r="G994">
            <v>181.9</v>
          </cell>
          <cell r="H994">
            <v>186.58</v>
          </cell>
          <cell r="I994">
            <v>178.73</v>
          </cell>
          <cell r="J994">
            <v>229.95</v>
          </cell>
          <cell r="K994">
            <v>166.05</v>
          </cell>
        </row>
        <row r="995">
          <cell r="B995" t="str">
            <v>516016</v>
          </cell>
          <cell r="C995" t="str">
            <v>SHREYANS I_T</v>
          </cell>
          <cell r="D995">
            <v>247.95</v>
          </cell>
          <cell r="E995">
            <v>257.24</v>
          </cell>
          <cell r="F995">
            <v>265.26</v>
          </cell>
          <cell r="G995">
            <v>270.91000000000003</v>
          </cell>
          <cell r="H995">
            <v>263.08</v>
          </cell>
          <cell r="I995">
            <v>216.79</v>
          </cell>
          <cell r="J995">
            <v>318.45</v>
          </cell>
          <cell r="K995">
            <v>196</v>
          </cell>
        </row>
        <row r="996">
          <cell r="B996" t="str">
            <v>516020</v>
          </cell>
          <cell r="C996" t="str">
            <v>AGIO PAPER</v>
          </cell>
          <cell r="D996">
            <v>3.5</v>
          </cell>
          <cell r="E996">
            <v>3.48</v>
          </cell>
          <cell r="F996">
            <v>3.48</v>
          </cell>
          <cell r="G996">
            <v>3.54</v>
          </cell>
          <cell r="H996">
            <v>3.59</v>
          </cell>
          <cell r="I996">
            <v>3.7</v>
          </cell>
          <cell r="J996">
            <v>4.18</v>
          </cell>
          <cell r="K996">
            <v>2.8</v>
          </cell>
        </row>
        <row r="997">
          <cell r="B997" t="str">
            <v>516022</v>
          </cell>
          <cell r="C997" t="str">
            <v>STAR PAPER</v>
          </cell>
          <cell r="D997">
            <v>216.2</v>
          </cell>
          <cell r="E997">
            <v>216.41</v>
          </cell>
          <cell r="F997">
            <v>216.73</v>
          </cell>
          <cell r="G997">
            <v>217.53</v>
          </cell>
          <cell r="H997">
            <v>215.47</v>
          </cell>
          <cell r="I997">
            <v>194.83</v>
          </cell>
          <cell r="J997">
            <v>244.95</v>
          </cell>
          <cell r="K997">
            <v>170</v>
          </cell>
        </row>
        <row r="998">
          <cell r="B998" t="str">
            <v>516030</v>
          </cell>
          <cell r="C998" t="str">
            <v>PAKKA</v>
          </cell>
          <cell r="D998">
            <v>233.3</v>
          </cell>
          <cell r="E998">
            <v>237.68</v>
          </cell>
          <cell r="F998">
            <v>242.09</v>
          </cell>
          <cell r="G998">
            <v>245.94</v>
          </cell>
          <cell r="H998">
            <v>233.61</v>
          </cell>
          <cell r="I998">
            <v>168.5</v>
          </cell>
          <cell r="J998">
            <v>316.14999999999998</v>
          </cell>
          <cell r="K998">
            <v>124.8</v>
          </cell>
        </row>
        <row r="999">
          <cell r="B999" t="str">
            <v>516032</v>
          </cell>
          <cell r="C999" t="str">
            <v>TAHMARENT</v>
          </cell>
          <cell r="D999">
            <v>2.57</v>
          </cell>
          <cell r="E999">
            <v>2.6</v>
          </cell>
          <cell r="F999">
            <v>3.98</v>
          </cell>
          <cell r="G999">
            <v>7.34</v>
          </cell>
          <cell r="H999">
            <v>11.19</v>
          </cell>
          <cell r="I999">
            <v>10.99</v>
          </cell>
          <cell r="J999">
            <v>21.34</v>
          </cell>
          <cell r="K999">
            <v>2.13</v>
          </cell>
        </row>
        <row r="1000">
          <cell r="B1000" t="str">
            <v>516062</v>
          </cell>
          <cell r="C1000" t="str">
            <v>NAT.PLYWOOD</v>
          </cell>
          <cell r="D1000">
            <v>4.9000000000000004</v>
          </cell>
          <cell r="E1000">
            <v>5</v>
          </cell>
          <cell r="F1000">
            <v>5.14</v>
          </cell>
          <cell r="G1000">
            <v>5.21</v>
          </cell>
          <cell r="H1000">
            <v>5.17</v>
          </cell>
          <cell r="I1000">
            <v>6.07</v>
          </cell>
          <cell r="J1000">
            <v>6.01</v>
          </cell>
          <cell r="K1000">
            <v>4.16</v>
          </cell>
        </row>
        <row r="1001">
          <cell r="B1001" t="str">
            <v>516064</v>
          </cell>
          <cell r="C1001" t="str">
            <v>ARROWGREEN</v>
          </cell>
          <cell r="D1001">
            <v>464.5</v>
          </cell>
          <cell r="E1001">
            <v>460.51</v>
          </cell>
          <cell r="F1001">
            <v>455.97</v>
          </cell>
          <cell r="G1001">
            <v>444.2</v>
          </cell>
          <cell r="H1001">
            <v>410.72</v>
          </cell>
          <cell r="I1001">
            <v>320.91000000000003</v>
          </cell>
          <cell r="J1001">
            <v>516.4</v>
          </cell>
          <cell r="K1001">
            <v>297.5</v>
          </cell>
        </row>
        <row r="1002">
          <cell r="B1002" t="str">
            <v>516072</v>
          </cell>
          <cell r="C1002" t="str">
            <v>VISHNU CHEM</v>
          </cell>
          <cell r="D1002">
            <v>319.05</v>
          </cell>
          <cell r="E1002">
            <v>317.20999999999998</v>
          </cell>
          <cell r="F1002">
            <v>318.95</v>
          </cell>
          <cell r="G1002">
            <v>322.04000000000002</v>
          </cell>
          <cell r="H1002">
            <v>327.55</v>
          </cell>
          <cell r="I1002">
            <v>323.61</v>
          </cell>
          <cell r="J1002">
            <v>370.05</v>
          </cell>
          <cell r="K1002">
            <v>302.8</v>
          </cell>
        </row>
        <row r="1003">
          <cell r="B1003" t="str">
            <v>516078</v>
          </cell>
          <cell r="C1003" t="str">
            <v>JUMBO BAG</v>
          </cell>
          <cell r="D1003">
            <v>28.74</v>
          </cell>
          <cell r="E1003">
            <v>29.05</v>
          </cell>
          <cell r="F1003">
            <v>29.06</v>
          </cell>
          <cell r="G1003">
            <v>29.06</v>
          </cell>
          <cell r="H1003">
            <v>28.41</v>
          </cell>
          <cell r="I1003">
            <v>25.56</v>
          </cell>
          <cell r="J1003">
            <v>34.9</v>
          </cell>
          <cell r="K1003">
            <v>22.83</v>
          </cell>
        </row>
        <row r="1004">
          <cell r="B1004" t="str">
            <v>516082</v>
          </cell>
          <cell r="C1004" t="str">
            <v>N.R.AGARWAL</v>
          </cell>
          <cell r="D1004">
            <v>357.55</v>
          </cell>
          <cell r="E1004">
            <v>357.75</v>
          </cell>
          <cell r="F1004">
            <v>359</v>
          </cell>
          <cell r="G1004">
            <v>360.71</v>
          </cell>
          <cell r="H1004">
            <v>356.34</v>
          </cell>
          <cell r="I1004">
            <v>318.79000000000002</v>
          </cell>
          <cell r="J1004">
            <v>400</v>
          </cell>
          <cell r="K1004">
            <v>284.75</v>
          </cell>
        </row>
        <row r="1005">
          <cell r="B1005" t="str">
            <v>516092</v>
          </cell>
          <cell r="C1005" t="str">
            <v>3PLAND</v>
          </cell>
          <cell r="D1005">
            <v>28.99</v>
          </cell>
          <cell r="E1005">
            <v>28.75</v>
          </cell>
          <cell r="F1005">
            <v>28.38</v>
          </cell>
          <cell r="G1005">
            <v>27.71</v>
          </cell>
          <cell r="H1005">
            <v>26</v>
          </cell>
          <cell r="I1005">
            <v>22.68</v>
          </cell>
          <cell r="J1005">
            <v>30.9</v>
          </cell>
          <cell r="K1005">
            <v>18.73</v>
          </cell>
        </row>
        <row r="1006">
          <cell r="B1006" t="str">
            <v>516096</v>
          </cell>
          <cell r="C1006" t="str">
            <v>SANGAL PAPER</v>
          </cell>
          <cell r="D1006">
            <v>178.05</v>
          </cell>
          <cell r="E1006">
            <v>180.73</v>
          </cell>
          <cell r="F1006">
            <v>182.22</v>
          </cell>
          <cell r="G1006">
            <v>184.24</v>
          </cell>
          <cell r="H1006">
            <v>182.06</v>
          </cell>
          <cell r="I1006">
            <v>167.32</v>
          </cell>
          <cell r="J1006">
            <v>214</v>
          </cell>
          <cell r="K1006">
            <v>141</v>
          </cell>
        </row>
        <row r="1007">
          <cell r="B1007" t="str">
            <v>516098</v>
          </cell>
          <cell r="C1007" t="str">
            <v>VENTURA TEXL</v>
          </cell>
          <cell r="D1007">
            <v>6.87</v>
          </cell>
          <cell r="E1007">
            <v>6.55</v>
          </cell>
          <cell r="F1007">
            <v>6.51</v>
          </cell>
          <cell r="G1007">
            <v>6.66</v>
          </cell>
          <cell r="H1007">
            <v>6.89</v>
          </cell>
          <cell r="I1007">
            <v>6.46</v>
          </cell>
          <cell r="J1007">
            <v>9.26</v>
          </cell>
          <cell r="K1007">
            <v>5.5</v>
          </cell>
        </row>
        <row r="1008">
          <cell r="B1008" t="str">
            <v>516106</v>
          </cell>
          <cell r="C1008" t="str">
            <v>SH.KARTHIK P</v>
          </cell>
          <cell r="D1008">
            <v>8.5</v>
          </cell>
          <cell r="E1008">
            <v>8.41</v>
          </cell>
          <cell r="F1008">
            <v>8.3800000000000008</v>
          </cell>
          <cell r="G1008">
            <v>8.49</v>
          </cell>
          <cell r="H1008">
            <v>8.57</v>
          </cell>
          <cell r="I1008">
            <v>7.92</v>
          </cell>
          <cell r="J1008">
            <v>12.38</v>
          </cell>
          <cell r="K1008">
            <v>6.36</v>
          </cell>
        </row>
        <row r="1009">
          <cell r="B1009" t="str">
            <v>516108</v>
          </cell>
          <cell r="C1009" t="str">
            <v>S.I.PAPER</v>
          </cell>
          <cell r="D1009">
            <v>96.35</v>
          </cell>
          <cell r="E1009">
            <v>97.7</v>
          </cell>
          <cell r="F1009">
            <v>98.79</v>
          </cell>
          <cell r="G1009">
            <v>100.97</v>
          </cell>
          <cell r="H1009">
            <v>104.92</v>
          </cell>
          <cell r="I1009">
            <v>111.89</v>
          </cell>
          <cell r="J1009">
            <v>124.95</v>
          </cell>
          <cell r="K1009">
            <v>85</v>
          </cell>
        </row>
        <row r="1010">
          <cell r="B1010" t="str">
            <v>516110</v>
          </cell>
          <cell r="C1010" t="str">
            <v>FAMILYCARE</v>
          </cell>
          <cell r="D1010">
            <v>8.98</v>
          </cell>
          <cell r="E1010">
            <v>8.39</v>
          </cell>
          <cell r="F1010">
            <v>8.1</v>
          </cell>
          <cell r="G1010">
            <v>7.84</v>
          </cell>
          <cell r="H1010">
            <v>7.59</v>
          </cell>
          <cell r="I1010">
            <v>9.6999999999999993</v>
          </cell>
          <cell r="J1010">
            <v>9.15</v>
          </cell>
          <cell r="K1010">
            <v>6.55</v>
          </cell>
        </row>
        <row r="1011">
          <cell r="B1011" t="str">
            <v>517015</v>
          </cell>
          <cell r="C1011" t="str">
            <v>VINDHYA TELE</v>
          </cell>
          <cell r="D1011">
            <v>2377</v>
          </cell>
          <cell r="E1011">
            <v>2376.96</v>
          </cell>
          <cell r="F1011">
            <v>2395.11</v>
          </cell>
          <cell r="G1011">
            <v>2391.2800000000002</v>
          </cell>
          <cell r="H1011">
            <v>2333.39</v>
          </cell>
          <cell r="I1011">
            <v>2028.95</v>
          </cell>
          <cell r="J1011">
            <v>2720</v>
          </cell>
          <cell r="K1011">
            <v>1950</v>
          </cell>
        </row>
        <row r="1012">
          <cell r="B1012" t="str">
            <v>517035</v>
          </cell>
          <cell r="C1012" t="str">
            <v>RIR</v>
          </cell>
          <cell r="D1012">
            <v>864.8</v>
          </cell>
          <cell r="E1012">
            <v>904.49</v>
          </cell>
          <cell r="F1012">
            <v>886.38</v>
          </cell>
          <cell r="G1012">
            <v>825.66</v>
          </cell>
          <cell r="H1012">
            <v>737.15</v>
          </cell>
          <cell r="I1012">
            <v>551.09</v>
          </cell>
          <cell r="J1012">
            <v>1040</v>
          </cell>
          <cell r="K1012">
            <v>566.75</v>
          </cell>
        </row>
        <row r="1013">
          <cell r="B1013" t="str">
            <v>517041</v>
          </cell>
          <cell r="C1013" t="str">
            <v>ADORWELDING</v>
          </cell>
          <cell r="D1013">
            <v>1535.1</v>
          </cell>
          <cell r="E1013">
            <v>1520.06</v>
          </cell>
          <cell r="F1013">
            <v>1468.2</v>
          </cell>
          <cell r="G1013">
            <v>1382.26</v>
          </cell>
          <cell r="H1013">
            <v>1270.0999999999999</v>
          </cell>
          <cell r="I1013">
            <v>1113.92</v>
          </cell>
          <cell r="J1013">
            <v>1619.85</v>
          </cell>
          <cell r="K1013">
            <v>1022.45</v>
          </cell>
        </row>
        <row r="1014">
          <cell r="B1014" t="str">
            <v>517044</v>
          </cell>
          <cell r="C1014" t="str">
            <v>INT.DATA MAN</v>
          </cell>
          <cell r="D1014">
            <v>12.35</v>
          </cell>
          <cell r="E1014">
            <v>12.05</v>
          </cell>
          <cell r="F1014">
            <v>11.95</v>
          </cell>
          <cell r="G1014">
            <v>11.74</v>
          </cell>
          <cell r="H1014">
            <v>11.73</v>
          </cell>
          <cell r="I1014">
            <v>13.47</v>
          </cell>
          <cell r="J1014">
            <v>13.49</v>
          </cell>
          <cell r="K1014">
            <v>10</v>
          </cell>
        </row>
        <row r="1015">
          <cell r="B1015" t="str">
            <v>517059</v>
          </cell>
          <cell r="C1015" t="str">
            <v>SALZER ELEC</v>
          </cell>
          <cell r="D1015">
            <v>367.8</v>
          </cell>
          <cell r="E1015">
            <v>370.1</v>
          </cell>
          <cell r="F1015">
            <v>373.46</v>
          </cell>
          <cell r="G1015">
            <v>378.5</v>
          </cell>
          <cell r="H1015">
            <v>380.87</v>
          </cell>
          <cell r="I1015">
            <v>342.03</v>
          </cell>
          <cell r="J1015">
            <v>430.95</v>
          </cell>
          <cell r="K1015">
            <v>315</v>
          </cell>
        </row>
        <row r="1016">
          <cell r="B1016" t="str">
            <v>517063</v>
          </cell>
          <cell r="C1016" t="str">
            <v>JETINFOTRAN</v>
          </cell>
          <cell r="D1016">
            <v>52.82</v>
          </cell>
          <cell r="E1016">
            <v>51.03</v>
          </cell>
          <cell r="F1016">
            <v>49.92</v>
          </cell>
          <cell r="G1016">
            <v>48.94</v>
          </cell>
          <cell r="H1016">
            <v>48.25</v>
          </cell>
          <cell r="I1016">
            <v>45.89</v>
          </cell>
          <cell r="J1016">
            <v>55</v>
          </cell>
          <cell r="K1016">
            <v>42.5</v>
          </cell>
        </row>
        <row r="1017">
          <cell r="B1017" t="str">
            <v>517077</v>
          </cell>
          <cell r="C1017" t="str">
            <v>INDAGIV COMM</v>
          </cell>
          <cell r="D1017">
            <v>39.9</v>
          </cell>
          <cell r="E1017">
            <v>39.909999999999997</v>
          </cell>
          <cell r="F1017">
            <v>40.42</v>
          </cell>
          <cell r="G1017">
            <v>39.26</v>
          </cell>
          <cell r="H1017">
            <v>36.64</v>
          </cell>
          <cell r="I1017">
            <v>33.79</v>
          </cell>
          <cell r="J1017">
            <v>49.35</v>
          </cell>
          <cell r="K1017">
            <v>24.23</v>
          </cell>
        </row>
        <row r="1018">
          <cell r="B1018" t="str">
            <v>517096</v>
          </cell>
          <cell r="C1018" t="str">
            <v>APLAB LTD.</v>
          </cell>
          <cell r="D1018">
            <v>75.069999999999993</v>
          </cell>
          <cell r="E1018">
            <v>75.010000000000005</v>
          </cell>
          <cell r="F1018">
            <v>73.13</v>
          </cell>
          <cell r="G1018">
            <v>70.650000000000006</v>
          </cell>
          <cell r="H1018">
            <v>66.84</v>
          </cell>
          <cell r="I1018">
            <v>50.64</v>
          </cell>
          <cell r="J1018">
            <v>80.08</v>
          </cell>
          <cell r="K1018">
            <v>51.91</v>
          </cell>
        </row>
        <row r="1019">
          <cell r="B1019" t="str">
            <v>517119</v>
          </cell>
          <cell r="C1019" t="str">
            <v>PCS TECH</v>
          </cell>
          <cell r="D1019">
            <v>14.79</v>
          </cell>
          <cell r="E1019">
            <v>14.79</v>
          </cell>
          <cell r="F1019">
            <v>14.79</v>
          </cell>
          <cell r="G1019">
            <v>14.77</v>
          </cell>
          <cell r="H1019">
            <v>14.71</v>
          </cell>
          <cell r="I1019">
            <v>15.11</v>
          </cell>
          <cell r="J1019">
            <v>17</v>
          </cell>
          <cell r="K1019">
            <v>12.85</v>
          </cell>
        </row>
        <row r="1020">
          <cell r="B1020" t="str">
            <v>517146</v>
          </cell>
          <cell r="C1020" t="str">
            <v>USHA MART.LT</v>
          </cell>
          <cell r="D1020">
            <v>315.95</v>
          </cell>
          <cell r="E1020">
            <v>316.10000000000002</v>
          </cell>
          <cell r="F1020">
            <v>313.3</v>
          </cell>
          <cell r="G1020">
            <v>311.49</v>
          </cell>
          <cell r="H1020">
            <v>316.31</v>
          </cell>
          <cell r="I1020">
            <v>275.60000000000002</v>
          </cell>
          <cell r="J1020">
            <v>373.6</v>
          </cell>
          <cell r="K1020">
            <v>252.95</v>
          </cell>
        </row>
        <row r="1021">
          <cell r="B1021" t="str">
            <v>517166</v>
          </cell>
          <cell r="C1021" t="str">
            <v>SPEL SEMICON</v>
          </cell>
          <cell r="D1021">
            <v>53.58</v>
          </cell>
          <cell r="E1021">
            <v>53.74</v>
          </cell>
          <cell r="F1021">
            <v>54.03</v>
          </cell>
          <cell r="G1021">
            <v>54.52</v>
          </cell>
          <cell r="H1021">
            <v>55.03</v>
          </cell>
          <cell r="I1021">
            <v>52.55</v>
          </cell>
          <cell r="J1021">
            <v>65.83</v>
          </cell>
          <cell r="K1021">
            <v>49.1</v>
          </cell>
        </row>
        <row r="1022">
          <cell r="B1022" t="str">
            <v>517168</v>
          </cell>
          <cell r="C1022" t="str">
            <v>SUBROS LTD.</v>
          </cell>
          <cell r="D1022">
            <v>408.85</v>
          </cell>
          <cell r="E1022">
            <v>409.19</v>
          </cell>
          <cell r="F1022">
            <v>404.43</v>
          </cell>
          <cell r="G1022">
            <v>397.53</v>
          </cell>
          <cell r="H1022">
            <v>394.35</v>
          </cell>
          <cell r="I1022">
            <v>373.61</v>
          </cell>
          <cell r="J1022">
            <v>463</v>
          </cell>
          <cell r="K1022">
            <v>345.5</v>
          </cell>
        </row>
        <row r="1023">
          <cell r="B1023" t="str">
            <v>517170</v>
          </cell>
          <cell r="C1023" t="str">
            <v>EDVENSWA</v>
          </cell>
          <cell r="D1023">
            <v>67.63</v>
          </cell>
          <cell r="E1023">
            <v>63.11</v>
          </cell>
          <cell r="F1023">
            <v>58.18</v>
          </cell>
          <cell r="G1023">
            <v>52.2</v>
          </cell>
          <cell r="H1023">
            <v>46.21</v>
          </cell>
          <cell r="I1023">
            <v>48.98</v>
          </cell>
          <cell r="J1023">
            <v>69</v>
          </cell>
          <cell r="K1023">
            <v>36</v>
          </cell>
        </row>
        <row r="1024">
          <cell r="B1024" t="str">
            <v>517174</v>
          </cell>
          <cell r="C1024" t="str">
            <v>HONEYWELL</v>
          </cell>
          <cell r="D1024">
            <v>36924.75</v>
          </cell>
          <cell r="E1024">
            <v>36967.68</v>
          </cell>
          <cell r="F1024">
            <v>36990.160000000003</v>
          </cell>
          <cell r="G1024">
            <v>37159.599999999999</v>
          </cell>
          <cell r="H1024">
            <v>38073.040000000001</v>
          </cell>
          <cell r="I1024">
            <v>39183.39</v>
          </cell>
          <cell r="J1024">
            <v>43186</v>
          </cell>
          <cell r="K1024">
            <v>35322</v>
          </cell>
        </row>
        <row r="1025">
          <cell r="B1025" t="str">
            <v>517201</v>
          </cell>
          <cell r="C1025" t="str">
            <v>SWITCH.TECH.</v>
          </cell>
          <cell r="D1025">
            <v>71.94</v>
          </cell>
          <cell r="E1025">
            <v>73.52</v>
          </cell>
          <cell r="F1025">
            <v>74.459999999999994</v>
          </cell>
          <cell r="G1025">
            <v>72.86</v>
          </cell>
          <cell r="H1025">
            <v>65.14</v>
          </cell>
          <cell r="I1025">
            <v>48.79</v>
          </cell>
          <cell r="J1025">
            <v>80.58</v>
          </cell>
          <cell r="K1025">
            <v>42.1</v>
          </cell>
        </row>
        <row r="1026">
          <cell r="B1026" t="str">
            <v>517206</v>
          </cell>
          <cell r="C1026" t="str">
            <v>LUMAX IND</v>
          </cell>
          <cell r="D1026">
            <v>2429.6999999999998</v>
          </cell>
          <cell r="E1026">
            <v>2412.66</v>
          </cell>
          <cell r="F1026">
            <v>2366.29</v>
          </cell>
          <cell r="G1026">
            <v>2315.9299999999998</v>
          </cell>
          <cell r="H1026">
            <v>2275.62</v>
          </cell>
          <cell r="I1026">
            <v>2075.9899999999998</v>
          </cell>
          <cell r="J1026">
            <v>2549.9499999999998</v>
          </cell>
          <cell r="K1026">
            <v>2001</v>
          </cell>
        </row>
        <row r="1027">
          <cell r="B1027" t="str">
            <v>517214</v>
          </cell>
          <cell r="C1027" t="str">
            <v>DIGISPICE</v>
          </cell>
          <cell r="D1027">
            <v>30.3</v>
          </cell>
          <cell r="E1027">
            <v>30.57</v>
          </cell>
          <cell r="F1027">
            <v>30.57</v>
          </cell>
          <cell r="G1027">
            <v>30.63</v>
          </cell>
          <cell r="H1027">
            <v>31.06</v>
          </cell>
          <cell r="I1027">
            <v>28.04</v>
          </cell>
          <cell r="J1027">
            <v>47.64</v>
          </cell>
          <cell r="K1027">
            <v>20.5</v>
          </cell>
        </row>
        <row r="1028">
          <cell r="B1028" t="str">
            <v>517230</v>
          </cell>
          <cell r="C1028" t="str">
            <v>PREM.AU.ELEC</v>
          </cell>
          <cell r="D1028">
            <v>5.56</v>
          </cell>
          <cell r="E1028">
            <v>5.39</v>
          </cell>
          <cell r="F1028">
            <v>5.38</v>
          </cell>
          <cell r="G1028">
            <v>5.41</v>
          </cell>
          <cell r="H1028">
            <v>5.67</v>
          </cell>
          <cell r="I1028">
            <v>6.35</v>
          </cell>
          <cell r="J1028">
            <v>7.69</v>
          </cell>
          <cell r="K1028">
            <v>4.6100000000000003</v>
          </cell>
        </row>
        <row r="1029">
          <cell r="B1029" t="str">
            <v>517236</v>
          </cell>
          <cell r="C1029" t="str">
            <v>CALCOM VISIO</v>
          </cell>
          <cell r="D1029">
            <v>162</v>
          </cell>
          <cell r="E1029">
            <v>157.84</v>
          </cell>
          <cell r="F1029">
            <v>158.79</v>
          </cell>
          <cell r="G1029">
            <v>161.88</v>
          </cell>
          <cell r="H1029">
            <v>162.55000000000001</v>
          </cell>
          <cell r="I1029">
            <v>155.27000000000001</v>
          </cell>
          <cell r="J1029">
            <v>205</v>
          </cell>
          <cell r="K1029">
            <v>135.30000000000001</v>
          </cell>
        </row>
        <row r="1030">
          <cell r="B1030" t="str">
            <v>517238</v>
          </cell>
          <cell r="C1030" t="str">
            <v>DYNAVISION</v>
          </cell>
          <cell r="D1030">
            <v>158.19999999999999</v>
          </cell>
          <cell r="E1030">
            <v>160.47</v>
          </cell>
          <cell r="F1030">
            <v>160.99</v>
          </cell>
          <cell r="G1030">
            <v>160.06</v>
          </cell>
          <cell r="H1030">
            <v>156.94</v>
          </cell>
          <cell r="I1030">
            <v>153.66</v>
          </cell>
          <cell r="J1030">
            <v>175</v>
          </cell>
          <cell r="K1030">
            <v>130</v>
          </cell>
        </row>
        <row r="1031">
          <cell r="B1031" t="str">
            <v>517246</v>
          </cell>
          <cell r="C1031" t="str">
            <v>BCC FUBA</v>
          </cell>
          <cell r="D1031">
            <v>61.85</v>
          </cell>
          <cell r="E1031">
            <v>63.7</v>
          </cell>
          <cell r="F1031">
            <v>64.47</v>
          </cell>
          <cell r="G1031">
            <v>65.680000000000007</v>
          </cell>
          <cell r="H1031">
            <v>64.11</v>
          </cell>
          <cell r="I1031">
            <v>46.15</v>
          </cell>
          <cell r="J1031">
            <v>81.53</v>
          </cell>
          <cell r="K1031">
            <v>41.63</v>
          </cell>
        </row>
        <row r="1032">
          <cell r="B1032" t="str">
            <v>517258</v>
          </cell>
          <cell r="C1032" t="str">
            <v>PRECISION EL</v>
          </cell>
          <cell r="D1032">
            <v>52</v>
          </cell>
          <cell r="E1032">
            <v>51.77</v>
          </cell>
          <cell r="F1032">
            <v>51.92</v>
          </cell>
          <cell r="G1032">
            <v>51.98</v>
          </cell>
          <cell r="H1032">
            <v>50.9</v>
          </cell>
          <cell r="I1032">
            <v>44.5</v>
          </cell>
          <cell r="J1032">
            <v>63.46</v>
          </cell>
          <cell r="K1032">
            <v>41</v>
          </cell>
        </row>
        <row r="1033">
          <cell r="B1033" t="str">
            <v>517264</v>
          </cell>
          <cell r="C1033" t="str">
            <v>FINELINE CI</v>
          </cell>
          <cell r="D1033">
            <v>64.17</v>
          </cell>
          <cell r="E1033">
            <v>66.61</v>
          </cell>
          <cell r="F1033">
            <v>68</v>
          </cell>
          <cell r="G1033">
            <v>68.44</v>
          </cell>
          <cell r="H1033">
            <v>65.459999999999994</v>
          </cell>
          <cell r="I1033">
            <v>56.66</v>
          </cell>
          <cell r="J1033">
            <v>75.849999999999994</v>
          </cell>
          <cell r="K1033">
            <v>38.950000000000003</v>
          </cell>
        </row>
        <row r="1034">
          <cell r="B1034" t="str">
            <v>517271</v>
          </cell>
          <cell r="C1034" t="str">
            <v>HBL P SYS</v>
          </cell>
          <cell r="D1034">
            <v>342.7</v>
          </cell>
          <cell r="E1034">
            <v>329.36</v>
          </cell>
          <cell r="F1034">
            <v>320.7</v>
          </cell>
          <cell r="G1034">
            <v>309.11</v>
          </cell>
          <cell r="H1034">
            <v>285.89999999999998</v>
          </cell>
          <cell r="I1034">
            <v>203.48</v>
          </cell>
          <cell r="J1034">
            <v>344.25</v>
          </cell>
          <cell r="K1034">
            <v>186.25</v>
          </cell>
        </row>
        <row r="1035">
          <cell r="B1035" t="str">
            <v>517273</v>
          </cell>
          <cell r="C1035" t="str">
            <v>S&amp;S POWER _T</v>
          </cell>
          <cell r="D1035">
            <v>141.85</v>
          </cell>
          <cell r="E1035">
            <v>140.77000000000001</v>
          </cell>
          <cell r="F1035">
            <v>136.74</v>
          </cell>
          <cell r="G1035">
            <v>128.34</v>
          </cell>
          <cell r="H1035">
            <v>109.44</v>
          </cell>
          <cell r="I1035">
            <v>66.55</v>
          </cell>
          <cell r="J1035">
            <v>144.69999999999999</v>
          </cell>
          <cell r="K1035">
            <v>59.88</v>
          </cell>
        </row>
        <row r="1036">
          <cell r="B1036" t="str">
            <v>517288</v>
          </cell>
          <cell r="C1036" t="str">
            <v>GUJARATPOLY</v>
          </cell>
          <cell r="D1036">
            <v>74.41</v>
          </cell>
          <cell r="E1036">
            <v>77.13</v>
          </cell>
          <cell r="F1036">
            <v>78.78</v>
          </cell>
          <cell r="G1036">
            <v>79.92</v>
          </cell>
          <cell r="H1036">
            <v>74.62</v>
          </cell>
          <cell r="I1036">
            <v>57.1</v>
          </cell>
          <cell r="J1036">
            <v>107.9</v>
          </cell>
          <cell r="K1036">
            <v>46.6</v>
          </cell>
        </row>
        <row r="1037">
          <cell r="B1037" t="str">
            <v>517300</v>
          </cell>
          <cell r="C1037" t="str">
            <v>GUJ.IND.POW.</v>
          </cell>
          <cell r="D1037">
            <v>148.4</v>
          </cell>
          <cell r="E1037">
            <v>148.74</v>
          </cell>
          <cell r="F1037">
            <v>149.03</v>
          </cell>
          <cell r="G1037">
            <v>150.16</v>
          </cell>
          <cell r="H1037">
            <v>145.82</v>
          </cell>
          <cell r="I1037">
            <v>118.29</v>
          </cell>
          <cell r="J1037">
            <v>178.35</v>
          </cell>
          <cell r="K1037">
            <v>110.1</v>
          </cell>
        </row>
        <row r="1038">
          <cell r="B1038" t="str">
            <v>517330</v>
          </cell>
          <cell r="C1038" t="str">
            <v>CMI LTD.</v>
          </cell>
          <cell r="D1038">
            <v>6.35</v>
          </cell>
          <cell r="E1038">
            <v>6.65</v>
          </cell>
          <cell r="F1038">
            <v>6.71</v>
          </cell>
          <cell r="G1038">
            <v>7.24</v>
          </cell>
          <cell r="H1038">
            <v>9.2799999999999994</v>
          </cell>
          <cell r="I1038">
            <v>16.59</v>
          </cell>
          <cell r="J1038">
            <v>16.850000000000001</v>
          </cell>
          <cell r="K1038">
            <v>5.38</v>
          </cell>
        </row>
        <row r="1039">
          <cell r="B1039" t="str">
            <v>517334</v>
          </cell>
          <cell r="C1039" t="str">
            <v>MOTHERSON</v>
          </cell>
          <cell r="D1039">
            <v>88.84</v>
          </cell>
          <cell r="E1039">
            <v>89.9</v>
          </cell>
          <cell r="F1039">
            <v>90.41</v>
          </cell>
          <cell r="G1039">
            <v>91.35</v>
          </cell>
          <cell r="H1039">
            <v>92.94</v>
          </cell>
          <cell r="I1039">
            <v>88.56</v>
          </cell>
          <cell r="J1039">
            <v>103.5</v>
          </cell>
          <cell r="K1039">
            <v>87.4</v>
          </cell>
        </row>
        <row r="1040">
          <cell r="B1040" t="str">
            <v>517344</v>
          </cell>
          <cell r="C1040" t="str">
            <v>MINDTECK (I)</v>
          </cell>
          <cell r="D1040">
            <v>224</v>
          </cell>
          <cell r="E1040">
            <v>216.74</v>
          </cell>
          <cell r="F1040">
            <v>206.82</v>
          </cell>
          <cell r="G1040">
            <v>196.23</v>
          </cell>
          <cell r="H1040">
            <v>178.53</v>
          </cell>
          <cell r="I1040">
            <v>149.55000000000001</v>
          </cell>
          <cell r="J1040">
            <v>240.15</v>
          </cell>
          <cell r="K1040">
            <v>118.4</v>
          </cell>
        </row>
        <row r="1041">
          <cell r="B1041" t="str">
            <v>517354</v>
          </cell>
          <cell r="C1041" t="str">
            <v>HAVELLSINDIA</v>
          </cell>
          <cell r="D1041">
            <v>1276.2</v>
          </cell>
          <cell r="E1041">
            <v>1272.0899999999999</v>
          </cell>
          <cell r="F1041">
            <v>1269.1400000000001</v>
          </cell>
          <cell r="G1041">
            <v>1279.77</v>
          </cell>
          <cell r="H1041">
            <v>1310.07</v>
          </cell>
          <cell r="I1041">
            <v>1295</v>
          </cell>
          <cell r="J1041">
            <v>1466</v>
          </cell>
          <cell r="K1041">
            <v>1233.0999999999999</v>
          </cell>
        </row>
        <row r="1042">
          <cell r="B1042" t="str">
            <v>517356</v>
          </cell>
          <cell r="C1042" t="str">
            <v>ACI INFOCOM</v>
          </cell>
          <cell r="D1042">
            <v>1.4</v>
          </cell>
          <cell r="E1042">
            <v>1.32</v>
          </cell>
          <cell r="F1042">
            <v>1.28</v>
          </cell>
          <cell r="G1042">
            <v>1.26</v>
          </cell>
          <cell r="H1042">
            <v>1.26</v>
          </cell>
          <cell r="I1042">
            <v>1.1599999999999999</v>
          </cell>
          <cell r="J1042">
            <v>1.9</v>
          </cell>
          <cell r="K1042">
            <v>1.03</v>
          </cell>
        </row>
        <row r="1043">
          <cell r="B1043" t="str">
            <v>517360</v>
          </cell>
          <cell r="C1043" t="str">
            <v>SBEC SYSTEMS</v>
          </cell>
          <cell r="D1043">
            <v>20.78</v>
          </cell>
          <cell r="E1043">
            <v>20.12</v>
          </cell>
          <cell r="F1043">
            <v>20.25</v>
          </cell>
          <cell r="G1043">
            <v>21</v>
          </cell>
          <cell r="H1043">
            <v>21.52</v>
          </cell>
          <cell r="I1043">
            <v>21.4</v>
          </cell>
          <cell r="J1043">
            <v>27.48</v>
          </cell>
          <cell r="K1043">
            <v>18.47</v>
          </cell>
        </row>
        <row r="1044">
          <cell r="B1044" t="str">
            <v>517370</v>
          </cell>
          <cell r="C1044" t="str">
            <v>INCAP LTD.</v>
          </cell>
          <cell r="D1044">
            <v>45.22</v>
          </cell>
          <cell r="E1044">
            <v>46.16</v>
          </cell>
          <cell r="F1044">
            <v>45.55</v>
          </cell>
          <cell r="G1044">
            <v>44.19</v>
          </cell>
          <cell r="H1044">
            <v>42</v>
          </cell>
          <cell r="I1044">
            <v>39.299999999999997</v>
          </cell>
          <cell r="J1044">
            <v>48.45</v>
          </cell>
          <cell r="K1044">
            <v>35</v>
          </cell>
        </row>
        <row r="1045">
          <cell r="B1045" t="str">
            <v>517372</v>
          </cell>
          <cell r="C1045" t="str">
            <v>GUJ.INTRUX</v>
          </cell>
          <cell r="D1045">
            <v>280.75</v>
          </cell>
          <cell r="E1045">
            <v>281.38</v>
          </cell>
          <cell r="F1045">
            <v>279.74</v>
          </cell>
          <cell r="G1045">
            <v>273.54000000000002</v>
          </cell>
          <cell r="H1045">
            <v>257.86</v>
          </cell>
          <cell r="I1045">
            <v>206.87</v>
          </cell>
          <cell r="J1045">
            <v>293.89999999999998</v>
          </cell>
          <cell r="K1045">
            <v>186.2</v>
          </cell>
        </row>
        <row r="1046">
          <cell r="B1046" t="str">
            <v>517380</v>
          </cell>
          <cell r="C1046" t="str">
            <v>IGARSHI MOT</v>
          </cell>
          <cell r="D1046">
            <v>539.79999999999995</v>
          </cell>
          <cell r="E1046">
            <v>544.51</v>
          </cell>
          <cell r="F1046">
            <v>555.59</v>
          </cell>
          <cell r="G1046">
            <v>570.98</v>
          </cell>
          <cell r="H1046">
            <v>581.07000000000005</v>
          </cell>
          <cell r="I1046">
            <v>512.07000000000005</v>
          </cell>
          <cell r="J1046">
            <v>691.65</v>
          </cell>
          <cell r="K1046">
            <v>501.55</v>
          </cell>
        </row>
        <row r="1047">
          <cell r="B1047" t="str">
            <v>517385</v>
          </cell>
          <cell r="C1047" t="str">
            <v>SYMPHONY</v>
          </cell>
          <cell r="D1047">
            <v>868.35</v>
          </cell>
          <cell r="E1047">
            <v>872.05</v>
          </cell>
          <cell r="F1047">
            <v>869.51</v>
          </cell>
          <cell r="G1047">
            <v>865.76</v>
          </cell>
          <cell r="H1047">
            <v>869.06</v>
          </cell>
          <cell r="I1047">
            <v>904.18</v>
          </cell>
          <cell r="J1047">
            <v>923.05</v>
          </cell>
          <cell r="K1047">
            <v>825.25</v>
          </cell>
        </row>
        <row r="1048">
          <cell r="B1048" t="str">
            <v>517393</v>
          </cell>
          <cell r="C1048" t="str">
            <v>VINTRON INF.</v>
          </cell>
          <cell r="D1048">
            <v>9.01</v>
          </cell>
          <cell r="E1048">
            <v>8.68</v>
          </cell>
          <cell r="F1048">
            <v>8.3000000000000007</v>
          </cell>
          <cell r="G1048">
            <v>7.62</v>
          </cell>
          <cell r="H1048">
            <v>6.43</v>
          </cell>
          <cell r="I1048">
            <v>4.99</v>
          </cell>
          <cell r="J1048">
            <v>9.01</v>
          </cell>
          <cell r="K1048">
            <v>3.81</v>
          </cell>
        </row>
        <row r="1049">
          <cell r="B1049" t="str">
            <v>517397</v>
          </cell>
          <cell r="C1049" t="str">
            <v>PAN ELECTR.</v>
          </cell>
          <cell r="D1049">
            <v>34</v>
          </cell>
          <cell r="E1049">
            <v>33.49</v>
          </cell>
          <cell r="F1049">
            <v>33.840000000000003</v>
          </cell>
          <cell r="G1049">
            <v>34.630000000000003</v>
          </cell>
          <cell r="H1049">
            <v>34.21</v>
          </cell>
          <cell r="I1049">
            <v>32.15</v>
          </cell>
          <cell r="J1049">
            <v>45.49</v>
          </cell>
          <cell r="K1049">
            <v>27.01</v>
          </cell>
        </row>
        <row r="1050">
          <cell r="B1050" t="str">
            <v>517399</v>
          </cell>
          <cell r="C1050" t="str">
            <v>VXL INSTRUM.</v>
          </cell>
          <cell r="D1050">
            <v>6.54</v>
          </cell>
          <cell r="E1050">
            <v>6.62</v>
          </cell>
          <cell r="F1050">
            <v>6.91</v>
          </cell>
          <cell r="G1050">
            <v>7.06</v>
          </cell>
          <cell r="H1050">
            <v>7.01</v>
          </cell>
          <cell r="I1050">
            <v>7.66</v>
          </cell>
          <cell r="J1050">
            <v>9.1</v>
          </cell>
          <cell r="K1050">
            <v>5.46</v>
          </cell>
        </row>
        <row r="1051">
          <cell r="B1051" t="str">
            <v>517411</v>
          </cell>
          <cell r="C1051" t="str">
            <v>SHYAM TELEC.</v>
          </cell>
          <cell r="D1051">
            <v>8.3000000000000007</v>
          </cell>
          <cell r="E1051">
            <v>8.1</v>
          </cell>
          <cell r="F1051">
            <v>8.01</v>
          </cell>
          <cell r="G1051">
            <v>7.83</v>
          </cell>
          <cell r="H1051">
            <v>7.53</v>
          </cell>
          <cell r="I1051">
            <v>8.08</v>
          </cell>
          <cell r="J1051">
            <v>8.7799999999999994</v>
          </cell>
          <cell r="K1051">
            <v>6.01</v>
          </cell>
        </row>
        <row r="1052">
          <cell r="B1052" t="str">
            <v>517415</v>
          </cell>
          <cell r="C1052" t="str">
            <v>LEE&amp;NEE SOFT</v>
          </cell>
          <cell r="D1052">
            <v>7.71</v>
          </cell>
          <cell r="E1052">
            <v>7.68</v>
          </cell>
          <cell r="F1052">
            <v>7.65</v>
          </cell>
          <cell r="G1052">
            <v>7.64</v>
          </cell>
          <cell r="H1052">
            <v>7.69</v>
          </cell>
          <cell r="I1052">
            <v>7.98</v>
          </cell>
          <cell r="J1052">
            <v>8.98</v>
          </cell>
          <cell r="K1052">
            <v>6.8</v>
          </cell>
        </row>
        <row r="1053">
          <cell r="B1053" t="str">
            <v>517417</v>
          </cell>
          <cell r="C1053" t="str">
            <v>PATEL AIRTEM</v>
          </cell>
          <cell r="D1053">
            <v>436.6</v>
          </cell>
          <cell r="E1053">
            <v>434.36</v>
          </cell>
          <cell r="F1053">
            <v>431.58</v>
          </cell>
          <cell r="G1053">
            <v>419.86</v>
          </cell>
          <cell r="H1053">
            <v>387.65</v>
          </cell>
          <cell r="I1053">
            <v>311.45</v>
          </cell>
          <cell r="J1053">
            <v>469</v>
          </cell>
          <cell r="K1053">
            <v>290</v>
          </cell>
        </row>
        <row r="1054">
          <cell r="B1054" t="str">
            <v>517421</v>
          </cell>
          <cell r="C1054" t="str">
            <v>BFLYGANDHI</v>
          </cell>
          <cell r="D1054">
            <v>1031</v>
          </cell>
          <cell r="E1054">
            <v>1053.83</v>
          </cell>
          <cell r="F1054">
            <v>1069.77</v>
          </cell>
          <cell r="G1054">
            <v>1098.71</v>
          </cell>
          <cell r="H1054">
            <v>1147.05</v>
          </cell>
          <cell r="I1054">
            <v>1220.5899999999999</v>
          </cell>
          <cell r="J1054">
            <v>1299.9000000000001</v>
          </cell>
          <cell r="K1054">
            <v>1017.9</v>
          </cell>
        </row>
        <row r="1055">
          <cell r="B1055" t="str">
            <v>517423</v>
          </cell>
          <cell r="C1055" t="str">
            <v>INTEG.SWITCH</v>
          </cell>
          <cell r="D1055">
            <v>16.649999999999999</v>
          </cell>
          <cell r="E1055">
            <v>16.02</v>
          </cell>
          <cell r="F1055">
            <v>15.14</v>
          </cell>
          <cell r="G1055">
            <v>13.31</v>
          </cell>
          <cell r="H1055">
            <v>9.7100000000000009</v>
          </cell>
          <cell r="I1055">
            <v>5.53</v>
          </cell>
          <cell r="J1055">
            <v>0</v>
          </cell>
          <cell r="K1055">
            <v>0</v>
          </cell>
        </row>
        <row r="1056">
          <cell r="B1056" t="str">
            <v>517429</v>
          </cell>
          <cell r="C1056" t="str">
            <v>ATHENAGLO</v>
          </cell>
          <cell r="D1056">
            <v>80.3</v>
          </cell>
          <cell r="E1056">
            <v>82.13</v>
          </cell>
          <cell r="F1056">
            <v>81.97</v>
          </cell>
          <cell r="G1056">
            <v>80.42</v>
          </cell>
          <cell r="H1056">
            <v>73.52</v>
          </cell>
          <cell r="I1056">
            <v>63.27</v>
          </cell>
          <cell r="J1056">
            <v>90.2</v>
          </cell>
          <cell r="K1056">
            <v>45.09</v>
          </cell>
        </row>
        <row r="1057">
          <cell r="B1057" t="str">
            <v>517431</v>
          </cell>
          <cell r="C1057" t="str">
            <v>NARMADA MACP</v>
          </cell>
          <cell r="D1057">
            <v>13.7</v>
          </cell>
          <cell r="E1057">
            <v>13.56</v>
          </cell>
          <cell r="F1057">
            <v>12.91</v>
          </cell>
          <cell r="G1057">
            <v>11.79</v>
          </cell>
          <cell r="H1057">
            <v>10.57</v>
          </cell>
          <cell r="I1057">
            <v>9.43</v>
          </cell>
          <cell r="J1057">
            <v>13.96</v>
          </cell>
          <cell r="K1057">
            <v>6.82</v>
          </cell>
        </row>
        <row r="1058">
          <cell r="B1058" t="str">
            <v>517437</v>
          </cell>
          <cell r="C1058" t="str">
            <v>DUTRON POLY.</v>
          </cell>
          <cell r="D1058">
            <v>141.5</v>
          </cell>
          <cell r="E1058">
            <v>144.61000000000001</v>
          </cell>
          <cell r="F1058">
            <v>143.88999999999999</v>
          </cell>
          <cell r="G1058">
            <v>142.88999999999999</v>
          </cell>
          <cell r="H1058">
            <v>142.38999999999999</v>
          </cell>
          <cell r="I1058">
            <v>137.66</v>
          </cell>
          <cell r="J1058">
            <v>167.9</v>
          </cell>
          <cell r="K1058">
            <v>126.5</v>
          </cell>
        </row>
        <row r="1059">
          <cell r="B1059" t="str">
            <v>517447</v>
          </cell>
          <cell r="C1059" t="str">
            <v>R.S.SOFTWA_T</v>
          </cell>
          <cell r="D1059">
            <v>56.58</v>
          </cell>
          <cell r="E1059">
            <v>57.18</v>
          </cell>
          <cell r="F1059">
            <v>58.09</v>
          </cell>
          <cell r="G1059">
            <v>57.96</v>
          </cell>
          <cell r="H1059">
            <v>54.92</v>
          </cell>
          <cell r="I1059">
            <v>42.91</v>
          </cell>
          <cell r="J1059">
            <v>62.49</v>
          </cell>
          <cell r="K1059">
            <v>42.08</v>
          </cell>
        </row>
        <row r="1060">
          <cell r="B1060" t="str">
            <v>517449</v>
          </cell>
          <cell r="C1060" t="str">
            <v>MAGNA ELECTR</v>
          </cell>
          <cell r="D1060">
            <v>484.75</v>
          </cell>
          <cell r="E1060">
            <v>475.83</v>
          </cell>
          <cell r="F1060">
            <v>472.51</v>
          </cell>
          <cell r="G1060">
            <v>474.28</v>
          </cell>
          <cell r="H1060">
            <v>480.4</v>
          </cell>
          <cell r="I1060">
            <v>425.39</v>
          </cell>
          <cell r="J1060">
            <v>566.5</v>
          </cell>
          <cell r="K1060">
            <v>429.1</v>
          </cell>
        </row>
        <row r="1061">
          <cell r="B1061" t="str">
            <v>517463</v>
          </cell>
          <cell r="C1061" t="str">
            <v>LINAKS MICRO</v>
          </cell>
          <cell r="D1061">
            <v>1.22</v>
          </cell>
          <cell r="E1061">
            <v>1.2</v>
          </cell>
          <cell r="F1061">
            <v>1.18</v>
          </cell>
          <cell r="G1061">
            <v>1.17</v>
          </cell>
          <cell r="H1061">
            <v>1.1100000000000001</v>
          </cell>
          <cell r="I1061">
            <v>0.89</v>
          </cell>
          <cell r="J1061">
            <v>1.3</v>
          </cell>
          <cell r="K1061">
            <v>0.67</v>
          </cell>
        </row>
        <row r="1062">
          <cell r="B1062" t="str">
            <v>517467</v>
          </cell>
          <cell r="C1062" t="str">
            <v>MARSONS</v>
          </cell>
          <cell r="D1062">
            <v>8.25</v>
          </cell>
          <cell r="E1062">
            <v>7.61</v>
          </cell>
          <cell r="F1062">
            <v>7.14</v>
          </cell>
          <cell r="G1062">
            <v>6.69</v>
          </cell>
          <cell r="H1062">
            <v>6.31</v>
          </cell>
          <cell r="I1062">
            <v>6.21</v>
          </cell>
          <cell r="J1062">
            <v>8.26</v>
          </cell>
          <cell r="K1062">
            <v>5.32</v>
          </cell>
        </row>
        <row r="1063">
          <cell r="B1063" t="str">
            <v>517477</v>
          </cell>
          <cell r="C1063" t="str">
            <v>ELNET TECH.</v>
          </cell>
          <cell r="D1063">
            <v>269.39999999999998</v>
          </cell>
          <cell r="E1063">
            <v>268.87</v>
          </cell>
          <cell r="F1063">
            <v>264.94</v>
          </cell>
          <cell r="G1063">
            <v>257.27</v>
          </cell>
          <cell r="H1063">
            <v>253.3</v>
          </cell>
          <cell r="I1063">
            <v>226.47</v>
          </cell>
          <cell r="J1063">
            <v>301</v>
          </cell>
          <cell r="K1063">
            <v>210.05</v>
          </cell>
        </row>
        <row r="1064">
          <cell r="B1064" t="str">
            <v>517494</v>
          </cell>
          <cell r="C1064" t="str">
            <v>ACCEL</v>
          </cell>
          <cell r="D1064">
            <v>20.59</v>
          </cell>
          <cell r="E1064">
            <v>21.26</v>
          </cell>
          <cell r="F1064">
            <v>21.6</v>
          </cell>
          <cell r="G1064">
            <v>21.68</v>
          </cell>
          <cell r="H1064">
            <v>21.54</v>
          </cell>
          <cell r="I1064">
            <v>19.260000000000002</v>
          </cell>
          <cell r="J1064">
            <v>29.4</v>
          </cell>
          <cell r="K1064">
            <v>19.5</v>
          </cell>
        </row>
        <row r="1065">
          <cell r="B1065" t="str">
            <v>517498</v>
          </cell>
          <cell r="C1065" t="str">
            <v>WEBELSOLAR</v>
          </cell>
          <cell r="D1065">
            <v>186.15</v>
          </cell>
          <cell r="E1065">
            <v>192.64</v>
          </cell>
          <cell r="F1065">
            <v>193.14</v>
          </cell>
          <cell r="G1065">
            <v>189.01</v>
          </cell>
          <cell r="H1065">
            <v>170.97</v>
          </cell>
          <cell r="I1065">
            <v>125.79</v>
          </cell>
          <cell r="J1065">
            <v>227.5</v>
          </cell>
          <cell r="K1065">
            <v>99.75</v>
          </cell>
        </row>
        <row r="1066">
          <cell r="B1066" t="str">
            <v>517500</v>
          </cell>
          <cell r="C1066" t="str">
            <v>ROTO PUMPS</v>
          </cell>
          <cell r="D1066">
            <v>421.2</v>
          </cell>
          <cell r="E1066">
            <v>417.25</v>
          </cell>
          <cell r="F1066">
            <v>406.83</v>
          </cell>
          <cell r="G1066">
            <v>392.77</v>
          </cell>
          <cell r="H1066">
            <v>374.73</v>
          </cell>
          <cell r="I1066">
            <v>334.25</v>
          </cell>
          <cell r="J1066">
            <v>437.65</v>
          </cell>
          <cell r="K1066">
            <v>320.25</v>
          </cell>
        </row>
        <row r="1067">
          <cell r="B1067" t="str">
            <v>517506</v>
          </cell>
          <cell r="C1067" t="str">
            <v>TTK PRESTIGE</v>
          </cell>
          <cell r="D1067">
            <v>789</v>
          </cell>
          <cell r="E1067">
            <v>789.9</v>
          </cell>
          <cell r="F1067">
            <v>790.68</v>
          </cell>
          <cell r="G1067">
            <v>790.69</v>
          </cell>
          <cell r="H1067">
            <v>787.99</v>
          </cell>
          <cell r="I1067">
            <v>782.4</v>
          </cell>
          <cell r="J1067">
            <v>832</v>
          </cell>
          <cell r="K1067">
            <v>733.2</v>
          </cell>
        </row>
        <row r="1068">
          <cell r="B1068" t="str">
            <v>517514</v>
          </cell>
          <cell r="C1068" t="str">
            <v>DHINDIA</v>
          </cell>
          <cell r="D1068">
            <v>79.180000000000007</v>
          </cell>
          <cell r="E1068">
            <v>77.83</v>
          </cell>
          <cell r="F1068">
            <v>76.650000000000006</v>
          </cell>
          <cell r="G1068">
            <v>75.97</v>
          </cell>
          <cell r="H1068">
            <v>74</v>
          </cell>
          <cell r="I1068">
            <v>67.569999999999993</v>
          </cell>
          <cell r="J1068">
            <v>96.8</v>
          </cell>
          <cell r="K1068">
            <v>58</v>
          </cell>
        </row>
        <row r="1069">
          <cell r="B1069" t="str">
            <v>517522</v>
          </cell>
          <cell r="C1069" t="str">
            <v>RAJ GLO WIR</v>
          </cell>
          <cell r="D1069">
            <v>741.3</v>
          </cell>
          <cell r="E1069">
            <v>746.1</v>
          </cell>
          <cell r="F1069">
            <v>743.41</v>
          </cell>
          <cell r="G1069">
            <v>745.61</v>
          </cell>
          <cell r="H1069">
            <v>754.03</v>
          </cell>
          <cell r="I1069">
            <v>779.43</v>
          </cell>
          <cell r="J1069">
            <v>858</v>
          </cell>
          <cell r="K1069">
            <v>714.05</v>
          </cell>
        </row>
        <row r="1070">
          <cell r="B1070" t="str">
            <v>517530</v>
          </cell>
          <cell r="C1070" t="str">
            <v>SURANATP</v>
          </cell>
          <cell r="D1070">
            <v>11.83</v>
          </cell>
          <cell r="E1070">
            <v>11.61</v>
          </cell>
          <cell r="F1070">
            <v>11.5</v>
          </cell>
          <cell r="G1070">
            <v>11.35</v>
          </cell>
          <cell r="H1070">
            <v>11.17</v>
          </cell>
          <cell r="I1070">
            <v>10.59</v>
          </cell>
          <cell r="J1070">
            <v>13.4</v>
          </cell>
          <cell r="K1070">
            <v>9.5</v>
          </cell>
        </row>
        <row r="1071">
          <cell r="B1071" t="str">
            <v>517536</v>
          </cell>
          <cell r="C1071" t="str">
            <v>ONWARD TECHN</v>
          </cell>
          <cell r="D1071">
            <v>579.15</v>
          </cell>
          <cell r="E1071">
            <v>561.35</v>
          </cell>
          <cell r="F1071">
            <v>550.33000000000004</v>
          </cell>
          <cell r="G1071">
            <v>542.53</v>
          </cell>
          <cell r="H1071">
            <v>544.6</v>
          </cell>
          <cell r="I1071">
            <v>476.81</v>
          </cell>
          <cell r="J1071">
            <v>662.7</v>
          </cell>
          <cell r="K1071">
            <v>480.05</v>
          </cell>
        </row>
        <row r="1072">
          <cell r="B1072" t="str">
            <v>517544</v>
          </cell>
          <cell r="C1072" t="str">
            <v>CENTUM ELE_T</v>
          </cell>
          <cell r="D1072">
            <v>1499.55</v>
          </cell>
          <cell r="E1072">
            <v>1455.2</v>
          </cell>
          <cell r="F1072">
            <v>1433.92</v>
          </cell>
          <cell r="G1072">
            <v>1421.03</v>
          </cell>
          <cell r="H1072">
            <v>1426.51</v>
          </cell>
          <cell r="I1072">
            <v>1188.81</v>
          </cell>
          <cell r="J1072">
            <v>1970</v>
          </cell>
          <cell r="K1072">
            <v>1251</v>
          </cell>
        </row>
        <row r="1073">
          <cell r="B1073" t="str">
            <v>517546</v>
          </cell>
          <cell r="C1073" t="str">
            <v>ALFA TRANSFO</v>
          </cell>
          <cell r="D1073">
            <v>76.290000000000006</v>
          </cell>
          <cell r="E1073">
            <v>73.709999999999994</v>
          </cell>
          <cell r="F1073">
            <v>71.73</v>
          </cell>
          <cell r="G1073">
            <v>68.75</v>
          </cell>
          <cell r="H1073">
            <v>62.1</v>
          </cell>
          <cell r="I1073">
            <v>42.05</v>
          </cell>
          <cell r="J1073">
            <v>76.290000000000006</v>
          </cell>
          <cell r="K1073">
            <v>39.590000000000003</v>
          </cell>
        </row>
        <row r="1074">
          <cell r="B1074" t="str">
            <v>517548</v>
          </cell>
          <cell r="C1074" t="str">
            <v>STARLITE COM</v>
          </cell>
          <cell r="D1074">
            <v>2.48</v>
          </cell>
          <cell r="E1074">
            <v>2.31</v>
          </cell>
          <cell r="F1074">
            <v>2.25</v>
          </cell>
          <cell r="G1074">
            <v>2.2599999999999998</v>
          </cell>
          <cell r="H1074">
            <v>2.3199999999999998</v>
          </cell>
          <cell r="I1074">
            <v>2.83</v>
          </cell>
          <cell r="J1074">
            <v>3.01</v>
          </cell>
          <cell r="K1074">
            <v>1.95</v>
          </cell>
        </row>
        <row r="1075">
          <cell r="B1075" t="str">
            <v>517554</v>
          </cell>
          <cell r="C1075" t="str">
            <v>NHCFOODS</v>
          </cell>
          <cell r="D1075">
            <v>46.62</v>
          </cell>
          <cell r="E1075">
            <v>44.39</v>
          </cell>
          <cell r="F1075">
            <v>43.3</v>
          </cell>
          <cell r="G1075">
            <v>42.81</v>
          </cell>
          <cell r="H1075">
            <v>43.41</v>
          </cell>
          <cell r="I1075">
            <v>40.98</v>
          </cell>
          <cell r="J1075">
            <v>52.1</v>
          </cell>
          <cell r="K1075">
            <v>39.880000000000003</v>
          </cell>
        </row>
        <row r="1076">
          <cell r="B1076" t="str">
            <v>517556</v>
          </cell>
          <cell r="C1076" t="str">
            <v>PVP VENT L_T</v>
          </cell>
          <cell r="D1076">
            <v>13.9</v>
          </cell>
          <cell r="E1076">
            <v>14.15</v>
          </cell>
          <cell r="F1076">
            <v>14.33</v>
          </cell>
          <cell r="G1076">
            <v>14.27</v>
          </cell>
          <cell r="H1076">
            <v>13.38</v>
          </cell>
          <cell r="I1076">
            <v>11.21</v>
          </cell>
          <cell r="J1076">
            <v>17.54</v>
          </cell>
          <cell r="K1076">
            <v>9.31</v>
          </cell>
        </row>
        <row r="1077">
          <cell r="B1077" t="str">
            <v>517562</v>
          </cell>
          <cell r="C1077" t="str">
            <v>TRIGYN TECH</v>
          </cell>
          <cell r="D1077">
            <v>123.3</v>
          </cell>
          <cell r="E1077">
            <v>120.48</v>
          </cell>
          <cell r="F1077">
            <v>119.65</v>
          </cell>
          <cell r="G1077">
            <v>119.61</v>
          </cell>
          <cell r="H1077">
            <v>120.82</v>
          </cell>
          <cell r="I1077">
            <v>114.9</v>
          </cell>
          <cell r="J1077">
            <v>145.35</v>
          </cell>
          <cell r="K1077">
            <v>109</v>
          </cell>
        </row>
        <row r="1078">
          <cell r="B1078" t="str">
            <v>517569</v>
          </cell>
          <cell r="C1078" t="str">
            <v>KEI INDUST.</v>
          </cell>
          <cell r="D1078">
            <v>2781.15</v>
          </cell>
          <cell r="E1078">
            <v>2684.36</v>
          </cell>
          <cell r="F1078">
            <v>2635.45</v>
          </cell>
          <cell r="G1078">
            <v>2606.62</v>
          </cell>
          <cell r="H1078">
            <v>2578.44</v>
          </cell>
          <cell r="I1078">
            <v>2242.36</v>
          </cell>
          <cell r="J1078">
            <v>2819.95</v>
          </cell>
          <cell r="K1078">
            <v>2225</v>
          </cell>
        </row>
        <row r="1079">
          <cell r="B1079" t="str">
            <v>517571</v>
          </cell>
          <cell r="C1079" t="str">
            <v>IMPPOWERS</v>
          </cell>
          <cell r="D1079">
            <v>5.65</v>
          </cell>
          <cell r="E1079">
            <v>5.33</v>
          </cell>
          <cell r="F1079">
            <v>5.16</v>
          </cell>
          <cell r="G1079">
            <v>5.04</v>
          </cell>
          <cell r="H1079">
            <v>4.78</v>
          </cell>
          <cell r="I1079">
            <v>5.48</v>
          </cell>
          <cell r="J1079">
            <v>5.72</v>
          </cell>
          <cell r="K1079">
            <v>3.26</v>
          </cell>
        </row>
        <row r="1080">
          <cell r="B1080" t="str">
            <v>518011</v>
          </cell>
          <cell r="C1080" t="str">
            <v>KEERTHI</v>
          </cell>
          <cell r="D1080">
            <v>120.85</v>
          </cell>
          <cell r="E1080">
            <v>121.81</v>
          </cell>
          <cell r="F1080">
            <v>125.22</v>
          </cell>
          <cell r="G1080">
            <v>129.44</v>
          </cell>
          <cell r="H1080">
            <v>133.35</v>
          </cell>
          <cell r="I1080">
            <v>137.68</v>
          </cell>
          <cell r="J1080">
            <v>146.44999999999999</v>
          </cell>
          <cell r="K1080">
            <v>115.85</v>
          </cell>
        </row>
        <row r="1081">
          <cell r="B1081" t="str">
            <v>518017</v>
          </cell>
          <cell r="C1081" t="str">
            <v>BHEEMA CEM</v>
          </cell>
          <cell r="D1081">
            <v>23.57</v>
          </cell>
          <cell r="E1081">
            <v>23.65</v>
          </cell>
          <cell r="F1081">
            <v>23.89</v>
          </cell>
          <cell r="G1081">
            <v>24.58</v>
          </cell>
          <cell r="H1081">
            <v>27.18</v>
          </cell>
          <cell r="I1081">
            <v>51.91</v>
          </cell>
          <cell r="J1081">
            <v>37.4</v>
          </cell>
          <cell r="K1081">
            <v>22.33</v>
          </cell>
        </row>
        <row r="1082">
          <cell r="B1082" t="str">
            <v>518075</v>
          </cell>
          <cell r="C1082" t="str">
            <v>SURAJ PRODUC</v>
          </cell>
          <cell r="D1082">
            <v>272.10000000000002</v>
          </cell>
          <cell r="E1082">
            <v>262.08</v>
          </cell>
          <cell r="F1082">
            <v>260.08999999999997</v>
          </cell>
          <cell r="G1082">
            <v>261.20999999999998</v>
          </cell>
          <cell r="H1082">
            <v>259.93</v>
          </cell>
          <cell r="I1082">
            <v>207.53</v>
          </cell>
          <cell r="J1082">
            <v>297.39999999999998</v>
          </cell>
          <cell r="K1082">
            <v>212.15</v>
          </cell>
        </row>
        <row r="1083">
          <cell r="B1083" t="str">
            <v>518091</v>
          </cell>
          <cell r="C1083" t="str">
            <v>ANJANI PORTL</v>
          </cell>
          <cell r="D1083">
            <v>214.4</v>
          </cell>
          <cell r="E1083">
            <v>215.23</v>
          </cell>
          <cell r="F1083">
            <v>213.52</v>
          </cell>
          <cell r="G1083">
            <v>208.39</v>
          </cell>
          <cell r="H1083">
            <v>199.65</v>
          </cell>
          <cell r="I1083">
            <v>195.3</v>
          </cell>
          <cell r="J1083">
            <v>231</v>
          </cell>
          <cell r="K1083">
            <v>175.85</v>
          </cell>
        </row>
        <row r="1084">
          <cell r="B1084" t="str">
            <v>519003</v>
          </cell>
          <cell r="C1084" t="str">
            <v>MODINATURAL</v>
          </cell>
          <cell r="D1084">
            <v>261.75</v>
          </cell>
          <cell r="E1084">
            <v>264.37</v>
          </cell>
          <cell r="F1084">
            <v>266.43</v>
          </cell>
          <cell r="G1084">
            <v>271.43</v>
          </cell>
          <cell r="H1084">
            <v>274.11</v>
          </cell>
          <cell r="I1084">
            <v>247.66</v>
          </cell>
          <cell r="J1084">
            <v>341</v>
          </cell>
          <cell r="K1084">
            <v>227</v>
          </cell>
        </row>
        <row r="1085">
          <cell r="B1085" t="str">
            <v>519014</v>
          </cell>
          <cell r="C1085" t="str">
            <v>PRASANT IND.</v>
          </cell>
          <cell r="D1085">
            <v>13.27</v>
          </cell>
          <cell r="E1085">
            <v>12.47</v>
          </cell>
          <cell r="F1085">
            <v>12.17</v>
          </cell>
          <cell r="G1085">
            <v>11.68</v>
          </cell>
          <cell r="H1085">
            <v>10.61</v>
          </cell>
          <cell r="I1085">
            <v>8.8800000000000008</v>
          </cell>
          <cell r="J1085">
            <v>14.38</v>
          </cell>
          <cell r="K1085">
            <v>7.1</v>
          </cell>
        </row>
        <row r="1086">
          <cell r="B1086" t="str">
            <v>519031</v>
          </cell>
          <cell r="C1086" t="str">
            <v>SHAH FOOD(P)</v>
          </cell>
          <cell r="D1086">
            <v>215.6</v>
          </cell>
          <cell r="E1086">
            <v>217.37</v>
          </cell>
          <cell r="F1086">
            <v>214.82</v>
          </cell>
          <cell r="G1086">
            <v>208.21</v>
          </cell>
          <cell r="H1086">
            <v>188.19</v>
          </cell>
          <cell r="I1086">
            <v>117.28</v>
          </cell>
          <cell r="J1086">
            <v>220.2</v>
          </cell>
          <cell r="K1086">
            <v>130.80000000000001</v>
          </cell>
        </row>
        <row r="1087">
          <cell r="B1087" t="str">
            <v>519064</v>
          </cell>
          <cell r="C1087" t="str">
            <v>KHANDEL. EXT</v>
          </cell>
          <cell r="D1087">
            <v>61.74</v>
          </cell>
          <cell r="E1087">
            <v>61.99</v>
          </cell>
          <cell r="F1087">
            <v>61.41</v>
          </cell>
          <cell r="G1087">
            <v>60.45</v>
          </cell>
          <cell r="H1087">
            <v>59.59</v>
          </cell>
          <cell r="I1087">
            <v>56.15</v>
          </cell>
          <cell r="J1087">
            <v>66</v>
          </cell>
          <cell r="K1087">
            <v>43.32</v>
          </cell>
        </row>
        <row r="1088">
          <cell r="B1088" t="str">
            <v>519091</v>
          </cell>
          <cell r="C1088" t="str">
            <v>TASTY BITE</v>
          </cell>
          <cell r="D1088">
            <v>16204.1</v>
          </cell>
          <cell r="E1088">
            <v>15997.84</v>
          </cell>
          <cell r="F1088">
            <v>15984.69</v>
          </cell>
          <cell r="G1088">
            <v>16064.18</v>
          </cell>
          <cell r="H1088">
            <v>16054.63</v>
          </cell>
          <cell r="I1088">
            <v>13981.59</v>
          </cell>
          <cell r="J1088">
            <v>19867.099999999999</v>
          </cell>
          <cell r="K1088">
            <v>13786.25</v>
          </cell>
        </row>
        <row r="1089">
          <cell r="B1089" t="str">
            <v>519097</v>
          </cell>
          <cell r="C1089" t="str">
            <v>RITESH INTER</v>
          </cell>
          <cell r="D1089">
            <v>25.68</v>
          </cell>
          <cell r="E1089">
            <v>28.01</v>
          </cell>
          <cell r="F1089">
            <v>29.74</v>
          </cell>
          <cell r="G1089">
            <v>31.66</v>
          </cell>
          <cell r="H1089">
            <v>34.07</v>
          </cell>
          <cell r="I1089">
            <v>42.55</v>
          </cell>
          <cell r="J1089">
            <v>40</v>
          </cell>
          <cell r="K1089">
            <v>25.68</v>
          </cell>
        </row>
        <row r="1090">
          <cell r="B1090" t="str">
            <v>519105</v>
          </cell>
          <cell r="C1090" t="str">
            <v>AVT NATURAL</v>
          </cell>
          <cell r="D1090">
            <v>88.13</v>
          </cell>
          <cell r="E1090">
            <v>89.15</v>
          </cell>
          <cell r="F1090">
            <v>89.01</v>
          </cell>
          <cell r="G1090">
            <v>88.09</v>
          </cell>
          <cell r="H1090">
            <v>86.09</v>
          </cell>
          <cell r="I1090">
            <v>88.36</v>
          </cell>
          <cell r="J1090">
            <v>95.1</v>
          </cell>
          <cell r="K1090">
            <v>77</v>
          </cell>
        </row>
        <row r="1091">
          <cell r="B1091" t="str">
            <v>519126</v>
          </cell>
          <cell r="C1091" t="str">
            <v>HIND.FOODS</v>
          </cell>
          <cell r="D1091">
            <v>537</v>
          </cell>
          <cell r="E1091">
            <v>536.45000000000005</v>
          </cell>
          <cell r="F1091">
            <v>534.16</v>
          </cell>
          <cell r="G1091">
            <v>533.08000000000004</v>
          </cell>
          <cell r="H1091">
            <v>538.78</v>
          </cell>
          <cell r="I1091">
            <v>545.63</v>
          </cell>
          <cell r="J1091">
            <v>629.95000000000005</v>
          </cell>
          <cell r="K1091">
            <v>514</v>
          </cell>
        </row>
        <row r="1092">
          <cell r="B1092" t="str">
            <v>519136</v>
          </cell>
          <cell r="C1092" t="str">
            <v>NAHAR INDUST</v>
          </cell>
          <cell r="D1092">
            <v>126.55</v>
          </cell>
          <cell r="E1092">
            <v>127.31</v>
          </cell>
          <cell r="F1092">
            <v>128.82</v>
          </cell>
          <cell r="G1092">
            <v>131.46</v>
          </cell>
          <cell r="H1092">
            <v>132.84</v>
          </cell>
          <cell r="I1092">
            <v>123.39</v>
          </cell>
          <cell r="J1092">
            <v>156</v>
          </cell>
          <cell r="K1092">
            <v>106.05</v>
          </cell>
        </row>
        <row r="1093">
          <cell r="B1093" t="str">
            <v>519152</v>
          </cell>
          <cell r="C1093" t="str">
            <v>VADILAL ENT</v>
          </cell>
          <cell r="D1093">
            <v>3697</v>
          </cell>
          <cell r="E1093">
            <v>3636.92</v>
          </cell>
          <cell r="F1093">
            <v>3604.84</v>
          </cell>
          <cell r="G1093">
            <v>3604.81</v>
          </cell>
          <cell r="H1093">
            <v>3667.74</v>
          </cell>
          <cell r="I1093">
            <v>3521.8</v>
          </cell>
          <cell r="J1093">
            <v>4099</v>
          </cell>
          <cell r="K1093">
            <v>3373</v>
          </cell>
        </row>
        <row r="1094">
          <cell r="B1094" t="str">
            <v>519156</v>
          </cell>
          <cell r="C1094" t="str">
            <v>VADILAL IND</v>
          </cell>
          <cell r="D1094">
            <v>2415.6999999999998</v>
          </cell>
          <cell r="E1094">
            <v>2444.9</v>
          </cell>
          <cell r="F1094">
            <v>2467.3000000000002</v>
          </cell>
          <cell r="G1094">
            <v>2487.41</v>
          </cell>
          <cell r="H1094">
            <v>2533.23</v>
          </cell>
          <cell r="I1094">
            <v>2512.0100000000002</v>
          </cell>
          <cell r="J1094">
            <v>3115</v>
          </cell>
          <cell r="K1094">
            <v>2403.6</v>
          </cell>
        </row>
        <row r="1095">
          <cell r="B1095" t="str">
            <v>519174</v>
          </cell>
          <cell r="C1095" t="str">
            <v>ASHIANA AGRO</v>
          </cell>
          <cell r="D1095">
            <v>12.35</v>
          </cell>
          <cell r="E1095">
            <v>11.85</v>
          </cell>
          <cell r="F1095">
            <v>11.58</v>
          </cell>
          <cell r="G1095">
            <v>11.25</v>
          </cell>
          <cell r="H1095">
            <v>10.37</v>
          </cell>
          <cell r="I1095">
            <v>8.16</v>
          </cell>
          <cell r="J1095">
            <v>12.94</v>
          </cell>
          <cell r="K1095">
            <v>4.33</v>
          </cell>
        </row>
        <row r="1096">
          <cell r="B1096" t="str">
            <v>519183</v>
          </cell>
          <cell r="C1096" t="str">
            <v>ADF FOODS LT</v>
          </cell>
          <cell r="D1096">
            <v>214.65</v>
          </cell>
          <cell r="E1096">
            <v>218.53</v>
          </cell>
          <cell r="F1096">
            <v>222.08</v>
          </cell>
          <cell r="G1096">
            <v>224.54</v>
          </cell>
          <cell r="H1096">
            <v>223.43</v>
          </cell>
          <cell r="I1096">
            <v>198.1</v>
          </cell>
          <cell r="J1096">
            <v>262.45</v>
          </cell>
          <cell r="K1096">
            <v>203.55</v>
          </cell>
        </row>
        <row r="1097">
          <cell r="B1097" t="str">
            <v>519191</v>
          </cell>
          <cell r="C1097" t="str">
            <v>RGRL</v>
          </cell>
          <cell r="D1097">
            <v>10.11</v>
          </cell>
          <cell r="E1097">
            <v>10.24</v>
          </cell>
          <cell r="F1097">
            <v>9.85</v>
          </cell>
          <cell r="G1097">
            <v>9.4</v>
          </cell>
          <cell r="H1097">
            <v>8.89</v>
          </cell>
          <cell r="I1097">
            <v>9.16</v>
          </cell>
          <cell r="J1097">
            <v>11.8</v>
          </cell>
          <cell r="K1097">
            <v>6.76</v>
          </cell>
        </row>
        <row r="1098">
          <cell r="B1098" t="str">
            <v>519214</v>
          </cell>
          <cell r="C1098" t="str">
            <v>WILLIAM.FIN.</v>
          </cell>
          <cell r="D1098">
            <v>5.42</v>
          </cell>
          <cell r="E1098">
            <v>5.25</v>
          </cell>
          <cell r="F1098">
            <v>5.26</v>
          </cell>
          <cell r="G1098">
            <v>5.24</v>
          </cell>
          <cell r="H1098">
            <v>5.04</v>
          </cell>
          <cell r="I1098">
            <v>5.18</v>
          </cell>
          <cell r="J1098">
            <v>5.77</v>
          </cell>
          <cell r="K1098">
            <v>3.21</v>
          </cell>
        </row>
        <row r="1099">
          <cell r="B1099" t="str">
            <v>519216</v>
          </cell>
          <cell r="C1099" t="str">
            <v>AJANTA SOYA</v>
          </cell>
          <cell r="D1099">
            <v>33.630000000000003</v>
          </cell>
          <cell r="E1099">
            <v>34.11</v>
          </cell>
          <cell r="F1099">
            <v>34.22</v>
          </cell>
          <cell r="G1099">
            <v>34.090000000000003</v>
          </cell>
          <cell r="H1099">
            <v>32.97</v>
          </cell>
          <cell r="I1099">
            <v>32.159999999999997</v>
          </cell>
          <cell r="J1099">
            <v>39.78</v>
          </cell>
          <cell r="K1099">
            <v>24.6</v>
          </cell>
        </row>
        <row r="1100">
          <cell r="B1100" t="str">
            <v>519224</v>
          </cell>
          <cell r="C1100" t="str">
            <v>WILLIAM.MAGO</v>
          </cell>
          <cell r="D1100">
            <v>34.21</v>
          </cell>
          <cell r="E1100">
            <v>31.8</v>
          </cell>
          <cell r="F1100">
            <v>30.61</v>
          </cell>
          <cell r="G1100">
            <v>29.26</v>
          </cell>
          <cell r="H1100">
            <v>27.02</v>
          </cell>
          <cell r="I1100">
            <v>23.63</v>
          </cell>
          <cell r="J1100">
            <v>35.19</v>
          </cell>
          <cell r="K1100">
            <v>19.309999999999999</v>
          </cell>
        </row>
        <row r="1101">
          <cell r="B1101" t="str">
            <v>519230</v>
          </cell>
          <cell r="C1101" t="str">
            <v>RICHIRICH</v>
          </cell>
          <cell r="D1101">
            <v>8.2200000000000006</v>
          </cell>
          <cell r="E1101">
            <v>8.0399999999999991</v>
          </cell>
          <cell r="F1101">
            <v>7.88</v>
          </cell>
          <cell r="G1101">
            <v>7.49</v>
          </cell>
          <cell r="H1101">
            <v>6.45</v>
          </cell>
          <cell r="I1101">
            <v>4.88</v>
          </cell>
          <cell r="J1101">
            <v>8.2200000000000006</v>
          </cell>
          <cell r="K1101">
            <v>3.45</v>
          </cell>
        </row>
        <row r="1102">
          <cell r="B1102" t="str">
            <v>519234</v>
          </cell>
          <cell r="C1102" t="str">
            <v>SIEL</v>
          </cell>
          <cell r="D1102">
            <v>51.59</v>
          </cell>
          <cell r="E1102">
            <v>49.16</v>
          </cell>
          <cell r="F1102">
            <v>48.52</v>
          </cell>
          <cell r="G1102">
            <v>48.3</v>
          </cell>
          <cell r="H1102">
            <v>50.99</v>
          </cell>
          <cell r="I1102">
            <v>55</v>
          </cell>
          <cell r="J1102">
            <v>81</v>
          </cell>
          <cell r="K1102">
            <v>42.24</v>
          </cell>
        </row>
        <row r="1103">
          <cell r="B1103" t="str">
            <v>519238</v>
          </cell>
          <cell r="C1103" t="str">
            <v>SAPTARISHI A</v>
          </cell>
          <cell r="D1103">
            <v>22.29</v>
          </cell>
          <cell r="E1103">
            <v>20.54</v>
          </cell>
          <cell r="F1103">
            <v>19.309999999999999</v>
          </cell>
          <cell r="G1103">
            <v>18.14</v>
          </cell>
          <cell r="H1103">
            <v>16.91</v>
          </cell>
          <cell r="I1103">
            <v>16.16</v>
          </cell>
          <cell r="J1103">
            <v>22.29</v>
          </cell>
          <cell r="K1103">
            <v>13.21</v>
          </cell>
        </row>
        <row r="1104">
          <cell r="B1104" t="str">
            <v>519242</v>
          </cell>
          <cell r="C1104" t="str">
            <v>SARDA PROT.</v>
          </cell>
          <cell r="D1104">
            <v>42</v>
          </cell>
          <cell r="E1104">
            <v>41.78</v>
          </cell>
          <cell r="F1104">
            <v>41.91</v>
          </cell>
          <cell r="G1104">
            <v>42.01</v>
          </cell>
          <cell r="H1104">
            <v>42.36</v>
          </cell>
          <cell r="I1104">
            <v>51.68</v>
          </cell>
          <cell r="J1104">
            <v>46.6</v>
          </cell>
          <cell r="K1104">
            <v>37.700000000000003</v>
          </cell>
        </row>
        <row r="1105">
          <cell r="B1105" t="str">
            <v>519260</v>
          </cell>
          <cell r="C1105" t="str">
            <v>SANWARIA</v>
          </cell>
          <cell r="D1105">
            <v>0.49</v>
          </cell>
          <cell r="E1105">
            <v>0.49</v>
          </cell>
          <cell r="F1105">
            <v>0.49</v>
          </cell>
          <cell r="G1105">
            <v>0.49</v>
          </cell>
          <cell r="H1105">
            <v>0.48</v>
          </cell>
          <cell r="I1105">
            <v>0.61</v>
          </cell>
          <cell r="J1105">
            <v>0.6</v>
          </cell>
          <cell r="K1105">
            <v>0.35</v>
          </cell>
        </row>
        <row r="1106">
          <cell r="B1106" t="str">
            <v>519262</v>
          </cell>
          <cell r="C1106" t="str">
            <v>PRIMA AGRO L</v>
          </cell>
          <cell r="D1106">
            <v>28.9</v>
          </cell>
          <cell r="E1106">
            <v>28.54</v>
          </cell>
          <cell r="F1106">
            <v>28.29</v>
          </cell>
          <cell r="G1106">
            <v>28.18</v>
          </cell>
          <cell r="H1106">
            <v>27.47</v>
          </cell>
          <cell r="I1106">
            <v>25.83</v>
          </cell>
          <cell r="J1106">
            <v>33.6</v>
          </cell>
          <cell r="K1106">
            <v>23</v>
          </cell>
        </row>
        <row r="1107">
          <cell r="B1107" t="str">
            <v>519279</v>
          </cell>
          <cell r="C1107" t="str">
            <v>MADHUR IND</v>
          </cell>
          <cell r="D1107">
            <v>4.66</v>
          </cell>
          <cell r="E1107">
            <v>4.7699999999999996</v>
          </cell>
          <cell r="F1107">
            <v>4.87</v>
          </cell>
          <cell r="G1107">
            <v>4.9800000000000004</v>
          </cell>
          <cell r="H1107">
            <v>5.03</v>
          </cell>
          <cell r="I1107">
            <v>4.8899999999999997</v>
          </cell>
          <cell r="J1107">
            <v>5.7</v>
          </cell>
          <cell r="K1107">
            <v>4.55</v>
          </cell>
        </row>
        <row r="1108">
          <cell r="B1108" t="str">
            <v>519285</v>
          </cell>
          <cell r="C1108" t="str">
            <v>TARAI FOODS</v>
          </cell>
          <cell r="D1108">
            <v>5.89</v>
          </cell>
          <cell r="E1108">
            <v>5.75</v>
          </cell>
          <cell r="F1108">
            <v>5.6</v>
          </cell>
          <cell r="G1108">
            <v>5.4</v>
          </cell>
          <cell r="H1108">
            <v>5.18</v>
          </cell>
          <cell r="I1108">
            <v>5.41</v>
          </cell>
          <cell r="J1108">
            <v>5.95</v>
          </cell>
          <cell r="K1108">
            <v>4.37</v>
          </cell>
        </row>
        <row r="1109">
          <cell r="B1109" t="str">
            <v>519287</v>
          </cell>
          <cell r="C1109" t="str">
            <v>MODERN DAIRI</v>
          </cell>
          <cell r="D1109">
            <v>34</v>
          </cell>
          <cell r="E1109">
            <v>32.82</v>
          </cell>
          <cell r="F1109">
            <v>29.85</v>
          </cell>
          <cell r="G1109">
            <v>26.39</v>
          </cell>
          <cell r="H1109">
            <v>23.15</v>
          </cell>
          <cell r="I1109">
            <v>20.8</v>
          </cell>
          <cell r="J1109">
            <v>36.65</v>
          </cell>
          <cell r="K1109">
            <v>16.36</v>
          </cell>
        </row>
        <row r="1110">
          <cell r="B1110" t="str">
            <v>519295</v>
          </cell>
          <cell r="C1110" t="str">
            <v>BAMBINO AGRO</v>
          </cell>
          <cell r="D1110">
            <v>361</v>
          </cell>
          <cell r="E1110">
            <v>360.7</v>
          </cell>
          <cell r="F1110">
            <v>354.35</v>
          </cell>
          <cell r="G1110">
            <v>345.08</v>
          </cell>
          <cell r="H1110">
            <v>334.61</v>
          </cell>
          <cell r="I1110">
            <v>322.20999999999998</v>
          </cell>
          <cell r="J1110">
            <v>394</v>
          </cell>
          <cell r="K1110">
            <v>293.2</v>
          </cell>
        </row>
        <row r="1111">
          <cell r="B1111" t="str">
            <v>519299</v>
          </cell>
          <cell r="C1111" t="str">
            <v>PRIME INDS.</v>
          </cell>
          <cell r="D1111">
            <v>163.1</v>
          </cell>
          <cell r="E1111">
            <v>164.36</v>
          </cell>
          <cell r="F1111">
            <v>164.8</v>
          </cell>
          <cell r="G1111">
            <v>165.22</v>
          </cell>
          <cell r="H1111">
            <v>157.94</v>
          </cell>
          <cell r="I1111">
            <v>100.44</v>
          </cell>
          <cell r="J1111">
            <v>184.1</v>
          </cell>
          <cell r="K1111">
            <v>125.4</v>
          </cell>
        </row>
        <row r="1112">
          <cell r="B1112" t="str">
            <v>519307</v>
          </cell>
          <cell r="C1112" t="str">
            <v>VIKAS WSP</v>
          </cell>
          <cell r="D1112">
            <v>1.56</v>
          </cell>
          <cell r="E1112">
            <v>1.5</v>
          </cell>
          <cell r="F1112">
            <v>1.44</v>
          </cell>
          <cell r="G1112">
            <v>1.43</v>
          </cell>
          <cell r="H1112">
            <v>1.42</v>
          </cell>
          <cell r="I1112">
            <v>1.55</v>
          </cell>
          <cell r="J1112">
            <v>2</v>
          </cell>
          <cell r="K1112">
            <v>1.1000000000000001</v>
          </cell>
        </row>
        <row r="1113">
          <cell r="B1113" t="str">
            <v>519331</v>
          </cell>
          <cell r="C1113" t="str">
            <v>VSF PROJ</v>
          </cell>
          <cell r="D1113">
            <v>56.11</v>
          </cell>
          <cell r="E1113">
            <v>56.54</v>
          </cell>
          <cell r="F1113">
            <v>55.86</v>
          </cell>
          <cell r="G1113">
            <v>54.89</v>
          </cell>
          <cell r="H1113">
            <v>53.07</v>
          </cell>
          <cell r="I1113">
            <v>49.95</v>
          </cell>
          <cell r="J1113">
            <v>57.99</v>
          </cell>
          <cell r="K1113">
            <v>40.380000000000003</v>
          </cell>
        </row>
        <row r="1114">
          <cell r="B1114" t="str">
            <v>519359</v>
          </cell>
          <cell r="C1114" t="str">
            <v>POONA DAL</v>
          </cell>
          <cell r="D1114">
            <v>68.599999999999994</v>
          </cell>
          <cell r="E1114">
            <v>67.459999999999994</v>
          </cell>
          <cell r="F1114">
            <v>64.8</v>
          </cell>
          <cell r="G1114">
            <v>62.35</v>
          </cell>
          <cell r="H1114">
            <v>59.77</v>
          </cell>
          <cell r="I1114">
            <v>56.21</v>
          </cell>
          <cell r="J1114">
            <v>75</v>
          </cell>
          <cell r="K1114">
            <v>50.11</v>
          </cell>
        </row>
        <row r="1115">
          <cell r="B1115" t="str">
            <v>519367</v>
          </cell>
          <cell r="C1115" t="str">
            <v>TRANSGL.FOOD</v>
          </cell>
          <cell r="D1115">
            <v>95.86</v>
          </cell>
          <cell r="E1115">
            <v>99.17</v>
          </cell>
          <cell r="F1115">
            <v>99.63</v>
          </cell>
          <cell r="G1115">
            <v>96.44</v>
          </cell>
          <cell r="H1115">
            <v>89.35</v>
          </cell>
          <cell r="I1115">
            <v>82.96</v>
          </cell>
          <cell r="J1115">
            <v>112</v>
          </cell>
          <cell r="K1115">
            <v>60.01</v>
          </cell>
        </row>
        <row r="1116">
          <cell r="B1116" t="str">
            <v>519383</v>
          </cell>
          <cell r="C1116" t="str">
            <v>ANIK INDS</v>
          </cell>
          <cell r="D1116">
            <v>54.36</v>
          </cell>
          <cell r="E1116">
            <v>50.48</v>
          </cell>
          <cell r="F1116">
            <v>47.64</v>
          </cell>
          <cell r="G1116">
            <v>44.6</v>
          </cell>
          <cell r="H1116">
            <v>41.13</v>
          </cell>
          <cell r="I1116">
            <v>36.840000000000003</v>
          </cell>
          <cell r="J1116">
            <v>54.96</v>
          </cell>
          <cell r="K1116">
            <v>29.75</v>
          </cell>
        </row>
        <row r="1117">
          <cell r="B1117" t="str">
            <v>519397</v>
          </cell>
          <cell r="C1117" t="str">
            <v>SHARAT INDUS</v>
          </cell>
          <cell r="D1117">
            <v>57</v>
          </cell>
          <cell r="E1117">
            <v>57.27</v>
          </cell>
          <cell r="F1117">
            <v>56.65</v>
          </cell>
          <cell r="G1117">
            <v>55.07</v>
          </cell>
          <cell r="H1117">
            <v>53.7</v>
          </cell>
          <cell r="I1117">
            <v>54.02</v>
          </cell>
          <cell r="J1117">
            <v>62.15</v>
          </cell>
          <cell r="K1117">
            <v>42.41</v>
          </cell>
        </row>
        <row r="1118">
          <cell r="B1118" t="str">
            <v>519421</v>
          </cell>
          <cell r="C1118" t="str">
            <v>KSE LIMITED</v>
          </cell>
          <cell r="D1118">
            <v>1563.85</v>
          </cell>
          <cell r="E1118">
            <v>1603.33</v>
          </cell>
          <cell r="F1118">
            <v>1651.73</v>
          </cell>
          <cell r="G1118">
            <v>1687.12</v>
          </cell>
          <cell r="H1118">
            <v>1684.18</v>
          </cell>
          <cell r="I1118">
            <v>1699.67</v>
          </cell>
          <cell r="J1118">
            <v>1910</v>
          </cell>
          <cell r="K1118">
            <v>1510.7</v>
          </cell>
        </row>
        <row r="1119">
          <cell r="B1119" t="str">
            <v>519455</v>
          </cell>
          <cell r="C1119" t="str">
            <v>NARBADA</v>
          </cell>
          <cell r="D1119">
            <v>53.49</v>
          </cell>
          <cell r="E1119">
            <v>53.44</v>
          </cell>
          <cell r="F1119">
            <v>53.52</v>
          </cell>
          <cell r="G1119">
            <v>53.75</v>
          </cell>
          <cell r="H1119">
            <v>54.17</v>
          </cell>
          <cell r="I1119">
            <v>54.33</v>
          </cell>
          <cell r="J1119">
            <v>67.2</v>
          </cell>
          <cell r="K1119">
            <v>50</v>
          </cell>
        </row>
        <row r="1120">
          <cell r="B1120" t="str">
            <v>519457</v>
          </cell>
          <cell r="C1120" t="str">
            <v>VIRAT CRANE</v>
          </cell>
          <cell r="D1120">
            <v>41.4</v>
          </cell>
          <cell r="E1120">
            <v>41.33</v>
          </cell>
          <cell r="F1120">
            <v>40.950000000000003</v>
          </cell>
          <cell r="G1120">
            <v>40.659999999999997</v>
          </cell>
          <cell r="H1120">
            <v>40.369999999999997</v>
          </cell>
          <cell r="I1120">
            <v>36.630000000000003</v>
          </cell>
          <cell r="J1120">
            <v>53.5</v>
          </cell>
          <cell r="K1120">
            <v>34.130000000000003</v>
          </cell>
        </row>
        <row r="1121">
          <cell r="B1121" t="str">
            <v>519463</v>
          </cell>
          <cell r="C1121" t="str">
            <v>IB INFOTECH</v>
          </cell>
          <cell r="D1121">
            <v>110.15</v>
          </cell>
          <cell r="E1121">
            <v>106.59</v>
          </cell>
          <cell r="F1121">
            <v>105.09</v>
          </cell>
          <cell r="G1121">
            <v>104.86</v>
          </cell>
          <cell r="H1121">
            <v>104.89</v>
          </cell>
          <cell r="I1121">
            <v>91.93</v>
          </cell>
          <cell r="J1121">
            <v>122.65</v>
          </cell>
          <cell r="K1121">
            <v>86.5</v>
          </cell>
        </row>
        <row r="1122">
          <cell r="B1122" t="str">
            <v>519471</v>
          </cell>
          <cell r="C1122" t="str">
            <v>AMBARPIL</v>
          </cell>
          <cell r="D1122">
            <v>180</v>
          </cell>
          <cell r="E1122">
            <v>180.95</v>
          </cell>
          <cell r="F1122">
            <v>181.8</v>
          </cell>
          <cell r="G1122">
            <v>184.89</v>
          </cell>
          <cell r="H1122">
            <v>191.85</v>
          </cell>
          <cell r="I1122">
            <v>235.29</v>
          </cell>
          <cell r="J1122">
            <v>214</v>
          </cell>
          <cell r="K1122">
            <v>170.05</v>
          </cell>
        </row>
        <row r="1123">
          <cell r="B1123" t="str">
            <v>519475</v>
          </cell>
          <cell r="C1123" t="str">
            <v>CHORDIA FOOD</v>
          </cell>
          <cell r="D1123">
            <v>94.4</v>
          </cell>
          <cell r="E1123">
            <v>95.11</v>
          </cell>
          <cell r="F1123">
            <v>93.64</v>
          </cell>
          <cell r="G1123">
            <v>91.51</v>
          </cell>
          <cell r="H1123">
            <v>90.47</v>
          </cell>
          <cell r="I1123">
            <v>90.96</v>
          </cell>
          <cell r="J1123">
            <v>108.23</v>
          </cell>
          <cell r="K1123">
            <v>78</v>
          </cell>
        </row>
        <row r="1124">
          <cell r="B1124" t="str">
            <v>519477</v>
          </cell>
          <cell r="C1124" t="str">
            <v>CIANAGRO</v>
          </cell>
          <cell r="D1124">
            <v>38</v>
          </cell>
          <cell r="E1124">
            <v>38.97</v>
          </cell>
          <cell r="F1124">
            <v>38.909999999999997</v>
          </cell>
          <cell r="G1124">
            <v>39.03</v>
          </cell>
          <cell r="H1124">
            <v>40.17</v>
          </cell>
          <cell r="I1124">
            <v>43.23</v>
          </cell>
          <cell r="J1124">
            <v>56.24</v>
          </cell>
          <cell r="K1124">
            <v>34.94</v>
          </cell>
        </row>
        <row r="1125">
          <cell r="B1125" t="str">
            <v>519483</v>
          </cell>
          <cell r="C1125" t="str">
            <v>TAI INDUST.</v>
          </cell>
          <cell r="D1125">
            <v>49.46</v>
          </cell>
          <cell r="E1125">
            <v>51.04</v>
          </cell>
          <cell r="F1125">
            <v>51.69</v>
          </cell>
          <cell r="G1125">
            <v>51.3</v>
          </cell>
          <cell r="H1125">
            <v>48</v>
          </cell>
          <cell r="I1125">
            <v>43.43</v>
          </cell>
          <cell r="J1125">
            <v>64.39</v>
          </cell>
          <cell r="K1125">
            <v>33.659999999999997</v>
          </cell>
        </row>
        <row r="1126">
          <cell r="B1126" t="str">
            <v>519494</v>
          </cell>
          <cell r="C1126" t="str">
            <v>N K INDUST_T</v>
          </cell>
          <cell r="D1126">
            <v>59.51</v>
          </cell>
          <cell r="E1126">
            <v>62.02</v>
          </cell>
          <cell r="F1126">
            <v>65.010000000000005</v>
          </cell>
          <cell r="G1126">
            <v>66.94</v>
          </cell>
          <cell r="H1126">
            <v>60.98</v>
          </cell>
          <cell r="I1126">
            <v>47.2</v>
          </cell>
          <cell r="J1126">
            <v>94.42</v>
          </cell>
          <cell r="K1126">
            <v>34.6</v>
          </cell>
        </row>
        <row r="1127">
          <cell r="B1127" t="str">
            <v>519500</v>
          </cell>
          <cell r="C1127" t="str">
            <v>BKV INDUSTRS</v>
          </cell>
          <cell r="D1127">
            <v>9.5</v>
          </cell>
          <cell r="E1127">
            <v>9.44</v>
          </cell>
          <cell r="F1127">
            <v>9.36</v>
          </cell>
          <cell r="G1127">
            <v>9.35</v>
          </cell>
          <cell r="H1127">
            <v>9.43</v>
          </cell>
          <cell r="I1127">
            <v>9.17</v>
          </cell>
          <cell r="J1127">
            <v>11.31</v>
          </cell>
          <cell r="K1127">
            <v>8.5500000000000007</v>
          </cell>
        </row>
        <row r="1128">
          <cell r="B1128" t="str">
            <v>519506</v>
          </cell>
          <cell r="C1128" t="str">
            <v>NCC BLUE WAT</v>
          </cell>
          <cell r="D1128">
            <v>10.75</v>
          </cell>
          <cell r="E1128">
            <v>10.6</v>
          </cell>
          <cell r="F1128">
            <v>10.32</v>
          </cell>
          <cell r="G1128">
            <v>9.51</v>
          </cell>
          <cell r="H1128">
            <v>8</v>
          </cell>
          <cell r="I1128">
            <v>6.73</v>
          </cell>
          <cell r="J1128">
            <v>10.95</v>
          </cell>
          <cell r="K1128">
            <v>4.47</v>
          </cell>
        </row>
        <row r="1129">
          <cell r="B1129" t="str">
            <v>519528</v>
          </cell>
          <cell r="C1129" t="str">
            <v>NORBEN TEA_T</v>
          </cell>
          <cell r="D1129">
            <v>11.34</v>
          </cell>
          <cell r="E1129">
            <v>11.11</v>
          </cell>
          <cell r="F1129">
            <v>11.29</v>
          </cell>
          <cell r="G1129">
            <v>11.62</v>
          </cell>
          <cell r="H1129">
            <v>11.19</v>
          </cell>
          <cell r="I1129">
            <v>8.74</v>
          </cell>
          <cell r="J1129">
            <v>15.01</v>
          </cell>
          <cell r="K1129">
            <v>7.2</v>
          </cell>
        </row>
        <row r="1130">
          <cell r="B1130" t="str">
            <v>519532</v>
          </cell>
          <cell r="C1130" t="str">
            <v>ASIAN TEA</v>
          </cell>
          <cell r="D1130">
            <v>14.07</v>
          </cell>
          <cell r="E1130">
            <v>13.73</v>
          </cell>
          <cell r="F1130">
            <v>13.54</v>
          </cell>
          <cell r="G1130">
            <v>13.41</v>
          </cell>
          <cell r="H1130">
            <v>13.17</v>
          </cell>
          <cell r="I1130">
            <v>12.92</v>
          </cell>
          <cell r="J1130">
            <v>15.07</v>
          </cell>
          <cell r="K1130">
            <v>10.7</v>
          </cell>
        </row>
        <row r="1131">
          <cell r="B1131" t="str">
            <v>519552</v>
          </cell>
          <cell r="C1131" t="str">
            <v>HERITGFOOD</v>
          </cell>
          <cell r="D1131">
            <v>241.25</v>
          </cell>
          <cell r="E1131">
            <v>237.45</v>
          </cell>
          <cell r="F1131">
            <v>234.22</v>
          </cell>
          <cell r="G1131">
            <v>232</v>
          </cell>
          <cell r="H1131">
            <v>233.14</v>
          </cell>
          <cell r="I1131">
            <v>214.5</v>
          </cell>
          <cell r="J1131">
            <v>279.2</v>
          </cell>
          <cell r="K1131">
            <v>209.45</v>
          </cell>
        </row>
        <row r="1132">
          <cell r="B1132" t="str">
            <v>519566</v>
          </cell>
          <cell r="C1132" t="str">
            <v>SIMRAN FARMS</v>
          </cell>
          <cell r="D1132">
            <v>168.55</v>
          </cell>
          <cell r="E1132">
            <v>164.87</v>
          </cell>
          <cell r="F1132">
            <v>156.22</v>
          </cell>
          <cell r="G1132">
            <v>145.75</v>
          </cell>
          <cell r="H1132">
            <v>137.09</v>
          </cell>
          <cell r="I1132">
            <v>133.19999999999999</v>
          </cell>
          <cell r="J1132">
            <v>183.75</v>
          </cell>
          <cell r="K1132">
            <v>115</v>
          </cell>
        </row>
        <row r="1133">
          <cell r="B1133" t="str">
            <v>519574</v>
          </cell>
          <cell r="C1133" t="str">
            <v>HIND.AGRIGEN</v>
          </cell>
          <cell r="D1133">
            <v>41.12</v>
          </cell>
          <cell r="E1133">
            <v>42.67</v>
          </cell>
          <cell r="F1133">
            <v>44.56</v>
          </cell>
          <cell r="G1133">
            <v>45.88</v>
          </cell>
          <cell r="H1133">
            <v>38.65</v>
          </cell>
          <cell r="I1133">
            <v>20.12</v>
          </cell>
          <cell r="J1133">
            <v>61.45</v>
          </cell>
          <cell r="K1133">
            <v>3.1</v>
          </cell>
        </row>
        <row r="1134">
          <cell r="B1134" t="str">
            <v>519600</v>
          </cell>
          <cell r="C1134" t="str">
            <v>CCL PRODUCTS</v>
          </cell>
          <cell r="D1134">
            <v>619.6</v>
          </cell>
          <cell r="E1134">
            <v>628.03</v>
          </cell>
          <cell r="F1134">
            <v>628.33000000000004</v>
          </cell>
          <cell r="G1134">
            <v>628.89</v>
          </cell>
          <cell r="H1134">
            <v>631.65</v>
          </cell>
          <cell r="I1134">
            <v>603.47</v>
          </cell>
          <cell r="J1134">
            <v>693.95</v>
          </cell>
          <cell r="K1134">
            <v>586.25</v>
          </cell>
        </row>
        <row r="1135">
          <cell r="B1135" t="str">
            <v>519602</v>
          </cell>
          <cell r="C1135" t="str">
            <v>KELLTONTEC</v>
          </cell>
          <cell r="D1135">
            <v>83.93</v>
          </cell>
          <cell r="E1135">
            <v>83.64</v>
          </cell>
          <cell r="F1135">
            <v>83.28</v>
          </cell>
          <cell r="G1135">
            <v>82.92</v>
          </cell>
          <cell r="H1135">
            <v>82.93</v>
          </cell>
          <cell r="I1135">
            <v>74.7</v>
          </cell>
          <cell r="J1135">
            <v>98.73</v>
          </cell>
          <cell r="K1135">
            <v>72.8</v>
          </cell>
        </row>
        <row r="1136">
          <cell r="B1136" t="str">
            <v>519604</v>
          </cell>
          <cell r="C1136" t="str">
            <v>SURYO FOODS</v>
          </cell>
          <cell r="D1136">
            <v>16.3</v>
          </cell>
          <cell r="E1136">
            <v>15.56</v>
          </cell>
          <cell r="F1136">
            <v>14.99</v>
          </cell>
          <cell r="G1136">
            <v>14.4</v>
          </cell>
          <cell r="H1136">
            <v>12.84</v>
          </cell>
          <cell r="I1136">
            <v>10.3</v>
          </cell>
          <cell r="J1136">
            <v>16.899999999999999</v>
          </cell>
          <cell r="K1136">
            <v>6.51</v>
          </cell>
        </row>
        <row r="1137">
          <cell r="B1137" t="str">
            <v>519606</v>
          </cell>
          <cell r="C1137" t="str">
            <v>INTEG.PROEIN</v>
          </cell>
          <cell r="D1137">
            <v>13.47</v>
          </cell>
          <cell r="E1137">
            <v>13.38</v>
          </cell>
          <cell r="F1137">
            <v>13.28</v>
          </cell>
          <cell r="G1137">
            <v>13.11</v>
          </cell>
          <cell r="H1137">
            <v>12.89</v>
          </cell>
          <cell r="I1137">
            <v>12.73</v>
          </cell>
          <cell r="J1137">
            <v>16.86</v>
          </cell>
          <cell r="K1137">
            <v>7.05</v>
          </cell>
        </row>
        <row r="1138">
          <cell r="B1138" t="str">
            <v>519612</v>
          </cell>
          <cell r="C1138" t="str">
            <v>MAHAAN FOODS</v>
          </cell>
          <cell r="D1138">
            <v>31.25</v>
          </cell>
          <cell r="E1138">
            <v>30.94</v>
          </cell>
          <cell r="F1138">
            <v>30.91</v>
          </cell>
          <cell r="G1138">
            <v>30.71</v>
          </cell>
          <cell r="H1138">
            <v>30.12</v>
          </cell>
          <cell r="I1138">
            <v>28.76</v>
          </cell>
          <cell r="J1138">
            <v>34.85</v>
          </cell>
          <cell r="K1138">
            <v>26</v>
          </cell>
        </row>
        <row r="1139">
          <cell r="B1139" t="str">
            <v>520008</v>
          </cell>
          <cell r="C1139" t="str">
            <v>RICO AUTO</v>
          </cell>
          <cell r="D1139">
            <v>90.25</v>
          </cell>
          <cell r="E1139">
            <v>88.49</v>
          </cell>
          <cell r="F1139">
            <v>88.07</v>
          </cell>
          <cell r="G1139">
            <v>87.56</v>
          </cell>
          <cell r="H1139">
            <v>87.26</v>
          </cell>
          <cell r="I1139">
            <v>83.16</v>
          </cell>
          <cell r="J1139">
            <v>105.5</v>
          </cell>
          <cell r="K1139">
            <v>78.849999999999994</v>
          </cell>
        </row>
        <row r="1140">
          <cell r="B1140" t="str">
            <v>520021</v>
          </cell>
          <cell r="C1140" t="str">
            <v>OMAX AUTOS.</v>
          </cell>
          <cell r="D1140">
            <v>58.81</v>
          </cell>
          <cell r="E1140">
            <v>58.34</v>
          </cell>
          <cell r="F1140">
            <v>58.24</v>
          </cell>
          <cell r="G1140">
            <v>58.23</v>
          </cell>
          <cell r="H1140">
            <v>57.8</v>
          </cell>
          <cell r="I1140">
            <v>55.39</v>
          </cell>
          <cell r="J1140">
            <v>66.599999999999994</v>
          </cell>
          <cell r="K1140">
            <v>49.02</v>
          </cell>
        </row>
        <row r="1141">
          <cell r="B1141" t="str">
            <v>520043</v>
          </cell>
          <cell r="C1141" t="str">
            <v>MUNJAL SHOWA</v>
          </cell>
          <cell r="D1141">
            <v>131.5</v>
          </cell>
          <cell r="E1141">
            <v>131.84</v>
          </cell>
          <cell r="F1141">
            <v>132.81</v>
          </cell>
          <cell r="G1141">
            <v>134.85</v>
          </cell>
          <cell r="H1141">
            <v>138.09</v>
          </cell>
          <cell r="I1141">
            <v>127.65</v>
          </cell>
          <cell r="J1141">
            <v>158</v>
          </cell>
          <cell r="K1141">
            <v>122.1</v>
          </cell>
        </row>
        <row r="1142">
          <cell r="B1142" t="str">
            <v>520051</v>
          </cell>
          <cell r="C1142" t="str">
            <v>JAMNA AUTO</v>
          </cell>
          <cell r="D1142">
            <v>110.35</v>
          </cell>
          <cell r="E1142">
            <v>111.01</v>
          </cell>
          <cell r="F1142">
            <v>111.27</v>
          </cell>
          <cell r="G1142">
            <v>111.83</v>
          </cell>
          <cell r="H1142">
            <v>113.07</v>
          </cell>
          <cell r="I1142">
            <v>110.01</v>
          </cell>
          <cell r="J1142">
            <v>127</v>
          </cell>
          <cell r="K1142">
            <v>102.4</v>
          </cell>
        </row>
        <row r="1143">
          <cell r="B1143" t="str">
            <v>520056</v>
          </cell>
          <cell r="C1143" t="str">
            <v>TVSHLTD</v>
          </cell>
          <cell r="D1143">
            <v>5565.3</v>
          </cell>
          <cell r="E1143">
            <v>5572.01</v>
          </cell>
          <cell r="F1143">
            <v>5561.15</v>
          </cell>
          <cell r="G1143">
            <v>5533.59</v>
          </cell>
          <cell r="H1143">
            <v>5462.27</v>
          </cell>
          <cell r="I1143">
            <v>5029.67</v>
          </cell>
          <cell r="J1143">
            <v>6140</v>
          </cell>
          <cell r="K1143">
            <v>4626.5</v>
          </cell>
        </row>
        <row r="1144">
          <cell r="B1144" t="str">
            <v>520057</v>
          </cell>
          <cell r="C1144" t="str">
            <v>JTEKTINDIA</v>
          </cell>
          <cell r="D1144">
            <v>134.55000000000001</v>
          </cell>
          <cell r="E1144">
            <v>136.09</v>
          </cell>
          <cell r="F1144">
            <v>136.63999999999999</v>
          </cell>
          <cell r="G1144">
            <v>136.88999999999999</v>
          </cell>
          <cell r="H1144">
            <v>138.08000000000001</v>
          </cell>
          <cell r="I1144">
            <v>131.94999999999999</v>
          </cell>
          <cell r="J1144">
            <v>167.9</v>
          </cell>
          <cell r="K1144">
            <v>126.85</v>
          </cell>
        </row>
        <row r="1145">
          <cell r="B1145" t="str">
            <v>520059</v>
          </cell>
          <cell r="C1145" t="str">
            <v>MUNAUTO</v>
          </cell>
          <cell r="D1145">
            <v>63.19</v>
          </cell>
          <cell r="E1145">
            <v>62</v>
          </cell>
          <cell r="F1145">
            <v>60.03</v>
          </cell>
          <cell r="G1145">
            <v>58.11</v>
          </cell>
          <cell r="H1145">
            <v>57.04</v>
          </cell>
          <cell r="I1145">
            <v>53.35</v>
          </cell>
          <cell r="J1145">
            <v>66</v>
          </cell>
          <cell r="K1145">
            <v>50.65</v>
          </cell>
        </row>
        <row r="1146">
          <cell r="B1146" t="str">
            <v>520066</v>
          </cell>
          <cell r="C1146" t="str">
            <v>JAYBH.MARUTI</v>
          </cell>
          <cell r="D1146">
            <v>106.3</v>
          </cell>
          <cell r="E1146">
            <v>106.02</v>
          </cell>
          <cell r="F1146">
            <v>106.24</v>
          </cell>
          <cell r="G1146">
            <v>106.88</v>
          </cell>
          <cell r="H1146">
            <v>108.54</v>
          </cell>
          <cell r="I1146">
            <v>96.3</v>
          </cell>
          <cell r="J1146">
            <v>134</v>
          </cell>
          <cell r="K1146">
            <v>99.05</v>
          </cell>
        </row>
        <row r="1147">
          <cell r="B1147" t="str">
            <v>520073</v>
          </cell>
          <cell r="C1147" t="str">
            <v>RACLGEAR</v>
          </cell>
          <cell r="D1147">
            <v>1256.05</v>
          </cell>
          <cell r="E1147">
            <v>1284.1400000000001</v>
          </cell>
          <cell r="F1147">
            <v>1297</v>
          </cell>
          <cell r="G1147">
            <v>1291.6199999999999</v>
          </cell>
          <cell r="H1147">
            <v>1265.05</v>
          </cell>
          <cell r="I1147">
            <v>1100.54</v>
          </cell>
          <cell r="J1147">
            <v>1525</v>
          </cell>
          <cell r="K1147">
            <v>1086</v>
          </cell>
        </row>
        <row r="1148">
          <cell r="B1148" t="str">
            <v>520075</v>
          </cell>
          <cell r="C1148" t="str">
            <v>SAMKRG PIST.</v>
          </cell>
          <cell r="D1148">
            <v>135.94999999999999</v>
          </cell>
          <cell r="E1148">
            <v>136.52000000000001</v>
          </cell>
          <cell r="F1148">
            <v>137.46</v>
          </cell>
          <cell r="G1148">
            <v>138.66999999999999</v>
          </cell>
          <cell r="H1148">
            <v>141.18</v>
          </cell>
          <cell r="I1148">
            <v>144.25</v>
          </cell>
          <cell r="J1148">
            <v>169.9</v>
          </cell>
          <cell r="K1148">
            <v>133</v>
          </cell>
        </row>
        <row r="1149">
          <cell r="B1149" t="str">
            <v>520081</v>
          </cell>
          <cell r="C1149" t="str">
            <v>EAST C.STEEL</v>
          </cell>
          <cell r="D1149">
            <v>28.7</v>
          </cell>
          <cell r="E1149">
            <v>29.86</v>
          </cell>
          <cell r="F1149">
            <v>32.86</v>
          </cell>
          <cell r="G1149">
            <v>39.909999999999997</v>
          </cell>
          <cell r="H1149">
            <v>49.75</v>
          </cell>
          <cell r="I1149">
            <v>56.28</v>
          </cell>
          <cell r="J1149">
            <v>85.45</v>
          </cell>
          <cell r="K1149">
            <v>28.6</v>
          </cell>
        </row>
        <row r="1150">
          <cell r="B1150" t="str">
            <v>520086</v>
          </cell>
          <cell r="C1150" t="str">
            <v>SICALLOG_T</v>
          </cell>
          <cell r="D1150">
            <v>285</v>
          </cell>
          <cell r="E1150">
            <v>284.60000000000002</v>
          </cell>
          <cell r="F1150">
            <v>272.58</v>
          </cell>
          <cell r="G1150">
            <v>235.47</v>
          </cell>
          <cell r="H1150">
            <v>153.18</v>
          </cell>
          <cell r="I1150">
            <v>58.24</v>
          </cell>
          <cell r="J1150">
            <v>294.5</v>
          </cell>
          <cell r="K1150">
            <v>6.43</v>
          </cell>
        </row>
        <row r="1151">
          <cell r="B1151" t="str">
            <v>520111</v>
          </cell>
          <cell r="C1151" t="str">
            <v>RATNAMNI MET</v>
          </cell>
          <cell r="D1151">
            <v>3483.95</v>
          </cell>
          <cell r="E1151">
            <v>3430.73</v>
          </cell>
          <cell r="F1151">
            <v>3327.65</v>
          </cell>
          <cell r="G1151">
            <v>3149.87</v>
          </cell>
          <cell r="H1151">
            <v>2900.15</v>
          </cell>
          <cell r="I1151">
            <v>2494.3200000000002</v>
          </cell>
          <cell r="J1151">
            <v>3565</v>
          </cell>
          <cell r="K1151">
            <v>2490.85</v>
          </cell>
        </row>
        <row r="1152">
          <cell r="B1152" t="str">
            <v>520113</v>
          </cell>
          <cell r="C1152" t="str">
            <v>VESUVIUS IND</v>
          </cell>
          <cell r="D1152">
            <v>3750.05</v>
          </cell>
          <cell r="E1152">
            <v>3684.66</v>
          </cell>
          <cell r="F1152">
            <v>3623.31</v>
          </cell>
          <cell r="G1152">
            <v>3530.3</v>
          </cell>
          <cell r="H1152">
            <v>3365.43</v>
          </cell>
          <cell r="I1152">
            <v>2695.95</v>
          </cell>
          <cell r="J1152">
            <v>3855.45</v>
          </cell>
          <cell r="K1152">
            <v>2983</v>
          </cell>
        </row>
        <row r="1153">
          <cell r="B1153" t="str">
            <v>520119</v>
          </cell>
          <cell r="C1153" t="str">
            <v>AUTOMOTIVE S</v>
          </cell>
          <cell r="D1153">
            <v>396.65</v>
          </cell>
          <cell r="E1153">
            <v>396.54</v>
          </cell>
          <cell r="F1153">
            <v>396.38</v>
          </cell>
          <cell r="G1153">
            <v>397.45</v>
          </cell>
          <cell r="H1153">
            <v>400.72</v>
          </cell>
          <cell r="I1153">
            <v>381.74</v>
          </cell>
          <cell r="J1153">
            <v>482</v>
          </cell>
          <cell r="K1153">
            <v>372</v>
          </cell>
        </row>
        <row r="1154">
          <cell r="B1154" t="str">
            <v>520121</v>
          </cell>
          <cell r="C1154" t="str">
            <v>ARCEE INDUST</v>
          </cell>
          <cell r="D1154">
            <v>6.5</v>
          </cell>
          <cell r="E1154">
            <v>6.6</v>
          </cell>
          <cell r="F1154">
            <v>6.57</v>
          </cell>
          <cell r="G1154">
            <v>6.6</v>
          </cell>
          <cell r="H1154">
            <v>6.55</v>
          </cell>
          <cell r="I1154">
            <v>6.69</v>
          </cell>
          <cell r="J1154">
            <v>7.65</v>
          </cell>
          <cell r="K1154">
            <v>5.13</v>
          </cell>
        </row>
        <row r="1155">
          <cell r="B1155" t="str">
            <v>520123</v>
          </cell>
          <cell r="C1155" t="str">
            <v>ABC INDIA</v>
          </cell>
          <cell r="D1155">
            <v>94.83</v>
          </cell>
          <cell r="E1155">
            <v>92.67</v>
          </cell>
          <cell r="F1155">
            <v>91.57</v>
          </cell>
          <cell r="G1155">
            <v>90.78</v>
          </cell>
          <cell r="H1155">
            <v>91.34</v>
          </cell>
          <cell r="I1155">
            <v>87.77</v>
          </cell>
          <cell r="J1155">
            <v>120</v>
          </cell>
          <cell r="K1155">
            <v>81</v>
          </cell>
        </row>
        <row r="1156">
          <cell r="B1156" t="str">
            <v>520127</v>
          </cell>
          <cell r="C1156" t="str">
            <v>BALURGHAT TE</v>
          </cell>
          <cell r="D1156">
            <v>18.27</v>
          </cell>
          <cell r="E1156">
            <v>18.440000000000001</v>
          </cell>
          <cell r="F1156">
            <v>18.47</v>
          </cell>
          <cell r="G1156">
            <v>18.47</v>
          </cell>
          <cell r="H1156">
            <v>17.829999999999998</v>
          </cell>
          <cell r="I1156">
            <v>14.79</v>
          </cell>
          <cell r="J1156">
            <v>22.68</v>
          </cell>
          <cell r="K1156">
            <v>11.01</v>
          </cell>
        </row>
        <row r="1157">
          <cell r="B1157" t="str">
            <v>520131</v>
          </cell>
          <cell r="C1157" t="str">
            <v>COASTAL ROAD</v>
          </cell>
          <cell r="D1157">
            <v>25.51</v>
          </cell>
          <cell r="E1157">
            <v>24.02</v>
          </cell>
          <cell r="F1157">
            <v>24.63</v>
          </cell>
          <cell r="G1157">
            <v>27</v>
          </cell>
          <cell r="H1157">
            <v>29.15</v>
          </cell>
          <cell r="I1157">
            <v>26.81</v>
          </cell>
          <cell r="J1157">
            <v>41.65</v>
          </cell>
          <cell r="K1157">
            <v>19.100000000000001</v>
          </cell>
        </row>
        <row r="1158">
          <cell r="B1158" t="str">
            <v>520141</v>
          </cell>
          <cell r="C1158" t="str">
            <v>SIBAR AUTO</v>
          </cell>
          <cell r="D1158">
            <v>8.48</v>
          </cell>
          <cell r="E1158">
            <v>8.44</v>
          </cell>
          <cell r="F1158">
            <v>8.39</v>
          </cell>
          <cell r="G1158">
            <v>8.32</v>
          </cell>
          <cell r="H1158">
            <v>8.2899999999999991</v>
          </cell>
          <cell r="I1158">
            <v>8.52</v>
          </cell>
          <cell r="J1158">
            <v>9.1199999999999992</v>
          </cell>
          <cell r="K1158">
            <v>7.25</v>
          </cell>
        </row>
        <row r="1159">
          <cell r="B1159" t="str">
            <v>520151</v>
          </cell>
          <cell r="C1159" t="str">
            <v>SHREY SH LOG</v>
          </cell>
          <cell r="D1159">
            <v>303.64999999999998</v>
          </cell>
          <cell r="E1159">
            <v>304.69</v>
          </cell>
          <cell r="F1159">
            <v>305.3</v>
          </cell>
          <cell r="G1159">
            <v>311.60000000000002</v>
          </cell>
          <cell r="H1159">
            <v>328.82</v>
          </cell>
          <cell r="I1159">
            <v>327.85</v>
          </cell>
          <cell r="J1159">
            <v>506</v>
          </cell>
          <cell r="K1159">
            <v>289.7</v>
          </cell>
        </row>
        <row r="1160">
          <cell r="B1160" t="str">
            <v>520155</v>
          </cell>
          <cell r="C1160" t="str">
            <v>STARLOG</v>
          </cell>
          <cell r="D1160">
            <v>32.96</v>
          </cell>
          <cell r="E1160">
            <v>33.200000000000003</v>
          </cell>
          <cell r="F1160">
            <v>33.369999999999997</v>
          </cell>
          <cell r="G1160">
            <v>33.159999999999997</v>
          </cell>
          <cell r="H1160">
            <v>31.82</v>
          </cell>
          <cell r="I1160">
            <v>27.36</v>
          </cell>
          <cell r="J1160">
            <v>43.1</v>
          </cell>
          <cell r="K1160">
            <v>23.7</v>
          </cell>
        </row>
        <row r="1161">
          <cell r="B1161" t="str">
            <v>521003</v>
          </cell>
          <cell r="C1161" t="str">
            <v>SHIV.SUIT</v>
          </cell>
          <cell r="D1161">
            <v>35.42</v>
          </cell>
          <cell r="E1161">
            <v>32.35</v>
          </cell>
          <cell r="F1161">
            <v>29.19</v>
          </cell>
          <cell r="G1161">
            <v>24.4</v>
          </cell>
          <cell r="H1161">
            <v>16.829999999999998</v>
          </cell>
          <cell r="I1161">
            <v>10.029999999999999</v>
          </cell>
          <cell r="J1161">
            <v>35.42</v>
          </cell>
          <cell r="K1161">
            <v>3</v>
          </cell>
        </row>
        <row r="1162">
          <cell r="B1162" t="str">
            <v>521005</v>
          </cell>
          <cell r="C1162" t="str">
            <v>TITANIN</v>
          </cell>
          <cell r="D1162">
            <v>57.46</v>
          </cell>
          <cell r="E1162">
            <v>58.83</v>
          </cell>
          <cell r="F1162">
            <v>59.31</v>
          </cell>
          <cell r="G1162">
            <v>58.88</v>
          </cell>
          <cell r="H1162">
            <v>56.15</v>
          </cell>
          <cell r="I1162">
            <v>48.3</v>
          </cell>
          <cell r="J1162">
            <v>64.900000000000006</v>
          </cell>
          <cell r="K1162">
            <v>40.119999999999997</v>
          </cell>
        </row>
        <row r="1163">
          <cell r="B1163" t="str">
            <v>521014</v>
          </cell>
          <cell r="C1163" t="str">
            <v>EUROTEX IN_T</v>
          </cell>
          <cell r="D1163">
            <v>11.28</v>
          </cell>
          <cell r="E1163">
            <v>11.49</v>
          </cell>
          <cell r="F1163">
            <v>11.6</v>
          </cell>
          <cell r="G1163">
            <v>11.59</v>
          </cell>
          <cell r="H1163">
            <v>11.56</v>
          </cell>
          <cell r="I1163">
            <v>11.5</v>
          </cell>
          <cell r="J1163">
            <v>15.75</v>
          </cell>
          <cell r="K1163">
            <v>10.31</v>
          </cell>
        </row>
        <row r="1164">
          <cell r="B1164" t="str">
            <v>521016</v>
          </cell>
          <cell r="C1164" t="str">
            <v>INDO COUNT</v>
          </cell>
          <cell r="D1164">
            <v>272.5</v>
          </cell>
          <cell r="E1164">
            <v>284.82</v>
          </cell>
          <cell r="F1164">
            <v>285.41000000000003</v>
          </cell>
          <cell r="G1164">
            <v>277.89</v>
          </cell>
          <cell r="H1164">
            <v>259.32</v>
          </cell>
          <cell r="I1164">
            <v>210.46</v>
          </cell>
          <cell r="J1164">
            <v>302.05</v>
          </cell>
          <cell r="K1164">
            <v>202.95</v>
          </cell>
        </row>
        <row r="1165">
          <cell r="B1165" t="str">
            <v>521018</v>
          </cell>
          <cell r="C1165" t="str">
            <v>MARAL OVERS</v>
          </cell>
          <cell r="D1165">
            <v>72.66</v>
          </cell>
          <cell r="E1165">
            <v>70.09</v>
          </cell>
          <cell r="F1165">
            <v>69.12</v>
          </cell>
          <cell r="G1165">
            <v>68.83</v>
          </cell>
          <cell r="H1165">
            <v>67.92</v>
          </cell>
          <cell r="I1165">
            <v>62.99</v>
          </cell>
          <cell r="J1165">
            <v>84.34</v>
          </cell>
          <cell r="K1165">
            <v>44.8</v>
          </cell>
        </row>
        <row r="1166">
          <cell r="B1166" t="str">
            <v>521034</v>
          </cell>
          <cell r="C1166" t="str">
            <v>SOMA TEXTI_T</v>
          </cell>
          <cell r="D1166">
            <v>19.25</v>
          </cell>
          <cell r="E1166">
            <v>19.690000000000001</v>
          </cell>
          <cell r="F1166">
            <v>19.940000000000001</v>
          </cell>
          <cell r="G1166">
            <v>20.07</v>
          </cell>
          <cell r="H1166">
            <v>20.54</v>
          </cell>
          <cell r="I1166">
            <v>20.56</v>
          </cell>
          <cell r="J1166">
            <v>24.7</v>
          </cell>
          <cell r="K1166">
            <v>18.38</v>
          </cell>
        </row>
        <row r="1167">
          <cell r="B1167" t="str">
            <v>521048</v>
          </cell>
          <cell r="C1167" t="str">
            <v>ADV LIFESTY</v>
          </cell>
          <cell r="D1167">
            <v>48.63</v>
          </cell>
          <cell r="E1167">
            <v>48.55</v>
          </cell>
          <cell r="F1167">
            <v>50.73</v>
          </cell>
          <cell r="G1167">
            <v>57.19</v>
          </cell>
          <cell r="H1167">
            <v>68.45</v>
          </cell>
          <cell r="I1167">
            <v>65.38</v>
          </cell>
          <cell r="J1167">
            <v>123.7</v>
          </cell>
          <cell r="K1167">
            <v>44.2</v>
          </cell>
        </row>
        <row r="1168">
          <cell r="B1168" t="str">
            <v>521054</v>
          </cell>
          <cell r="C1168" t="str">
            <v>KAKATIYA TEX</v>
          </cell>
          <cell r="D1168">
            <v>25.75</v>
          </cell>
          <cell r="E1168">
            <v>26.16</v>
          </cell>
          <cell r="F1168">
            <v>26.24</v>
          </cell>
          <cell r="G1168">
            <v>26.51</v>
          </cell>
          <cell r="H1168">
            <v>27.87</v>
          </cell>
          <cell r="I1168">
            <v>32.25</v>
          </cell>
          <cell r="J1168">
            <v>38</v>
          </cell>
          <cell r="K1168">
            <v>24.45</v>
          </cell>
        </row>
        <row r="1169">
          <cell r="B1169" t="str">
            <v>521062</v>
          </cell>
          <cell r="C1169" t="str">
            <v>OCTAVE</v>
          </cell>
          <cell r="D1169">
            <v>2.4</v>
          </cell>
          <cell r="E1169">
            <v>2.41</v>
          </cell>
          <cell r="F1169">
            <v>2.39</v>
          </cell>
          <cell r="G1169">
            <v>2.2799999999999998</v>
          </cell>
          <cell r="H1169">
            <v>2.08</v>
          </cell>
          <cell r="I1169">
            <v>1.98</v>
          </cell>
          <cell r="J1169">
            <v>2.85</v>
          </cell>
          <cell r="K1169">
            <v>1.55</v>
          </cell>
        </row>
        <row r="1170">
          <cell r="B1170" t="str">
            <v>521064</v>
          </cell>
          <cell r="C1170" t="str">
            <v>TRIDENT</v>
          </cell>
          <cell r="D1170">
            <v>37.11</v>
          </cell>
          <cell r="E1170">
            <v>37.24</v>
          </cell>
          <cell r="F1170">
            <v>36.86</v>
          </cell>
          <cell r="G1170">
            <v>36.46</v>
          </cell>
          <cell r="H1170">
            <v>36.29</v>
          </cell>
          <cell r="I1170">
            <v>35.21</v>
          </cell>
          <cell r="J1170">
            <v>43.75</v>
          </cell>
          <cell r="K1170">
            <v>31.68</v>
          </cell>
        </row>
        <row r="1171">
          <cell r="B1171" t="str">
            <v>521068</v>
          </cell>
          <cell r="C1171" t="str">
            <v>HISAR SPIN.</v>
          </cell>
          <cell r="D1171">
            <v>45</v>
          </cell>
          <cell r="E1171">
            <v>45.08</v>
          </cell>
          <cell r="F1171">
            <v>45.1</v>
          </cell>
          <cell r="G1171">
            <v>44.65</v>
          </cell>
          <cell r="H1171">
            <v>45.01</v>
          </cell>
          <cell r="I1171">
            <v>47.1</v>
          </cell>
          <cell r="J1171">
            <v>64.489999999999995</v>
          </cell>
          <cell r="K1171">
            <v>36.6</v>
          </cell>
        </row>
        <row r="1172">
          <cell r="B1172" t="str">
            <v>521070</v>
          </cell>
          <cell r="C1172" t="str">
            <v>ALOK INDS.</v>
          </cell>
          <cell r="D1172">
            <v>21.12</v>
          </cell>
          <cell r="E1172">
            <v>20.52</v>
          </cell>
          <cell r="F1172">
            <v>19.86</v>
          </cell>
          <cell r="G1172">
            <v>19.27</v>
          </cell>
          <cell r="H1172">
            <v>18.670000000000002</v>
          </cell>
          <cell r="I1172">
            <v>17.059999999999999</v>
          </cell>
          <cell r="J1172">
            <v>22.54</v>
          </cell>
          <cell r="K1172">
            <v>15.14</v>
          </cell>
        </row>
        <row r="1173">
          <cell r="B1173" t="str">
            <v>521080</v>
          </cell>
          <cell r="C1173" t="str">
            <v>PASARI SPIN</v>
          </cell>
          <cell r="D1173">
            <v>6.75</v>
          </cell>
          <cell r="E1173">
            <v>6.85</v>
          </cell>
          <cell r="F1173">
            <v>6.91</v>
          </cell>
          <cell r="G1173">
            <v>6.92</v>
          </cell>
          <cell r="H1173">
            <v>6.95</v>
          </cell>
          <cell r="I1173">
            <v>6.75</v>
          </cell>
          <cell r="J1173">
            <v>8.89</v>
          </cell>
          <cell r="K1173">
            <v>6.01</v>
          </cell>
        </row>
        <row r="1174">
          <cell r="B1174" t="str">
            <v>521082</v>
          </cell>
          <cell r="C1174" t="str">
            <v>SPENTEX INDS</v>
          </cell>
          <cell r="D1174">
            <v>2.6</v>
          </cell>
          <cell r="E1174">
            <v>2.61</v>
          </cell>
          <cell r="F1174">
            <v>2.61</v>
          </cell>
          <cell r="G1174">
            <v>2.54</v>
          </cell>
          <cell r="H1174">
            <v>2.41</v>
          </cell>
          <cell r="I1174">
            <v>2.14</v>
          </cell>
          <cell r="J1174">
            <v>3.55</v>
          </cell>
          <cell r="K1174">
            <v>1.52</v>
          </cell>
        </row>
        <row r="1175">
          <cell r="B1175" t="str">
            <v>521097</v>
          </cell>
          <cell r="C1175" t="str">
            <v>AMARJOTHI SP</v>
          </cell>
          <cell r="D1175">
            <v>166.45</v>
          </cell>
          <cell r="E1175">
            <v>166.33</v>
          </cell>
          <cell r="F1175">
            <v>165.63</v>
          </cell>
          <cell r="G1175">
            <v>164.31</v>
          </cell>
          <cell r="H1175">
            <v>164.96</v>
          </cell>
          <cell r="I1175">
            <v>171.97</v>
          </cell>
          <cell r="J1175">
            <v>189.5</v>
          </cell>
          <cell r="K1175">
            <v>148.05000000000001</v>
          </cell>
        </row>
        <row r="1176">
          <cell r="B1176" t="str">
            <v>521105</v>
          </cell>
          <cell r="C1176" t="str">
            <v>OLYMPIA IND.</v>
          </cell>
          <cell r="D1176">
            <v>63.05</v>
          </cell>
          <cell r="E1176">
            <v>66.55</v>
          </cell>
          <cell r="F1176">
            <v>68.95</v>
          </cell>
          <cell r="G1176">
            <v>71.72</v>
          </cell>
          <cell r="H1176">
            <v>76.89</v>
          </cell>
          <cell r="I1176">
            <v>87.62</v>
          </cell>
          <cell r="J1176">
            <v>101.95</v>
          </cell>
          <cell r="K1176">
            <v>62.6</v>
          </cell>
        </row>
        <row r="1177">
          <cell r="B1177" t="str">
            <v>521109</v>
          </cell>
          <cell r="C1177" t="str">
            <v>NAGREEKA EXP</v>
          </cell>
          <cell r="D1177">
            <v>56.85</v>
          </cell>
          <cell r="E1177">
            <v>56.85</v>
          </cell>
          <cell r="F1177">
            <v>55.85</v>
          </cell>
          <cell r="G1177">
            <v>54.61</v>
          </cell>
          <cell r="H1177">
            <v>52.02</v>
          </cell>
          <cell r="I1177">
            <v>45.56</v>
          </cell>
          <cell r="J1177">
            <v>59.6</v>
          </cell>
          <cell r="K1177">
            <v>40</v>
          </cell>
        </row>
        <row r="1178">
          <cell r="B1178" t="str">
            <v>521113</v>
          </cell>
          <cell r="C1178" t="str">
            <v>SUDITI IND.</v>
          </cell>
          <cell r="D1178">
            <v>16.41</v>
          </cell>
          <cell r="E1178">
            <v>16.8</v>
          </cell>
          <cell r="F1178">
            <v>16.84</v>
          </cell>
          <cell r="G1178">
            <v>16.78</v>
          </cell>
          <cell r="H1178">
            <v>16.559999999999999</v>
          </cell>
          <cell r="I1178">
            <v>18.55</v>
          </cell>
          <cell r="J1178">
            <v>20.49</v>
          </cell>
          <cell r="K1178">
            <v>13.56</v>
          </cell>
        </row>
        <row r="1179">
          <cell r="B1179" t="str">
            <v>521131</v>
          </cell>
          <cell r="C1179" t="str">
            <v>SBFL</v>
          </cell>
          <cell r="D1179">
            <v>23.96</v>
          </cell>
          <cell r="E1179">
            <v>23.75</v>
          </cell>
          <cell r="F1179">
            <v>23.99</v>
          </cell>
          <cell r="G1179">
            <v>23.91</v>
          </cell>
          <cell r="H1179">
            <v>22.43</v>
          </cell>
          <cell r="I1179">
            <v>18.59</v>
          </cell>
          <cell r="J1179">
            <v>30.93</v>
          </cell>
          <cell r="K1179">
            <v>16.21</v>
          </cell>
        </row>
        <row r="1180">
          <cell r="B1180" t="str">
            <v>521133</v>
          </cell>
          <cell r="C1180" t="str">
            <v>GEM SPINNERS</v>
          </cell>
          <cell r="D1180">
            <v>4.78</v>
          </cell>
          <cell r="E1180">
            <v>4.53</v>
          </cell>
          <cell r="F1180">
            <v>4.34</v>
          </cell>
          <cell r="G1180">
            <v>4.47</v>
          </cell>
          <cell r="H1180">
            <v>5.13</v>
          </cell>
          <cell r="I1180">
            <v>5.33</v>
          </cell>
          <cell r="J1180">
            <v>8.08</v>
          </cell>
          <cell r="K1180">
            <v>3.26</v>
          </cell>
        </row>
        <row r="1181">
          <cell r="B1181" t="str">
            <v>521137</v>
          </cell>
          <cell r="C1181" t="str">
            <v>EUREKA IND.</v>
          </cell>
          <cell r="D1181">
            <v>3.44</v>
          </cell>
          <cell r="E1181">
            <v>3.5</v>
          </cell>
          <cell r="F1181">
            <v>3.51</v>
          </cell>
          <cell r="G1181">
            <v>3.55</v>
          </cell>
          <cell r="H1181">
            <v>3.68</v>
          </cell>
          <cell r="I1181">
            <v>5.53</v>
          </cell>
          <cell r="J1181">
            <v>4.51</v>
          </cell>
          <cell r="K1181">
            <v>3.3</v>
          </cell>
        </row>
        <row r="1182">
          <cell r="B1182" t="str">
            <v>521141</v>
          </cell>
          <cell r="C1182" t="str">
            <v>ADITYA SPIN.</v>
          </cell>
          <cell r="D1182">
            <v>28.5</v>
          </cell>
          <cell r="E1182">
            <v>28.92</v>
          </cell>
          <cell r="F1182">
            <v>28.48</v>
          </cell>
          <cell r="G1182">
            <v>27.33</v>
          </cell>
          <cell r="H1182">
            <v>25.15</v>
          </cell>
          <cell r="I1182">
            <v>21.94</v>
          </cell>
          <cell r="J1182">
            <v>31.5</v>
          </cell>
          <cell r="K1182">
            <v>19.850000000000001</v>
          </cell>
        </row>
        <row r="1183">
          <cell r="B1183" t="str">
            <v>521149</v>
          </cell>
          <cell r="C1183" t="str">
            <v>PRIME URBAN</v>
          </cell>
          <cell r="D1183">
            <v>8.9499999999999993</v>
          </cell>
          <cell r="E1183">
            <v>9.0299999999999994</v>
          </cell>
          <cell r="F1183">
            <v>8.94</v>
          </cell>
          <cell r="G1183">
            <v>8.77</v>
          </cell>
          <cell r="H1183">
            <v>8.58</v>
          </cell>
          <cell r="I1183">
            <v>8.01</v>
          </cell>
          <cell r="J1183">
            <v>11.37</v>
          </cell>
          <cell r="K1183">
            <v>7</v>
          </cell>
        </row>
        <row r="1184">
          <cell r="B1184" t="str">
            <v>521151</v>
          </cell>
          <cell r="C1184" t="str">
            <v>DHANLXMI FAB</v>
          </cell>
          <cell r="D1184">
            <v>45.12</v>
          </cell>
          <cell r="E1184">
            <v>45.76</v>
          </cell>
          <cell r="F1184">
            <v>45.93</v>
          </cell>
          <cell r="G1184">
            <v>46.24</v>
          </cell>
          <cell r="H1184">
            <v>46.56</v>
          </cell>
          <cell r="I1184">
            <v>45.97</v>
          </cell>
          <cell r="J1184">
            <v>54.76</v>
          </cell>
          <cell r="K1184">
            <v>41.71</v>
          </cell>
        </row>
        <row r="1185">
          <cell r="B1185" t="str">
            <v>521161</v>
          </cell>
          <cell r="C1185" t="str">
            <v>SRI LAK.SAR.</v>
          </cell>
          <cell r="D1185">
            <v>41</v>
          </cell>
          <cell r="E1185">
            <v>40.99</v>
          </cell>
          <cell r="F1185">
            <v>40.76</v>
          </cell>
          <cell r="G1185">
            <v>40.44</v>
          </cell>
          <cell r="H1185">
            <v>39.57</v>
          </cell>
          <cell r="I1185">
            <v>38.15</v>
          </cell>
          <cell r="J1185">
            <v>44.9</v>
          </cell>
          <cell r="K1185">
            <v>34.42</v>
          </cell>
        </row>
        <row r="1186">
          <cell r="B1186" t="str">
            <v>521163</v>
          </cell>
          <cell r="C1186" t="str">
            <v>ZODIAC CLOTH</v>
          </cell>
          <cell r="D1186">
            <v>131.35</v>
          </cell>
          <cell r="E1186">
            <v>131.74</v>
          </cell>
          <cell r="F1186">
            <v>131.57</v>
          </cell>
          <cell r="G1186">
            <v>131.72</v>
          </cell>
          <cell r="H1186">
            <v>128.19999999999999</v>
          </cell>
          <cell r="I1186">
            <v>112.54</v>
          </cell>
          <cell r="J1186">
            <v>150.6</v>
          </cell>
          <cell r="K1186">
            <v>105.55</v>
          </cell>
        </row>
        <row r="1187">
          <cell r="B1187" t="str">
            <v>521176</v>
          </cell>
          <cell r="C1187" t="str">
            <v>GANGOTRI TEX</v>
          </cell>
          <cell r="D1187">
            <v>0.85</v>
          </cell>
          <cell r="E1187">
            <v>0.86</v>
          </cell>
          <cell r="F1187">
            <v>0.87</v>
          </cell>
          <cell r="G1187">
            <v>0.88</v>
          </cell>
          <cell r="H1187">
            <v>0.92</v>
          </cell>
          <cell r="I1187">
            <v>1.1200000000000001</v>
          </cell>
          <cell r="J1187">
            <v>1.34</v>
          </cell>
          <cell r="K1187">
            <v>0.76</v>
          </cell>
        </row>
        <row r="1188">
          <cell r="B1188" t="str">
            <v>521178</v>
          </cell>
          <cell r="C1188" t="str">
            <v>SRI RAMK.MIL</v>
          </cell>
          <cell r="D1188">
            <v>32.07</v>
          </cell>
          <cell r="E1188">
            <v>29.76</v>
          </cell>
          <cell r="F1188">
            <v>28.66</v>
          </cell>
          <cell r="G1188">
            <v>28.05</v>
          </cell>
          <cell r="H1188">
            <v>27.89</v>
          </cell>
          <cell r="I1188">
            <v>26.69</v>
          </cell>
          <cell r="J1188">
            <v>33</v>
          </cell>
          <cell r="K1188">
            <v>25.25</v>
          </cell>
        </row>
        <row r="1189">
          <cell r="B1189" t="str">
            <v>521180</v>
          </cell>
          <cell r="C1189" t="str">
            <v>SUPER SPIN_T</v>
          </cell>
          <cell r="D1189">
            <v>8.14</v>
          </cell>
          <cell r="E1189">
            <v>8.2100000000000009</v>
          </cell>
          <cell r="F1189">
            <v>8.27</v>
          </cell>
          <cell r="G1189">
            <v>8.3800000000000008</v>
          </cell>
          <cell r="H1189">
            <v>8.36</v>
          </cell>
          <cell r="I1189">
            <v>8.18</v>
          </cell>
          <cell r="J1189">
            <v>11.68</v>
          </cell>
          <cell r="K1189">
            <v>6.95</v>
          </cell>
        </row>
        <row r="1190">
          <cell r="B1190" t="str">
            <v>521188</v>
          </cell>
          <cell r="C1190" t="str">
            <v>UNITED TEXT.</v>
          </cell>
          <cell r="D1190">
            <v>16.16</v>
          </cell>
          <cell r="E1190">
            <v>15.32</v>
          </cell>
          <cell r="F1190">
            <v>14.77</v>
          </cell>
          <cell r="G1190">
            <v>14.27</v>
          </cell>
          <cell r="H1190">
            <v>13.67</v>
          </cell>
          <cell r="I1190">
            <v>13.04</v>
          </cell>
          <cell r="J1190">
            <v>16.47</v>
          </cell>
          <cell r="K1190">
            <v>10.7</v>
          </cell>
        </row>
        <row r="1191">
          <cell r="B1191" t="str">
            <v>521194</v>
          </cell>
          <cell r="C1191" t="str">
            <v>SIL INVEST</v>
          </cell>
          <cell r="D1191">
            <v>380.5</v>
          </cell>
          <cell r="E1191">
            <v>374.98</v>
          </cell>
          <cell r="F1191">
            <v>369.76</v>
          </cell>
          <cell r="G1191">
            <v>359.89</v>
          </cell>
          <cell r="H1191">
            <v>344.47</v>
          </cell>
          <cell r="I1191">
            <v>325.42</v>
          </cell>
          <cell r="J1191">
            <v>403.05</v>
          </cell>
          <cell r="K1191">
            <v>300</v>
          </cell>
        </row>
        <row r="1192">
          <cell r="B1192" t="str">
            <v>521200</v>
          </cell>
          <cell r="C1192" t="str">
            <v>SURYLAK.COTT</v>
          </cell>
          <cell r="D1192">
            <v>63.86</v>
          </cell>
          <cell r="E1192">
            <v>62.67</v>
          </cell>
          <cell r="F1192">
            <v>62.64</v>
          </cell>
          <cell r="G1192">
            <v>63.09</v>
          </cell>
          <cell r="H1192">
            <v>63.83</v>
          </cell>
          <cell r="I1192">
            <v>61.87</v>
          </cell>
          <cell r="J1192">
            <v>73</v>
          </cell>
          <cell r="K1192">
            <v>56</v>
          </cell>
        </row>
        <row r="1193">
          <cell r="B1193" t="str">
            <v>521206</v>
          </cell>
          <cell r="C1193" t="str">
            <v>SAMTEX FASH.</v>
          </cell>
          <cell r="D1193">
            <v>2.2999999999999998</v>
          </cell>
          <cell r="E1193">
            <v>2.2799999999999998</v>
          </cell>
          <cell r="F1193">
            <v>2.25</v>
          </cell>
          <cell r="G1193">
            <v>2.2200000000000002</v>
          </cell>
          <cell r="H1193">
            <v>2.19</v>
          </cell>
          <cell r="I1193">
            <v>2.2599999999999998</v>
          </cell>
          <cell r="J1193">
            <v>2.82</v>
          </cell>
          <cell r="K1193">
            <v>1.84</v>
          </cell>
        </row>
        <row r="1194">
          <cell r="B1194" t="str">
            <v>521210</v>
          </cell>
          <cell r="C1194" t="str">
            <v>CITYMAN</v>
          </cell>
          <cell r="D1194">
            <v>17.850000000000001</v>
          </cell>
          <cell r="E1194">
            <v>17.29</v>
          </cell>
          <cell r="F1194">
            <v>16.98</v>
          </cell>
          <cell r="G1194">
            <v>17.02</v>
          </cell>
          <cell r="H1194">
            <v>17.809999999999999</v>
          </cell>
          <cell r="I1194">
            <v>17.96</v>
          </cell>
          <cell r="J1194">
            <v>21.3</v>
          </cell>
          <cell r="K1194">
            <v>15.27</v>
          </cell>
        </row>
        <row r="1195">
          <cell r="B1195" t="str">
            <v>521216</v>
          </cell>
          <cell r="C1195" t="str">
            <v>DHAN ROTO SP</v>
          </cell>
          <cell r="D1195">
            <v>117.6</v>
          </cell>
          <cell r="E1195">
            <v>119.69</v>
          </cell>
          <cell r="F1195">
            <v>118.13</v>
          </cell>
          <cell r="G1195">
            <v>114.47</v>
          </cell>
          <cell r="H1195">
            <v>109.82</v>
          </cell>
          <cell r="I1195">
            <v>96.4</v>
          </cell>
          <cell r="J1195">
            <v>127.15</v>
          </cell>
          <cell r="K1195">
            <v>98.75</v>
          </cell>
        </row>
        <row r="1196">
          <cell r="B1196" t="str">
            <v>521220</v>
          </cell>
          <cell r="C1196" t="str">
            <v>DAMOINDUS</v>
          </cell>
          <cell r="D1196">
            <v>49.67</v>
          </cell>
          <cell r="E1196">
            <v>50.23</v>
          </cell>
          <cell r="F1196">
            <v>50.47</v>
          </cell>
          <cell r="G1196">
            <v>50.5</v>
          </cell>
          <cell r="H1196">
            <v>50.01</v>
          </cell>
          <cell r="I1196">
            <v>48.2</v>
          </cell>
          <cell r="J1196">
            <v>57</v>
          </cell>
          <cell r="K1196">
            <v>43.85</v>
          </cell>
        </row>
        <row r="1197">
          <cell r="B1197" t="str">
            <v>521222</v>
          </cell>
          <cell r="C1197" t="str">
            <v>SANBLUE</v>
          </cell>
          <cell r="D1197">
            <v>33</v>
          </cell>
          <cell r="E1197">
            <v>33.01</v>
          </cell>
          <cell r="F1197">
            <v>33.21</v>
          </cell>
          <cell r="G1197">
            <v>33.409999999999997</v>
          </cell>
          <cell r="H1197">
            <v>32.21</v>
          </cell>
          <cell r="I1197">
            <v>29.22</v>
          </cell>
          <cell r="J1197">
            <v>40.549999999999997</v>
          </cell>
          <cell r="K1197">
            <v>23</v>
          </cell>
        </row>
        <row r="1198">
          <cell r="B1198" t="str">
            <v>521226</v>
          </cell>
          <cell r="C1198" t="str">
            <v>UNI ROYAL IN</v>
          </cell>
          <cell r="D1198">
            <v>19.29</v>
          </cell>
          <cell r="E1198">
            <v>19.73</v>
          </cell>
          <cell r="F1198">
            <v>19.82</v>
          </cell>
          <cell r="G1198">
            <v>19.52</v>
          </cell>
          <cell r="H1198">
            <v>18.23</v>
          </cell>
          <cell r="I1198">
            <v>15.83</v>
          </cell>
          <cell r="J1198">
            <v>26.94</v>
          </cell>
          <cell r="K1198">
            <v>13.2</v>
          </cell>
        </row>
        <row r="1199">
          <cell r="B1199" t="str">
            <v>521228</v>
          </cell>
          <cell r="C1199" t="str">
            <v>TATIA GLOB</v>
          </cell>
          <cell r="D1199">
            <v>2.74</v>
          </cell>
          <cell r="E1199">
            <v>2.83</v>
          </cell>
          <cell r="F1199">
            <v>2.86</v>
          </cell>
          <cell r="G1199">
            <v>2.86</v>
          </cell>
          <cell r="H1199">
            <v>2.71</v>
          </cell>
          <cell r="I1199">
            <v>2.0699999999999998</v>
          </cell>
          <cell r="J1199">
            <v>3.24</v>
          </cell>
          <cell r="K1199">
            <v>1.51</v>
          </cell>
        </row>
        <row r="1200">
          <cell r="B1200" t="str">
            <v>521232</v>
          </cell>
          <cell r="C1200" t="str">
            <v>SUNIL INDUS.</v>
          </cell>
          <cell r="D1200">
            <v>44.71</v>
          </cell>
          <cell r="E1200">
            <v>47.89</v>
          </cell>
          <cell r="F1200">
            <v>50.36</v>
          </cell>
          <cell r="G1200">
            <v>51.58</v>
          </cell>
          <cell r="H1200">
            <v>50.08</v>
          </cell>
          <cell r="I1200">
            <v>48.4</v>
          </cell>
          <cell r="J1200">
            <v>59.31</v>
          </cell>
          <cell r="K1200">
            <v>29</v>
          </cell>
        </row>
        <row r="1201">
          <cell r="B1201" t="str">
            <v>521234</v>
          </cell>
          <cell r="C1201" t="str">
            <v>SRI NACHAMAI</v>
          </cell>
          <cell r="D1201">
            <v>31.6</v>
          </cell>
          <cell r="E1201">
            <v>31.47</v>
          </cell>
          <cell r="F1201">
            <v>31.75</v>
          </cell>
          <cell r="G1201">
            <v>32.22</v>
          </cell>
          <cell r="H1201">
            <v>32.82</v>
          </cell>
          <cell r="I1201">
            <v>35.33</v>
          </cell>
          <cell r="J1201">
            <v>40.58</v>
          </cell>
          <cell r="K1201">
            <v>28</v>
          </cell>
        </row>
        <row r="1202">
          <cell r="B1202" t="str">
            <v>521238</v>
          </cell>
          <cell r="C1202" t="str">
            <v>KDL</v>
          </cell>
          <cell r="D1202">
            <v>22.65</v>
          </cell>
          <cell r="E1202">
            <v>20.75</v>
          </cell>
          <cell r="F1202">
            <v>19.21</v>
          </cell>
          <cell r="G1202">
            <v>17.68</v>
          </cell>
          <cell r="H1202">
            <v>16.809999999999999</v>
          </cell>
          <cell r="I1202">
            <v>18.97</v>
          </cell>
          <cell r="J1202">
            <v>22.65</v>
          </cell>
          <cell r="K1202">
            <v>13.27</v>
          </cell>
        </row>
        <row r="1203">
          <cell r="B1203" t="str">
            <v>521240</v>
          </cell>
          <cell r="C1203" t="str">
            <v>SAMBANDAM SP</v>
          </cell>
          <cell r="D1203">
            <v>175.1</v>
          </cell>
          <cell r="E1203">
            <v>173.51</v>
          </cell>
          <cell r="F1203">
            <v>172.2</v>
          </cell>
          <cell r="G1203">
            <v>171.16</v>
          </cell>
          <cell r="H1203">
            <v>170.39</v>
          </cell>
          <cell r="I1203">
            <v>162.83000000000001</v>
          </cell>
          <cell r="J1203">
            <v>207.85</v>
          </cell>
          <cell r="K1203">
            <v>141</v>
          </cell>
        </row>
        <row r="1204">
          <cell r="B1204" t="str">
            <v>521242</v>
          </cell>
          <cell r="C1204" t="str">
            <v>KANDAGIRI SP</v>
          </cell>
          <cell r="D1204">
            <v>13.73</v>
          </cell>
          <cell r="E1204">
            <v>13.38</v>
          </cell>
          <cell r="F1204">
            <v>13.32</v>
          </cell>
          <cell r="G1204">
            <v>13.63</v>
          </cell>
          <cell r="H1204">
            <v>14.27</v>
          </cell>
          <cell r="I1204">
            <v>15.97</v>
          </cell>
          <cell r="J1204">
            <v>17.5</v>
          </cell>
          <cell r="K1204">
            <v>12</v>
          </cell>
        </row>
        <row r="1205">
          <cell r="B1205" t="str">
            <v>521244</v>
          </cell>
          <cell r="C1205" t="str">
            <v>CHITRA.SPIN.</v>
          </cell>
          <cell r="D1205">
            <v>36.99</v>
          </cell>
          <cell r="E1205">
            <v>36.04</v>
          </cell>
          <cell r="F1205">
            <v>35.03</v>
          </cell>
          <cell r="G1205">
            <v>33.270000000000003</v>
          </cell>
          <cell r="H1205">
            <v>28.88</v>
          </cell>
          <cell r="I1205">
            <v>18.87</v>
          </cell>
          <cell r="J1205">
            <v>36.99</v>
          </cell>
          <cell r="K1205">
            <v>12</v>
          </cell>
        </row>
        <row r="1206">
          <cell r="B1206" t="str">
            <v>521246</v>
          </cell>
          <cell r="C1206" t="str">
            <v>PARAS PETR_T</v>
          </cell>
          <cell r="D1206">
            <v>2</v>
          </cell>
          <cell r="E1206">
            <v>1.98</v>
          </cell>
          <cell r="F1206">
            <v>2.02</v>
          </cell>
          <cell r="G1206">
            <v>2.02</v>
          </cell>
          <cell r="H1206">
            <v>1.81</v>
          </cell>
          <cell r="I1206">
            <v>1.21</v>
          </cell>
          <cell r="J1206">
            <v>2.25</v>
          </cell>
          <cell r="K1206">
            <v>0.8</v>
          </cell>
        </row>
        <row r="1207">
          <cell r="B1207" t="str">
            <v>521248</v>
          </cell>
          <cell r="C1207" t="str">
            <v>KITEX GARMEN</v>
          </cell>
          <cell r="D1207">
            <v>209.85</v>
          </cell>
          <cell r="E1207">
            <v>208.84</v>
          </cell>
          <cell r="F1207">
            <v>207.11</v>
          </cell>
          <cell r="G1207">
            <v>205.51</v>
          </cell>
          <cell r="H1207">
            <v>202.21</v>
          </cell>
          <cell r="I1207">
            <v>190.68</v>
          </cell>
          <cell r="J1207">
            <v>223</v>
          </cell>
          <cell r="K1207">
            <v>176</v>
          </cell>
        </row>
        <row r="1208">
          <cell r="B1208" t="str">
            <v>522001</v>
          </cell>
          <cell r="C1208" t="str">
            <v>CRANEX LTD.</v>
          </cell>
          <cell r="D1208">
            <v>61.71</v>
          </cell>
          <cell r="E1208">
            <v>55.73</v>
          </cell>
          <cell r="F1208">
            <v>50.56</v>
          </cell>
          <cell r="G1208">
            <v>45.89</v>
          </cell>
          <cell r="H1208">
            <v>41.97</v>
          </cell>
          <cell r="I1208">
            <v>35.69</v>
          </cell>
          <cell r="J1208">
            <v>61.71</v>
          </cell>
          <cell r="K1208">
            <v>35.6</v>
          </cell>
        </row>
        <row r="1209">
          <cell r="B1209" t="str">
            <v>522004</v>
          </cell>
          <cell r="C1209" t="str">
            <v>BATLIBOI LTD</v>
          </cell>
          <cell r="D1209">
            <v>94.53</v>
          </cell>
          <cell r="E1209">
            <v>97.82</v>
          </cell>
          <cell r="F1209">
            <v>97.21</v>
          </cell>
          <cell r="G1209">
            <v>93.37</v>
          </cell>
          <cell r="H1209">
            <v>86.25</v>
          </cell>
          <cell r="I1209">
            <v>74.44</v>
          </cell>
          <cell r="J1209">
            <v>109.85</v>
          </cell>
          <cell r="K1209">
            <v>65.05</v>
          </cell>
        </row>
        <row r="1210">
          <cell r="B1210" t="str">
            <v>522005</v>
          </cell>
          <cell r="C1210" t="str">
            <v>AUSTIN ENGG.</v>
          </cell>
          <cell r="D1210">
            <v>183.25</v>
          </cell>
          <cell r="E1210">
            <v>183.33</v>
          </cell>
          <cell r="F1210">
            <v>185.51</v>
          </cell>
          <cell r="G1210">
            <v>186.05</v>
          </cell>
          <cell r="H1210">
            <v>181.34</v>
          </cell>
          <cell r="I1210">
            <v>163.49</v>
          </cell>
          <cell r="J1210">
            <v>214.4</v>
          </cell>
          <cell r="K1210">
            <v>146.65</v>
          </cell>
        </row>
        <row r="1211">
          <cell r="B1211" t="str">
            <v>522014</v>
          </cell>
          <cell r="C1211" t="str">
            <v>UNITED DRILL</v>
          </cell>
          <cell r="D1211">
            <v>235.9</v>
          </cell>
          <cell r="E1211">
            <v>241.72</v>
          </cell>
          <cell r="F1211">
            <v>237.28</v>
          </cell>
          <cell r="G1211">
            <v>231.57</v>
          </cell>
          <cell r="H1211">
            <v>229.23</v>
          </cell>
          <cell r="I1211">
            <v>239.26</v>
          </cell>
          <cell r="J1211">
            <v>266.25</v>
          </cell>
          <cell r="K1211">
            <v>195</v>
          </cell>
        </row>
        <row r="1212">
          <cell r="B1212" t="str">
            <v>522017</v>
          </cell>
          <cell r="C1212" t="str">
            <v>FLUIDOMAT</v>
          </cell>
          <cell r="D1212">
            <v>403</v>
          </cell>
          <cell r="E1212">
            <v>389.56</v>
          </cell>
          <cell r="F1212">
            <v>381.79</v>
          </cell>
          <cell r="G1212">
            <v>375.27</v>
          </cell>
          <cell r="H1212">
            <v>361.57</v>
          </cell>
          <cell r="I1212">
            <v>304.22000000000003</v>
          </cell>
          <cell r="J1212">
            <v>408.45</v>
          </cell>
          <cell r="K1212">
            <v>305.10000000000002</v>
          </cell>
        </row>
        <row r="1213">
          <cell r="B1213" t="str">
            <v>522027</v>
          </cell>
          <cell r="C1213" t="str">
            <v>EMA INDIA</v>
          </cell>
          <cell r="D1213">
            <v>21.1</v>
          </cell>
          <cell r="E1213">
            <v>20.49</v>
          </cell>
          <cell r="F1213">
            <v>20.38</v>
          </cell>
          <cell r="G1213">
            <v>20.21</v>
          </cell>
          <cell r="H1213">
            <v>20.18</v>
          </cell>
          <cell r="I1213">
            <v>20.55</v>
          </cell>
          <cell r="J1213">
            <v>26</v>
          </cell>
          <cell r="K1213">
            <v>15.57</v>
          </cell>
        </row>
        <row r="1214">
          <cell r="B1214" t="str">
            <v>522029</v>
          </cell>
          <cell r="C1214" t="str">
            <v>WINDSOR MACH</v>
          </cell>
          <cell r="D1214">
            <v>88.63</v>
          </cell>
          <cell r="E1214">
            <v>88.47</v>
          </cell>
          <cell r="F1214">
            <v>84.3</v>
          </cell>
          <cell r="G1214">
            <v>79.84</v>
          </cell>
          <cell r="H1214">
            <v>74.27</v>
          </cell>
          <cell r="I1214">
            <v>60.07</v>
          </cell>
          <cell r="J1214">
            <v>98</v>
          </cell>
          <cell r="K1214">
            <v>55.97</v>
          </cell>
        </row>
        <row r="1215">
          <cell r="B1215" t="str">
            <v>522034</v>
          </cell>
          <cell r="C1215" t="str">
            <v>SHANTHI GEAR</v>
          </cell>
          <cell r="D1215">
            <v>459.05</v>
          </cell>
          <cell r="E1215">
            <v>460.69</v>
          </cell>
          <cell r="F1215">
            <v>459.65</v>
          </cell>
          <cell r="G1215">
            <v>457.16</v>
          </cell>
          <cell r="H1215">
            <v>455.9</v>
          </cell>
          <cell r="I1215">
            <v>421.62</v>
          </cell>
          <cell r="J1215">
            <v>527</v>
          </cell>
          <cell r="K1215">
            <v>399.95</v>
          </cell>
        </row>
        <row r="1216">
          <cell r="B1216" t="str">
            <v>522036</v>
          </cell>
          <cell r="C1216" t="str">
            <v>MIVEN MACHIN</v>
          </cell>
          <cell r="D1216">
            <v>47.14</v>
          </cell>
          <cell r="E1216">
            <v>45.37</v>
          </cell>
          <cell r="F1216">
            <v>43.34</v>
          </cell>
          <cell r="G1216">
            <v>39.770000000000003</v>
          </cell>
          <cell r="H1216">
            <v>32.35</v>
          </cell>
          <cell r="I1216">
            <v>19.7</v>
          </cell>
          <cell r="J1216">
            <v>47.14</v>
          </cell>
          <cell r="K1216">
            <v>14.76</v>
          </cell>
        </row>
        <row r="1217">
          <cell r="B1217" t="str">
            <v>522064</v>
          </cell>
          <cell r="C1217" t="str">
            <v>HONDAPOWER</v>
          </cell>
          <cell r="D1217">
            <v>2549.4499999999998</v>
          </cell>
          <cell r="E1217">
            <v>2576.7800000000002</v>
          </cell>
          <cell r="F1217">
            <v>2641.91</v>
          </cell>
          <cell r="G1217">
            <v>2717.52</v>
          </cell>
          <cell r="H1217">
            <v>2728.9</v>
          </cell>
          <cell r="I1217">
            <v>2415.9699999999998</v>
          </cell>
          <cell r="J1217">
            <v>3133</v>
          </cell>
          <cell r="K1217">
            <v>2135.0500000000002</v>
          </cell>
        </row>
        <row r="1218">
          <cell r="B1218" t="str">
            <v>522073</v>
          </cell>
          <cell r="C1218" t="str">
            <v>HITECHGEAR</v>
          </cell>
          <cell r="D1218">
            <v>474.5</v>
          </cell>
          <cell r="E1218">
            <v>458.39</v>
          </cell>
          <cell r="F1218">
            <v>437.63</v>
          </cell>
          <cell r="G1218">
            <v>417.04</v>
          </cell>
          <cell r="H1218">
            <v>397.52</v>
          </cell>
          <cell r="I1218">
            <v>345.77</v>
          </cell>
          <cell r="J1218">
            <v>518.29999999999995</v>
          </cell>
          <cell r="K1218">
            <v>351.5</v>
          </cell>
        </row>
        <row r="1219">
          <cell r="B1219" t="str">
            <v>522074</v>
          </cell>
          <cell r="C1219" t="str">
            <v>ELGI EQUIP</v>
          </cell>
          <cell r="D1219">
            <v>520.4</v>
          </cell>
          <cell r="E1219">
            <v>516.08000000000004</v>
          </cell>
          <cell r="F1219">
            <v>514.87</v>
          </cell>
          <cell r="G1219">
            <v>510.13</v>
          </cell>
          <cell r="H1219">
            <v>505.39</v>
          </cell>
          <cell r="I1219">
            <v>491.16</v>
          </cell>
          <cell r="J1219">
            <v>544.95000000000005</v>
          </cell>
          <cell r="K1219">
            <v>462.5</v>
          </cell>
        </row>
        <row r="1220">
          <cell r="B1220" t="str">
            <v>522091</v>
          </cell>
          <cell r="C1220" t="str">
            <v>UV DER HORST</v>
          </cell>
          <cell r="D1220">
            <v>196.6</v>
          </cell>
          <cell r="E1220">
            <v>199.57</v>
          </cell>
          <cell r="F1220">
            <v>203.67</v>
          </cell>
          <cell r="G1220">
            <v>207.35</v>
          </cell>
          <cell r="H1220">
            <v>200.06</v>
          </cell>
          <cell r="I1220">
            <v>156.88999999999999</v>
          </cell>
          <cell r="J1220">
            <v>257.89999999999998</v>
          </cell>
          <cell r="K1220">
            <v>142.94999999999999</v>
          </cell>
        </row>
        <row r="1221">
          <cell r="B1221" t="str">
            <v>522101</v>
          </cell>
          <cell r="C1221" t="str">
            <v>KILBURN ENGG</v>
          </cell>
          <cell r="D1221">
            <v>263.45</v>
          </cell>
          <cell r="E1221">
            <v>255.99</v>
          </cell>
          <cell r="F1221">
            <v>249.87</v>
          </cell>
          <cell r="G1221">
            <v>237.41</v>
          </cell>
          <cell r="H1221">
            <v>210.6</v>
          </cell>
          <cell r="I1221">
            <v>151.65</v>
          </cell>
          <cell r="J1221">
            <v>267.35000000000002</v>
          </cell>
          <cell r="K1221">
            <v>149</v>
          </cell>
        </row>
        <row r="1222">
          <cell r="B1222" t="str">
            <v>522105</v>
          </cell>
          <cell r="C1222" t="str">
            <v>BIRLA PRETEC</v>
          </cell>
          <cell r="D1222">
            <v>50.72</v>
          </cell>
          <cell r="E1222">
            <v>51.38</v>
          </cell>
          <cell r="F1222">
            <v>52.21</v>
          </cell>
          <cell r="G1222">
            <v>52.77</v>
          </cell>
          <cell r="H1222">
            <v>50.76</v>
          </cell>
          <cell r="I1222">
            <v>44.21</v>
          </cell>
          <cell r="J1222">
            <v>65.540000000000006</v>
          </cell>
          <cell r="K1222">
            <v>38.51</v>
          </cell>
        </row>
        <row r="1223">
          <cell r="B1223" t="str">
            <v>522108</v>
          </cell>
          <cell r="C1223" t="str">
            <v>YUKEN INDIA</v>
          </cell>
          <cell r="D1223">
            <v>679.25</v>
          </cell>
          <cell r="E1223">
            <v>680.77</v>
          </cell>
          <cell r="F1223">
            <v>683.74</v>
          </cell>
          <cell r="G1223">
            <v>691.24</v>
          </cell>
          <cell r="H1223">
            <v>697.47</v>
          </cell>
          <cell r="I1223">
            <v>638</v>
          </cell>
          <cell r="J1223">
            <v>823.5</v>
          </cell>
          <cell r="K1223">
            <v>601.29999999999995</v>
          </cell>
        </row>
        <row r="1224">
          <cell r="B1224" t="str">
            <v>522113</v>
          </cell>
          <cell r="C1224" t="str">
            <v>TIMKEN (I)</v>
          </cell>
          <cell r="D1224">
            <v>2949.95</v>
          </cell>
          <cell r="E1224">
            <v>2955.12</v>
          </cell>
          <cell r="F1224">
            <v>2952.33</v>
          </cell>
          <cell r="G1224">
            <v>2962.34</v>
          </cell>
          <cell r="H1224">
            <v>3029.6</v>
          </cell>
          <cell r="I1224">
            <v>3084.38</v>
          </cell>
          <cell r="J1224">
            <v>3537.1</v>
          </cell>
          <cell r="K1224">
            <v>2842</v>
          </cell>
        </row>
        <row r="1225">
          <cell r="B1225" t="str">
            <v>522122</v>
          </cell>
          <cell r="C1225" t="str">
            <v>VOITH PAPER</v>
          </cell>
          <cell r="D1225">
            <v>1849</v>
          </cell>
          <cell r="E1225">
            <v>1848.27</v>
          </cell>
          <cell r="F1225">
            <v>1824.51</v>
          </cell>
          <cell r="G1225">
            <v>1783.32</v>
          </cell>
          <cell r="H1225">
            <v>1723.25</v>
          </cell>
          <cell r="I1225">
            <v>1496.59</v>
          </cell>
          <cell r="J1225">
            <v>1887</v>
          </cell>
          <cell r="K1225">
            <v>1515</v>
          </cell>
        </row>
        <row r="1226">
          <cell r="B1226" t="str">
            <v>522134</v>
          </cell>
          <cell r="C1226" t="str">
            <v>ARTSON ENG</v>
          </cell>
          <cell r="D1226">
            <v>207.75</v>
          </cell>
          <cell r="E1226">
            <v>179.15</v>
          </cell>
          <cell r="F1226">
            <v>170.36</v>
          </cell>
          <cell r="G1226">
            <v>164.12</v>
          </cell>
          <cell r="H1226">
            <v>156.27000000000001</v>
          </cell>
          <cell r="I1226">
            <v>121.85</v>
          </cell>
          <cell r="J1226">
            <v>207.75</v>
          </cell>
          <cell r="K1226">
            <v>134.15</v>
          </cell>
        </row>
        <row r="1227">
          <cell r="B1227" t="str">
            <v>522152</v>
          </cell>
          <cell r="C1227" t="str">
            <v>SOLITAIR MC</v>
          </cell>
          <cell r="D1227">
            <v>61.26</v>
          </cell>
          <cell r="E1227">
            <v>62.31</v>
          </cell>
          <cell r="F1227">
            <v>62.44</v>
          </cell>
          <cell r="G1227">
            <v>61.65</v>
          </cell>
          <cell r="H1227">
            <v>60.12</v>
          </cell>
          <cell r="I1227">
            <v>56.13</v>
          </cell>
          <cell r="J1227">
            <v>74.7</v>
          </cell>
          <cell r="K1227">
            <v>52.22</v>
          </cell>
        </row>
        <row r="1228">
          <cell r="B1228" t="str">
            <v>522163</v>
          </cell>
          <cell r="C1228" t="str">
            <v>DIACABS_T</v>
          </cell>
          <cell r="D1228">
            <v>90.72</v>
          </cell>
          <cell r="E1228">
            <v>87.31</v>
          </cell>
          <cell r="F1228">
            <v>83.36</v>
          </cell>
          <cell r="G1228">
            <v>75.56</v>
          </cell>
          <cell r="H1228">
            <v>55.01</v>
          </cell>
          <cell r="I1228">
            <v>21.56</v>
          </cell>
          <cell r="J1228">
            <v>90.72</v>
          </cell>
          <cell r="K1228">
            <v>1.4</v>
          </cell>
        </row>
        <row r="1229">
          <cell r="B1229" t="str">
            <v>522165</v>
          </cell>
          <cell r="C1229" t="str">
            <v>INDSIL HYD</v>
          </cell>
          <cell r="D1229">
            <v>41.75</v>
          </cell>
          <cell r="E1229">
            <v>42.46</v>
          </cell>
          <cell r="F1229">
            <v>43.71</v>
          </cell>
          <cell r="G1229">
            <v>45.5</v>
          </cell>
          <cell r="H1229">
            <v>46.25</v>
          </cell>
          <cell r="I1229">
            <v>44.55</v>
          </cell>
          <cell r="J1229">
            <v>59.4</v>
          </cell>
          <cell r="K1229">
            <v>39</v>
          </cell>
        </row>
        <row r="1230">
          <cell r="B1230" t="str">
            <v>522183</v>
          </cell>
          <cell r="C1230" t="str">
            <v>ITL INDUSTRS</v>
          </cell>
          <cell r="D1230">
            <v>304.64999999999998</v>
          </cell>
          <cell r="E1230">
            <v>304.85000000000002</v>
          </cell>
          <cell r="F1230">
            <v>305.83</v>
          </cell>
          <cell r="G1230">
            <v>304.25</v>
          </cell>
          <cell r="H1230">
            <v>288.88</v>
          </cell>
          <cell r="I1230">
            <v>238.43</v>
          </cell>
          <cell r="J1230">
            <v>355</v>
          </cell>
          <cell r="K1230">
            <v>207.6</v>
          </cell>
        </row>
        <row r="1231">
          <cell r="B1231" t="str">
            <v>522195</v>
          </cell>
          <cell r="C1231" t="str">
            <v>FRONTIER SPR</v>
          </cell>
          <cell r="D1231">
            <v>855</v>
          </cell>
          <cell r="E1231">
            <v>834.63</v>
          </cell>
          <cell r="F1231">
            <v>804.13</v>
          </cell>
          <cell r="G1231">
            <v>760.64</v>
          </cell>
          <cell r="H1231">
            <v>705.34</v>
          </cell>
          <cell r="I1231">
            <v>568.27</v>
          </cell>
          <cell r="J1231">
            <v>869.9</v>
          </cell>
          <cell r="K1231">
            <v>580.6</v>
          </cell>
        </row>
        <row r="1232">
          <cell r="B1232" t="str">
            <v>522205</v>
          </cell>
          <cell r="C1232" t="str">
            <v>PRAJ IND.LTD</v>
          </cell>
          <cell r="D1232">
            <v>591.20000000000005</v>
          </cell>
          <cell r="E1232">
            <v>578.26</v>
          </cell>
          <cell r="F1232">
            <v>570.37</v>
          </cell>
          <cell r="G1232">
            <v>564.52</v>
          </cell>
          <cell r="H1232">
            <v>549.6</v>
          </cell>
          <cell r="I1232">
            <v>464.39</v>
          </cell>
          <cell r="J1232">
            <v>614</v>
          </cell>
          <cell r="K1232">
            <v>416.95</v>
          </cell>
        </row>
        <row r="1233">
          <cell r="B1233" t="str">
            <v>522207</v>
          </cell>
          <cell r="C1233" t="str">
            <v>RASANDIK ENG</v>
          </cell>
          <cell r="D1233">
            <v>96.5</v>
          </cell>
          <cell r="E1233">
            <v>97.76</v>
          </cell>
          <cell r="F1233">
            <v>97.71</v>
          </cell>
          <cell r="G1233">
            <v>97.26</v>
          </cell>
          <cell r="H1233">
            <v>93.63</v>
          </cell>
          <cell r="I1233">
            <v>85.44</v>
          </cell>
          <cell r="J1233">
            <v>109</v>
          </cell>
          <cell r="K1233">
            <v>69.349999999999994</v>
          </cell>
        </row>
        <row r="1234">
          <cell r="B1234" t="str">
            <v>522209</v>
          </cell>
          <cell r="C1234" t="str">
            <v>YOGI SUNGWON</v>
          </cell>
          <cell r="D1234">
            <v>3.99</v>
          </cell>
          <cell r="E1234">
            <v>3.94</v>
          </cell>
          <cell r="F1234">
            <v>3.94</v>
          </cell>
          <cell r="G1234">
            <v>3.94</v>
          </cell>
          <cell r="H1234">
            <v>3.87</v>
          </cell>
          <cell r="I1234">
            <v>3.74</v>
          </cell>
          <cell r="J1234">
            <v>4.29</v>
          </cell>
          <cell r="K1234">
            <v>3.2</v>
          </cell>
        </row>
        <row r="1235">
          <cell r="B1235" t="str">
            <v>522215</v>
          </cell>
          <cell r="C1235" t="str">
            <v>HLEGLAS</v>
          </cell>
          <cell r="D1235">
            <v>522.85</v>
          </cell>
          <cell r="E1235">
            <v>522.1</v>
          </cell>
          <cell r="F1235">
            <v>520.66</v>
          </cell>
          <cell r="G1235">
            <v>522.29</v>
          </cell>
          <cell r="H1235">
            <v>540.21</v>
          </cell>
          <cell r="I1235">
            <v>596.04999999999995</v>
          </cell>
          <cell r="J1235">
            <v>646.6</v>
          </cell>
          <cell r="K1235">
            <v>493.55</v>
          </cell>
        </row>
        <row r="1236">
          <cell r="B1236" t="str">
            <v>522217</v>
          </cell>
          <cell r="C1236" t="str">
            <v>GUJ APOIND</v>
          </cell>
          <cell r="D1236">
            <v>230.4</v>
          </cell>
          <cell r="E1236">
            <v>224.66</v>
          </cell>
          <cell r="F1236">
            <v>221.92</v>
          </cell>
          <cell r="G1236">
            <v>219.8</v>
          </cell>
          <cell r="H1236">
            <v>219.46</v>
          </cell>
          <cell r="I1236">
            <v>213.08</v>
          </cell>
          <cell r="J1236">
            <v>269.85000000000002</v>
          </cell>
          <cell r="K1236">
            <v>202</v>
          </cell>
        </row>
        <row r="1237">
          <cell r="B1237" t="str">
            <v>522229</v>
          </cell>
          <cell r="C1237" t="str">
            <v>TANEJA AERO.</v>
          </cell>
          <cell r="D1237">
            <v>246.95</v>
          </cell>
          <cell r="E1237">
            <v>244.02</v>
          </cell>
          <cell r="F1237">
            <v>243.62</v>
          </cell>
          <cell r="G1237">
            <v>241.78</v>
          </cell>
          <cell r="H1237">
            <v>241.47</v>
          </cell>
          <cell r="I1237">
            <v>201.09</v>
          </cell>
          <cell r="J1237">
            <v>319</v>
          </cell>
          <cell r="K1237">
            <v>199.3</v>
          </cell>
        </row>
        <row r="1238">
          <cell r="B1238" t="str">
            <v>522231</v>
          </cell>
          <cell r="C1238" t="str">
            <v>CONART ENG.</v>
          </cell>
          <cell r="D1238">
            <v>62.82</v>
          </cell>
          <cell r="E1238">
            <v>60.65</v>
          </cell>
          <cell r="F1238">
            <v>58.78</v>
          </cell>
          <cell r="G1238">
            <v>56.91</v>
          </cell>
          <cell r="H1238">
            <v>53.85</v>
          </cell>
          <cell r="I1238">
            <v>46.78</v>
          </cell>
          <cell r="J1238">
            <v>63.94</v>
          </cell>
          <cell r="K1238">
            <v>40.15</v>
          </cell>
        </row>
        <row r="1239">
          <cell r="B1239" t="str">
            <v>522235</v>
          </cell>
          <cell r="C1239" t="str">
            <v>MINAL IND</v>
          </cell>
          <cell r="D1239">
            <v>5.66</v>
          </cell>
          <cell r="E1239">
            <v>5.68</v>
          </cell>
          <cell r="F1239">
            <v>5.64</v>
          </cell>
          <cell r="G1239">
            <v>5.61</v>
          </cell>
          <cell r="H1239">
            <v>5.05</v>
          </cell>
          <cell r="I1239">
            <v>3.04</v>
          </cell>
          <cell r="J1239">
            <v>6.45</v>
          </cell>
          <cell r="K1239">
            <v>2.2999999999999998</v>
          </cell>
        </row>
        <row r="1240">
          <cell r="B1240" t="str">
            <v>522237</v>
          </cell>
          <cell r="C1240" t="str">
            <v>SHIVAGRICO</v>
          </cell>
          <cell r="D1240">
            <v>19.48</v>
          </cell>
          <cell r="E1240">
            <v>20.14</v>
          </cell>
          <cell r="F1240">
            <v>20.3</v>
          </cell>
          <cell r="G1240">
            <v>20.67</v>
          </cell>
          <cell r="H1240">
            <v>21.17</v>
          </cell>
          <cell r="I1240">
            <v>20.05</v>
          </cell>
          <cell r="J1240">
            <v>25.5</v>
          </cell>
          <cell r="K1240">
            <v>17.97</v>
          </cell>
        </row>
        <row r="1241">
          <cell r="B1241" t="str">
            <v>522241</v>
          </cell>
          <cell r="C1241" t="str">
            <v>M.M.FORGINGS</v>
          </cell>
          <cell r="D1241">
            <v>906.65</v>
          </cell>
          <cell r="E1241">
            <v>917.67</v>
          </cell>
          <cell r="F1241">
            <v>909.77</v>
          </cell>
          <cell r="G1241">
            <v>899.45</v>
          </cell>
          <cell r="H1241">
            <v>898.82</v>
          </cell>
          <cell r="I1241">
            <v>891.41</v>
          </cell>
          <cell r="J1241">
            <v>1092.0999999999999</v>
          </cell>
          <cell r="K1241">
            <v>831</v>
          </cell>
        </row>
        <row r="1242">
          <cell r="B1242" t="str">
            <v>522245</v>
          </cell>
          <cell r="C1242" t="str">
            <v>IYKOT HITEC</v>
          </cell>
          <cell r="D1242">
            <v>24.5</v>
          </cell>
          <cell r="E1242">
            <v>24.16</v>
          </cell>
          <cell r="F1242">
            <v>23.35</v>
          </cell>
          <cell r="G1242">
            <v>22.84</v>
          </cell>
          <cell r="H1242">
            <v>22.34</v>
          </cell>
          <cell r="I1242">
            <v>20.83</v>
          </cell>
          <cell r="J1242">
            <v>26.89</v>
          </cell>
          <cell r="K1242">
            <v>16.2</v>
          </cell>
        </row>
        <row r="1243">
          <cell r="B1243" t="str">
            <v>522249</v>
          </cell>
          <cell r="C1243" t="str">
            <v>MAYUR UNIQ.</v>
          </cell>
          <cell r="D1243">
            <v>526</v>
          </cell>
          <cell r="E1243">
            <v>522.69000000000005</v>
          </cell>
          <cell r="F1243">
            <v>523.15</v>
          </cell>
          <cell r="G1243">
            <v>525.58000000000004</v>
          </cell>
          <cell r="H1243">
            <v>527.86</v>
          </cell>
          <cell r="I1243">
            <v>503.67</v>
          </cell>
          <cell r="J1243">
            <v>583.6</v>
          </cell>
          <cell r="K1243">
            <v>481.1</v>
          </cell>
        </row>
        <row r="1244">
          <cell r="B1244" t="str">
            <v>522251</v>
          </cell>
          <cell r="C1244" t="str">
            <v>CENLUB INDUS</v>
          </cell>
          <cell r="D1244">
            <v>416</v>
          </cell>
          <cell r="E1244">
            <v>421.82</v>
          </cell>
          <cell r="F1244">
            <v>420.7</v>
          </cell>
          <cell r="G1244">
            <v>409.86</v>
          </cell>
          <cell r="H1244">
            <v>375.13</v>
          </cell>
          <cell r="I1244">
            <v>281.66000000000003</v>
          </cell>
          <cell r="J1244">
            <v>444</v>
          </cell>
          <cell r="K1244">
            <v>258</v>
          </cell>
        </row>
        <row r="1245">
          <cell r="B1245" t="str">
            <v>522257</v>
          </cell>
          <cell r="C1245" t="str">
            <v>RAJOO ENGIN.</v>
          </cell>
          <cell r="D1245">
            <v>147.9</v>
          </cell>
          <cell r="E1245">
            <v>142.38999999999999</v>
          </cell>
          <cell r="F1245">
            <v>136.28</v>
          </cell>
          <cell r="G1245">
            <v>126.14</v>
          </cell>
          <cell r="H1245">
            <v>105.14</v>
          </cell>
          <cell r="I1245">
            <v>65.11</v>
          </cell>
          <cell r="J1245">
            <v>147.9</v>
          </cell>
          <cell r="K1245">
            <v>48</v>
          </cell>
        </row>
        <row r="1246">
          <cell r="B1246" t="str">
            <v>522261</v>
          </cell>
          <cell r="C1246" t="str">
            <v>DOLPHIN OF_T</v>
          </cell>
          <cell r="D1246">
            <v>751.8</v>
          </cell>
          <cell r="E1246">
            <v>723.49</v>
          </cell>
          <cell r="F1246">
            <v>691.04</v>
          </cell>
          <cell r="G1246">
            <v>633.4</v>
          </cell>
          <cell r="H1246">
            <v>491.85</v>
          </cell>
          <cell r="I1246">
            <v>222.61</v>
          </cell>
          <cell r="J1246">
            <v>751.8</v>
          </cell>
          <cell r="K1246">
            <v>4.18</v>
          </cell>
        </row>
        <row r="1247">
          <cell r="B1247" t="str">
            <v>522267</v>
          </cell>
          <cell r="C1247" t="str">
            <v>VEEJAY LAKSH</v>
          </cell>
          <cell r="D1247">
            <v>49</v>
          </cell>
          <cell r="E1247">
            <v>46.5</v>
          </cell>
          <cell r="F1247">
            <v>46.21</v>
          </cell>
          <cell r="G1247">
            <v>46.17</v>
          </cell>
          <cell r="H1247">
            <v>43.67</v>
          </cell>
          <cell r="I1247">
            <v>39.880000000000003</v>
          </cell>
          <cell r="J1247">
            <v>57.5</v>
          </cell>
          <cell r="K1247">
            <v>32</v>
          </cell>
        </row>
        <row r="1248">
          <cell r="B1248" t="str">
            <v>522273</v>
          </cell>
          <cell r="C1248" t="str">
            <v>AHMED.STEEL</v>
          </cell>
          <cell r="D1248">
            <v>23.65</v>
          </cell>
          <cell r="E1248">
            <v>24.18</v>
          </cell>
          <cell r="F1248">
            <v>24.22</v>
          </cell>
          <cell r="G1248">
            <v>24.38</v>
          </cell>
          <cell r="H1248">
            <v>24.29</v>
          </cell>
          <cell r="I1248">
            <v>21.7</v>
          </cell>
          <cell r="J1248">
            <v>30.88</v>
          </cell>
          <cell r="K1248">
            <v>18.600000000000001</v>
          </cell>
        </row>
        <row r="1249">
          <cell r="B1249" t="str">
            <v>522275</v>
          </cell>
          <cell r="C1249" t="str">
            <v>GET&amp;D_T</v>
          </cell>
          <cell r="D1249">
            <v>398.15</v>
          </cell>
          <cell r="E1249">
            <v>392.58</v>
          </cell>
          <cell r="F1249">
            <v>390.3</v>
          </cell>
          <cell r="G1249">
            <v>389.28</v>
          </cell>
          <cell r="H1249">
            <v>376.26</v>
          </cell>
          <cell r="I1249">
            <v>275.91000000000003</v>
          </cell>
          <cell r="J1249">
            <v>449</v>
          </cell>
          <cell r="K1249">
            <v>240.1</v>
          </cell>
        </row>
        <row r="1250">
          <cell r="B1250" t="str">
            <v>522281</v>
          </cell>
          <cell r="C1250" t="str">
            <v>RAM RAT.WIRE</v>
          </cell>
          <cell r="D1250">
            <v>267.05</v>
          </cell>
          <cell r="E1250">
            <v>268.89999999999998</v>
          </cell>
          <cell r="F1250">
            <v>268.10000000000002</v>
          </cell>
          <cell r="G1250">
            <v>266.14999999999998</v>
          </cell>
          <cell r="H1250">
            <v>269.36</v>
          </cell>
          <cell r="I1250">
            <v>245.2</v>
          </cell>
          <cell r="J1250">
            <v>345.7</v>
          </cell>
          <cell r="K1250">
            <v>228.25</v>
          </cell>
        </row>
        <row r="1251">
          <cell r="B1251" t="str">
            <v>522285</v>
          </cell>
          <cell r="C1251" t="str">
            <v>JAY NECO IND</v>
          </cell>
          <cell r="D1251">
            <v>47.51</v>
          </cell>
          <cell r="E1251">
            <v>44.21</v>
          </cell>
          <cell r="F1251">
            <v>41.92</v>
          </cell>
          <cell r="G1251">
            <v>39.799999999999997</v>
          </cell>
          <cell r="H1251">
            <v>37.159999999999997</v>
          </cell>
          <cell r="I1251">
            <v>30.36</v>
          </cell>
          <cell r="J1251">
            <v>47.51</v>
          </cell>
          <cell r="K1251">
            <v>26.15</v>
          </cell>
        </row>
        <row r="1252">
          <cell r="B1252" t="str">
            <v>522287</v>
          </cell>
          <cell r="C1252" t="str">
            <v>KPIL</v>
          </cell>
          <cell r="D1252">
            <v>648.9</v>
          </cell>
          <cell r="E1252">
            <v>651.86</v>
          </cell>
          <cell r="F1252">
            <v>647.37</v>
          </cell>
          <cell r="G1252">
            <v>647.38</v>
          </cell>
          <cell r="H1252">
            <v>644.82000000000005</v>
          </cell>
          <cell r="I1252">
            <v>586.73</v>
          </cell>
          <cell r="J1252">
            <v>722.9</v>
          </cell>
          <cell r="K1252">
            <v>574.29999999999995</v>
          </cell>
        </row>
        <row r="1253">
          <cell r="B1253" t="str">
            <v>522289</v>
          </cell>
          <cell r="C1253" t="str">
            <v>NMSRESRC</v>
          </cell>
          <cell r="D1253">
            <v>71.8</v>
          </cell>
          <cell r="E1253">
            <v>66.17</v>
          </cell>
          <cell r="F1253">
            <v>63.32</v>
          </cell>
          <cell r="G1253">
            <v>61.56</v>
          </cell>
          <cell r="H1253">
            <v>55.04</v>
          </cell>
          <cell r="I1253">
            <v>36.409999999999997</v>
          </cell>
          <cell r="J1253">
            <v>71.8</v>
          </cell>
          <cell r="K1253">
            <v>19.350000000000001</v>
          </cell>
        </row>
        <row r="1254">
          <cell r="B1254" t="str">
            <v>522292</v>
          </cell>
          <cell r="C1254" t="str">
            <v>CANDOUR</v>
          </cell>
          <cell r="D1254">
            <v>38.06</v>
          </cell>
          <cell r="E1254">
            <v>38.18</v>
          </cell>
          <cell r="F1254">
            <v>38.090000000000003</v>
          </cell>
          <cell r="G1254">
            <v>37.42</v>
          </cell>
          <cell r="H1254">
            <v>36.99</v>
          </cell>
          <cell r="I1254">
            <v>38.909999999999997</v>
          </cell>
          <cell r="J1254">
            <v>43</v>
          </cell>
          <cell r="K1254">
            <v>31.07</v>
          </cell>
        </row>
        <row r="1255">
          <cell r="B1255" t="str">
            <v>522294</v>
          </cell>
          <cell r="C1255" t="str">
            <v>T &amp; I GLOBAL</v>
          </cell>
          <cell r="D1255">
            <v>330</v>
          </cell>
          <cell r="E1255">
            <v>319.35000000000002</v>
          </cell>
          <cell r="F1255">
            <v>310.97000000000003</v>
          </cell>
          <cell r="G1255">
            <v>294.52999999999997</v>
          </cell>
          <cell r="H1255">
            <v>259.66000000000003</v>
          </cell>
          <cell r="I1255">
            <v>194.91</v>
          </cell>
          <cell r="J1255">
            <v>335.45</v>
          </cell>
          <cell r="K1255">
            <v>185.5</v>
          </cell>
        </row>
        <row r="1256">
          <cell r="B1256" t="str">
            <v>522295</v>
          </cell>
          <cell r="C1256" t="str">
            <v>CONTROL PRNT</v>
          </cell>
          <cell r="D1256">
            <v>887.75</v>
          </cell>
          <cell r="E1256">
            <v>888.48</v>
          </cell>
          <cell r="F1256">
            <v>880.1</v>
          </cell>
          <cell r="G1256">
            <v>863.1</v>
          </cell>
          <cell r="H1256">
            <v>820.86</v>
          </cell>
          <cell r="I1256">
            <v>679.24</v>
          </cell>
          <cell r="J1256">
            <v>936.6</v>
          </cell>
          <cell r="K1256">
            <v>682.4</v>
          </cell>
        </row>
        <row r="1257">
          <cell r="B1257" t="str">
            <v>522650</v>
          </cell>
          <cell r="C1257" t="str">
            <v>BEMCO HYDRAU</v>
          </cell>
          <cell r="D1257">
            <v>900</v>
          </cell>
          <cell r="E1257">
            <v>918.67</v>
          </cell>
          <cell r="F1257">
            <v>936.03</v>
          </cell>
          <cell r="G1257">
            <v>938.01</v>
          </cell>
          <cell r="H1257">
            <v>877.67</v>
          </cell>
          <cell r="I1257">
            <v>689.83</v>
          </cell>
          <cell r="J1257">
            <v>1150</v>
          </cell>
          <cell r="K1257">
            <v>621</v>
          </cell>
        </row>
        <row r="1258">
          <cell r="B1258" t="str">
            <v>523007</v>
          </cell>
          <cell r="C1258" t="str">
            <v>ANSAL BUILD.</v>
          </cell>
          <cell r="D1258">
            <v>87.66</v>
          </cell>
          <cell r="E1258">
            <v>85.62</v>
          </cell>
          <cell r="F1258">
            <v>83.77</v>
          </cell>
          <cell r="G1258">
            <v>82.11</v>
          </cell>
          <cell r="H1258">
            <v>80.3</v>
          </cell>
          <cell r="I1258">
            <v>78.760000000000005</v>
          </cell>
          <cell r="J1258">
            <v>96.13</v>
          </cell>
          <cell r="K1258">
            <v>69.05</v>
          </cell>
        </row>
        <row r="1259">
          <cell r="B1259" t="str">
            <v>523011</v>
          </cell>
          <cell r="C1259" t="str">
            <v>WEIZMANN L_T</v>
          </cell>
          <cell r="D1259">
            <v>129.05000000000001</v>
          </cell>
          <cell r="E1259">
            <v>136.66</v>
          </cell>
          <cell r="F1259">
            <v>137.53</v>
          </cell>
          <cell r="G1259">
            <v>133.22</v>
          </cell>
          <cell r="H1259">
            <v>120.92</v>
          </cell>
          <cell r="I1259">
            <v>104.07</v>
          </cell>
          <cell r="J1259">
            <v>155</v>
          </cell>
          <cell r="K1259">
            <v>86.25</v>
          </cell>
        </row>
        <row r="1260">
          <cell r="B1260" t="str">
            <v>523019</v>
          </cell>
          <cell r="C1260" t="str">
            <v>B.N.RATHI SE</v>
          </cell>
          <cell r="D1260">
            <v>96.05</v>
          </cell>
          <cell r="E1260">
            <v>92.5</v>
          </cell>
          <cell r="F1260">
            <v>89.19</v>
          </cell>
          <cell r="G1260">
            <v>84.91</v>
          </cell>
          <cell r="H1260">
            <v>74.58</v>
          </cell>
          <cell r="I1260">
            <v>53.3</v>
          </cell>
          <cell r="J1260">
            <v>96.05</v>
          </cell>
          <cell r="K1260">
            <v>41.1</v>
          </cell>
        </row>
        <row r="1261">
          <cell r="B1261" t="str">
            <v>523021</v>
          </cell>
          <cell r="C1261" t="str">
            <v>RISHITECH</v>
          </cell>
          <cell r="D1261">
            <v>36.6</v>
          </cell>
          <cell r="E1261">
            <v>34.770000000000003</v>
          </cell>
          <cell r="F1261">
            <v>33.93</v>
          </cell>
          <cell r="G1261">
            <v>33.26</v>
          </cell>
          <cell r="H1261">
            <v>31.68</v>
          </cell>
          <cell r="I1261">
            <v>27.94</v>
          </cell>
          <cell r="J1261">
            <v>38.33</v>
          </cell>
          <cell r="K1261">
            <v>23.75</v>
          </cell>
        </row>
        <row r="1262">
          <cell r="B1262" t="str">
            <v>523023</v>
          </cell>
          <cell r="C1262" t="str">
            <v>SINCLAIR HOT</v>
          </cell>
          <cell r="D1262">
            <v>165.3</v>
          </cell>
          <cell r="E1262">
            <v>167.96</v>
          </cell>
          <cell r="F1262">
            <v>167.67</v>
          </cell>
          <cell r="G1262">
            <v>165.03</v>
          </cell>
          <cell r="H1262">
            <v>160.19999999999999</v>
          </cell>
          <cell r="I1262">
            <v>137.96</v>
          </cell>
          <cell r="J1262">
            <v>176.9</v>
          </cell>
          <cell r="K1262">
            <v>132.19999999999999</v>
          </cell>
        </row>
        <row r="1263">
          <cell r="B1263" t="str">
            <v>523025</v>
          </cell>
          <cell r="C1263" t="str">
            <v>SAFARI IND.</v>
          </cell>
          <cell r="D1263">
            <v>4408.95</v>
          </cell>
          <cell r="E1263">
            <v>4374.58</v>
          </cell>
          <cell r="F1263">
            <v>4322.3999999999996</v>
          </cell>
          <cell r="G1263">
            <v>4260.6400000000003</v>
          </cell>
          <cell r="H1263">
            <v>4058.84</v>
          </cell>
          <cell r="I1263">
            <v>3148.41</v>
          </cell>
          <cell r="J1263">
            <v>4535</v>
          </cell>
          <cell r="K1263">
            <v>2867.3</v>
          </cell>
        </row>
        <row r="1264">
          <cell r="B1264" t="str">
            <v>523054</v>
          </cell>
          <cell r="C1264" t="str">
            <v>BIN.TEX.PR(P</v>
          </cell>
          <cell r="D1264">
            <v>901.75</v>
          </cell>
          <cell r="E1264">
            <v>905.5</v>
          </cell>
          <cell r="F1264">
            <v>901.6</v>
          </cell>
          <cell r="G1264">
            <v>893.45</v>
          </cell>
          <cell r="H1264">
            <v>871.1</v>
          </cell>
          <cell r="I1264">
            <v>834.64</v>
          </cell>
          <cell r="J1264">
            <v>990</v>
          </cell>
          <cell r="K1264">
            <v>620</v>
          </cell>
        </row>
        <row r="1265">
          <cell r="B1265" t="str">
            <v>523062</v>
          </cell>
          <cell r="C1265" t="str">
            <v>JJ FINANCE</v>
          </cell>
          <cell r="D1265">
            <v>18.95</v>
          </cell>
          <cell r="E1265">
            <v>19.670000000000002</v>
          </cell>
          <cell r="F1265">
            <v>19.89</v>
          </cell>
          <cell r="G1265">
            <v>19.61</v>
          </cell>
          <cell r="H1265">
            <v>18.29</v>
          </cell>
          <cell r="I1265">
            <v>19.91</v>
          </cell>
          <cell r="J1265">
            <v>21.31</v>
          </cell>
          <cell r="K1265">
            <v>12.46</v>
          </cell>
        </row>
        <row r="1266">
          <cell r="B1266" t="str">
            <v>523100</v>
          </cell>
          <cell r="C1266" t="str">
            <v>COSMO FERR.</v>
          </cell>
          <cell r="D1266">
            <v>222.6</v>
          </cell>
          <cell r="E1266">
            <v>226.97</v>
          </cell>
          <cell r="F1266">
            <v>227.91</v>
          </cell>
          <cell r="G1266">
            <v>232.39</v>
          </cell>
          <cell r="H1266">
            <v>238.72</v>
          </cell>
          <cell r="I1266">
            <v>240.27</v>
          </cell>
          <cell r="J1266">
            <v>313.89999999999998</v>
          </cell>
          <cell r="K1266">
            <v>194.5</v>
          </cell>
        </row>
        <row r="1267">
          <cell r="B1267" t="str">
            <v>523105</v>
          </cell>
          <cell r="C1267" t="str">
            <v>CROPSTER</v>
          </cell>
          <cell r="D1267">
            <v>171.95</v>
          </cell>
          <cell r="E1267">
            <v>171.67</v>
          </cell>
          <cell r="F1267">
            <v>166.67</v>
          </cell>
          <cell r="G1267">
            <v>161.26</v>
          </cell>
          <cell r="H1267">
            <v>151.22</v>
          </cell>
          <cell r="I1267">
            <v>114.91</v>
          </cell>
          <cell r="J1267">
            <v>194.45</v>
          </cell>
          <cell r="K1267">
            <v>69.849999999999994</v>
          </cell>
        </row>
        <row r="1268">
          <cell r="B1268" t="str">
            <v>523113</v>
          </cell>
          <cell r="C1268" t="str">
            <v>FUTURA SEC.</v>
          </cell>
          <cell r="D1268">
            <v>25</v>
          </cell>
          <cell r="E1268">
            <v>24.76</v>
          </cell>
          <cell r="F1268">
            <v>24.29</v>
          </cell>
          <cell r="G1268">
            <v>23.45</v>
          </cell>
          <cell r="H1268">
            <v>21.58</v>
          </cell>
          <cell r="I1268">
            <v>16.8</v>
          </cell>
          <cell r="J1268">
            <v>26.35</v>
          </cell>
          <cell r="K1268">
            <v>15.35</v>
          </cell>
        </row>
        <row r="1269">
          <cell r="B1269" t="str">
            <v>523116</v>
          </cell>
          <cell r="C1269" t="str">
            <v>SANCO TRANS</v>
          </cell>
          <cell r="D1269">
            <v>687.95</v>
          </cell>
          <cell r="E1269">
            <v>684.87</v>
          </cell>
          <cell r="F1269">
            <v>684.35</v>
          </cell>
          <cell r="G1269">
            <v>685.03</v>
          </cell>
          <cell r="H1269">
            <v>687.9</v>
          </cell>
          <cell r="I1269">
            <v>696.34</v>
          </cell>
          <cell r="J1269">
            <v>828.1</v>
          </cell>
          <cell r="K1269">
            <v>620.45000000000005</v>
          </cell>
        </row>
        <row r="1270">
          <cell r="B1270" t="str">
            <v>523120</v>
          </cell>
          <cell r="C1270" t="str">
            <v>ADOR MULTI.</v>
          </cell>
          <cell r="D1270">
            <v>36.51</v>
          </cell>
          <cell r="E1270">
            <v>36.380000000000003</v>
          </cell>
          <cell r="F1270">
            <v>35.36</v>
          </cell>
          <cell r="G1270">
            <v>34.19</v>
          </cell>
          <cell r="H1270">
            <v>34.22</v>
          </cell>
          <cell r="I1270">
            <v>44.97</v>
          </cell>
          <cell r="J1270">
            <v>39.92</v>
          </cell>
          <cell r="K1270">
            <v>29.08</v>
          </cell>
        </row>
        <row r="1271">
          <cell r="B1271" t="str">
            <v>523127</v>
          </cell>
          <cell r="C1271" t="str">
            <v>EIH ASSO.HOT</v>
          </cell>
          <cell r="D1271">
            <v>455.35</v>
          </cell>
          <cell r="E1271">
            <v>445.83</v>
          </cell>
          <cell r="F1271">
            <v>443.64</v>
          </cell>
          <cell r="G1271">
            <v>446.98</v>
          </cell>
          <cell r="H1271">
            <v>459.39</v>
          </cell>
          <cell r="I1271">
            <v>463.45</v>
          </cell>
          <cell r="J1271">
            <v>506</v>
          </cell>
          <cell r="K1271">
            <v>418.55</v>
          </cell>
        </row>
        <row r="1272">
          <cell r="B1272" t="str">
            <v>523144</v>
          </cell>
          <cell r="C1272" t="str">
            <v>MEDI CAPS</v>
          </cell>
          <cell r="D1272">
            <v>49.51</v>
          </cell>
          <cell r="E1272">
            <v>48.7</v>
          </cell>
          <cell r="F1272">
            <v>47.02</v>
          </cell>
          <cell r="G1272">
            <v>45.04</v>
          </cell>
          <cell r="H1272">
            <v>42.58</v>
          </cell>
          <cell r="I1272">
            <v>40.950000000000003</v>
          </cell>
          <cell r="J1272">
            <v>59.8</v>
          </cell>
          <cell r="K1272">
            <v>36.11</v>
          </cell>
        </row>
        <row r="1273">
          <cell r="B1273" t="str">
            <v>523151</v>
          </cell>
          <cell r="C1273" t="str">
            <v>OTCO INTERN.</v>
          </cell>
          <cell r="D1273">
            <v>7</v>
          </cell>
          <cell r="E1273">
            <v>6.89</v>
          </cell>
          <cell r="F1273">
            <v>6.52</v>
          </cell>
          <cell r="G1273">
            <v>6.15</v>
          </cell>
          <cell r="H1273">
            <v>5.8</v>
          </cell>
          <cell r="I1273">
            <v>5.53</v>
          </cell>
          <cell r="J1273">
            <v>7.48</v>
          </cell>
          <cell r="K1273">
            <v>4.6100000000000003</v>
          </cell>
        </row>
        <row r="1274">
          <cell r="B1274" t="str">
            <v>523160</v>
          </cell>
          <cell r="C1274" t="str">
            <v>MORGAN CRU</v>
          </cell>
          <cell r="D1274">
            <v>1729.35</v>
          </cell>
          <cell r="E1274">
            <v>1707.35</v>
          </cell>
          <cell r="F1274">
            <v>1649.65</v>
          </cell>
          <cell r="G1274">
            <v>1563.29</v>
          </cell>
          <cell r="H1274">
            <v>1442.76</v>
          </cell>
          <cell r="I1274">
            <v>1197.3900000000001</v>
          </cell>
          <cell r="J1274">
            <v>1778.9</v>
          </cell>
          <cell r="K1274">
            <v>1020</v>
          </cell>
        </row>
        <row r="1275">
          <cell r="B1275" t="str">
            <v>523186</v>
          </cell>
          <cell r="C1275" t="str">
            <v>BA PACK</v>
          </cell>
          <cell r="D1275">
            <v>217.2</v>
          </cell>
          <cell r="E1275">
            <v>223.17</v>
          </cell>
          <cell r="F1275">
            <v>219.74</v>
          </cell>
          <cell r="G1275">
            <v>211.8</v>
          </cell>
          <cell r="H1275">
            <v>201.42</v>
          </cell>
          <cell r="I1275">
            <v>194.86</v>
          </cell>
          <cell r="J1275">
            <v>253</v>
          </cell>
          <cell r="K1275">
            <v>180</v>
          </cell>
        </row>
        <row r="1276">
          <cell r="B1276" t="str">
            <v>523204</v>
          </cell>
          <cell r="C1276" t="str">
            <v>ABAN OFFSH_T</v>
          </cell>
          <cell r="D1276">
            <v>51.62</v>
          </cell>
          <cell r="E1276">
            <v>52.17</v>
          </cell>
          <cell r="F1276">
            <v>52.13</v>
          </cell>
          <cell r="G1276">
            <v>51.74</v>
          </cell>
          <cell r="H1276">
            <v>49.66</v>
          </cell>
          <cell r="I1276">
            <v>45.46</v>
          </cell>
          <cell r="J1276">
            <v>67</v>
          </cell>
          <cell r="K1276">
            <v>39.1</v>
          </cell>
        </row>
        <row r="1277">
          <cell r="B1277" t="str">
            <v>523207</v>
          </cell>
          <cell r="C1277" t="str">
            <v>KOKUYOCMLN</v>
          </cell>
          <cell r="D1277">
            <v>145.19999999999999</v>
          </cell>
          <cell r="E1277">
            <v>145.35</v>
          </cell>
          <cell r="F1277">
            <v>142.25</v>
          </cell>
          <cell r="G1277">
            <v>140.03</v>
          </cell>
          <cell r="H1277">
            <v>138.91</v>
          </cell>
          <cell r="I1277">
            <v>118.87</v>
          </cell>
          <cell r="J1277">
            <v>162.5</v>
          </cell>
          <cell r="K1277">
            <v>123.5</v>
          </cell>
        </row>
        <row r="1278">
          <cell r="B1278" t="str">
            <v>523222</v>
          </cell>
          <cell r="C1278" t="str">
            <v>SRM ENERGY</v>
          </cell>
          <cell r="D1278">
            <v>9.5</v>
          </cell>
          <cell r="E1278">
            <v>9.26</v>
          </cell>
          <cell r="F1278">
            <v>8.83</v>
          </cell>
          <cell r="G1278">
            <v>8.08</v>
          </cell>
          <cell r="H1278">
            <v>6.76</v>
          </cell>
          <cell r="I1278">
            <v>5.7</v>
          </cell>
          <cell r="J1278">
            <v>9.5</v>
          </cell>
          <cell r="K1278">
            <v>2.63</v>
          </cell>
        </row>
        <row r="1279">
          <cell r="B1279" t="str">
            <v>523229</v>
          </cell>
          <cell r="C1279" t="str">
            <v>BHARAT SEATS</v>
          </cell>
          <cell r="D1279">
            <v>142.25</v>
          </cell>
          <cell r="E1279">
            <v>141.02000000000001</v>
          </cell>
          <cell r="F1279">
            <v>139.69999999999999</v>
          </cell>
          <cell r="G1279">
            <v>136.55000000000001</v>
          </cell>
          <cell r="H1279">
            <v>131.69</v>
          </cell>
          <cell r="I1279">
            <v>117.17</v>
          </cell>
          <cell r="J1279">
            <v>145</v>
          </cell>
          <cell r="K1279">
            <v>116</v>
          </cell>
        </row>
        <row r="1280">
          <cell r="B1280" t="str">
            <v>523232</v>
          </cell>
          <cell r="C1280" t="str">
            <v>CONT.PETRO</v>
          </cell>
          <cell r="D1280">
            <v>46.6</v>
          </cell>
          <cell r="E1280">
            <v>46.8</v>
          </cell>
          <cell r="F1280">
            <v>47.33</v>
          </cell>
          <cell r="G1280">
            <v>48.06</v>
          </cell>
          <cell r="H1280">
            <v>49.23</v>
          </cell>
          <cell r="I1280">
            <v>49.37</v>
          </cell>
          <cell r="J1280">
            <v>57.69</v>
          </cell>
          <cell r="K1280">
            <v>45</v>
          </cell>
        </row>
        <row r="1281">
          <cell r="B1281" t="str">
            <v>523242</v>
          </cell>
          <cell r="C1281" t="str">
            <v>NB FOOT WEAR</v>
          </cell>
          <cell r="D1281">
            <v>5.03</v>
          </cell>
          <cell r="E1281">
            <v>4.8899999999999997</v>
          </cell>
          <cell r="F1281">
            <v>4.7300000000000004</v>
          </cell>
          <cell r="G1281">
            <v>4.42</v>
          </cell>
          <cell r="H1281">
            <v>3.95</v>
          </cell>
          <cell r="I1281">
            <v>3.95</v>
          </cell>
          <cell r="J1281">
            <v>5.03</v>
          </cell>
          <cell r="K1281">
            <v>2.5499999999999998</v>
          </cell>
        </row>
        <row r="1282">
          <cell r="B1282" t="str">
            <v>523248</v>
          </cell>
          <cell r="C1282" t="str">
            <v>MACHINO PLAS</v>
          </cell>
          <cell r="D1282">
            <v>169.4</v>
          </cell>
          <cell r="E1282">
            <v>167.91</v>
          </cell>
          <cell r="F1282">
            <v>167.66</v>
          </cell>
          <cell r="G1282">
            <v>167.64</v>
          </cell>
          <cell r="H1282">
            <v>167.01</v>
          </cell>
          <cell r="I1282">
            <v>148.51</v>
          </cell>
          <cell r="J1282">
            <v>197.6</v>
          </cell>
          <cell r="K1282">
            <v>146</v>
          </cell>
        </row>
        <row r="1283">
          <cell r="B1283" t="str">
            <v>523260</v>
          </cell>
          <cell r="C1283" t="str">
            <v>PEARL POLYME</v>
          </cell>
          <cell r="D1283">
            <v>31.29</v>
          </cell>
          <cell r="E1283">
            <v>30.23</v>
          </cell>
          <cell r="F1283">
            <v>29.42</v>
          </cell>
          <cell r="G1283">
            <v>28.69</v>
          </cell>
          <cell r="H1283">
            <v>27.48</v>
          </cell>
          <cell r="I1283">
            <v>24.6</v>
          </cell>
          <cell r="J1283">
            <v>32.590000000000003</v>
          </cell>
          <cell r="K1283">
            <v>21.7</v>
          </cell>
        </row>
        <row r="1284">
          <cell r="B1284" t="str">
            <v>523261</v>
          </cell>
          <cell r="C1284" t="str">
            <v>VENKEY'S (I)</v>
          </cell>
          <cell r="D1284">
            <v>1992.45</v>
          </cell>
          <cell r="E1284">
            <v>2008.46</v>
          </cell>
          <cell r="F1284">
            <v>2013.83</v>
          </cell>
          <cell r="G1284">
            <v>2014.55</v>
          </cell>
          <cell r="H1284">
            <v>1996.05</v>
          </cell>
          <cell r="I1284">
            <v>1897.58</v>
          </cell>
          <cell r="J1284">
            <v>2312.9499999999998</v>
          </cell>
          <cell r="K1284">
            <v>1781.85</v>
          </cell>
        </row>
        <row r="1285">
          <cell r="B1285" t="str">
            <v>523269</v>
          </cell>
          <cell r="C1285" t="str">
            <v>ADVANI HOTEL</v>
          </cell>
          <cell r="D1285">
            <v>106.7</v>
          </cell>
          <cell r="E1285">
            <v>110.46</v>
          </cell>
          <cell r="F1285">
            <v>112.38</v>
          </cell>
          <cell r="G1285">
            <v>110.6</v>
          </cell>
          <cell r="H1285">
            <v>103.36</v>
          </cell>
          <cell r="I1285">
            <v>90.84</v>
          </cell>
          <cell r="J1285">
            <v>125.44</v>
          </cell>
          <cell r="K1285">
            <v>79</v>
          </cell>
        </row>
        <row r="1286">
          <cell r="B1286" t="str">
            <v>523277</v>
          </cell>
          <cell r="C1286" t="str">
            <v>G.V.FILMS</v>
          </cell>
          <cell r="D1286">
            <v>0.48</v>
          </cell>
          <cell r="E1286">
            <v>0.48</v>
          </cell>
          <cell r="F1286">
            <v>0.48</v>
          </cell>
          <cell r="G1286">
            <v>0.49</v>
          </cell>
          <cell r="H1286">
            <v>0.49</v>
          </cell>
          <cell r="I1286">
            <v>0.52</v>
          </cell>
          <cell r="J1286">
            <v>0.67</v>
          </cell>
          <cell r="K1286">
            <v>0.4</v>
          </cell>
        </row>
        <row r="1287">
          <cell r="B1287" t="str">
            <v>523283</v>
          </cell>
          <cell r="C1287" t="str">
            <v>SUPER HOUSE</v>
          </cell>
          <cell r="D1287">
            <v>225.8</v>
          </cell>
          <cell r="E1287">
            <v>226.89</v>
          </cell>
          <cell r="F1287">
            <v>226.69</v>
          </cell>
          <cell r="G1287">
            <v>226.76</v>
          </cell>
          <cell r="H1287">
            <v>225.49</v>
          </cell>
          <cell r="I1287">
            <v>221.43</v>
          </cell>
          <cell r="J1287">
            <v>256</v>
          </cell>
          <cell r="K1287">
            <v>194.2</v>
          </cell>
        </row>
        <row r="1288">
          <cell r="B1288" t="str">
            <v>523289</v>
          </cell>
          <cell r="C1288" t="str">
            <v>RAMA VISION</v>
          </cell>
          <cell r="D1288">
            <v>57</v>
          </cell>
          <cell r="E1288">
            <v>55.14</v>
          </cell>
          <cell r="F1288">
            <v>54.82</v>
          </cell>
          <cell r="G1288">
            <v>55.19</v>
          </cell>
          <cell r="H1288">
            <v>55.38</v>
          </cell>
          <cell r="I1288">
            <v>48.46</v>
          </cell>
          <cell r="J1288">
            <v>64</v>
          </cell>
          <cell r="K1288">
            <v>36</v>
          </cell>
        </row>
        <row r="1289">
          <cell r="B1289" t="str">
            <v>523301</v>
          </cell>
          <cell r="C1289" t="str">
            <v>TCPL PACK</v>
          </cell>
          <cell r="D1289">
            <v>2237.25</v>
          </cell>
          <cell r="E1289">
            <v>2214.0100000000002</v>
          </cell>
          <cell r="F1289">
            <v>2187.8200000000002</v>
          </cell>
          <cell r="G1289">
            <v>2161.04</v>
          </cell>
          <cell r="H1289">
            <v>2086.34</v>
          </cell>
          <cell r="I1289">
            <v>1742.99</v>
          </cell>
          <cell r="J1289">
            <v>2384.65</v>
          </cell>
          <cell r="K1289">
            <v>1589.65</v>
          </cell>
        </row>
        <row r="1290">
          <cell r="B1290" t="str">
            <v>523309</v>
          </cell>
          <cell r="C1290" t="str">
            <v>SHRIGANG IND</v>
          </cell>
          <cell r="D1290">
            <v>128</v>
          </cell>
          <cell r="E1290">
            <v>131.30000000000001</v>
          </cell>
          <cell r="F1290">
            <v>135.9</v>
          </cell>
          <cell r="G1290">
            <v>139.52000000000001</v>
          </cell>
          <cell r="H1290">
            <v>135.24</v>
          </cell>
          <cell r="I1290">
            <v>108.74</v>
          </cell>
          <cell r="J1290">
            <v>168.5</v>
          </cell>
          <cell r="K1290">
            <v>107.3</v>
          </cell>
        </row>
        <row r="1291">
          <cell r="B1291" t="str">
            <v>523319</v>
          </cell>
          <cell r="C1291" t="str">
            <v>BALMER LAWRI</v>
          </cell>
          <cell r="D1291">
            <v>156.55000000000001</v>
          </cell>
          <cell r="E1291">
            <v>155.69999999999999</v>
          </cell>
          <cell r="F1291">
            <v>152.53</v>
          </cell>
          <cell r="G1291">
            <v>149.52000000000001</v>
          </cell>
          <cell r="H1291">
            <v>148.66</v>
          </cell>
          <cell r="I1291">
            <v>138.86000000000001</v>
          </cell>
          <cell r="J1291">
            <v>178.8</v>
          </cell>
          <cell r="K1291">
            <v>129.25</v>
          </cell>
        </row>
        <row r="1292">
          <cell r="B1292" t="str">
            <v>523323</v>
          </cell>
          <cell r="C1292" t="str">
            <v>KOVAI MEDI.</v>
          </cell>
          <cell r="D1292">
            <v>3317.2</v>
          </cell>
          <cell r="E1292">
            <v>3281.85</v>
          </cell>
          <cell r="F1292">
            <v>3121.84</v>
          </cell>
          <cell r="G1292">
            <v>2939.96</v>
          </cell>
          <cell r="H1292">
            <v>2761.68</v>
          </cell>
          <cell r="I1292">
            <v>2382.2399999999998</v>
          </cell>
          <cell r="J1292">
            <v>3570</v>
          </cell>
          <cell r="K1292">
            <v>2377.1999999999998</v>
          </cell>
        </row>
        <row r="1293">
          <cell r="B1293" t="str">
            <v>523329</v>
          </cell>
          <cell r="C1293" t="str">
            <v>ELDECO HOUS.</v>
          </cell>
          <cell r="D1293">
            <v>719.15</v>
          </cell>
          <cell r="E1293">
            <v>727.31</v>
          </cell>
          <cell r="F1293">
            <v>732.4</v>
          </cell>
          <cell r="G1293">
            <v>733.9</v>
          </cell>
          <cell r="H1293">
            <v>728.62</v>
          </cell>
          <cell r="I1293">
            <v>684.45</v>
          </cell>
          <cell r="J1293">
            <v>867.95</v>
          </cell>
          <cell r="K1293">
            <v>630</v>
          </cell>
        </row>
        <row r="1294">
          <cell r="B1294" t="str">
            <v>523351</v>
          </cell>
          <cell r="C1294" t="str">
            <v>STD SHOE</v>
          </cell>
          <cell r="D1294">
            <v>10.119999999999999</v>
          </cell>
          <cell r="E1294">
            <v>9.9499999999999993</v>
          </cell>
          <cell r="F1294">
            <v>9.39</v>
          </cell>
          <cell r="G1294">
            <v>8.69</v>
          </cell>
          <cell r="H1294">
            <v>9.26</v>
          </cell>
          <cell r="I1294">
            <v>10.25</v>
          </cell>
          <cell r="J1294">
            <v>25.15</v>
          </cell>
          <cell r="K1294">
            <v>5.42</v>
          </cell>
        </row>
        <row r="1295">
          <cell r="B1295" t="str">
            <v>523367</v>
          </cell>
          <cell r="C1295" t="str">
            <v>DCMSHRIRAM</v>
          </cell>
          <cell r="D1295">
            <v>888.2</v>
          </cell>
          <cell r="E1295">
            <v>895.53</v>
          </cell>
          <cell r="F1295">
            <v>898.01</v>
          </cell>
          <cell r="G1295">
            <v>916.89</v>
          </cell>
          <cell r="H1295">
            <v>946.54</v>
          </cell>
          <cell r="I1295">
            <v>925.23</v>
          </cell>
          <cell r="J1295">
            <v>1115.5</v>
          </cell>
          <cell r="K1295">
            <v>833.4</v>
          </cell>
        </row>
        <row r="1296">
          <cell r="B1296" t="str">
            <v>523369</v>
          </cell>
          <cell r="C1296" t="str">
            <v>DCM SHR.IND</v>
          </cell>
          <cell r="D1296">
            <v>147.55000000000001</v>
          </cell>
          <cell r="E1296">
            <v>139.97999999999999</v>
          </cell>
          <cell r="F1296">
            <v>134.91</v>
          </cell>
          <cell r="G1296">
            <v>131.97</v>
          </cell>
          <cell r="H1296">
            <v>129.81</v>
          </cell>
          <cell r="I1296">
            <v>107.4</v>
          </cell>
          <cell r="J1296">
            <v>155.6</v>
          </cell>
          <cell r="K1296">
            <v>116</v>
          </cell>
        </row>
        <row r="1297">
          <cell r="B1297" t="str">
            <v>523371</v>
          </cell>
          <cell r="C1297" t="str">
            <v>MAWANA SUGAR</v>
          </cell>
          <cell r="D1297">
            <v>100.06</v>
          </cell>
          <cell r="E1297">
            <v>98.99</v>
          </cell>
          <cell r="F1297">
            <v>99.06</v>
          </cell>
          <cell r="G1297">
            <v>100.02</v>
          </cell>
          <cell r="H1297">
            <v>102.02</v>
          </cell>
          <cell r="I1297">
            <v>99.09</v>
          </cell>
          <cell r="J1297">
            <v>120.55</v>
          </cell>
          <cell r="K1297">
            <v>93.05</v>
          </cell>
        </row>
        <row r="1298">
          <cell r="B1298" t="str">
            <v>523373</v>
          </cell>
          <cell r="C1298" t="str">
            <v>MINI DIAMOND</v>
          </cell>
          <cell r="D1298">
            <v>17.55</v>
          </cell>
          <cell r="E1298">
            <v>17.93</v>
          </cell>
          <cell r="F1298">
            <v>17.98</v>
          </cell>
          <cell r="G1298">
            <v>18.05</v>
          </cell>
          <cell r="H1298">
            <v>18.23</v>
          </cell>
          <cell r="I1298">
            <v>18.63</v>
          </cell>
          <cell r="J1298">
            <v>20.69</v>
          </cell>
          <cell r="K1298">
            <v>17</v>
          </cell>
        </row>
        <row r="1299">
          <cell r="B1299" t="str">
            <v>523384</v>
          </cell>
          <cell r="C1299" t="str">
            <v>MAH.RAS.APEX</v>
          </cell>
          <cell r="D1299">
            <v>140.85</v>
          </cell>
          <cell r="E1299">
            <v>142.28</v>
          </cell>
          <cell r="F1299">
            <v>144.09</v>
          </cell>
          <cell r="G1299">
            <v>144.25</v>
          </cell>
          <cell r="H1299">
            <v>141.56</v>
          </cell>
          <cell r="I1299">
            <v>126.9</v>
          </cell>
          <cell r="J1299">
            <v>183.3</v>
          </cell>
          <cell r="K1299">
            <v>121</v>
          </cell>
        </row>
        <row r="1300">
          <cell r="B1300" t="str">
            <v>523385</v>
          </cell>
          <cell r="C1300" t="str">
            <v>NILKAMAL L</v>
          </cell>
          <cell r="D1300">
            <v>2209</v>
          </cell>
          <cell r="E1300">
            <v>2212.8000000000002</v>
          </cell>
          <cell r="F1300">
            <v>2218.87</v>
          </cell>
          <cell r="G1300">
            <v>2239.2399999999998</v>
          </cell>
          <cell r="H1300">
            <v>2288.4299999999998</v>
          </cell>
          <cell r="I1300">
            <v>2243.7800000000002</v>
          </cell>
          <cell r="J1300">
            <v>2734.05</v>
          </cell>
          <cell r="K1300">
            <v>2160.9</v>
          </cell>
        </row>
        <row r="1301">
          <cell r="B1301" t="str">
            <v>523387</v>
          </cell>
          <cell r="C1301" t="str">
            <v>TRITON CORP.</v>
          </cell>
          <cell r="D1301">
            <v>0.42</v>
          </cell>
          <cell r="E1301">
            <v>0.41</v>
          </cell>
          <cell r="F1301">
            <v>0.41</v>
          </cell>
          <cell r="G1301">
            <v>0.4</v>
          </cell>
          <cell r="H1301">
            <v>0.38</v>
          </cell>
          <cell r="I1301">
            <v>0.32</v>
          </cell>
          <cell r="J1301">
            <v>0.42</v>
          </cell>
          <cell r="K1301">
            <v>0.32</v>
          </cell>
        </row>
        <row r="1302">
          <cell r="B1302" t="str">
            <v>523391</v>
          </cell>
          <cell r="C1302" t="str">
            <v>NAHAR POLY</v>
          </cell>
          <cell r="D1302">
            <v>229</v>
          </cell>
          <cell r="E1302">
            <v>229.09</v>
          </cell>
          <cell r="F1302">
            <v>228.11</v>
          </cell>
          <cell r="G1302">
            <v>228.46</v>
          </cell>
          <cell r="H1302">
            <v>233.48</v>
          </cell>
          <cell r="I1302">
            <v>250.15</v>
          </cell>
          <cell r="J1302">
            <v>270.45</v>
          </cell>
          <cell r="K1302">
            <v>209.15</v>
          </cell>
        </row>
        <row r="1303">
          <cell r="B1303" t="str">
            <v>523395</v>
          </cell>
          <cell r="C1303" t="str">
            <v>3M INDIA LTD</v>
          </cell>
          <cell r="D1303">
            <v>30562.85</v>
          </cell>
          <cell r="E1303">
            <v>30753.13</v>
          </cell>
          <cell r="F1303">
            <v>30890.6</v>
          </cell>
          <cell r="G1303">
            <v>30852.93</v>
          </cell>
          <cell r="H1303">
            <v>30573.29</v>
          </cell>
          <cell r="I1303">
            <v>27752.5</v>
          </cell>
          <cell r="J1303">
            <v>33643</v>
          </cell>
          <cell r="K1303">
            <v>26650</v>
          </cell>
        </row>
        <row r="1304">
          <cell r="B1304" t="str">
            <v>523398</v>
          </cell>
          <cell r="C1304" t="str">
            <v>JCHAC</v>
          </cell>
          <cell r="D1304">
            <v>1152.5</v>
          </cell>
          <cell r="E1304">
            <v>1163.95</v>
          </cell>
          <cell r="F1304">
            <v>1153.94</v>
          </cell>
          <cell r="G1304">
            <v>1149.72</v>
          </cell>
          <cell r="H1304">
            <v>1161.25</v>
          </cell>
          <cell r="I1304">
            <v>1178.42</v>
          </cell>
          <cell r="J1304">
            <v>1393.45</v>
          </cell>
          <cell r="K1304">
            <v>937.95</v>
          </cell>
        </row>
        <row r="1305">
          <cell r="B1305" t="str">
            <v>523405</v>
          </cell>
          <cell r="C1305" t="str">
            <v>JM FINANCIAL</v>
          </cell>
          <cell r="D1305">
            <v>83.72</v>
          </cell>
          <cell r="E1305">
            <v>83.66</v>
          </cell>
          <cell r="F1305">
            <v>83.51</v>
          </cell>
          <cell r="G1305">
            <v>83.8</v>
          </cell>
          <cell r="H1305">
            <v>83.63</v>
          </cell>
          <cell r="I1305">
            <v>76.94</v>
          </cell>
          <cell r="J1305">
            <v>95.77</v>
          </cell>
          <cell r="K1305">
            <v>72.349999999999994</v>
          </cell>
        </row>
        <row r="1306">
          <cell r="B1306" t="str">
            <v>523411</v>
          </cell>
          <cell r="C1306" t="str">
            <v>ADCINDIA</v>
          </cell>
          <cell r="D1306">
            <v>961.7</v>
          </cell>
          <cell r="E1306">
            <v>958.67</v>
          </cell>
          <cell r="F1306">
            <v>929.9</v>
          </cell>
          <cell r="G1306">
            <v>873.15</v>
          </cell>
          <cell r="H1306">
            <v>805.74</v>
          </cell>
          <cell r="I1306">
            <v>708.78</v>
          </cell>
          <cell r="J1306">
            <v>1027</v>
          </cell>
          <cell r="K1306">
            <v>677.2</v>
          </cell>
        </row>
        <row r="1307">
          <cell r="B1307" t="str">
            <v>523419</v>
          </cell>
          <cell r="C1307" t="str">
            <v>TAMIL.TELE_T</v>
          </cell>
          <cell r="D1307">
            <v>9.4700000000000006</v>
          </cell>
          <cell r="E1307">
            <v>8.82</v>
          </cell>
          <cell r="F1307">
            <v>8.3000000000000007</v>
          </cell>
          <cell r="G1307">
            <v>7.91</v>
          </cell>
          <cell r="H1307">
            <v>7.64</v>
          </cell>
          <cell r="I1307">
            <v>7.23</v>
          </cell>
          <cell r="J1307">
            <v>10.01</v>
          </cell>
          <cell r="K1307">
            <v>5.81</v>
          </cell>
        </row>
        <row r="1308">
          <cell r="B1308" t="str">
            <v>523425</v>
          </cell>
          <cell r="C1308" t="str">
            <v>SUNRAJ DIAM.</v>
          </cell>
          <cell r="D1308">
            <v>7.4</v>
          </cell>
          <cell r="E1308">
            <v>7.48</v>
          </cell>
          <cell r="F1308">
            <v>7.55</v>
          </cell>
          <cell r="G1308">
            <v>7.58</v>
          </cell>
          <cell r="H1308">
            <v>7.56</v>
          </cell>
          <cell r="I1308">
            <v>7.22</v>
          </cell>
          <cell r="J1308">
            <v>8.8000000000000007</v>
          </cell>
          <cell r="K1308">
            <v>6.5</v>
          </cell>
        </row>
        <row r="1309">
          <cell r="B1309" t="str">
            <v>523445</v>
          </cell>
          <cell r="C1309" t="str">
            <v>REL INDL INF</v>
          </cell>
          <cell r="D1309">
            <v>1117.7</v>
          </cell>
          <cell r="E1309">
            <v>1093.1099999999999</v>
          </cell>
          <cell r="F1309">
            <v>1073.8800000000001</v>
          </cell>
          <cell r="G1309">
            <v>1054.1300000000001</v>
          </cell>
          <cell r="H1309">
            <v>1025.78</v>
          </cell>
          <cell r="I1309">
            <v>969.77</v>
          </cell>
          <cell r="J1309">
            <v>1207</v>
          </cell>
          <cell r="K1309">
            <v>935.55</v>
          </cell>
        </row>
        <row r="1310">
          <cell r="B1310" t="str">
            <v>523449</v>
          </cell>
          <cell r="C1310" t="str">
            <v>SHARP INDIA</v>
          </cell>
          <cell r="D1310">
            <v>52.8</v>
          </cell>
          <cell r="E1310">
            <v>52.53</v>
          </cell>
          <cell r="F1310">
            <v>52.1</v>
          </cell>
          <cell r="G1310">
            <v>51.47</v>
          </cell>
          <cell r="H1310">
            <v>51.74</v>
          </cell>
          <cell r="I1310">
            <v>55.26</v>
          </cell>
          <cell r="J1310">
            <v>58.39</v>
          </cell>
          <cell r="K1310">
            <v>45.2</v>
          </cell>
        </row>
        <row r="1311">
          <cell r="B1311" t="str">
            <v>523457</v>
          </cell>
          <cell r="C1311" t="str">
            <v>LINDEINDIA</v>
          </cell>
          <cell r="D1311">
            <v>6042.5</v>
          </cell>
          <cell r="E1311">
            <v>6053.56</v>
          </cell>
          <cell r="F1311">
            <v>6067.44</v>
          </cell>
          <cell r="G1311">
            <v>6086</v>
          </cell>
          <cell r="H1311">
            <v>5984.03</v>
          </cell>
          <cell r="I1311">
            <v>4982.1099999999997</v>
          </cell>
          <cell r="J1311">
            <v>6885.95</v>
          </cell>
          <cell r="K1311">
            <v>4828.5</v>
          </cell>
        </row>
        <row r="1312">
          <cell r="B1312" t="str">
            <v>523465</v>
          </cell>
          <cell r="C1312" t="str">
            <v>IND.BANK HSG</v>
          </cell>
          <cell r="D1312">
            <v>34</v>
          </cell>
          <cell r="E1312">
            <v>33.880000000000003</v>
          </cell>
          <cell r="F1312">
            <v>33.76</v>
          </cell>
          <cell r="G1312">
            <v>34.04</v>
          </cell>
          <cell r="H1312">
            <v>34.54</v>
          </cell>
          <cell r="I1312">
            <v>31.99</v>
          </cell>
          <cell r="J1312">
            <v>49.8</v>
          </cell>
          <cell r="K1312">
            <v>28.3</v>
          </cell>
        </row>
        <row r="1313">
          <cell r="B1313" t="str">
            <v>523467</v>
          </cell>
          <cell r="C1313" t="str">
            <v>JAIMATA GLAS</v>
          </cell>
          <cell r="D1313">
            <v>1.53</v>
          </cell>
          <cell r="E1313">
            <v>1.52</v>
          </cell>
          <cell r="F1313">
            <v>1.52</v>
          </cell>
          <cell r="G1313">
            <v>1.54</v>
          </cell>
          <cell r="H1313">
            <v>1.58</v>
          </cell>
          <cell r="I1313">
            <v>1.56</v>
          </cell>
          <cell r="J1313">
            <v>1.86</v>
          </cell>
          <cell r="K1313">
            <v>1.35</v>
          </cell>
        </row>
        <row r="1314">
          <cell r="B1314" t="str">
            <v>523475</v>
          </cell>
          <cell r="C1314" t="str">
            <v>LOTUS CHOC</v>
          </cell>
          <cell r="D1314">
            <v>241</v>
          </cell>
          <cell r="E1314">
            <v>245.72</v>
          </cell>
          <cell r="F1314">
            <v>249.3</v>
          </cell>
          <cell r="G1314">
            <v>260.56</v>
          </cell>
          <cell r="H1314">
            <v>276.94</v>
          </cell>
          <cell r="I1314">
            <v>245.89</v>
          </cell>
          <cell r="J1314">
            <v>359.95</v>
          </cell>
          <cell r="K1314">
            <v>220.05</v>
          </cell>
        </row>
        <row r="1315">
          <cell r="B1315" t="str">
            <v>523483</v>
          </cell>
          <cell r="C1315" t="str">
            <v>PACIFIC IND.</v>
          </cell>
          <cell r="D1315">
            <v>152</v>
          </cell>
          <cell r="E1315">
            <v>153.16</v>
          </cell>
          <cell r="F1315">
            <v>155.11000000000001</v>
          </cell>
          <cell r="G1315">
            <v>156.25</v>
          </cell>
          <cell r="H1315">
            <v>152.75</v>
          </cell>
          <cell r="I1315">
            <v>175.42</v>
          </cell>
          <cell r="J1315">
            <v>178</v>
          </cell>
          <cell r="K1315">
            <v>131.1</v>
          </cell>
        </row>
        <row r="1316">
          <cell r="B1316" t="str">
            <v>523489</v>
          </cell>
          <cell r="C1316" t="str">
            <v>CMM HOSPITAL</v>
          </cell>
          <cell r="D1316">
            <v>31.25</v>
          </cell>
          <cell r="E1316">
            <v>29.47</v>
          </cell>
          <cell r="F1316">
            <v>28.58</v>
          </cell>
          <cell r="G1316">
            <v>27.87</v>
          </cell>
          <cell r="H1316">
            <v>27.36</v>
          </cell>
          <cell r="I1316">
            <v>25.14</v>
          </cell>
          <cell r="J1316">
            <v>32</v>
          </cell>
          <cell r="K1316">
            <v>21</v>
          </cell>
        </row>
        <row r="1317">
          <cell r="B1317" t="str">
            <v>523519</v>
          </cell>
          <cell r="C1317" t="str">
            <v>UNI OFF AUTO</v>
          </cell>
          <cell r="D1317">
            <v>5.15</v>
          </cell>
          <cell r="E1317">
            <v>5.15</v>
          </cell>
          <cell r="F1317">
            <v>5.22</v>
          </cell>
          <cell r="G1317">
            <v>5.25</v>
          </cell>
          <cell r="H1317">
            <v>5.0199999999999996</v>
          </cell>
          <cell r="I1317">
            <v>4.47</v>
          </cell>
          <cell r="J1317">
            <v>5.95</v>
          </cell>
          <cell r="K1317">
            <v>3.46</v>
          </cell>
        </row>
        <row r="1318">
          <cell r="B1318" t="str">
            <v>523537</v>
          </cell>
          <cell r="C1318" t="str">
            <v>APM INDUS.</v>
          </cell>
          <cell r="D1318">
            <v>50.86</v>
          </cell>
          <cell r="E1318">
            <v>50.62</v>
          </cell>
          <cell r="F1318">
            <v>50.58</v>
          </cell>
          <cell r="G1318">
            <v>50.59</v>
          </cell>
          <cell r="H1318">
            <v>50.58</v>
          </cell>
          <cell r="I1318">
            <v>50.9</v>
          </cell>
          <cell r="J1318">
            <v>54.9</v>
          </cell>
          <cell r="K1318">
            <v>47</v>
          </cell>
        </row>
        <row r="1319">
          <cell r="B1319" t="str">
            <v>523539</v>
          </cell>
          <cell r="C1319" t="str">
            <v>PRECISION WR</v>
          </cell>
          <cell r="D1319">
            <v>112.65</v>
          </cell>
          <cell r="E1319">
            <v>113.96</v>
          </cell>
          <cell r="F1319">
            <v>114.69</v>
          </cell>
          <cell r="G1319">
            <v>116.39</v>
          </cell>
          <cell r="H1319">
            <v>115.29</v>
          </cell>
          <cell r="I1319">
            <v>95.32</v>
          </cell>
          <cell r="J1319">
            <v>141</v>
          </cell>
          <cell r="K1319">
            <v>88.01</v>
          </cell>
        </row>
        <row r="1320">
          <cell r="B1320" t="str">
            <v>523550</v>
          </cell>
          <cell r="C1320" t="str">
            <v>KRYPTON IND</v>
          </cell>
          <cell r="D1320">
            <v>30.26</v>
          </cell>
          <cell r="E1320">
            <v>27.95</v>
          </cell>
          <cell r="F1320">
            <v>26.3</v>
          </cell>
          <cell r="G1320">
            <v>25.04</v>
          </cell>
          <cell r="H1320">
            <v>24.14</v>
          </cell>
          <cell r="I1320">
            <v>22.94</v>
          </cell>
          <cell r="J1320">
            <v>31.2</v>
          </cell>
          <cell r="K1320">
            <v>20</v>
          </cell>
        </row>
        <row r="1321">
          <cell r="B1321" t="str">
            <v>523558</v>
          </cell>
          <cell r="C1321" t="str">
            <v>SWISSMLTRY</v>
          </cell>
          <cell r="D1321">
            <v>21.45</v>
          </cell>
          <cell r="E1321">
            <v>21.02</v>
          </cell>
          <cell r="F1321">
            <v>20.51</v>
          </cell>
          <cell r="G1321">
            <v>19.82</v>
          </cell>
          <cell r="H1321">
            <v>18.93</v>
          </cell>
          <cell r="I1321">
            <v>16.78</v>
          </cell>
          <cell r="J1321">
            <v>24.9</v>
          </cell>
          <cell r="K1321">
            <v>13.4</v>
          </cell>
        </row>
        <row r="1322">
          <cell r="B1322" t="str">
            <v>523566</v>
          </cell>
          <cell r="C1322" t="str">
            <v>MARTIN BURN</v>
          </cell>
          <cell r="D1322">
            <v>42.4</v>
          </cell>
          <cell r="E1322">
            <v>41.3</v>
          </cell>
          <cell r="F1322">
            <v>41.07</v>
          </cell>
          <cell r="G1322">
            <v>41.13</v>
          </cell>
          <cell r="H1322">
            <v>40.96</v>
          </cell>
          <cell r="I1322">
            <v>39.869999999999997</v>
          </cell>
          <cell r="J1322">
            <v>53.53</v>
          </cell>
          <cell r="K1322">
            <v>32.81</v>
          </cell>
        </row>
        <row r="1323">
          <cell r="B1323" t="str">
            <v>523574</v>
          </cell>
          <cell r="C1323" t="str">
            <v>FEL</v>
          </cell>
          <cell r="D1323">
            <v>0.84</v>
          </cell>
          <cell r="E1323">
            <v>0.83</v>
          </cell>
          <cell r="F1323">
            <v>0.83</v>
          </cell>
          <cell r="G1323">
            <v>0.84</v>
          </cell>
          <cell r="H1323">
            <v>0.84</v>
          </cell>
          <cell r="I1323">
            <v>1.51</v>
          </cell>
          <cell r="J1323">
            <v>0.95</v>
          </cell>
          <cell r="K1323">
            <v>0.59</v>
          </cell>
        </row>
        <row r="1324">
          <cell r="B1324" t="str">
            <v>523586</v>
          </cell>
          <cell r="C1324" t="str">
            <v>IND.TONERS</v>
          </cell>
          <cell r="D1324">
            <v>346.45</v>
          </cell>
          <cell r="E1324">
            <v>341.51</v>
          </cell>
          <cell r="F1324">
            <v>334.11</v>
          </cell>
          <cell r="G1324">
            <v>319.51</v>
          </cell>
          <cell r="H1324">
            <v>300.95</v>
          </cell>
          <cell r="I1324">
            <v>261.82</v>
          </cell>
          <cell r="J1324">
            <v>355</v>
          </cell>
          <cell r="K1324">
            <v>251.3</v>
          </cell>
        </row>
        <row r="1325">
          <cell r="B1325" t="str">
            <v>523594</v>
          </cell>
          <cell r="C1325" t="str">
            <v>KUNSTSTOFFE</v>
          </cell>
          <cell r="D1325">
            <v>23.97</v>
          </cell>
          <cell r="E1325">
            <v>24.44</v>
          </cell>
          <cell r="F1325">
            <v>24.56</v>
          </cell>
          <cell r="G1325">
            <v>24.48</v>
          </cell>
          <cell r="H1325">
            <v>24.4</v>
          </cell>
          <cell r="I1325">
            <v>24.71</v>
          </cell>
          <cell r="J1325">
            <v>28.99</v>
          </cell>
          <cell r="K1325">
            <v>21.51</v>
          </cell>
        </row>
        <row r="1326">
          <cell r="B1326" t="str">
            <v>523598</v>
          </cell>
          <cell r="C1326" t="str">
            <v>SHIPP.CORPN</v>
          </cell>
          <cell r="D1326">
            <v>132.80000000000001</v>
          </cell>
          <cell r="E1326">
            <v>134.4</v>
          </cell>
          <cell r="F1326">
            <v>134.97</v>
          </cell>
          <cell r="G1326">
            <v>136.80000000000001</v>
          </cell>
          <cell r="H1326">
            <v>136.37</v>
          </cell>
          <cell r="I1326">
            <v>117.95</v>
          </cell>
          <cell r="J1326">
            <v>164</v>
          </cell>
          <cell r="K1326">
            <v>99.1</v>
          </cell>
        </row>
        <row r="1327">
          <cell r="B1327" t="str">
            <v>523606</v>
          </cell>
          <cell r="C1327" t="str">
            <v>SIKA INTER.</v>
          </cell>
          <cell r="D1327">
            <v>1306.75</v>
          </cell>
          <cell r="E1327">
            <v>1293.06</v>
          </cell>
          <cell r="F1327">
            <v>1259.8599999999999</v>
          </cell>
          <cell r="G1327">
            <v>1214.3499999999999</v>
          </cell>
          <cell r="H1327">
            <v>1123.54</v>
          </cell>
          <cell r="I1327">
            <v>887.83</v>
          </cell>
          <cell r="J1327">
            <v>1360.05</v>
          </cell>
          <cell r="K1327">
            <v>690.85</v>
          </cell>
        </row>
        <row r="1328">
          <cell r="B1328" t="str">
            <v>523610</v>
          </cell>
          <cell r="C1328" t="str">
            <v>ITI LTD.</v>
          </cell>
          <cell r="D1328">
            <v>278.64999999999998</v>
          </cell>
          <cell r="E1328">
            <v>268.72000000000003</v>
          </cell>
          <cell r="F1328">
            <v>267.77</v>
          </cell>
          <cell r="G1328">
            <v>263.99</v>
          </cell>
          <cell r="H1328">
            <v>233.91</v>
          </cell>
          <cell r="I1328">
            <v>159.38999999999999</v>
          </cell>
          <cell r="J1328">
            <v>337</v>
          </cell>
          <cell r="K1328">
            <v>109.25</v>
          </cell>
        </row>
        <row r="1329">
          <cell r="B1329" t="str">
            <v>523618</v>
          </cell>
          <cell r="C1329" t="str">
            <v>DREDGING COR</v>
          </cell>
          <cell r="D1329">
            <v>495.05</v>
          </cell>
          <cell r="E1329">
            <v>487.55</v>
          </cell>
          <cell r="F1329">
            <v>484.62</v>
          </cell>
          <cell r="G1329">
            <v>481.18</v>
          </cell>
          <cell r="H1329">
            <v>471.57</v>
          </cell>
          <cell r="I1329">
            <v>409.32</v>
          </cell>
          <cell r="J1329">
            <v>562.04999999999995</v>
          </cell>
          <cell r="K1329">
            <v>356.7</v>
          </cell>
        </row>
        <row r="1330">
          <cell r="B1330" t="str">
            <v>523620</v>
          </cell>
          <cell r="C1330" t="str">
            <v>PHARMASIA</v>
          </cell>
          <cell r="D1330">
            <v>28.1</v>
          </cell>
          <cell r="E1330">
            <v>26.76</v>
          </cell>
          <cell r="F1330">
            <v>26.25</v>
          </cell>
          <cell r="G1330">
            <v>25.94</v>
          </cell>
          <cell r="H1330">
            <v>25.78</v>
          </cell>
          <cell r="I1330">
            <v>25.8</v>
          </cell>
          <cell r="J1330">
            <v>29.17</v>
          </cell>
          <cell r="K1330">
            <v>23.25</v>
          </cell>
        </row>
        <row r="1331">
          <cell r="B1331" t="str">
            <v>523628</v>
          </cell>
          <cell r="C1331" t="str">
            <v>PODDAR</v>
          </cell>
          <cell r="D1331">
            <v>151.85</v>
          </cell>
          <cell r="E1331">
            <v>148.9</v>
          </cell>
          <cell r="F1331">
            <v>147.99</v>
          </cell>
          <cell r="G1331">
            <v>143.15</v>
          </cell>
          <cell r="H1331">
            <v>128.66999999999999</v>
          </cell>
          <cell r="I1331">
            <v>126.9</v>
          </cell>
          <cell r="J1331">
            <v>159.25</v>
          </cell>
          <cell r="K1331">
            <v>82.52</v>
          </cell>
        </row>
        <row r="1332">
          <cell r="B1332" t="str">
            <v>523630</v>
          </cell>
          <cell r="C1332" t="str">
            <v>NATIONAL FER</v>
          </cell>
          <cell r="D1332">
            <v>69.37</v>
          </cell>
          <cell r="E1332">
            <v>69.39</v>
          </cell>
          <cell r="F1332">
            <v>69.33</v>
          </cell>
          <cell r="G1332">
            <v>69.75</v>
          </cell>
          <cell r="H1332">
            <v>70.52</v>
          </cell>
          <cell r="I1332">
            <v>68.97</v>
          </cell>
          <cell r="J1332">
            <v>81.5</v>
          </cell>
          <cell r="K1332">
            <v>65.08</v>
          </cell>
        </row>
        <row r="1333">
          <cell r="B1333" t="str">
            <v>523638</v>
          </cell>
          <cell r="C1333" t="str">
            <v>IP RINGS LTD</v>
          </cell>
          <cell r="D1333">
            <v>136.05000000000001</v>
          </cell>
          <cell r="E1333">
            <v>136.47</v>
          </cell>
          <cell r="F1333">
            <v>137.15</v>
          </cell>
          <cell r="G1333">
            <v>137.9</v>
          </cell>
          <cell r="H1333">
            <v>138.11000000000001</v>
          </cell>
          <cell r="I1333">
            <v>125.21</v>
          </cell>
          <cell r="J1333">
            <v>161.80000000000001</v>
          </cell>
          <cell r="K1333">
            <v>126</v>
          </cell>
        </row>
        <row r="1334">
          <cell r="B1334" t="str">
            <v>523642</v>
          </cell>
          <cell r="C1334" t="str">
            <v>PI INDUS.LTD</v>
          </cell>
          <cell r="D1334">
            <v>3693.05</v>
          </cell>
          <cell r="E1334">
            <v>3691.86</v>
          </cell>
          <cell r="F1334">
            <v>3650.19</v>
          </cell>
          <cell r="G1334">
            <v>3586.09</v>
          </cell>
          <cell r="H1334">
            <v>3550.66</v>
          </cell>
          <cell r="I1334">
            <v>3467.96</v>
          </cell>
          <cell r="J1334">
            <v>3984</v>
          </cell>
          <cell r="K1334">
            <v>3271.35</v>
          </cell>
        </row>
        <row r="1335">
          <cell r="B1335" t="str">
            <v>523648</v>
          </cell>
          <cell r="C1335" t="str">
            <v>PLASTIBLEND</v>
          </cell>
          <cell r="D1335">
            <v>305.95</v>
          </cell>
          <cell r="E1335">
            <v>301.86</v>
          </cell>
          <cell r="F1335">
            <v>298.60000000000002</v>
          </cell>
          <cell r="G1335">
            <v>288.2</v>
          </cell>
          <cell r="H1335">
            <v>265.3</v>
          </cell>
          <cell r="I1335">
            <v>221.53</v>
          </cell>
          <cell r="J1335">
            <v>322.25</v>
          </cell>
          <cell r="K1335">
            <v>186.6</v>
          </cell>
        </row>
        <row r="1336">
          <cell r="B1336" t="str">
            <v>523650</v>
          </cell>
          <cell r="C1336" t="str">
            <v>YASHINNO</v>
          </cell>
          <cell r="D1336">
            <v>48.96</v>
          </cell>
          <cell r="E1336">
            <v>44.87</v>
          </cell>
          <cell r="F1336">
            <v>41.59</v>
          </cell>
          <cell r="G1336">
            <v>38.43</v>
          </cell>
          <cell r="H1336">
            <v>36.049999999999997</v>
          </cell>
          <cell r="I1336">
            <v>38.369999999999997</v>
          </cell>
          <cell r="J1336">
            <v>48.96</v>
          </cell>
          <cell r="K1336">
            <v>28.96</v>
          </cell>
        </row>
        <row r="1337">
          <cell r="B1337" t="str">
            <v>523652</v>
          </cell>
          <cell r="C1337" t="str">
            <v>KKPLASTICK</v>
          </cell>
          <cell r="D1337">
            <v>14.75</v>
          </cell>
          <cell r="E1337">
            <v>13.81</v>
          </cell>
          <cell r="F1337">
            <v>13.48</v>
          </cell>
          <cell r="G1337">
            <v>13.46</v>
          </cell>
          <cell r="H1337">
            <v>13.94</v>
          </cell>
          <cell r="I1337">
            <v>15.14</v>
          </cell>
          <cell r="J1337">
            <v>18.16</v>
          </cell>
          <cell r="K1337">
            <v>12.5</v>
          </cell>
        </row>
        <row r="1338">
          <cell r="B1338" t="str">
            <v>523660</v>
          </cell>
          <cell r="C1338" t="str">
            <v>WATERBASE</v>
          </cell>
          <cell r="D1338">
            <v>71.510000000000005</v>
          </cell>
          <cell r="E1338">
            <v>71.95</v>
          </cell>
          <cell r="F1338">
            <v>72.37</v>
          </cell>
          <cell r="G1338">
            <v>73.55</v>
          </cell>
          <cell r="H1338">
            <v>76.58</v>
          </cell>
          <cell r="I1338">
            <v>77.66</v>
          </cell>
          <cell r="J1338">
            <v>93.19</v>
          </cell>
          <cell r="K1338">
            <v>65</v>
          </cell>
        </row>
        <row r="1339">
          <cell r="B1339" t="str">
            <v>523672</v>
          </cell>
          <cell r="C1339" t="str">
            <v>FLEX FOODS</v>
          </cell>
          <cell r="D1339">
            <v>109.4</v>
          </cell>
          <cell r="E1339">
            <v>105.8</v>
          </cell>
          <cell r="F1339">
            <v>105.23</v>
          </cell>
          <cell r="G1339">
            <v>105.02</v>
          </cell>
          <cell r="H1339">
            <v>103.65</v>
          </cell>
          <cell r="I1339">
            <v>98.57</v>
          </cell>
          <cell r="J1339">
            <v>119.95</v>
          </cell>
          <cell r="K1339">
            <v>85.64</v>
          </cell>
        </row>
        <row r="1340">
          <cell r="B1340" t="str">
            <v>523676</v>
          </cell>
          <cell r="C1340" t="str">
            <v>GOLKUNDA DIA</v>
          </cell>
          <cell r="D1340">
            <v>106.05</v>
          </cell>
          <cell r="E1340">
            <v>104.08</v>
          </cell>
          <cell r="F1340">
            <v>103.95</v>
          </cell>
          <cell r="G1340">
            <v>104.29</v>
          </cell>
          <cell r="H1340">
            <v>104.9</v>
          </cell>
          <cell r="I1340">
            <v>106.48</v>
          </cell>
          <cell r="J1340">
            <v>123.95</v>
          </cell>
          <cell r="K1340">
            <v>97.5</v>
          </cell>
        </row>
        <row r="1341">
          <cell r="B1341" t="str">
            <v>523694</v>
          </cell>
          <cell r="C1341" t="str">
            <v>APCOTEX IND</v>
          </cell>
          <cell r="D1341">
            <v>551.85</v>
          </cell>
          <cell r="E1341">
            <v>532.19000000000005</v>
          </cell>
          <cell r="F1341">
            <v>518.51</v>
          </cell>
          <cell r="G1341">
            <v>509.86</v>
          </cell>
          <cell r="H1341">
            <v>509.01</v>
          </cell>
          <cell r="I1341">
            <v>506.12</v>
          </cell>
          <cell r="J1341">
            <v>562.6</v>
          </cell>
          <cell r="K1341">
            <v>475.45</v>
          </cell>
        </row>
        <row r="1342">
          <cell r="B1342" t="str">
            <v>523696</v>
          </cell>
          <cell r="C1342" t="str">
            <v>FORTIS MLR</v>
          </cell>
          <cell r="D1342">
            <v>71.56</v>
          </cell>
          <cell r="E1342">
            <v>73.05</v>
          </cell>
          <cell r="F1342">
            <v>73.569999999999993</v>
          </cell>
          <cell r="G1342">
            <v>71.98</v>
          </cell>
          <cell r="H1342">
            <v>66.63</v>
          </cell>
          <cell r="I1342">
            <v>59.21</v>
          </cell>
          <cell r="J1342">
            <v>91.33</v>
          </cell>
          <cell r="K1342">
            <v>52.1</v>
          </cell>
        </row>
        <row r="1343">
          <cell r="B1343" t="str">
            <v>523704</v>
          </cell>
          <cell r="C1343" t="str">
            <v>MASTEK LTD</v>
          </cell>
          <cell r="D1343">
            <v>2414.65</v>
          </cell>
          <cell r="E1343">
            <v>2334.48</v>
          </cell>
          <cell r="F1343">
            <v>2296.79</v>
          </cell>
          <cell r="G1343">
            <v>2282.06</v>
          </cell>
          <cell r="H1343">
            <v>2276.25</v>
          </cell>
          <cell r="I1343">
            <v>2097.67</v>
          </cell>
          <cell r="J1343">
            <v>2535.1</v>
          </cell>
          <cell r="K1343">
            <v>1964</v>
          </cell>
        </row>
        <row r="1344">
          <cell r="B1344" t="str">
            <v>523708</v>
          </cell>
          <cell r="C1344" t="str">
            <v>EIMCO ELECON</v>
          </cell>
          <cell r="D1344">
            <v>1524.85</v>
          </cell>
          <cell r="E1344">
            <v>1523.31</v>
          </cell>
          <cell r="F1344">
            <v>1501.97</v>
          </cell>
          <cell r="G1344">
            <v>1448.57</v>
          </cell>
          <cell r="H1344">
            <v>1262.44</v>
          </cell>
          <cell r="I1344">
            <v>838.05</v>
          </cell>
          <cell r="J1344">
            <v>1676.6</v>
          </cell>
          <cell r="K1344">
            <v>710</v>
          </cell>
        </row>
        <row r="1345">
          <cell r="B1345" t="str">
            <v>523710</v>
          </cell>
          <cell r="C1345" t="str">
            <v>SAYAJI HOTEL</v>
          </cell>
          <cell r="D1345">
            <v>275</v>
          </cell>
          <cell r="E1345">
            <v>279.38</v>
          </cell>
          <cell r="F1345">
            <v>282.89999999999998</v>
          </cell>
          <cell r="G1345">
            <v>286.88</v>
          </cell>
          <cell r="H1345">
            <v>302.01</v>
          </cell>
          <cell r="I1345">
            <v>326.54000000000002</v>
          </cell>
          <cell r="J1345">
            <v>456.65</v>
          </cell>
          <cell r="K1345">
            <v>265.05</v>
          </cell>
        </row>
        <row r="1346">
          <cell r="B1346" t="str">
            <v>523712</v>
          </cell>
          <cell r="C1346" t="str">
            <v>JMG CORP LTD</v>
          </cell>
          <cell r="D1346">
            <v>1.92</v>
          </cell>
          <cell r="E1346">
            <v>1.91</v>
          </cell>
          <cell r="F1346">
            <v>1.85</v>
          </cell>
          <cell r="G1346">
            <v>1.79</v>
          </cell>
          <cell r="H1346">
            <v>1.65</v>
          </cell>
          <cell r="I1346">
            <v>1.63</v>
          </cell>
          <cell r="J1346">
            <v>2.02</v>
          </cell>
          <cell r="K1346">
            <v>0.79</v>
          </cell>
        </row>
        <row r="1347">
          <cell r="B1347" t="str">
            <v>523716</v>
          </cell>
          <cell r="C1347" t="str">
            <v>ASHIANA HOU</v>
          </cell>
          <cell r="D1347">
            <v>254.25</v>
          </cell>
          <cell r="E1347">
            <v>253.94</v>
          </cell>
          <cell r="F1347">
            <v>246.96</v>
          </cell>
          <cell r="G1347">
            <v>237.09</v>
          </cell>
          <cell r="H1347">
            <v>223.51</v>
          </cell>
          <cell r="I1347">
            <v>195.25</v>
          </cell>
          <cell r="J1347">
            <v>268</v>
          </cell>
          <cell r="K1347">
            <v>194</v>
          </cell>
        </row>
        <row r="1348">
          <cell r="B1348" t="str">
            <v>523722</v>
          </cell>
          <cell r="C1348" t="str">
            <v>SVAM SOFTWAR</v>
          </cell>
          <cell r="D1348">
            <v>1.99</v>
          </cell>
          <cell r="E1348">
            <v>1.99</v>
          </cell>
          <cell r="F1348">
            <v>2.04</v>
          </cell>
          <cell r="G1348">
            <v>2.14</v>
          </cell>
          <cell r="H1348">
            <v>2.4700000000000002</v>
          </cell>
          <cell r="I1348">
            <v>3.55</v>
          </cell>
          <cell r="J1348">
            <v>4.08</v>
          </cell>
          <cell r="K1348">
            <v>1.81</v>
          </cell>
        </row>
        <row r="1349">
          <cell r="B1349" t="str">
            <v>523732</v>
          </cell>
          <cell r="C1349" t="str">
            <v>ECO BOARD IN</v>
          </cell>
          <cell r="D1349">
            <v>22.95</v>
          </cell>
          <cell r="E1349">
            <v>23.4</v>
          </cell>
          <cell r="F1349">
            <v>23.81</v>
          </cell>
          <cell r="G1349">
            <v>24.36</v>
          </cell>
          <cell r="H1349">
            <v>24.52</v>
          </cell>
          <cell r="I1349">
            <v>24.68</v>
          </cell>
          <cell r="J1349">
            <v>28.75</v>
          </cell>
          <cell r="K1349">
            <v>16.25</v>
          </cell>
        </row>
        <row r="1350">
          <cell r="B1350" t="str">
            <v>523736</v>
          </cell>
          <cell r="C1350" t="str">
            <v>DVL</v>
          </cell>
          <cell r="D1350">
            <v>323.5</v>
          </cell>
          <cell r="E1350">
            <v>325</v>
          </cell>
          <cell r="F1350">
            <v>318.47000000000003</v>
          </cell>
          <cell r="G1350">
            <v>306.39</v>
          </cell>
          <cell r="H1350">
            <v>288.64999999999998</v>
          </cell>
          <cell r="I1350">
            <v>262.81</v>
          </cell>
          <cell r="J1350">
            <v>346</v>
          </cell>
          <cell r="K1350">
            <v>246.05</v>
          </cell>
        </row>
        <row r="1351">
          <cell r="B1351" t="str">
            <v>523752</v>
          </cell>
          <cell r="C1351" t="str">
            <v>TIHIL</v>
          </cell>
          <cell r="D1351">
            <v>35.17</v>
          </cell>
          <cell r="E1351">
            <v>35.5</v>
          </cell>
          <cell r="F1351">
            <v>35.32</v>
          </cell>
          <cell r="G1351">
            <v>33.06</v>
          </cell>
          <cell r="H1351">
            <v>27.79</v>
          </cell>
          <cell r="I1351">
            <v>19.18</v>
          </cell>
          <cell r="J1351">
            <v>40.200000000000003</v>
          </cell>
          <cell r="K1351">
            <v>17.25</v>
          </cell>
        </row>
        <row r="1352">
          <cell r="B1352" t="str">
            <v>523754</v>
          </cell>
          <cell r="C1352" t="str">
            <v>MAHEPC</v>
          </cell>
          <cell r="D1352">
            <v>115.45</v>
          </cell>
          <cell r="E1352">
            <v>115.41</v>
          </cell>
          <cell r="F1352">
            <v>115.73</v>
          </cell>
          <cell r="G1352">
            <v>116.47</v>
          </cell>
          <cell r="H1352">
            <v>117.43</v>
          </cell>
          <cell r="I1352">
            <v>111.56</v>
          </cell>
          <cell r="J1352">
            <v>133.85</v>
          </cell>
          <cell r="K1352">
            <v>106.05</v>
          </cell>
        </row>
        <row r="1353">
          <cell r="B1353" t="str">
            <v>523782</v>
          </cell>
          <cell r="C1353" t="str">
            <v>MITSHI</v>
          </cell>
          <cell r="D1353">
            <v>21.99</v>
          </cell>
          <cell r="E1353">
            <v>21.95</v>
          </cell>
          <cell r="F1353">
            <v>21.89</v>
          </cell>
          <cell r="G1353">
            <v>21.93</v>
          </cell>
          <cell r="H1353">
            <v>21.76</v>
          </cell>
          <cell r="I1353">
            <v>17.88</v>
          </cell>
          <cell r="J1353">
            <v>27.18</v>
          </cell>
          <cell r="K1353">
            <v>15.9</v>
          </cell>
        </row>
        <row r="1354">
          <cell r="B1354" t="str">
            <v>523790</v>
          </cell>
          <cell r="C1354" t="str">
            <v>SHUKRA JEW</v>
          </cell>
          <cell r="D1354">
            <v>5.7</v>
          </cell>
          <cell r="E1354">
            <v>5.3</v>
          </cell>
          <cell r="F1354">
            <v>4.9400000000000004</v>
          </cell>
          <cell r="G1354">
            <v>4.66</v>
          </cell>
          <cell r="H1354">
            <v>4.5599999999999996</v>
          </cell>
          <cell r="I1354">
            <v>5.7</v>
          </cell>
          <cell r="J1354">
            <v>5.83</v>
          </cell>
          <cell r="K1354">
            <v>3.15</v>
          </cell>
        </row>
        <row r="1355">
          <cell r="B1355" t="str">
            <v>523792</v>
          </cell>
          <cell r="C1355" t="str">
            <v>MAZDA LTD</v>
          </cell>
          <cell r="D1355">
            <v>1286.25</v>
          </cell>
          <cell r="E1355">
            <v>1300.05</v>
          </cell>
          <cell r="F1355">
            <v>1310.17</v>
          </cell>
          <cell r="G1355">
            <v>1301.42</v>
          </cell>
          <cell r="H1355">
            <v>1215.9000000000001</v>
          </cell>
          <cell r="I1355">
            <v>955.47</v>
          </cell>
          <cell r="J1355">
            <v>1444.15</v>
          </cell>
          <cell r="K1355">
            <v>870.1</v>
          </cell>
        </row>
        <row r="1356">
          <cell r="B1356" t="str">
            <v>523826</v>
          </cell>
          <cell r="C1356" t="str">
            <v>SOVEREIGN DI</v>
          </cell>
          <cell r="D1356">
            <v>24.45</v>
          </cell>
          <cell r="E1356">
            <v>24.42</v>
          </cell>
          <cell r="F1356">
            <v>24.52</v>
          </cell>
          <cell r="G1356">
            <v>24.48</v>
          </cell>
          <cell r="H1356">
            <v>24.12</v>
          </cell>
          <cell r="I1356">
            <v>23.01</v>
          </cell>
          <cell r="J1356">
            <v>28.95</v>
          </cell>
          <cell r="K1356">
            <v>22</v>
          </cell>
        </row>
        <row r="1357">
          <cell r="B1357" t="str">
            <v>523828</v>
          </cell>
          <cell r="C1357" t="str">
            <v>MENON BEAR.</v>
          </cell>
          <cell r="D1357">
            <v>138.1</v>
          </cell>
          <cell r="E1357">
            <v>134.52000000000001</v>
          </cell>
          <cell r="F1357">
            <v>135.63</v>
          </cell>
          <cell r="G1357">
            <v>138.66999999999999</v>
          </cell>
          <cell r="H1357">
            <v>141.79</v>
          </cell>
          <cell r="I1357">
            <v>130.03</v>
          </cell>
          <cell r="J1357">
            <v>166</v>
          </cell>
          <cell r="K1357">
            <v>129.30000000000001</v>
          </cell>
        </row>
        <row r="1358">
          <cell r="B1358" t="str">
            <v>523832</v>
          </cell>
          <cell r="C1358" t="str">
            <v>MUKAT PIPES</v>
          </cell>
          <cell r="D1358">
            <v>9.1999999999999993</v>
          </cell>
          <cell r="E1358">
            <v>10.06</v>
          </cell>
          <cell r="F1358">
            <v>10.6</v>
          </cell>
          <cell r="G1358">
            <v>10.65</v>
          </cell>
          <cell r="H1358">
            <v>9.6300000000000008</v>
          </cell>
          <cell r="I1358">
            <v>7.98</v>
          </cell>
          <cell r="J1358">
            <v>12.84</v>
          </cell>
          <cell r="K1358">
            <v>5.96</v>
          </cell>
        </row>
        <row r="1359">
          <cell r="B1359" t="str">
            <v>523836</v>
          </cell>
          <cell r="C1359" t="str">
            <v>GUJ.RAFFIA_T</v>
          </cell>
          <cell r="D1359">
            <v>33.5</v>
          </cell>
          <cell r="E1359">
            <v>33.54</v>
          </cell>
          <cell r="F1359">
            <v>33.33</v>
          </cell>
          <cell r="G1359">
            <v>33.25</v>
          </cell>
          <cell r="H1359">
            <v>32.81</v>
          </cell>
          <cell r="I1359">
            <v>31.2</v>
          </cell>
          <cell r="J1359">
            <v>38.950000000000003</v>
          </cell>
          <cell r="K1359">
            <v>26.6</v>
          </cell>
        </row>
        <row r="1360">
          <cell r="B1360" t="str">
            <v>523838</v>
          </cell>
          <cell r="C1360" t="str">
            <v>SIMPLX INF_T</v>
          </cell>
          <cell r="D1360">
            <v>73.91</v>
          </cell>
          <cell r="E1360">
            <v>71.510000000000005</v>
          </cell>
          <cell r="F1360">
            <v>69.97</v>
          </cell>
          <cell r="G1360">
            <v>68.069999999999993</v>
          </cell>
          <cell r="H1360">
            <v>62.96</v>
          </cell>
          <cell r="I1360">
            <v>52</v>
          </cell>
          <cell r="J1360">
            <v>73.91</v>
          </cell>
          <cell r="K1360">
            <v>30.99</v>
          </cell>
        </row>
        <row r="1361">
          <cell r="B1361" t="str">
            <v>523840</v>
          </cell>
          <cell r="C1361" t="str">
            <v>INN.TECH.PAC</v>
          </cell>
          <cell r="D1361">
            <v>32.9</v>
          </cell>
          <cell r="E1361">
            <v>31.78</v>
          </cell>
          <cell r="F1361">
            <v>30.89</v>
          </cell>
          <cell r="G1361">
            <v>29.92</v>
          </cell>
          <cell r="H1361">
            <v>27.05</v>
          </cell>
          <cell r="I1361">
            <v>21.38</v>
          </cell>
          <cell r="J1361">
            <v>39.39</v>
          </cell>
          <cell r="K1361">
            <v>16.8</v>
          </cell>
        </row>
        <row r="1362">
          <cell r="B1362" t="str">
            <v>523842</v>
          </cell>
          <cell r="C1362" t="str">
            <v>SUPER TANNER</v>
          </cell>
          <cell r="D1362">
            <v>8.94</v>
          </cell>
          <cell r="E1362">
            <v>8.9700000000000006</v>
          </cell>
          <cell r="F1362">
            <v>8.9499999999999993</v>
          </cell>
          <cell r="G1362">
            <v>8.8800000000000008</v>
          </cell>
          <cell r="H1362">
            <v>8.57</v>
          </cell>
          <cell r="I1362">
            <v>7.76</v>
          </cell>
          <cell r="J1362">
            <v>9.5399999999999991</v>
          </cell>
          <cell r="K1362">
            <v>6.93</v>
          </cell>
        </row>
        <row r="1363">
          <cell r="B1363" t="str">
            <v>523844</v>
          </cell>
          <cell r="C1363" t="str">
            <v>CONSTRONIC</v>
          </cell>
          <cell r="D1363">
            <v>14.28</v>
          </cell>
          <cell r="E1363">
            <v>13.62</v>
          </cell>
          <cell r="F1363">
            <v>13.08</v>
          </cell>
          <cell r="G1363">
            <v>12.83</v>
          </cell>
          <cell r="H1363">
            <v>12.64</v>
          </cell>
          <cell r="I1363">
            <v>10.220000000000001</v>
          </cell>
          <cell r="J1363">
            <v>15.72</v>
          </cell>
          <cell r="K1363">
            <v>10.3</v>
          </cell>
        </row>
        <row r="1364">
          <cell r="B1364" t="str">
            <v>523850</v>
          </cell>
          <cell r="C1364" t="str">
            <v>AXTEL INDUS.</v>
          </cell>
          <cell r="D1364">
            <v>797.15</v>
          </cell>
          <cell r="E1364">
            <v>749.11</v>
          </cell>
          <cell r="F1364">
            <v>723.34</v>
          </cell>
          <cell r="G1364">
            <v>673.26</v>
          </cell>
          <cell r="H1364">
            <v>578.29</v>
          </cell>
          <cell r="I1364">
            <v>405.12</v>
          </cell>
          <cell r="J1364">
            <v>850.3</v>
          </cell>
          <cell r="K1364">
            <v>330</v>
          </cell>
        </row>
        <row r="1365">
          <cell r="B1365" t="str">
            <v>523862</v>
          </cell>
          <cell r="C1365" t="str">
            <v>PIFL</v>
          </cell>
          <cell r="D1365">
            <v>8.98</v>
          </cell>
          <cell r="E1365">
            <v>8.82</v>
          </cell>
          <cell r="F1365">
            <v>8.8699999999999992</v>
          </cell>
          <cell r="G1365">
            <v>9.02</v>
          </cell>
          <cell r="H1365">
            <v>8.89</v>
          </cell>
          <cell r="I1365">
            <v>8.64</v>
          </cell>
          <cell r="J1365">
            <v>10</v>
          </cell>
          <cell r="K1365">
            <v>5.75</v>
          </cell>
        </row>
        <row r="1366">
          <cell r="B1366" t="str">
            <v>523874</v>
          </cell>
          <cell r="C1366" t="str">
            <v>PRECI CONTNR</v>
          </cell>
          <cell r="D1366">
            <v>1.51</v>
          </cell>
          <cell r="E1366">
            <v>1.51</v>
          </cell>
          <cell r="F1366">
            <v>1.51</v>
          </cell>
          <cell r="G1366">
            <v>1.53</v>
          </cell>
          <cell r="H1366">
            <v>1.58</v>
          </cell>
          <cell r="I1366">
            <v>1.48</v>
          </cell>
          <cell r="J1366">
            <v>2.2999999999999998</v>
          </cell>
          <cell r="K1366">
            <v>1.23</v>
          </cell>
        </row>
        <row r="1367">
          <cell r="B1367" t="str">
            <v>523888</v>
          </cell>
          <cell r="C1367" t="str">
            <v>V.R. WOODART</v>
          </cell>
          <cell r="D1367">
            <v>9.5500000000000007</v>
          </cell>
          <cell r="E1367">
            <v>9.07</v>
          </cell>
          <cell r="F1367">
            <v>8.44</v>
          </cell>
          <cell r="G1367">
            <v>7.57</v>
          </cell>
          <cell r="H1367">
            <v>6.51</v>
          </cell>
          <cell r="I1367">
            <v>5.62</v>
          </cell>
          <cell r="J1367">
            <v>9.5500000000000007</v>
          </cell>
          <cell r="K1367">
            <v>4.47</v>
          </cell>
        </row>
        <row r="1368">
          <cell r="B1368" t="str">
            <v>523896</v>
          </cell>
          <cell r="C1368" t="str">
            <v>APIL</v>
          </cell>
          <cell r="D1368">
            <v>29</v>
          </cell>
          <cell r="E1368">
            <v>29.16</v>
          </cell>
          <cell r="F1368">
            <v>29.77</v>
          </cell>
          <cell r="G1368">
            <v>30.36</v>
          </cell>
          <cell r="H1368">
            <v>30.71</v>
          </cell>
          <cell r="I1368">
            <v>30.52</v>
          </cell>
          <cell r="J1368">
            <v>34.99</v>
          </cell>
          <cell r="K1368">
            <v>26.5</v>
          </cell>
        </row>
        <row r="1369">
          <cell r="B1369" t="str">
            <v>524000</v>
          </cell>
          <cell r="C1369" t="str">
            <v>POONAWALLA</v>
          </cell>
          <cell r="D1369">
            <v>363.1</v>
          </cell>
          <cell r="E1369">
            <v>375.51</v>
          </cell>
          <cell r="F1369">
            <v>376.53</v>
          </cell>
          <cell r="G1369">
            <v>374.34</v>
          </cell>
          <cell r="H1369">
            <v>376.41</v>
          </cell>
          <cell r="I1369">
            <v>354.53</v>
          </cell>
          <cell r="J1369">
            <v>451.8</v>
          </cell>
          <cell r="K1369">
            <v>336.35</v>
          </cell>
        </row>
        <row r="1370">
          <cell r="B1370" t="str">
            <v>524013</v>
          </cell>
          <cell r="C1370" t="str">
            <v>HIND.FLUROCA</v>
          </cell>
          <cell r="D1370">
            <v>13.56</v>
          </cell>
          <cell r="E1370">
            <v>13.68</v>
          </cell>
          <cell r="F1370">
            <v>13.58</v>
          </cell>
          <cell r="G1370">
            <v>13.54</v>
          </cell>
          <cell r="H1370">
            <v>13.63</v>
          </cell>
          <cell r="I1370">
            <v>12.34</v>
          </cell>
          <cell r="J1370">
            <v>16.39</v>
          </cell>
          <cell r="K1370">
            <v>11.77</v>
          </cell>
        </row>
        <row r="1371">
          <cell r="B1371" t="str">
            <v>524019</v>
          </cell>
          <cell r="C1371" t="str">
            <v>KINGFA</v>
          </cell>
          <cell r="D1371">
            <v>2254.15</v>
          </cell>
          <cell r="E1371">
            <v>2242.27</v>
          </cell>
          <cell r="F1371">
            <v>2248.5500000000002</v>
          </cell>
          <cell r="G1371">
            <v>2261.71</v>
          </cell>
          <cell r="H1371">
            <v>2266.94</v>
          </cell>
          <cell r="I1371">
            <v>1969.16</v>
          </cell>
          <cell r="J1371">
            <v>2595.0500000000002</v>
          </cell>
          <cell r="K1371">
            <v>2137.8000000000002</v>
          </cell>
        </row>
        <row r="1372">
          <cell r="B1372" t="str">
            <v>524031</v>
          </cell>
          <cell r="C1372" t="str">
            <v>PATIDAR</v>
          </cell>
          <cell r="D1372">
            <v>11.26</v>
          </cell>
          <cell r="E1372">
            <v>11.42</v>
          </cell>
          <cell r="F1372">
            <v>10.89</v>
          </cell>
          <cell r="G1372">
            <v>9.69</v>
          </cell>
          <cell r="H1372">
            <v>8.16</v>
          </cell>
          <cell r="I1372">
            <v>7.8</v>
          </cell>
          <cell r="J1372">
            <v>12.21</v>
          </cell>
          <cell r="K1372">
            <v>4.66</v>
          </cell>
        </row>
        <row r="1373">
          <cell r="B1373" t="str">
            <v>524037</v>
          </cell>
          <cell r="C1373" t="str">
            <v>RAMA PHOSPH</v>
          </cell>
          <cell r="D1373">
            <v>212</v>
          </cell>
          <cell r="E1373">
            <v>212.82</v>
          </cell>
          <cell r="F1373">
            <v>215.11</v>
          </cell>
          <cell r="G1373">
            <v>219.08</v>
          </cell>
          <cell r="H1373">
            <v>227.12</v>
          </cell>
          <cell r="I1373">
            <v>235.71</v>
          </cell>
          <cell r="J1373">
            <v>270</v>
          </cell>
          <cell r="K1373">
            <v>207.15</v>
          </cell>
        </row>
        <row r="1374">
          <cell r="B1374" t="str">
            <v>524038</v>
          </cell>
          <cell r="C1374" t="str">
            <v>VENLON ENTR</v>
          </cell>
          <cell r="D1374">
            <v>4.8899999999999997</v>
          </cell>
          <cell r="E1374">
            <v>4.79</v>
          </cell>
          <cell r="F1374">
            <v>4.8</v>
          </cell>
          <cell r="G1374">
            <v>4.82</v>
          </cell>
          <cell r="H1374">
            <v>4.7699999999999996</v>
          </cell>
          <cell r="I1374">
            <v>4.8899999999999997</v>
          </cell>
          <cell r="J1374">
            <v>5.31</v>
          </cell>
          <cell r="K1374">
            <v>3.82</v>
          </cell>
        </row>
        <row r="1375">
          <cell r="B1375" t="str">
            <v>524051</v>
          </cell>
          <cell r="C1375" t="str">
            <v>POLYPLEX</v>
          </cell>
          <cell r="D1375">
            <v>1031.2</v>
          </cell>
          <cell r="E1375">
            <v>1041.0899999999999</v>
          </cell>
          <cell r="F1375">
            <v>1046.04</v>
          </cell>
          <cell r="G1375">
            <v>1059.07</v>
          </cell>
          <cell r="H1375">
            <v>1104.21</v>
          </cell>
          <cell r="I1375">
            <v>1297.8399999999999</v>
          </cell>
          <cell r="J1375">
            <v>1296.3499999999999</v>
          </cell>
          <cell r="K1375">
            <v>1010</v>
          </cell>
        </row>
        <row r="1376">
          <cell r="B1376" t="str">
            <v>524075</v>
          </cell>
          <cell r="C1376" t="str">
            <v>ALBERT DAVID</v>
          </cell>
          <cell r="D1376">
            <v>931.5</v>
          </cell>
          <cell r="E1376">
            <v>907.29</v>
          </cell>
          <cell r="F1376">
            <v>886.26</v>
          </cell>
          <cell r="G1376">
            <v>864.14</v>
          </cell>
          <cell r="H1376">
            <v>827.2</v>
          </cell>
          <cell r="I1376">
            <v>711.57</v>
          </cell>
          <cell r="J1376">
            <v>946.4</v>
          </cell>
          <cell r="K1376">
            <v>729</v>
          </cell>
        </row>
        <row r="1377">
          <cell r="B1377" t="str">
            <v>524080</v>
          </cell>
          <cell r="C1377" t="str">
            <v>HAR.LEATHER</v>
          </cell>
          <cell r="D1377">
            <v>50</v>
          </cell>
          <cell r="E1377">
            <v>49.82</v>
          </cell>
          <cell r="F1377">
            <v>49.28</v>
          </cell>
          <cell r="G1377">
            <v>48.52</v>
          </cell>
          <cell r="H1377">
            <v>47.64</v>
          </cell>
          <cell r="I1377">
            <v>44.99</v>
          </cell>
          <cell r="J1377">
            <v>53.42</v>
          </cell>
          <cell r="K1377">
            <v>43.64</v>
          </cell>
        </row>
        <row r="1378">
          <cell r="B1378" t="str">
            <v>524091</v>
          </cell>
          <cell r="C1378" t="str">
            <v>CARYSIL</v>
          </cell>
          <cell r="D1378">
            <v>831.1</v>
          </cell>
          <cell r="E1378">
            <v>835.92</v>
          </cell>
          <cell r="F1378">
            <v>808.68</v>
          </cell>
          <cell r="G1378">
            <v>760.83</v>
          </cell>
          <cell r="H1378">
            <v>705.67</v>
          </cell>
          <cell r="I1378">
            <v>643.07000000000005</v>
          </cell>
          <cell r="J1378">
            <v>896.1</v>
          </cell>
          <cell r="K1378">
            <v>593.5</v>
          </cell>
        </row>
        <row r="1379">
          <cell r="B1379" t="str">
            <v>524109</v>
          </cell>
          <cell r="C1379" t="str">
            <v>KABRA EXTR</v>
          </cell>
          <cell r="D1379">
            <v>429.3</v>
          </cell>
          <cell r="E1379">
            <v>432.59</v>
          </cell>
          <cell r="F1379">
            <v>433.23</v>
          </cell>
          <cell r="G1379">
            <v>434.97</v>
          </cell>
          <cell r="H1379">
            <v>440.68</v>
          </cell>
          <cell r="I1379">
            <v>453.71</v>
          </cell>
          <cell r="J1379">
            <v>515.04999999999995</v>
          </cell>
          <cell r="K1379">
            <v>409.95</v>
          </cell>
        </row>
        <row r="1380">
          <cell r="B1380" t="str">
            <v>524129</v>
          </cell>
          <cell r="C1380" t="str">
            <v>VINYL CHEM</v>
          </cell>
          <cell r="D1380">
            <v>420.5</v>
          </cell>
          <cell r="E1380">
            <v>417.92</v>
          </cell>
          <cell r="F1380">
            <v>416.37</v>
          </cell>
          <cell r="G1380">
            <v>419.16</v>
          </cell>
          <cell r="H1380">
            <v>432.29</v>
          </cell>
          <cell r="I1380">
            <v>448.19</v>
          </cell>
          <cell r="J1380">
            <v>515.9</v>
          </cell>
          <cell r="K1380">
            <v>390</v>
          </cell>
        </row>
        <row r="1381">
          <cell r="B1381" t="str">
            <v>524136</v>
          </cell>
          <cell r="C1381" t="str">
            <v>PEE CEE COSM</v>
          </cell>
          <cell r="D1381">
            <v>461</v>
          </cell>
          <cell r="E1381">
            <v>474.04</v>
          </cell>
          <cell r="F1381">
            <v>476.85</v>
          </cell>
          <cell r="G1381">
            <v>467.91</v>
          </cell>
          <cell r="H1381">
            <v>420.36</v>
          </cell>
          <cell r="I1381">
            <v>273.27</v>
          </cell>
          <cell r="J1381">
            <v>510</v>
          </cell>
          <cell r="K1381">
            <v>224.15</v>
          </cell>
        </row>
        <row r="1382">
          <cell r="B1382" t="str">
            <v>524156</v>
          </cell>
          <cell r="C1382" t="str">
            <v>T C M LTD.</v>
          </cell>
          <cell r="D1382">
            <v>42.01</v>
          </cell>
          <cell r="E1382">
            <v>44.07</v>
          </cell>
          <cell r="F1382">
            <v>45.62</v>
          </cell>
          <cell r="G1382">
            <v>46.48</v>
          </cell>
          <cell r="H1382">
            <v>45.03</v>
          </cell>
          <cell r="I1382">
            <v>41.63</v>
          </cell>
          <cell r="J1382">
            <v>62.99</v>
          </cell>
          <cell r="K1382">
            <v>35.659999999999997</v>
          </cell>
        </row>
        <row r="1383">
          <cell r="B1383" t="str">
            <v>524164</v>
          </cell>
          <cell r="C1383" t="str">
            <v>IOL CHEM PH</v>
          </cell>
          <cell r="D1383">
            <v>419.25</v>
          </cell>
          <cell r="E1383">
            <v>425.06</v>
          </cell>
          <cell r="F1383">
            <v>427.95</v>
          </cell>
          <cell r="G1383">
            <v>432.75</v>
          </cell>
          <cell r="H1383">
            <v>437.36</v>
          </cell>
          <cell r="I1383">
            <v>410.96</v>
          </cell>
          <cell r="J1383">
            <v>535.6</v>
          </cell>
          <cell r="K1383">
            <v>361.8</v>
          </cell>
        </row>
        <row r="1384">
          <cell r="B1384" t="str">
            <v>524174</v>
          </cell>
          <cell r="C1384" t="str">
            <v>KESAR PETRO</v>
          </cell>
          <cell r="D1384">
            <v>8.2799999999999994</v>
          </cell>
          <cell r="E1384">
            <v>7.75</v>
          </cell>
          <cell r="F1384">
            <v>7.51</v>
          </cell>
          <cell r="G1384">
            <v>7.42</v>
          </cell>
          <cell r="H1384">
            <v>7.18</v>
          </cell>
          <cell r="I1384">
            <v>6.42</v>
          </cell>
          <cell r="J1384">
            <v>8.69</v>
          </cell>
          <cell r="K1384">
            <v>5.4</v>
          </cell>
        </row>
        <row r="1385">
          <cell r="B1385" t="str">
            <v>524200</v>
          </cell>
          <cell r="C1385" t="str">
            <v>VINATI ORG.</v>
          </cell>
          <cell r="D1385">
            <v>1730.1</v>
          </cell>
          <cell r="E1385">
            <v>1737.88</v>
          </cell>
          <cell r="F1385">
            <v>1743.45</v>
          </cell>
          <cell r="G1385">
            <v>1755.27</v>
          </cell>
          <cell r="H1385">
            <v>1788.37</v>
          </cell>
          <cell r="I1385">
            <v>1854.82</v>
          </cell>
          <cell r="J1385">
            <v>1985</v>
          </cell>
          <cell r="K1385">
            <v>1700.9</v>
          </cell>
        </row>
        <row r="1386">
          <cell r="B1386" t="str">
            <v>524202</v>
          </cell>
          <cell r="C1386" t="str">
            <v>LACTOSE(I)</v>
          </cell>
          <cell r="D1386">
            <v>79.36</v>
          </cell>
          <cell r="E1386">
            <v>75.62</v>
          </cell>
          <cell r="F1386">
            <v>72.290000000000006</v>
          </cell>
          <cell r="G1386">
            <v>68.95</v>
          </cell>
          <cell r="H1386">
            <v>66.180000000000007</v>
          </cell>
          <cell r="I1386">
            <v>59.87</v>
          </cell>
          <cell r="J1386">
            <v>84.7</v>
          </cell>
          <cell r="K1386">
            <v>56.53</v>
          </cell>
        </row>
        <row r="1387">
          <cell r="B1387" t="str">
            <v>524204</v>
          </cell>
          <cell r="C1387" t="str">
            <v>TEESTA AGRO</v>
          </cell>
          <cell r="D1387">
            <v>88.8</v>
          </cell>
          <cell r="E1387">
            <v>89.04</v>
          </cell>
          <cell r="F1387">
            <v>89.27</v>
          </cell>
          <cell r="G1387">
            <v>91.44</v>
          </cell>
          <cell r="H1387">
            <v>93.15</v>
          </cell>
          <cell r="I1387">
            <v>65.86</v>
          </cell>
          <cell r="J1387">
            <v>123.1</v>
          </cell>
          <cell r="K1387">
            <v>72.86</v>
          </cell>
        </row>
        <row r="1388">
          <cell r="B1388" t="str">
            <v>524208</v>
          </cell>
          <cell r="C1388" t="str">
            <v>AARTI INDUST</v>
          </cell>
          <cell r="D1388">
            <v>517.04999999999995</v>
          </cell>
          <cell r="E1388">
            <v>519.79999999999995</v>
          </cell>
          <cell r="F1388">
            <v>512.53</v>
          </cell>
          <cell r="G1388">
            <v>501.02</v>
          </cell>
          <cell r="H1388">
            <v>491.73</v>
          </cell>
          <cell r="I1388">
            <v>522.77</v>
          </cell>
          <cell r="J1388">
            <v>534.85</v>
          </cell>
          <cell r="K1388">
            <v>438.05</v>
          </cell>
        </row>
        <row r="1389">
          <cell r="B1389" t="str">
            <v>524210</v>
          </cell>
          <cell r="C1389" t="str">
            <v>PENTOKEY ORG</v>
          </cell>
          <cell r="D1389">
            <v>54</v>
          </cell>
          <cell r="E1389">
            <v>53.83</v>
          </cell>
          <cell r="F1389">
            <v>54</v>
          </cell>
          <cell r="G1389">
            <v>54.06</v>
          </cell>
          <cell r="H1389">
            <v>52.72</v>
          </cell>
          <cell r="I1389">
            <v>42.35</v>
          </cell>
          <cell r="J1389">
            <v>59</v>
          </cell>
          <cell r="K1389">
            <v>37.17</v>
          </cell>
        </row>
        <row r="1390">
          <cell r="B1390" t="str">
            <v>524212</v>
          </cell>
          <cell r="C1390" t="str">
            <v>WANBURY LT_T</v>
          </cell>
          <cell r="D1390">
            <v>91.92</v>
          </cell>
          <cell r="E1390">
            <v>92.26</v>
          </cell>
          <cell r="F1390">
            <v>91.54</v>
          </cell>
          <cell r="G1390">
            <v>89.3</v>
          </cell>
          <cell r="H1390">
            <v>80.42</v>
          </cell>
          <cell r="I1390">
            <v>63.21</v>
          </cell>
          <cell r="J1390">
            <v>95.71</v>
          </cell>
          <cell r="K1390">
            <v>48.87</v>
          </cell>
        </row>
        <row r="1391">
          <cell r="B1391" t="str">
            <v>524218</v>
          </cell>
          <cell r="C1391" t="str">
            <v>RESONANCE</v>
          </cell>
          <cell r="D1391">
            <v>89.56</v>
          </cell>
          <cell r="E1391">
            <v>90.07</v>
          </cell>
          <cell r="F1391">
            <v>90.71</v>
          </cell>
          <cell r="G1391">
            <v>91.19</v>
          </cell>
          <cell r="H1391">
            <v>90.87</v>
          </cell>
          <cell r="I1391">
            <v>96.22</v>
          </cell>
          <cell r="J1391">
            <v>102</v>
          </cell>
          <cell r="K1391">
            <v>81.5</v>
          </cell>
        </row>
        <row r="1392">
          <cell r="B1392" t="str">
            <v>524226</v>
          </cell>
          <cell r="C1392" t="str">
            <v>GUJ AMB EXP</v>
          </cell>
          <cell r="D1392">
            <v>360.3</v>
          </cell>
          <cell r="E1392">
            <v>356.84</v>
          </cell>
          <cell r="F1392">
            <v>350.86</v>
          </cell>
          <cell r="G1392">
            <v>345.13</v>
          </cell>
          <cell r="H1392">
            <v>328.92</v>
          </cell>
          <cell r="I1392">
            <v>284.41000000000003</v>
          </cell>
          <cell r="J1392">
            <v>387.7</v>
          </cell>
          <cell r="K1392">
            <v>236.15</v>
          </cell>
        </row>
        <row r="1393">
          <cell r="B1393" t="str">
            <v>524230</v>
          </cell>
          <cell r="C1393" t="str">
            <v>RASHTR.CHEM.</v>
          </cell>
          <cell r="D1393">
            <v>123.85</v>
          </cell>
          <cell r="E1393">
            <v>124.73</v>
          </cell>
          <cell r="F1393">
            <v>125.52</v>
          </cell>
          <cell r="G1393">
            <v>126.42</v>
          </cell>
          <cell r="H1393">
            <v>125.67</v>
          </cell>
          <cell r="I1393">
            <v>116.44</v>
          </cell>
          <cell r="J1393">
            <v>145.69999999999999</v>
          </cell>
          <cell r="K1393">
            <v>105.4</v>
          </cell>
        </row>
        <row r="1394">
          <cell r="B1394" t="str">
            <v>524238</v>
          </cell>
          <cell r="C1394" t="str">
            <v>GUJINJK</v>
          </cell>
          <cell r="D1394">
            <v>9.1</v>
          </cell>
          <cell r="E1394">
            <v>8.84</v>
          </cell>
          <cell r="F1394">
            <v>9.06</v>
          </cell>
          <cell r="G1394">
            <v>9.3000000000000007</v>
          </cell>
          <cell r="H1394">
            <v>9.3000000000000007</v>
          </cell>
          <cell r="I1394">
            <v>8.36</v>
          </cell>
          <cell r="J1394">
            <v>11.44</v>
          </cell>
          <cell r="K1394">
            <v>7.45</v>
          </cell>
        </row>
        <row r="1395">
          <cell r="B1395" t="str">
            <v>524280</v>
          </cell>
          <cell r="C1395" t="str">
            <v>KOPRAN LTD.</v>
          </cell>
          <cell r="D1395">
            <v>273.55</v>
          </cell>
          <cell r="E1395">
            <v>252.24</v>
          </cell>
          <cell r="F1395">
            <v>242.87</v>
          </cell>
          <cell r="G1395">
            <v>234.28</v>
          </cell>
          <cell r="H1395">
            <v>223.73</v>
          </cell>
          <cell r="I1395">
            <v>193.43</v>
          </cell>
          <cell r="J1395">
            <v>285.7</v>
          </cell>
          <cell r="K1395">
            <v>160</v>
          </cell>
        </row>
        <row r="1396">
          <cell r="B1396" t="str">
            <v>524288</v>
          </cell>
          <cell r="C1396" t="str">
            <v>AIMCO PESTI.</v>
          </cell>
          <cell r="D1396">
            <v>119.65</v>
          </cell>
          <cell r="E1396">
            <v>120.72</v>
          </cell>
          <cell r="F1396">
            <v>120.35</v>
          </cell>
          <cell r="G1396">
            <v>119.79</v>
          </cell>
          <cell r="H1396">
            <v>119.01</v>
          </cell>
          <cell r="I1396">
            <v>125.4</v>
          </cell>
          <cell r="J1396">
            <v>132.75</v>
          </cell>
          <cell r="K1396">
            <v>102</v>
          </cell>
        </row>
        <row r="1397">
          <cell r="B1397" t="str">
            <v>524314</v>
          </cell>
          <cell r="C1397" t="str">
            <v>GUJ.TERC LAB</v>
          </cell>
          <cell r="D1397">
            <v>26.41</v>
          </cell>
          <cell r="E1397">
            <v>25.01</v>
          </cell>
          <cell r="F1397">
            <v>24.39</v>
          </cell>
          <cell r="G1397">
            <v>23.84</v>
          </cell>
          <cell r="H1397">
            <v>23.19</v>
          </cell>
          <cell r="I1397">
            <v>21.72</v>
          </cell>
          <cell r="J1397">
            <v>31.62</v>
          </cell>
          <cell r="K1397">
            <v>16.649999999999999</v>
          </cell>
        </row>
        <row r="1398">
          <cell r="B1398" t="str">
            <v>524322</v>
          </cell>
          <cell r="C1398" t="str">
            <v>KABRA DRUGS</v>
          </cell>
          <cell r="D1398">
            <v>5.12</v>
          </cell>
          <cell r="E1398">
            <v>5.37</v>
          </cell>
          <cell r="F1398">
            <v>5.38</v>
          </cell>
          <cell r="G1398">
            <v>5.09</v>
          </cell>
          <cell r="H1398">
            <v>4.7699999999999996</v>
          </cell>
          <cell r="I1398">
            <v>4.3499999999999996</v>
          </cell>
          <cell r="J1398">
            <v>6.25</v>
          </cell>
          <cell r="K1398">
            <v>3.18</v>
          </cell>
        </row>
        <row r="1399">
          <cell r="B1399" t="str">
            <v>524324</v>
          </cell>
          <cell r="C1399" t="str">
            <v>SEYAIND_T</v>
          </cell>
          <cell r="D1399">
            <v>22.59</v>
          </cell>
          <cell r="E1399">
            <v>23.51</v>
          </cell>
          <cell r="F1399">
            <v>24.37</v>
          </cell>
          <cell r="G1399">
            <v>24.89</v>
          </cell>
          <cell r="H1399">
            <v>24.51</v>
          </cell>
          <cell r="I1399">
            <v>26.22</v>
          </cell>
          <cell r="J1399">
            <v>28.95</v>
          </cell>
          <cell r="K1399">
            <v>19.989999999999998</v>
          </cell>
        </row>
        <row r="1400">
          <cell r="B1400" t="str">
            <v>524330</v>
          </cell>
          <cell r="C1400" t="str">
            <v>JAYANT AGRO</v>
          </cell>
          <cell r="D1400">
            <v>257.85000000000002</v>
          </cell>
          <cell r="E1400">
            <v>241.53</v>
          </cell>
          <cell r="F1400">
            <v>229.92</v>
          </cell>
          <cell r="G1400">
            <v>220.13</v>
          </cell>
          <cell r="H1400">
            <v>211.9</v>
          </cell>
          <cell r="I1400">
            <v>201.84</v>
          </cell>
          <cell r="J1400">
            <v>262.85000000000002</v>
          </cell>
          <cell r="K1400">
            <v>180.05</v>
          </cell>
        </row>
        <row r="1401">
          <cell r="B1401" t="str">
            <v>524332</v>
          </cell>
          <cell r="C1401" t="str">
            <v>BCLIL</v>
          </cell>
          <cell r="D1401">
            <v>59.51</v>
          </cell>
          <cell r="E1401">
            <v>56.43</v>
          </cell>
          <cell r="F1401">
            <v>54.46</v>
          </cell>
          <cell r="G1401">
            <v>52.98</v>
          </cell>
          <cell r="H1401">
            <v>51.67</v>
          </cell>
          <cell r="I1401">
            <v>47.17</v>
          </cell>
          <cell r="J1401">
            <v>60.85</v>
          </cell>
          <cell r="K1401">
            <v>44.44</v>
          </cell>
        </row>
        <row r="1402">
          <cell r="B1402" t="str">
            <v>524336</v>
          </cell>
          <cell r="C1402" t="str">
            <v>SH.HARI CHEM</v>
          </cell>
          <cell r="D1402">
            <v>60.8</v>
          </cell>
          <cell r="E1402">
            <v>61.57</v>
          </cell>
          <cell r="F1402">
            <v>59.94</v>
          </cell>
          <cell r="G1402">
            <v>57.32</v>
          </cell>
          <cell r="H1402">
            <v>53.8</v>
          </cell>
          <cell r="I1402">
            <v>50.65</v>
          </cell>
          <cell r="J1402">
            <v>67.150000000000006</v>
          </cell>
          <cell r="K1402">
            <v>43.05</v>
          </cell>
        </row>
        <row r="1403">
          <cell r="B1403" t="str">
            <v>524342</v>
          </cell>
          <cell r="C1403" t="str">
            <v>INDOBORAXC</v>
          </cell>
          <cell r="D1403">
            <v>162.9</v>
          </cell>
          <cell r="E1403">
            <v>156.94999999999999</v>
          </cell>
          <cell r="F1403">
            <v>155.58000000000001</v>
          </cell>
          <cell r="G1403">
            <v>155.94999999999999</v>
          </cell>
          <cell r="H1403">
            <v>157.78</v>
          </cell>
          <cell r="I1403">
            <v>146.43</v>
          </cell>
          <cell r="J1403">
            <v>193</v>
          </cell>
          <cell r="K1403">
            <v>145.6</v>
          </cell>
        </row>
        <row r="1404">
          <cell r="B1404" t="str">
            <v>524348</v>
          </cell>
          <cell r="C1404" t="str">
            <v>AARTI DRUGS</v>
          </cell>
          <cell r="D1404">
            <v>475.2</v>
          </cell>
          <cell r="E1404">
            <v>475.29</v>
          </cell>
          <cell r="F1404">
            <v>476.47</v>
          </cell>
          <cell r="G1404">
            <v>482.98</v>
          </cell>
          <cell r="H1404">
            <v>505.37</v>
          </cell>
          <cell r="I1404">
            <v>493.56</v>
          </cell>
          <cell r="J1404">
            <v>624</v>
          </cell>
          <cell r="K1404">
            <v>443.75</v>
          </cell>
        </row>
        <row r="1405">
          <cell r="B1405" t="str">
            <v>524370</v>
          </cell>
          <cell r="C1405" t="str">
            <v>BODAL CHEM</v>
          </cell>
          <cell r="D1405">
            <v>74.069999999999993</v>
          </cell>
          <cell r="E1405">
            <v>74.400000000000006</v>
          </cell>
          <cell r="F1405">
            <v>74.569999999999993</v>
          </cell>
          <cell r="G1405">
            <v>75.34</v>
          </cell>
          <cell r="H1405">
            <v>76.73</v>
          </cell>
          <cell r="I1405">
            <v>76.209999999999994</v>
          </cell>
          <cell r="J1405">
            <v>94.33</v>
          </cell>
          <cell r="K1405">
            <v>68.3</v>
          </cell>
        </row>
        <row r="1406">
          <cell r="B1406" t="str">
            <v>524372</v>
          </cell>
          <cell r="C1406" t="str">
            <v>ORCHIDPHAR</v>
          </cell>
          <cell r="D1406">
            <v>545.75</v>
          </cell>
          <cell r="E1406">
            <v>536.99</v>
          </cell>
          <cell r="F1406">
            <v>530.71</v>
          </cell>
          <cell r="G1406">
            <v>519.19000000000005</v>
          </cell>
          <cell r="H1406">
            <v>514.46</v>
          </cell>
          <cell r="I1406">
            <v>477.23</v>
          </cell>
          <cell r="J1406">
            <v>633</v>
          </cell>
          <cell r="K1406">
            <v>432.35</v>
          </cell>
        </row>
        <row r="1407">
          <cell r="B1407" t="str">
            <v>524394</v>
          </cell>
          <cell r="C1407" t="str">
            <v>VIMTA LABS</v>
          </cell>
          <cell r="D1407">
            <v>419.5</v>
          </cell>
          <cell r="E1407">
            <v>413.56</v>
          </cell>
          <cell r="F1407">
            <v>419.46</v>
          </cell>
          <cell r="G1407">
            <v>443.34</v>
          </cell>
          <cell r="H1407">
            <v>483.07</v>
          </cell>
          <cell r="I1407">
            <v>455.74</v>
          </cell>
          <cell r="J1407">
            <v>621.4</v>
          </cell>
          <cell r="K1407">
            <v>398.55</v>
          </cell>
        </row>
        <row r="1408">
          <cell r="B1408" t="str">
            <v>524396</v>
          </cell>
          <cell r="C1408" t="str">
            <v>BIOFIL CHEM</v>
          </cell>
          <cell r="D1408">
            <v>48.33</v>
          </cell>
          <cell r="E1408">
            <v>48.78</v>
          </cell>
          <cell r="F1408">
            <v>48.83</v>
          </cell>
          <cell r="G1408">
            <v>48.88</v>
          </cell>
          <cell r="H1408">
            <v>48.75</v>
          </cell>
          <cell r="I1408">
            <v>48.35</v>
          </cell>
          <cell r="J1408">
            <v>56</v>
          </cell>
          <cell r="K1408">
            <v>44.5</v>
          </cell>
        </row>
        <row r="1409">
          <cell r="B1409" t="str">
            <v>524400</v>
          </cell>
          <cell r="C1409" t="str">
            <v>ISHITA DRUGS</v>
          </cell>
          <cell r="D1409">
            <v>68.94</v>
          </cell>
          <cell r="E1409">
            <v>69.97</v>
          </cell>
          <cell r="F1409">
            <v>69.89</v>
          </cell>
          <cell r="G1409">
            <v>69.650000000000006</v>
          </cell>
          <cell r="H1409">
            <v>69.84</v>
          </cell>
          <cell r="I1409">
            <v>64.510000000000005</v>
          </cell>
          <cell r="J1409">
            <v>82.65</v>
          </cell>
          <cell r="K1409">
            <v>60.81</v>
          </cell>
        </row>
        <row r="1410">
          <cell r="B1410" t="str">
            <v>524404</v>
          </cell>
          <cell r="C1410" t="str">
            <v>MARKSANS</v>
          </cell>
          <cell r="D1410">
            <v>137.94999999999999</v>
          </cell>
          <cell r="E1410">
            <v>137.02000000000001</v>
          </cell>
          <cell r="F1410">
            <v>131.83000000000001</v>
          </cell>
          <cell r="G1410">
            <v>124.26</v>
          </cell>
          <cell r="H1410">
            <v>115.59</v>
          </cell>
          <cell r="I1410">
            <v>95.9</v>
          </cell>
          <cell r="J1410">
            <v>144.85</v>
          </cell>
          <cell r="K1410">
            <v>93.85</v>
          </cell>
        </row>
        <row r="1411">
          <cell r="B1411" t="str">
            <v>524408</v>
          </cell>
          <cell r="C1411" t="str">
            <v>UNIV.STARCH</v>
          </cell>
          <cell r="D1411">
            <v>162.65</v>
          </cell>
          <cell r="E1411">
            <v>160.68</v>
          </cell>
          <cell r="F1411">
            <v>162.52000000000001</v>
          </cell>
          <cell r="G1411">
            <v>164.99</v>
          </cell>
          <cell r="H1411">
            <v>164.67</v>
          </cell>
          <cell r="I1411">
            <v>150.1</v>
          </cell>
          <cell r="J1411">
            <v>196.35</v>
          </cell>
          <cell r="K1411">
            <v>122.1</v>
          </cell>
        </row>
        <row r="1412">
          <cell r="B1412" t="str">
            <v>524412</v>
          </cell>
          <cell r="C1412" t="str">
            <v>AAREY DRUG_T</v>
          </cell>
          <cell r="D1412">
            <v>45.57</v>
          </cell>
          <cell r="E1412">
            <v>47.03</v>
          </cell>
          <cell r="F1412">
            <v>47.13</v>
          </cell>
          <cell r="G1412">
            <v>46.55</v>
          </cell>
          <cell r="H1412">
            <v>45.7</v>
          </cell>
          <cell r="I1412">
            <v>40.090000000000003</v>
          </cell>
          <cell r="J1412">
            <v>55.65</v>
          </cell>
          <cell r="K1412">
            <v>37.56</v>
          </cell>
        </row>
        <row r="1413">
          <cell r="B1413" t="str">
            <v>524414</v>
          </cell>
          <cell r="C1413" t="str">
            <v>NORRIS MEDI.</v>
          </cell>
          <cell r="D1413">
            <v>11.15</v>
          </cell>
          <cell r="E1413">
            <v>11.32</v>
          </cell>
          <cell r="F1413">
            <v>11.43</v>
          </cell>
          <cell r="G1413">
            <v>11.5</v>
          </cell>
          <cell r="H1413">
            <v>11.58</v>
          </cell>
          <cell r="I1413">
            <v>11.93</v>
          </cell>
          <cell r="J1413">
            <v>13</v>
          </cell>
          <cell r="K1413">
            <v>10.56</v>
          </cell>
        </row>
        <row r="1414">
          <cell r="B1414" t="str">
            <v>524434</v>
          </cell>
          <cell r="C1414" t="str">
            <v>ASIAN PETRO</v>
          </cell>
          <cell r="D1414">
            <v>17.66</v>
          </cell>
          <cell r="E1414">
            <v>17.920000000000002</v>
          </cell>
          <cell r="F1414">
            <v>17.7</v>
          </cell>
          <cell r="G1414">
            <v>17.670000000000002</v>
          </cell>
          <cell r="H1414">
            <v>19.350000000000001</v>
          </cell>
          <cell r="I1414">
            <v>23.51</v>
          </cell>
          <cell r="J1414">
            <v>37.5</v>
          </cell>
          <cell r="K1414">
            <v>15.7</v>
          </cell>
        </row>
        <row r="1415">
          <cell r="B1415" t="str">
            <v>524440</v>
          </cell>
          <cell r="C1415" t="str">
            <v>CAMEX LTD</v>
          </cell>
          <cell r="D1415">
            <v>33.4</v>
          </cell>
          <cell r="E1415">
            <v>32.950000000000003</v>
          </cell>
          <cell r="F1415">
            <v>32.71</v>
          </cell>
          <cell r="G1415">
            <v>32.299999999999997</v>
          </cell>
          <cell r="H1415">
            <v>31.2</v>
          </cell>
          <cell r="I1415">
            <v>29.24</v>
          </cell>
          <cell r="J1415">
            <v>36.35</v>
          </cell>
          <cell r="K1415">
            <v>26.49</v>
          </cell>
        </row>
        <row r="1416">
          <cell r="B1416" t="str">
            <v>524444</v>
          </cell>
          <cell r="C1416" t="str">
            <v>EVEXIA</v>
          </cell>
          <cell r="D1416">
            <v>1.69</v>
          </cell>
          <cell r="E1416">
            <v>1.68</v>
          </cell>
          <cell r="F1416">
            <v>1.68</v>
          </cell>
          <cell r="G1416">
            <v>1.69</v>
          </cell>
          <cell r="H1416">
            <v>1.75</v>
          </cell>
          <cell r="I1416">
            <v>2.02</v>
          </cell>
          <cell r="J1416">
            <v>2.08</v>
          </cell>
          <cell r="K1416">
            <v>1.58</v>
          </cell>
        </row>
        <row r="1417">
          <cell r="B1417" t="str">
            <v>524458</v>
          </cell>
          <cell r="C1417" t="str">
            <v>INDOEURO</v>
          </cell>
          <cell r="D1417">
            <v>14.7</v>
          </cell>
          <cell r="E1417">
            <v>14.83</v>
          </cell>
          <cell r="F1417">
            <v>14.34</v>
          </cell>
          <cell r="G1417">
            <v>13.65</v>
          </cell>
          <cell r="H1417">
            <v>14.1</v>
          </cell>
          <cell r="I1417">
            <v>18.87</v>
          </cell>
          <cell r="J1417">
            <v>26.2</v>
          </cell>
          <cell r="K1417">
            <v>10.36</v>
          </cell>
        </row>
        <row r="1418">
          <cell r="B1418" t="str">
            <v>524470</v>
          </cell>
          <cell r="C1418" t="str">
            <v>SYNCOM FORM.</v>
          </cell>
          <cell r="D1418">
            <v>9.8699999999999992</v>
          </cell>
          <cell r="E1418">
            <v>10.01</v>
          </cell>
          <cell r="F1418">
            <v>9.86</v>
          </cell>
          <cell r="G1418">
            <v>9.52</v>
          </cell>
          <cell r="H1418">
            <v>9.06</v>
          </cell>
          <cell r="I1418">
            <v>8.25</v>
          </cell>
          <cell r="J1418">
            <v>10.69</v>
          </cell>
          <cell r="K1418">
            <v>7.56</v>
          </cell>
        </row>
        <row r="1419">
          <cell r="B1419" t="str">
            <v>524480</v>
          </cell>
          <cell r="C1419" t="str">
            <v>RIDHI SIDHI</v>
          </cell>
          <cell r="D1419">
            <v>453.3</v>
          </cell>
          <cell r="E1419">
            <v>445.86</v>
          </cell>
          <cell r="F1419">
            <v>434.21</v>
          </cell>
          <cell r="G1419">
            <v>424.79</v>
          </cell>
          <cell r="H1419">
            <v>419.57</v>
          </cell>
          <cell r="I1419">
            <v>390.55</v>
          </cell>
          <cell r="J1419">
            <v>498</v>
          </cell>
          <cell r="K1419">
            <v>345.15</v>
          </cell>
        </row>
        <row r="1420">
          <cell r="B1420" t="str">
            <v>524488</v>
          </cell>
          <cell r="C1420" t="str">
            <v>SVCIND</v>
          </cell>
          <cell r="D1420">
            <v>4.5</v>
          </cell>
          <cell r="E1420">
            <v>4.21</v>
          </cell>
          <cell r="F1420">
            <v>3.94</v>
          </cell>
          <cell r="G1420">
            <v>3.63</v>
          </cell>
          <cell r="H1420">
            <v>3.27</v>
          </cell>
          <cell r="I1420">
            <v>2.98</v>
          </cell>
          <cell r="J1420">
            <v>4.5</v>
          </cell>
          <cell r="K1420">
            <v>2.4900000000000002</v>
          </cell>
        </row>
        <row r="1421">
          <cell r="B1421" t="str">
            <v>524494</v>
          </cell>
          <cell r="C1421" t="str">
            <v>IPCA LAB LTD</v>
          </cell>
          <cell r="D1421">
            <v>1060.3</v>
          </cell>
          <cell r="E1421">
            <v>1061.74</v>
          </cell>
          <cell r="F1421">
            <v>1047.51</v>
          </cell>
          <cell r="G1421">
            <v>1022.14</v>
          </cell>
          <cell r="H1421">
            <v>971.37</v>
          </cell>
          <cell r="I1421">
            <v>883.11</v>
          </cell>
          <cell r="J1421">
            <v>1091.3</v>
          </cell>
          <cell r="K1421">
            <v>849.25</v>
          </cell>
        </row>
        <row r="1422">
          <cell r="B1422" t="str">
            <v>524500</v>
          </cell>
          <cell r="C1422" t="str">
            <v>KILITCH DR_T</v>
          </cell>
          <cell r="D1422">
            <v>325</v>
          </cell>
          <cell r="E1422">
            <v>324.24</v>
          </cell>
          <cell r="F1422">
            <v>318.22000000000003</v>
          </cell>
          <cell r="G1422">
            <v>303.87</v>
          </cell>
          <cell r="H1422">
            <v>272.49</v>
          </cell>
          <cell r="I1422">
            <v>216.32</v>
          </cell>
          <cell r="J1422">
            <v>336.8</v>
          </cell>
          <cell r="K1422">
            <v>181</v>
          </cell>
        </row>
        <row r="1423">
          <cell r="B1423" t="str">
            <v>524502</v>
          </cell>
          <cell r="C1423" t="str">
            <v>RAAJMEDISAFE</v>
          </cell>
          <cell r="D1423">
            <v>40.01</v>
          </cell>
          <cell r="E1423">
            <v>40.49</v>
          </cell>
          <cell r="F1423">
            <v>40.9</v>
          </cell>
          <cell r="G1423">
            <v>40.950000000000003</v>
          </cell>
          <cell r="H1423">
            <v>39.86</v>
          </cell>
          <cell r="I1423">
            <v>37.03</v>
          </cell>
          <cell r="J1423">
            <v>44.1</v>
          </cell>
          <cell r="K1423">
            <v>31.2</v>
          </cell>
        </row>
        <row r="1424">
          <cell r="B1424" t="str">
            <v>524506</v>
          </cell>
          <cell r="C1424" t="str">
            <v>CORAL LAB.</v>
          </cell>
          <cell r="D1424">
            <v>407.65</v>
          </cell>
          <cell r="E1424">
            <v>392.55</v>
          </cell>
          <cell r="F1424">
            <v>370.23</v>
          </cell>
          <cell r="G1424">
            <v>341.49</v>
          </cell>
          <cell r="H1424">
            <v>308.63</v>
          </cell>
          <cell r="I1424">
            <v>279.08999999999997</v>
          </cell>
          <cell r="J1424">
            <v>412</v>
          </cell>
          <cell r="K1424">
            <v>245</v>
          </cell>
        </row>
        <row r="1425">
          <cell r="B1425" t="str">
            <v>524514</v>
          </cell>
          <cell r="C1425" t="str">
            <v>TULASEE BIO-</v>
          </cell>
          <cell r="D1425">
            <v>31.7</v>
          </cell>
          <cell r="E1425">
            <v>31</v>
          </cell>
          <cell r="F1425">
            <v>30.03</v>
          </cell>
          <cell r="G1425">
            <v>28.46</v>
          </cell>
          <cell r="H1425">
            <v>26.62</v>
          </cell>
          <cell r="I1425">
            <v>19.440000000000001</v>
          </cell>
          <cell r="J1425">
            <v>32</v>
          </cell>
          <cell r="K1425">
            <v>21</v>
          </cell>
        </row>
        <row r="1426">
          <cell r="B1426" t="str">
            <v>524516</v>
          </cell>
          <cell r="C1426" t="str">
            <v>BACIL PHARMA</v>
          </cell>
          <cell r="D1426">
            <v>6.19</v>
          </cell>
          <cell r="E1426">
            <v>6.85</v>
          </cell>
          <cell r="F1426">
            <v>7.38</v>
          </cell>
          <cell r="G1426">
            <v>7.68</v>
          </cell>
          <cell r="H1426">
            <v>7.63</v>
          </cell>
          <cell r="I1426">
            <v>6.83</v>
          </cell>
          <cell r="J1426">
            <v>9.99</v>
          </cell>
          <cell r="K1426">
            <v>5.15</v>
          </cell>
        </row>
        <row r="1427">
          <cell r="B1427" t="str">
            <v>524518</v>
          </cell>
          <cell r="C1427" t="str">
            <v>KREBS BIOCHM</v>
          </cell>
          <cell r="D1427">
            <v>80.84</v>
          </cell>
          <cell r="E1427">
            <v>81.790000000000006</v>
          </cell>
          <cell r="F1427">
            <v>81.61</v>
          </cell>
          <cell r="G1427">
            <v>79.36</v>
          </cell>
          <cell r="H1427">
            <v>75.08</v>
          </cell>
          <cell r="I1427">
            <v>78.59</v>
          </cell>
          <cell r="J1427">
            <v>93.2</v>
          </cell>
          <cell r="K1427">
            <v>63.32</v>
          </cell>
        </row>
        <row r="1428">
          <cell r="B1428" t="str">
            <v>524520</v>
          </cell>
          <cell r="C1428" t="str">
            <v>KMC SHIL</v>
          </cell>
          <cell r="D1428">
            <v>81.31</v>
          </cell>
          <cell r="E1428">
            <v>82.28</v>
          </cell>
          <cell r="F1428">
            <v>82.61</v>
          </cell>
          <cell r="G1428">
            <v>83.03</v>
          </cell>
          <cell r="H1428">
            <v>83.04</v>
          </cell>
          <cell r="I1428">
            <v>74.33</v>
          </cell>
          <cell r="J1428">
            <v>96</v>
          </cell>
          <cell r="K1428">
            <v>70</v>
          </cell>
        </row>
        <row r="1429">
          <cell r="B1429" t="str">
            <v>524522</v>
          </cell>
          <cell r="C1429" t="str">
            <v>LAFFANS PETR</v>
          </cell>
          <cell r="D1429">
            <v>43.17</v>
          </cell>
          <cell r="E1429">
            <v>43.27</v>
          </cell>
          <cell r="F1429">
            <v>43.06</v>
          </cell>
          <cell r="G1429">
            <v>42.65</v>
          </cell>
          <cell r="H1429">
            <v>41.9</v>
          </cell>
          <cell r="I1429">
            <v>40.659999999999997</v>
          </cell>
          <cell r="J1429">
            <v>46.8</v>
          </cell>
          <cell r="K1429">
            <v>37.1</v>
          </cell>
        </row>
        <row r="1430">
          <cell r="B1430" t="str">
            <v>524534</v>
          </cell>
          <cell r="C1430" t="str">
            <v>BHASKAR AGRO</v>
          </cell>
          <cell r="D1430">
            <v>46.44</v>
          </cell>
          <cell r="E1430">
            <v>43.24</v>
          </cell>
          <cell r="F1430">
            <v>41.71</v>
          </cell>
          <cell r="G1430">
            <v>40.47</v>
          </cell>
          <cell r="H1430">
            <v>40.770000000000003</v>
          </cell>
          <cell r="I1430">
            <v>50.72</v>
          </cell>
          <cell r="J1430">
            <v>61.99</v>
          </cell>
          <cell r="K1430">
            <v>33</v>
          </cell>
        </row>
        <row r="1431">
          <cell r="B1431" t="str">
            <v>524542</v>
          </cell>
          <cell r="C1431" t="str">
            <v>SUKJIT STRCH</v>
          </cell>
          <cell r="D1431">
            <v>418.2</v>
          </cell>
          <cell r="E1431">
            <v>415.85</v>
          </cell>
          <cell r="F1431">
            <v>414.79</v>
          </cell>
          <cell r="G1431">
            <v>415.56</v>
          </cell>
          <cell r="H1431">
            <v>417.38</v>
          </cell>
          <cell r="I1431">
            <v>418.82</v>
          </cell>
          <cell r="J1431">
            <v>455.45</v>
          </cell>
          <cell r="K1431">
            <v>386.95</v>
          </cell>
        </row>
        <row r="1432">
          <cell r="B1432" t="str">
            <v>524558</v>
          </cell>
          <cell r="C1432" t="str">
            <v>NEULAND LAB.</v>
          </cell>
          <cell r="D1432">
            <v>5392.15</v>
          </cell>
          <cell r="E1432">
            <v>5306.89</v>
          </cell>
          <cell r="F1432">
            <v>5099.1099999999997</v>
          </cell>
          <cell r="G1432">
            <v>4745.4399999999996</v>
          </cell>
          <cell r="H1432">
            <v>4255.25</v>
          </cell>
          <cell r="I1432">
            <v>3205.39</v>
          </cell>
          <cell r="J1432">
            <v>5531.9</v>
          </cell>
          <cell r="K1432">
            <v>3100.05</v>
          </cell>
        </row>
        <row r="1433">
          <cell r="B1433" t="str">
            <v>524564</v>
          </cell>
          <cell r="C1433" t="str">
            <v>GAYATRI BIO</v>
          </cell>
          <cell r="D1433">
            <v>10</v>
          </cell>
          <cell r="E1433">
            <v>9.75</v>
          </cell>
          <cell r="F1433">
            <v>9.6999999999999993</v>
          </cell>
          <cell r="G1433">
            <v>9.74</v>
          </cell>
          <cell r="H1433">
            <v>9.99</v>
          </cell>
          <cell r="I1433">
            <v>10.199999999999999</v>
          </cell>
          <cell r="J1433">
            <v>11.79</v>
          </cell>
          <cell r="K1433">
            <v>8.9</v>
          </cell>
        </row>
        <row r="1434">
          <cell r="B1434" t="str">
            <v>524570</v>
          </cell>
          <cell r="C1434" t="str">
            <v>PODDAR PIGM.</v>
          </cell>
          <cell r="D1434">
            <v>349.3</v>
          </cell>
          <cell r="E1434">
            <v>351.07</v>
          </cell>
          <cell r="F1434">
            <v>354.37</v>
          </cell>
          <cell r="G1434">
            <v>357.43</v>
          </cell>
          <cell r="H1434">
            <v>355.09</v>
          </cell>
          <cell r="I1434">
            <v>324.36</v>
          </cell>
          <cell r="J1434">
            <v>396.95</v>
          </cell>
          <cell r="K1434">
            <v>320.25</v>
          </cell>
        </row>
        <row r="1435">
          <cell r="B1435" t="str">
            <v>524572</v>
          </cell>
          <cell r="C1435" t="str">
            <v>PHARMAIDS PH</v>
          </cell>
          <cell r="D1435">
            <v>39.200000000000003</v>
          </cell>
          <cell r="E1435">
            <v>41.47</v>
          </cell>
          <cell r="F1435">
            <v>42.53</v>
          </cell>
          <cell r="G1435">
            <v>43.37</v>
          </cell>
          <cell r="H1435">
            <v>42.42</v>
          </cell>
          <cell r="I1435">
            <v>32.51</v>
          </cell>
          <cell r="J1435">
            <v>48.89</v>
          </cell>
          <cell r="K1435">
            <v>31.79</v>
          </cell>
        </row>
        <row r="1436">
          <cell r="B1436" t="str">
            <v>524576</v>
          </cell>
          <cell r="C1436" t="str">
            <v>VIVID IND</v>
          </cell>
          <cell r="D1436">
            <v>19.71</v>
          </cell>
          <cell r="E1436">
            <v>19.510000000000002</v>
          </cell>
          <cell r="F1436">
            <v>19.559999999999999</v>
          </cell>
          <cell r="G1436">
            <v>19.739999999999998</v>
          </cell>
          <cell r="H1436">
            <v>20.100000000000001</v>
          </cell>
          <cell r="I1436">
            <v>21.91</v>
          </cell>
          <cell r="J1436">
            <v>23.8</v>
          </cell>
          <cell r="K1436">
            <v>17.600000000000001</v>
          </cell>
        </row>
        <row r="1437">
          <cell r="B1437" t="str">
            <v>524580</v>
          </cell>
          <cell r="C1437" t="str">
            <v>PRIYA LTD.</v>
          </cell>
          <cell r="D1437">
            <v>13.33</v>
          </cell>
          <cell r="E1437">
            <v>13.36</v>
          </cell>
          <cell r="F1437">
            <v>13.29</v>
          </cell>
          <cell r="G1437">
            <v>13.25</v>
          </cell>
          <cell r="H1437">
            <v>12.94</v>
          </cell>
          <cell r="I1437">
            <v>13.65</v>
          </cell>
          <cell r="J1437">
            <v>15.09</v>
          </cell>
          <cell r="K1437">
            <v>9.48</v>
          </cell>
        </row>
        <row r="1438">
          <cell r="B1438" t="str">
            <v>524582</v>
          </cell>
          <cell r="C1438" t="str">
            <v>TIRUPATI STA</v>
          </cell>
          <cell r="D1438">
            <v>109.16</v>
          </cell>
          <cell r="E1438">
            <v>101.9</v>
          </cell>
          <cell r="F1438">
            <v>96.51</v>
          </cell>
          <cell r="G1438">
            <v>90.86</v>
          </cell>
          <cell r="H1438">
            <v>85.42</v>
          </cell>
          <cell r="I1438">
            <v>78.849999999999994</v>
          </cell>
          <cell r="J1438">
            <v>109.46</v>
          </cell>
          <cell r="K1438">
            <v>70.239999999999995</v>
          </cell>
        </row>
        <row r="1439">
          <cell r="B1439" t="str">
            <v>524590</v>
          </cell>
          <cell r="C1439" t="str">
            <v>HEMORGANIC</v>
          </cell>
          <cell r="D1439">
            <v>7.24</v>
          </cell>
          <cell r="E1439">
            <v>6.78</v>
          </cell>
          <cell r="F1439">
            <v>6.64</v>
          </cell>
          <cell r="G1439">
            <v>6.78</v>
          </cell>
          <cell r="H1439">
            <v>7.48</v>
          </cell>
          <cell r="I1439">
            <v>13.43</v>
          </cell>
          <cell r="J1439">
            <v>11.46</v>
          </cell>
          <cell r="K1439">
            <v>5.57</v>
          </cell>
        </row>
        <row r="1440">
          <cell r="B1440" t="str">
            <v>524592</v>
          </cell>
          <cell r="C1440" t="str">
            <v>JD ORGOCHEM</v>
          </cell>
          <cell r="D1440">
            <v>8.69</v>
          </cell>
          <cell r="E1440">
            <v>8.2200000000000006</v>
          </cell>
          <cell r="F1440">
            <v>7.66</v>
          </cell>
          <cell r="G1440">
            <v>7.06</v>
          </cell>
          <cell r="H1440">
            <v>6.42</v>
          </cell>
          <cell r="I1440">
            <v>6.01</v>
          </cell>
          <cell r="J1440">
            <v>9.1300000000000008</v>
          </cell>
          <cell r="K1440">
            <v>4.8600000000000003</v>
          </cell>
        </row>
        <row r="1441">
          <cell r="B1441" t="str">
            <v>524594</v>
          </cell>
          <cell r="C1441" t="str">
            <v>ASHOK-ALCO</v>
          </cell>
          <cell r="D1441">
            <v>127.15</v>
          </cell>
          <cell r="E1441">
            <v>126.61</v>
          </cell>
          <cell r="F1441">
            <v>126.23</v>
          </cell>
          <cell r="G1441">
            <v>127.46</v>
          </cell>
          <cell r="H1441">
            <v>126.33</v>
          </cell>
          <cell r="I1441">
            <v>108.67</v>
          </cell>
          <cell r="J1441">
            <v>169.9</v>
          </cell>
          <cell r="K1441">
            <v>102.25</v>
          </cell>
        </row>
        <row r="1442">
          <cell r="B1442" t="str">
            <v>524598</v>
          </cell>
          <cell r="C1442" t="str">
            <v>AKSHARCHEM I</v>
          </cell>
          <cell r="D1442">
            <v>250.7</v>
          </cell>
          <cell r="E1442">
            <v>249.27</v>
          </cell>
          <cell r="F1442">
            <v>250.46</v>
          </cell>
          <cell r="G1442">
            <v>255.1</v>
          </cell>
          <cell r="H1442">
            <v>262.04000000000002</v>
          </cell>
          <cell r="I1442">
            <v>261.24</v>
          </cell>
          <cell r="J1442">
            <v>317.7</v>
          </cell>
          <cell r="K1442">
            <v>230</v>
          </cell>
        </row>
        <row r="1443">
          <cell r="B1443" t="str">
            <v>524602</v>
          </cell>
          <cell r="C1443" t="str">
            <v>BANDARAM</v>
          </cell>
          <cell r="D1443">
            <v>30.69</v>
          </cell>
          <cell r="E1443">
            <v>29.89</v>
          </cell>
          <cell r="F1443">
            <v>30.61</v>
          </cell>
          <cell r="G1443">
            <v>35.700000000000003</v>
          </cell>
          <cell r="H1443">
            <v>39.93</v>
          </cell>
          <cell r="I1443">
            <v>26</v>
          </cell>
          <cell r="J1443">
            <v>76.59</v>
          </cell>
          <cell r="K1443">
            <v>14.5</v>
          </cell>
        </row>
        <row r="1444">
          <cell r="B1444" t="str">
            <v>524604</v>
          </cell>
          <cell r="C1444" t="str">
            <v>ADLINE</v>
          </cell>
          <cell r="D1444">
            <v>22.07</v>
          </cell>
          <cell r="E1444">
            <v>21.26</v>
          </cell>
          <cell r="F1444">
            <v>20.38</v>
          </cell>
          <cell r="G1444">
            <v>18.809999999999999</v>
          </cell>
          <cell r="H1444">
            <v>15.33</v>
          </cell>
          <cell r="I1444">
            <v>10.95</v>
          </cell>
          <cell r="J1444">
            <v>22.07</v>
          </cell>
          <cell r="K1444">
            <v>5.15</v>
          </cell>
        </row>
        <row r="1445">
          <cell r="B1445" t="str">
            <v>524606</v>
          </cell>
          <cell r="C1445" t="str">
            <v>BERYL DRUGS</v>
          </cell>
          <cell r="D1445">
            <v>20.6</v>
          </cell>
          <cell r="E1445">
            <v>20.36</v>
          </cell>
          <cell r="F1445">
            <v>20.45</v>
          </cell>
          <cell r="G1445">
            <v>20.86</v>
          </cell>
          <cell r="H1445">
            <v>20.96</v>
          </cell>
          <cell r="I1445">
            <v>17.59</v>
          </cell>
          <cell r="J1445">
            <v>24.87</v>
          </cell>
          <cell r="K1445">
            <v>15.11</v>
          </cell>
        </row>
        <row r="1446">
          <cell r="B1446" t="str">
            <v>524614</v>
          </cell>
          <cell r="C1446" t="str">
            <v>INDXTRA</v>
          </cell>
          <cell r="D1446">
            <v>9.94</v>
          </cell>
          <cell r="E1446">
            <v>10.11</v>
          </cell>
          <cell r="F1446">
            <v>10.039999999999999</v>
          </cell>
          <cell r="G1446">
            <v>10.53</v>
          </cell>
          <cell r="H1446">
            <v>12.28</v>
          </cell>
          <cell r="I1446">
            <v>12.83</v>
          </cell>
          <cell r="J1446">
            <v>18.59</v>
          </cell>
          <cell r="K1446">
            <v>7.65</v>
          </cell>
        </row>
        <row r="1447">
          <cell r="B1447" t="str">
            <v>524622</v>
          </cell>
          <cell r="C1447" t="str">
            <v>ISTRNETWK</v>
          </cell>
          <cell r="D1447">
            <v>2.52</v>
          </cell>
          <cell r="E1447">
            <v>2.4300000000000002</v>
          </cell>
          <cell r="F1447">
            <v>2.41</v>
          </cell>
          <cell r="G1447">
            <v>2.37</v>
          </cell>
          <cell r="H1447">
            <v>2.2799999999999998</v>
          </cell>
          <cell r="I1447">
            <v>2.16</v>
          </cell>
          <cell r="J1447">
            <v>3.16</v>
          </cell>
          <cell r="K1447">
            <v>1.48</v>
          </cell>
        </row>
        <row r="1448">
          <cell r="B1448" t="str">
            <v>524624</v>
          </cell>
          <cell r="C1448" t="str">
            <v>GAGAN GASES</v>
          </cell>
          <cell r="D1448">
            <v>18</v>
          </cell>
          <cell r="E1448">
            <v>18.32</v>
          </cell>
          <cell r="F1448">
            <v>17.989999999999998</v>
          </cell>
          <cell r="G1448">
            <v>17.68</v>
          </cell>
          <cell r="H1448">
            <v>17.12</v>
          </cell>
          <cell r="I1448">
            <v>14.63</v>
          </cell>
          <cell r="J1448">
            <v>21</v>
          </cell>
          <cell r="K1448">
            <v>12.02</v>
          </cell>
        </row>
        <row r="1449">
          <cell r="B1449" t="str">
            <v>524628</v>
          </cell>
          <cell r="C1449" t="str">
            <v>PARKER AGRO.</v>
          </cell>
          <cell r="D1449">
            <v>21.11</v>
          </cell>
          <cell r="E1449">
            <v>19.29</v>
          </cell>
          <cell r="F1449">
            <v>17.579999999999998</v>
          </cell>
          <cell r="G1449">
            <v>15.49</v>
          </cell>
          <cell r="H1449">
            <v>13.08</v>
          </cell>
          <cell r="I1449">
            <v>10.73</v>
          </cell>
          <cell r="J1449">
            <v>21.11</v>
          </cell>
          <cell r="K1449">
            <v>9.1</v>
          </cell>
        </row>
        <row r="1450">
          <cell r="B1450" t="str">
            <v>524632</v>
          </cell>
          <cell r="C1450" t="str">
            <v>SHUKRAPHAR</v>
          </cell>
          <cell r="D1450">
            <v>92.29</v>
          </cell>
          <cell r="E1450">
            <v>95.15</v>
          </cell>
          <cell r="F1450">
            <v>96.88</v>
          </cell>
          <cell r="G1450">
            <v>101.06</v>
          </cell>
          <cell r="H1450">
            <v>114.72</v>
          </cell>
          <cell r="I1450">
            <v>122.74</v>
          </cell>
          <cell r="J1450">
            <v>182.6</v>
          </cell>
          <cell r="K1450">
            <v>81.7</v>
          </cell>
        </row>
        <row r="1451">
          <cell r="B1451" t="str">
            <v>524634</v>
          </cell>
          <cell r="C1451" t="str">
            <v>ALU FLUORIDE</v>
          </cell>
          <cell r="D1451">
            <v>573.6</v>
          </cell>
          <cell r="E1451">
            <v>544.66999999999996</v>
          </cell>
          <cell r="F1451">
            <v>529.91999999999996</v>
          </cell>
          <cell r="G1451">
            <v>506.02</v>
          </cell>
          <cell r="H1451">
            <v>472.54</v>
          </cell>
          <cell r="I1451">
            <v>400.81</v>
          </cell>
          <cell r="J1451">
            <v>577</v>
          </cell>
          <cell r="K1451">
            <v>401.1</v>
          </cell>
        </row>
        <row r="1452">
          <cell r="B1452" t="str">
            <v>524636</v>
          </cell>
          <cell r="C1452" t="str">
            <v>OXYGENTAPH</v>
          </cell>
          <cell r="D1452">
            <v>32.39</v>
          </cell>
          <cell r="E1452">
            <v>31.73</v>
          </cell>
          <cell r="F1452">
            <v>31.15</v>
          </cell>
          <cell r="G1452">
            <v>30.69</v>
          </cell>
          <cell r="H1452">
            <v>31.8</v>
          </cell>
          <cell r="I1452">
            <v>32.32</v>
          </cell>
          <cell r="J1452">
            <v>43</v>
          </cell>
          <cell r="K1452">
            <v>25.02</v>
          </cell>
        </row>
        <row r="1453">
          <cell r="B1453" t="str">
            <v>524640</v>
          </cell>
          <cell r="C1453" t="str">
            <v>ARCHITORG</v>
          </cell>
          <cell r="D1453">
            <v>50.19</v>
          </cell>
          <cell r="E1453">
            <v>50.9</v>
          </cell>
          <cell r="F1453">
            <v>51.71</v>
          </cell>
          <cell r="G1453">
            <v>53.02</v>
          </cell>
          <cell r="H1453">
            <v>54.93</v>
          </cell>
          <cell r="I1453">
            <v>59.63</v>
          </cell>
          <cell r="J1453">
            <v>66.3</v>
          </cell>
          <cell r="K1453">
            <v>48.18</v>
          </cell>
        </row>
        <row r="1454">
          <cell r="B1454" t="str">
            <v>524642</v>
          </cell>
          <cell r="C1454" t="str">
            <v>SIKOZY REAL</v>
          </cell>
          <cell r="D1454">
            <v>0.81</v>
          </cell>
          <cell r="E1454">
            <v>0.83</v>
          </cell>
          <cell r="F1454">
            <v>0.83</v>
          </cell>
          <cell r="G1454">
            <v>0.85</v>
          </cell>
          <cell r="H1454">
            <v>0.88</v>
          </cell>
          <cell r="I1454">
            <v>0.94</v>
          </cell>
          <cell r="J1454">
            <v>1</v>
          </cell>
          <cell r="K1454">
            <v>0.78</v>
          </cell>
        </row>
        <row r="1455">
          <cell r="B1455" t="str">
            <v>524648</v>
          </cell>
          <cell r="C1455" t="str">
            <v>INDO AMINES</v>
          </cell>
          <cell r="D1455">
            <v>116.45</v>
          </cell>
          <cell r="E1455">
            <v>114.36</v>
          </cell>
          <cell r="F1455">
            <v>113.69</v>
          </cell>
          <cell r="G1455">
            <v>113.35</v>
          </cell>
          <cell r="H1455">
            <v>114.34</v>
          </cell>
          <cell r="I1455">
            <v>110.54</v>
          </cell>
          <cell r="J1455">
            <v>140</v>
          </cell>
          <cell r="K1455">
            <v>100.3</v>
          </cell>
        </row>
        <row r="1456">
          <cell r="B1456" t="str">
            <v>524652</v>
          </cell>
          <cell r="C1456" t="str">
            <v>IND.SWIFT _T</v>
          </cell>
          <cell r="D1456">
            <v>18.52</v>
          </cell>
          <cell r="E1456">
            <v>17.920000000000002</v>
          </cell>
          <cell r="F1456">
            <v>17.239999999999998</v>
          </cell>
          <cell r="G1456">
            <v>16.739999999999998</v>
          </cell>
          <cell r="H1456">
            <v>16.690000000000001</v>
          </cell>
          <cell r="I1456">
            <v>13.83</v>
          </cell>
          <cell r="J1456">
            <v>24.29</v>
          </cell>
          <cell r="K1456">
            <v>11.71</v>
          </cell>
        </row>
        <row r="1457">
          <cell r="B1457" t="str">
            <v>524654</v>
          </cell>
          <cell r="C1457" t="str">
            <v>NATURAL CAPS</v>
          </cell>
          <cell r="D1457">
            <v>350</v>
          </cell>
          <cell r="E1457">
            <v>351.94</v>
          </cell>
          <cell r="F1457">
            <v>354.31</v>
          </cell>
          <cell r="G1457">
            <v>358.7</v>
          </cell>
          <cell r="H1457">
            <v>368.38</v>
          </cell>
          <cell r="I1457">
            <v>397.48</v>
          </cell>
          <cell r="J1457">
            <v>421</v>
          </cell>
          <cell r="K1457">
            <v>345</v>
          </cell>
        </row>
        <row r="1458">
          <cell r="B1458" t="str">
            <v>524661</v>
          </cell>
          <cell r="C1458" t="str">
            <v>WELCURE DRUG</v>
          </cell>
          <cell r="D1458">
            <v>3.99</v>
          </cell>
          <cell r="E1458">
            <v>3.97</v>
          </cell>
          <cell r="F1458">
            <v>3.96</v>
          </cell>
          <cell r="G1458">
            <v>3.94</v>
          </cell>
          <cell r="H1458">
            <v>3.91</v>
          </cell>
          <cell r="I1458">
            <v>4.32</v>
          </cell>
          <cell r="J1458">
            <v>4.5999999999999996</v>
          </cell>
          <cell r="K1458">
            <v>3.2</v>
          </cell>
        </row>
        <row r="1459">
          <cell r="B1459" t="str">
            <v>524663</v>
          </cell>
          <cell r="C1459" t="str">
            <v>BH.IMMUN&amp;BIO</v>
          </cell>
          <cell r="D1459">
            <v>24.94</v>
          </cell>
          <cell r="E1459">
            <v>24.84</v>
          </cell>
          <cell r="F1459">
            <v>24.59</v>
          </cell>
          <cell r="G1459">
            <v>24.37</v>
          </cell>
          <cell r="H1459">
            <v>24.12</v>
          </cell>
          <cell r="I1459">
            <v>24.66</v>
          </cell>
          <cell r="J1459">
            <v>27.2</v>
          </cell>
          <cell r="K1459">
            <v>22.05</v>
          </cell>
        </row>
        <row r="1460">
          <cell r="B1460" t="str">
            <v>524667</v>
          </cell>
          <cell r="C1460" t="str">
            <v>SOTL</v>
          </cell>
          <cell r="D1460">
            <v>328.05</v>
          </cell>
          <cell r="E1460">
            <v>327.95</v>
          </cell>
          <cell r="F1460">
            <v>328.76</v>
          </cell>
          <cell r="G1460">
            <v>332.25</v>
          </cell>
          <cell r="H1460">
            <v>331.09</v>
          </cell>
          <cell r="I1460">
            <v>307.41000000000003</v>
          </cell>
          <cell r="J1460">
            <v>387.2</v>
          </cell>
          <cell r="K1460">
            <v>288.05</v>
          </cell>
        </row>
        <row r="1461">
          <cell r="B1461" t="str">
            <v>524669</v>
          </cell>
          <cell r="C1461" t="str">
            <v>HESTER BISC</v>
          </cell>
          <cell r="D1461">
            <v>1549.05</v>
          </cell>
          <cell r="E1461">
            <v>1556.15</v>
          </cell>
          <cell r="F1461">
            <v>1578.45</v>
          </cell>
          <cell r="G1461">
            <v>1607.77</v>
          </cell>
          <cell r="H1461">
            <v>1648.04</v>
          </cell>
          <cell r="I1461">
            <v>1738.88</v>
          </cell>
          <cell r="J1461">
            <v>1928.45</v>
          </cell>
          <cell r="K1461">
            <v>1521</v>
          </cell>
        </row>
        <row r="1462">
          <cell r="B1462" t="str">
            <v>524675</v>
          </cell>
          <cell r="C1462" t="str">
            <v>KABSONS INDU</v>
          </cell>
          <cell r="D1462">
            <v>17.079999999999998</v>
          </cell>
          <cell r="E1462">
            <v>15.73</v>
          </cell>
          <cell r="F1462">
            <v>14.84</v>
          </cell>
          <cell r="G1462">
            <v>14.09</v>
          </cell>
          <cell r="H1462">
            <v>13.25</v>
          </cell>
          <cell r="I1462">
            <v>11.81</v>
          </cell>
          <cell r="J1462">
            <v>17.079999999999998</v>
          </cell>
          <cell r="K1462">
            <v>9.51</v>
          </cell>
        </row>
        <row r="1463">
          <cell r="B1463" t="str">
            <v>524687</v>
          </cell>
          <cell r="C1463" t="str">
            <v>BASANT AGRO</v>
          </cell>
          <cell r="D1463">
            <v>22.15</v>
          </cell>
          <cell r="E1463">
            <v>22.47</v>
          </cell>
          <cell r="F1463">
            <v>22.65</v>
          </cell>
          <cell r="G1463">
            <v>22.68</v>
          </cell>
          <cell r="H1463">
            <v>22.43</v>
          </cell>
          <cell r="I1463">
            <v>20.93</v>
          </cell>
          <cell r="J1463">
            <v>28.6</v>
          </cell>
          <cell r="K1463">
            <v>20</v>
          </cell>
        </row>
        <row r="1464">
          <cell r="B1464" t="str">
            <v>524703</v>
          </cell>
          <cell r="C1464" t="str">
            <v>SANDU PHARMA</v>
          </cell>
          <cell r="D1464">
            <v>67.08</v>
          </cell>
          <cell r="E1464">
            <v>68.599999999999994</v>
          </cell>
          <cell r="F1464">
            <v>67.83</v>
          </cell>
          <cell r="G1464">
            <v>67.13</v>
          </cell>
          <cell r="H1464">
            <v>66.22</v>
          </cell>
          <cell r="I1464">
            <v>62.36</v>
          </cell>
          <cell r="J1464">
            <v>82.6</v>
          </cell>
          <cell r="K1464">
            <v>50.1</v>
          </cell>
        </row>
        <row r="1465">
          <cell r="B1465" t="str">
            <v>524709</v>
          </cell>
          <cell r="C1465" t="str">
            <v>NACLIND</v>
          </cell>
          <cell r="D1465">
            <v>74.75</v>
          </cell>
          <cell r="E1465">
            <v>74.010000000000005</v>
          </cell>
          <cell r="F1465">
            <v>74.28</v>
          </cell>
          <cell r="G1465">
            <v>75.040000000000006</v>
          </cell>
          <cell r="H1465">
            <v>77.36</v>
          </cell>
          <cell r="I1465">
            <v>83.13</v>
          </cell>
          <cell r="J1465">
            <v>88.5</v>
          </cell>
          <cell r="K1465">
            <v>71.7</v>
          </cell>
        </row>
        <row r="1466">
          <cell r="B1466" t="str">
            <v>524711</v>
          </cell>
          <cell r="C1466" t="str">
            <v>VISTA PHARMA</v>
          </cell>
          <cell r="D1466">
            <v>18.23</v>
          </cell>
          <cell r="E1466">
            <v>18.39</v>
          </cell>
          <cell r="F1466">
            <v>17.93</v>
          </cell>
          <cell r="G1466">
            <v>17.28</v>
          </cell>
          <cell r="H1466">
            <v>16.27</v>
          </cell>
          <cell r="I1466">
            <v>12.79</v>
          </cell>
          <cell r="J1466">
            <v>19.7</v>
          </cell>
          <cell r="K1466">
            <v>8.75</v>
          </cell>
        </row>
        <row r="1467">
          <cell r="B1467" t="str">
            <v>524715</v>
          </cell>
          <cell r="C1467" t="str">
            <v>SUN PHARMA.</v>
          </cell>
          <cell r="D1467">
            <v>1187.7</v>
          </cell>
          <cell r="E1467">
            <v>1186.1600000000001</v>
          </cell>
          <cell r="F1467">
            <v>1177.0899999999999</v>
          </cell>
          <cell r="G1467">
            <v>1162.82</v>
          </cell>
          <cell r="H1467">
            <v>1143.1500000000001</v>
          </cell>
          <cell r="I1467">
            <v>1069.98</v>
          </cell>
          <cell r="J1467">
            <v>1199.95</v>
          </cell>
          <cell r="K1467">
            <v>1069</v>
          </cell>
        </row>
        <row r="1468">
          <cell r="B1468" t="str">
            <v>524717</v>
          </cell>
          <cell r="C1468" t="str">
            <v>TITAN BIOTEC</v>
          </cell>
          <cell r="D1468">
            <v>394.75</v>
          </cell>
          <cell r="E1468">
            <v>385.32</v>
          </cell>
          <cell r="F1468">
            <v>378.4</v>
          </cell>
          <cell r="G1468">
            <v>371.65</v>
          </cell>
          <cell r="H1468">
            <v>359.92</v>
          </cell>
          <cell r="I1468">
            <v>311.05</v>
          </cell>
          <cell r="J1468">
            <v>458.9</v>
          </cell>
          <cell r="K1468">
            <v>275.2</v>
          </cell>
        </row>
        <row r="1469">
          <cell r="B1469" t="str">
            <v>524727</v>
          </cell>
          <cell r="C1469" t="str">
            <v>SDL</v>
          </cell>
          <cell r="D1469">
            <v>17.149999999999999</v>
          </cell>
          <cell r="E1469">
            <v>17.329999999999998</v>
          </cell>
          <cell r="F1469">
            <v>17.149999999999999</v>
          </cell>
          <cell r="G1469">
            <v>16.53</v>
          </cell>
          <cell r="H1469">
            <v>15.08</v>
          </cell>
          <cell r="I1469">
            <v>14.22</v>
          </cell>
          <cell r="J1469">
            <v>18.13</v>
          </cell>
          <cell r="K1469">
            <v>8.8000000000000007</v>
          </cell>
        </row>
        <row r="1470">
          <cell r="B1470" t="str">
            <v>524731</v>
          </cell>
          <cell r="C1470" t="str">
            <v>JENBURKT PH.</v>
          </cell>
          <cell r="D1470">
            <v>680.15</v>
          </cell>
          <cell r="E1470">
            <v>680.89</v>
          </cell>
          <cell r="F1470">
            <v>673.35</v>
          </cell>
          <cell r="G1470">
            <v>665.88</v>
          </cell>
          <cell r="H1470">
            <v>673.5</v>
          </cell>
          <cell r="I1470">
            <v>679.04</v>
          </cell>
          <cell r="J1470">
            <v>769.7</v>
          </cell>
          <cell r="K1470">
            <v>586.9</v>
          </cell>
        </row>
        <row r="1471">
          <cell r="B1471" t="str">
            <v>524735</v>
          </cell>
          <cell r="C1471" t="str">
            <v>HIKAL LTD.</v>
          </cell>
          <cell r="D1471">
            <v>271.60000000000002</v>
          </cell>
          <cell r="E1471">
            <v>274.52999999999997</v>
          </cell>
          <cell r="F1471">
            <v>275.73</v>
          </cell>
          <cell r="G1471">
            <v>277.64999999999998</v>
          </cell>
          <cell r="H1471">
            <v>283.81</v>
          </cell>
          <cell r="I1471">
            <v>302.45</v>
          </cell>
          <cell r="J1471">
            <v>320.05</v>
          </cell>
          <cell r="K1471">
            <v>258.60000000000002</v>
          </cell>
        </row>
        <row r="1472">
          <cell r="B1472" t="str">
            <v>524742</v>
          </cell>
          <cell r="C1472" t="str">
            <v>CAPLIN POINT</v>
          </cell>
          <cell r="D1472">
            <v>1271.25</v>
          </cell>
          <cell r="E1472">
            <v>1267.49</v>
          </cell>
          <cell r="F1472">
            <v>1224.74</v>
          </cell>
          <cell r="G1472">
            <v>1165.27</v>
          </cell>
          <cell r="H1472">
            <v>1090.8599999999999</v>
          </cell>
          <cell r="I1472">
            <v>916</v>
          </cell>
          <cell r="J1472">
            <v>1338</v>
          </cell>
          <cell r="K1472">
            <v>878.2</v>
          </cell>
        </row>
        <row r="1473">
          <cell r="B1473" t="str">
            <v>524743</v>
          </cell>
          <cell r="C1473" t="str">
            <v>FISCHER</v>
          </cell>
          <cell r="D1473">
            <v>89.84</v>
          </cell>
          <cell r="E1473">
            <v>83.93</v>
          </cell>
          <cell r="F1473">
            <v>80.91</v>
          </cell>
          <cell r="G1473">
            <v>79.92</v>
          </cell>
          <cell r="H1473">
            <v>85.06</v>
          </cell>
          <cell r="I1473">
            <v>85.94</v>
          </cell>
          <cell r="J1473">
            <v>123.45</v>
          </cell>
          <cell r="K1473">
            <v>66.8</v>
          </cell>
        </row>
        <row r="1474">
          <cell r="B1474" t="str">
            <v>524748</v>
          </cell>
          <cell r="C1474" t="str">
            <v>LINK PHARMA</v>
          </cell>
          <cell r="D1474">
            <v>44.2</v>
          </cell>
          <cell r="E1474">
            <v>44.37</v>
          </cell>
          <cell r="F1474">
            <v>44.38</v>
          </cell>
          <cell r="G1474">
            <v>44.73</v>
          </cell>
          <cell r="H1474">
            <v>45.67</v>
          </cell>
          <cell r="I1474">
            <v>45.17</v>
          </cell>
          <cell r="J1474">
            <v>54.55</v>
          </cell>
          <cell r="K1474">
            <v>42.01</v>
          </cell>
        </row>
        <row r="1475">
          <cell r="B1475" t="str">
            <v>524752</v>
          </cell>
          <cell r="C1475" t="str">
            <v>DECIPHER</v>
          </cell>
          <cell r="D1475">
            <v>17.25</v>
          </cell>
          <cell r="E1475">
            <v>17.45</v>
          </cell>
          <cell r="F1475">
            <v>17.489999999999998</v>
          </cell>
          <cell r="G1475">
            <v>17.32</v>
          </cell>
          <cell r="H1475">
            <v>17.12</v>
          </cell>
          <cell r="I1475">
            <v>20.309999999999999</v>
          </cell>
          <cell r="J1475">
            <v>20.440000000000001</v>
          </cell>
          <cell r="K1475">
            <v>15.25</v>
          </cell>
        </row>
        <row r="1476">
          <cell r="B1476" t="str">
            <v>524768</v>
          </cell>
          <cell r="C1476" t="str">
            <v>EMMESSAR BIO</v>
          </cell>
          <cell r="D1476">
            <v>24.48</v>
          </cell>
          <cell r="E1476">
            <v>24.66</v>
          </cell>
          <cell r="F1476">
            <v>24.74</v>
          </cell>
          <cell r="G1476">
            <v>24.79</v>
          </cell>
          <cell r="H1476">
            <v>24.93</v>
          </cell>
          <cell r="I1476">
            <v>25.1</v>
          </cell>
          <cell r="J1476">
            <v>28.6</v>
          </cell>
          <cell r="K1476">
            <v>21.1</v>
          </cell>
        </row>
        <row r="1477">
          <cell r="B1477" t="str">
            <v>524774</v>
          </cell>
          <cell r="C1477" t="str">
            <v>NGL FINE CHM</v>
          </cell>
          <cell r="D1477">
            <v>1952.7</v>
          </cell>
          <cell r="E1477">
            <v>1945.73</v>
          </cell>
          <cell r="F1477">
            <v>1918.76</v>
          </cell>
          <cell r="G1477">
            <v>1896.66</v>
          </cell>
          <cell r="H1477">
            <v>1910.24</v>
          </cell>
          <cell r="I1477">
            <v>1814.47</v>
          </cell>
          <cell r="J1477">
            <v>2425.1</v>
          </cell>
          <cell r="K1477">
            <v>1711.3</v>
          </cell>
        </row>
        <row r="1478">
          <cell r="B1478" t="str">
            <v>524790</v>
          </cell>
          <cell r="C1478" t="str">
            <v>EVEREST ORG.</v>
          </cell>
          <cell r="D1478">
            <v>116</v>
          </cell>
          <cell r="E1478">
            <v>116.6</v>
          </cell>
          <cell r="F1478">
            <v>117.15</v>
          </cell>
          <cell r="G1478">
            <v>118.03</v>
          </cell>
          <cell r="H1478">
            <v>118.68</v>
          </cell>
          <cell r="I1478">
            <v>119.39</v>
          </cell>
          <cell r="J1478">
            <v>135.9</v>
          </cell>
          <cell r="K1478">
            <v>106.2</v>
          </cell>
        </row>
        <row r="1479">
          <cell r="B1479" t="str">
            <v>524804</v>
          </cell>
          <cell r="C1479" t="str">
            <v>AUROB.PHARMA</v>
          </cell>
          <cell r="D1479">
            <v>998.2</v>
          </cell>
          <cell r="E1479">
            <v>986.21</v>
          </cell>
          <cell r="F1479">
            <v>964.61</v>
          </cell>
          <cell r="G1479">
            <v>936.43</v>
          </cell>
          <cell r="H1479">
            <v>897.87</v>
          </cell>
          <cell r="I1479">
            <v>753.98</v>
          </cell>
          <cell r="J1479">
            <v>1024.9000000000001</v>
          </cell>
          <cell r="K1479">
            <v>805.9</v>
          </cell>
        </row>
        <row r="1480">
          <cell r="B1480" t="str">
            <v>524808</v>
          </cell>
          <cell r="C1480" t="str">
            <v>PHYTOCHEM I.</v>
          </cell>
          <cell r="D1480">
            <v>38.200000000000003</v>
          </cell>
          <cell r="E1480">
            <v>39.35</v>
          </cell>
          <cell r="F1480">
            <v>40.14</v>
          </cell>
          <cell r="G1480">
            <v>40.78</v>
          </cell>
          <cell r="H1480">
            <v>40.909999999999997</v>
          </cell>
          <cell r="I1480">
            <v>39.020000000000003</v>
          </cell>
          <cell r="J1480">
            <v>48.45</v>
          </cell>
          <cell r="K1480">
            <v>34.5</v>
          </cell>
        </row>
        <row r="1481">
          <cell r="B1481" t="str">
            <v>524816</v>
          </cell>
          <cell r="C1481" t="str">
            <v>NATCO PHARM</v>
          </cell>
          <cell r="D1481">
            <v>780.8</v>
          </cell>
          <cell r="E1481">
            <v>776.31</v>
          </cell>
          <cell r="F1481">
            <v>773.62</v>
          </cell>
          <cell r="G1481">
            <v>781.63</v>
          </cell>
          <cell r="H1481">
            <v>802.93</v>
          </cell>
          <cell r="I1481">
            <v>739.76</v>
          </cell>
          <cell r="J1481">
            <v>928.45</v>
          </cell>
          <cell r="K1481">
            <v>725</v>
          </cell>
        </row>
        <row r="1482">
          <cell r="B1482" t="str">
            <v>524818</v>
          </cell>
          <cell r="C1482" t="str">
            <v>DYNAMIC IND.</v>
          </cell>
          <cell r="D1482">
            <v>62.11</v>
          </cell>
          <cell r="E1482">
            <v>61.98</v>
          </cell>
          <cell r="F1482">
            <v>61.89</v>
          </cell>
          <cell r="G1482">
            <v>62</v>
          </cell>
          <cell r="H1482">
            <v>62.27</v>
          </cell>
          <cell r="I1482">
            <v>64.02</v>
          </cell>
          <cell r="J1482">
            <v>68.849999999999994</v>
          </cell>
          <cell r="K1482">
            <v>57.7</v>
          </cell>
        </row>
        <row r="1483">
          <cell r="B1483" t="str">
            <v>524820</v>
          </cell>
          <cell r="C1483" t="str">
            <v>PANAMA PETRO</v>
          </cell>
          <cell r="D1483">
            <v>307.5</v>
          </cell>
          <cell r="E1483">
            <v>308.37</v>
          </cell>
          <cell r="F1483">
            <v>309.81</v>
          </cell>
          <cell r="G1483">
            <v>311.68</v>
          </cell>
          <cell r="H1483">
            <v>312.06</v>
          </cell>
          <cell r="I1483">
            <v>307.45</v>
          </cell>
          <cell r="J1483">
            <v>344.55</v>
          </cell>
          <cell r="K1483">
            <v>283.05</v>
          </cell>
        </row>
        <row r="1484">
          <cell r="B1484" t="str">
            <v>524824</v>
          </cell>
          <cell r="C1484" t="str">
            <v>BAL PHARMA</v>
          </cell>
          <cell r="D1484">
            <v>111.17</v>
          </cell>
          <cell r="E1484">
            <v>106.62</v>
          </cell>
          <cell r="F1484">
            <v>101.92</v>
          </cell>
          <cell r="G1484">
            <v>97.62</v>
          </cell>
          <cell r="H1484">
            <v>94.83</v>
          </cell>
          <cell r="I1484">
            <v>91.35</v>
          </cell>
          <cell r="J1484">
            <v>118</v>
          </cell>
          <cell r="K1484">
            <v>81.5</v>
          </cell>
        </row>
        <row r="1485">
          <cell r="B1485" t="str">
            <v>524828</v>
          </cell>
          <cell r="C1485" t="str">
            <v>BDH INDUS.</v>
          </cell>
          <cell r="D1485">
            <v>186.5</v>
          </cell>
          <cell r="E1485">
            <v>187.44</v>
          </cell>
          <cell r="F1485">
            <v>189.34</v>
          </cell>
          <cell r="G1485">
            <v>188.98</v>
          </cell>
          <cell r="H1485">
            <v>186.69</v>
          </cell>
          <cell r="I1485">
            <v>168.79</v>
          </cell>
          <cell r="J1485">
            <v>226.9</v>
          </cell>
          <cell r="K1485">
            <v>162</v>
          </cell>
        </row>
        <row r="1486">
          <cell r="B1486" t="str">
            <v>526001</v>
          </cell>
          <cell r="C1486" t="str">
            <v>JAUS POLYMER</v>
          </cell>
          <cell r="D1486">
            <v>5.48</v>
          </cell>
          <cell r="E1486">
            <v>5.21</v>
          </cell>
          <cell r="F1486">
            <v>5.15</v>
          </cell>
          <cell r="G1486">
            <v>5.15</v>
          </cell>
          <cell r="H1486">
            <v>5.04</v>
          </cell>
          <cell r="I1486">
            <v>4.8099999999999996</v>
          </cell>
          <cell r="J1486">
            <v>5.98</v>
          </cell>
          <cell r="K1486">
            <v>3.86</v>
          </cell>
        </row>
        <row r="1487">
          <cell r="B1487" t="str">
            <v>526009</v>
          </cell>
          <cell r="C1487" t="str">
            <v>PROCAL ELECT</v>
          </cell>
          <cell r="D1487">
            <v>0.54</v>
          </cell>
          <cell r="E1487">
            <v>0.52</v>
          </cell>
          <cell r="F1487">
            <v>0.49</v>
          </cell>
          <cell r="G1487">
            <v>0.44</v>
          </cell>
          <cell r="H1487">
            <v>0.39</v>
          </cell>
          <cell r="I1487">
            <v>0.66</v>
          </cell>
          <cell r="J1487">
            <v>0.54</v>
          </cell>
          <cell r="K1487">
            <v>0.19</v>
          </cell>
        </row>
        <row r="1488">
          <cell r="B1488" t="str">
            <v>526025</v>
          </cell>
          <cell r="C1488" t="str">
            <v>GLOBUS CON</v>
          </cell>
          <cell r="D1488">
            <v>20.32</v>
          </cell>
          <cell r="E1488">
            <v>18.7</v>
          </cell>
          <cell r="F1488">
            <v>17.63</v>
          </cell>
          <cell r="G1488">
            <v>16.96</v>
          </cell>
          <cell r="H1488">
            <v>16.47</v>
          </cell>
          <cell r="I1488">
            <v>18.29</v>
          </cell>
          <cell r="J1488">
            <v>20.399999999999999</v>
          </cell>
          <cell r="K1488">
            <v>12.94</v>
          </cell>
        </row>
        <row r="1489">
          <cell r="B1489" t="str">
            <v>526027</v>
          </cell>
          <cell r="C1489" t="str">
            <v>CUBEX TUBI_T</v>
          </cell>
          <cell r="D1489">
            <v>68.430000000000007</v>
          </cell>
          <cell r="E1489">
            <v>66.72</v>
          </cell>
          <cell r="F1489">
            <v>63.35</v>
          </cell>
          <cell r="G1489">
            <v>59.23</v>
          </cell>
          <cell r="H1489">
            <v>52.87</v>
          </cell>
          <cell r="I1489">
            <v>42.19</v>
          </cell>
          <cell r="J1489">
            <v>74.16</v>
          </cell>
          <cell r="K1489">
            <v>35.229999999999997</v>
          </cell>
        </row>
        <row r="1490">
          <cell r="B1490" t="str">
            <v>526043</v>
          </cell>
          <cell r="C1490" t="str">
            <v>POLYMECH.MCH</v>
          </cell>
          <cell r="D1490">
            <v>60</v>
          </cell>
          <cell r="E1490">
            <v>60.25</v>
          </cell>
          <cell r="F1490">
            <v>60.35</v>
          </cell>
          <cell r="G1490">
            <v>60.65</v>
          </cell>
          <cell r="H1490">
            <v>60.51</v>
          </cell>
          <cell r="I1490">
            <v>61.96</v>
          </cell>
          <cell r="J1490">
            <v>78.8</v>
          </cell>
          <cell r="K1490">
            <v>53.65</v>
          </cell>
        </row>
        <row r="1491">
          <cell r="B1491" t="str">
            <v>526071</v>
          </cell>
          <cell r="C1491" t="str">
            <v>STELLANT</v>
          </cell>
          <cell r="D1491">
            <v>13.72</v>
          </cell>
          <cell r="E1491">
            <v>12.99</v>
          </cell>
          <cell r="F1491">
            <v>12.02</v>
          </cell>
          <cell r="G1491">
            <v>10.63</v>
          </cell>
          <cell r="H1491">
            <v>8.61</v>
          </cell>
          <cell r="I1491">
            <v>8.0399999999999991</v>
          </cell>
          <cell r="J1491">
            <v>13.72</v>
          </cell>
          <cell r="K1491">
            <v>3.32</v>
          </cell>
        </row>
        <row r="1492">
          <cell r="B1492" t="str">
            <v>526073</v>
          </cell>
          <cell r="C1492" t="str">
            <v>GALAXY BEAR.</v>
          </cell>
          <cell r="D1492">
            <v>1473.8</v>
          </cell>
          <cell r="E1492">
            <v>1476.09</v>
          </cell>
          <cell r="F1492">
            <v>1486.04</v>
          </cell>
          <cell r="G1492">
            <v>1497.17</v>
          </cell>
          <cell r="H1492">
            <v>1493.47</v>
          </cell>
          <cell r="I1492">
            <v>1330.5</v>
          </cell>
          <cell r="J1492">
            <v>1749.9</v>
          </cell>
          <cell r="K1492">
            <v>1373.2</v>
          </cell>
        </row>
        <row r="1493">
          <cell r="B1493" t="str">
            <v>526081</v>
          </cell>
          <cell r="C1493" t="str">
            <v>SCAGRO</v>
          </cell>
          <cell r="D1493">
            <v>15.47</v>
          </cell>
          <cell r="E1493">
            <v>15.35</v>
          </cell>
          <cell r="F1493">
            <v>15.39</v>
          </cell>
          <cell r="G1493">
            <v>15.43</v>
          </cell>
          <cell r="H1493">
            <v>15.11</v>
          </cell>
          <cell r="I1493">
            <v>13.28</v>
          </cell>
          <cell r="J1493">
            <v>16.760000000000002</v>
          </cell>
          <cell r="K1493">
            <v>11.9</v>
          </cell>
        </row>
        <row r="1494">
          <cell r="B1494" t="str">
            <v>526095</v>
          </cell>
          <cell r="C1494" t="str">
            <v>RAVILEELA GR</v>
          </cell>
          <cell r="D1494">
            <v>35.47</v>
          </cell>
          <cell r="E1494">
            <v>34.729999999999997</v>
          </cell>
          <cell r="F1494">
            <v>33.89</v>
          </cell>
          <cell r="G1494">
            <v>33.33</v>
          </cell>
          <cell r="H1494">
            <v>33.020000000000003</v>
          </cell>
          <cell r="I1494">
            <v>33.46</v>
          </cell>
          <cell r="J1494">
            <v>38.49</v>
          </cell>
          <cell r="K1494">
            <v>27.01</v>
          </cell>
        </row>
        <row r="1495">
          <cell r="B1495" t="str">
            <v>526113</v>
          </cell>
          <cell r="C1495" t="str">
            <v>UNIROYAL MAR</v>
          </cell>
          <cell r="D1495">
            <v>14.65</v>
          </cell>
          <cell r="E1495">
            <v>13.9</v>
          </cell>
          <cell r="F1495">
            <v>13.34</v>
          </cell>
          <cell r="G1495">
            <v>12.67</v>
          </cell>
          <cell r="H1495">
            <v>12.02</v>
          </cell>
          <cell r="I1495">
            <v>12.13</v>
          </cell>
          <cell r="J1495">
            <v>14.9</v>
          </cell>
          <cell r="K1495">
            <v>10.47</v>
          </cell>
        </row>
        <row r="1496">
          <cell r="B1496" t="str">
            <v>526115</v>
          </cell>
          <cell r="C1496" t="str">
            <v>KARAN WOO-SN</v>
          </cell>
          <cell r="D1496">
            <v>3.3</v>
          </cell>
          <cell r="E1496">
            <v>3.05</v>
          </cell>
          <cell r="F1496">
            <v>2.99</v>
          </cell>
          <cell r="G1496">
            <v>3.2</v>
          </cell>
          <cell r="H1496">
            <v>3.59</v>
          </cell>
          <cell r="I1496">
            <v>3.58</v>
          </cell>
          <cell r="J1496">
            <v>5.6</v>
          </cell>
          <cell r="K1496">
            <v>2.36</v>
          </cell>
        </row>
        <row r="1497">
          <cell r="B1497" t="str">
            <v>526117</v>
          </cell>
          <cell r="C1497" t="str">
            <v>SHERVANI IND</v>
          </cell>
          <cell r="D1497">
            <v>520.70000000000005</v>
          </cell>
          <cell r="E1497">
            <v>519.12</v>
          </cell>
          <cell r="F1497">
            <v>511.66</v>
          </cell>
          <cell r="G1497">
            <v>496.95</v>
          </cell>
          <cell r="H1497">
            <v>476.82</v>
          </cell>
          <cell r="I1497">
            <v>422.61</v>
          </cell>
          <cell r="J1497">
            <v>599</v>
          </cell>
          <cell r="K1497">
            <v>370</v>
          </cell>
        </row>
        <row r="1498">
          <cell r="B1498" t="str">
            <v>526125</v>
          </cell>
          <cell r="C1498" t="str">
            <v>BNHOLDINGS</v>
          </cell>
          <cell r="D1498">
            <v>62.08</v>
          </cell>
          <cell r="E1498">
            <v>60.5</v>
          </cell>
          <cell r="F1498">
            <v>58.88</v>
          </cell>
          <cell r="G1498">
            <v>56.07</v>
          </cell>
          <cell r="H1498">
            <v>47.52</v>
          </cell>
          <cell r="I1498">
            <v>26.94</v>
          </cell>
          <cell r="J1498">
            <v>62.08</v>
          </cell>
          <cell r="K1498">
            <v>9.36</v>
          </cell>
        </row>
        <row r="1499">
          <cell r="B1499" t="str">
            <v>526133</v>
          </cell>
          <cell r="C1499" t="str">
            <v>SUPERTEX IND</v>
          </cell>
          <cell r="D1499">
            <v>9.3699999999999992</v>
          </cell>
          <cell r="E1499">
            <v>9.3000000000000007</v>
          </cell>
          <cell r="F1499">
            <v>9.34</v>
          </cell>
          <cell r="G1499">
            <v>9.39</v>
          </cell>
          <cell r="H1499">
            <v>9.61</v>
          </cell>
          <cell r="I1499">
            <v>10.130000000000001</v>
          </cell>
          <cell r="J1499">
            <v>12.45</v>
          </cell>
          <cell r="K1499">
            <v>8.7100000000000009</v>
          </cell>
        </row>
        <row r="1500">
          <cell r="B1500" t="str">
            <v>526137</v>
          </cell>
          <cell r="C1500" t="str">
            <v>SHETRON LTD</v>
          </cell>
          <cell r="D1500">
            <v>106.1</v>
          </cell>
          <cell r="E1500">
            <v>108.22</v>
          </cell>
          <cell r="F1500">
            <v>108.16</v>
          </cell>
          <cell r="G1500">
            <v>107.01</v>
          </cell>
          <cell r="H1500">
            <v>101.18</v>
          </cell>
          <cell r="I1500">
            <v>82.86</v>
          </cell>
          <cell r="J1500">
            <v>132.5</v>
          </cell>
          <cell r="K1500">
            <v>76.05</v>
          </cell>
        </row>
        <row r="1501">
          <cell r="B1501" t="str">
            <v>526139</v>
          </cell>
          <cell r="C1501" t="str">
            <v>TRANSGENE BI</v>
          </cell>
          <cell r="D1501">
            <v>7.53</v>
          </cell>
          <cell r="E1501">
            <v>6.89</v>
          </cell>
          <cell r="F1501">
            <v>6.27</v>
          </cell>
          <cell r="G1501">
            <v>5.56</v>
          </cell>
          <cell r="H1501">
            <v>4.83</v>
          </cell>
          <cell r="I1501">
            <v>4</v>
          </cell>
          <cell r="J1501">
            <v>7.53</v>
          </cell>
          <cell r="K1501">
            <v>3.62</v>
          </cell>
        </row>
        <row r="1502">
          <cell r="B1502" t="str">
            <v>526143</v>
          </cell>
          <cell r="C1502" t="str">
            <v>MPL</v>
          </cell>
          <cell r="D1502">
            <v>17.170000000000002</v>
          </cell>
          <cell r="E1502">
            <v>17.7</v>
          </cell>
          <cell r="F1502">
            <v>17.760000000000002</v>
          </cell>
          <cell r="G1502">
            <v>17.68</v>
          </cell>
          <cell r="H1502">
            <v>17.38</v>
          </cell>
          <cell r="I1502">
            <v>15.81</v>
          </cell>
          <cell r="J1502">
            <v>24.35</v>
          </cell>
          <cell r="K1502">
            <v>14.51</v>
          </cell>
        </row>
        <row r="1503">
          <cell r="B1503" t="str">
            <v>526159</v>
          </cell>
          <cell r="C1503" t="str">
            <v>NIKHIL ADHSV</v>
          </cell>
          <cell r="D1503">
            <v>111.65</v>
          </cell>
          <cell r="E1503">
            <v>112.02</v>
          </cell>
          <cell r="F1503">
            <v>112.38</v>
          </cell>
          <cell r="G1503">
            <v>113.17</v>
          </cell>
          <cell r="H1503">
            <v>115.62</v>
          </cell>
          <cell r="I1503">
            <v>121.05</v>
          </cell>
          <cell r="J1503">
            <v>138</v>
          </cell>
          <cell r="K1503">
            <v>107.65</v>
          </cell>
        </row>
        <row r="1504">
          <cell r="B1504" t="str">
            <v>526161</v>
          </cell>
          <cell r="C1504" t="str">
            <v>SPENTA INT.</v>
          </cell>
          <cell r="D1504">
            <v>134.19999999999999</v>
          </cell>
          <cell r="E1504">
            <v>130.30000000000001</v>
          </cell>
          <cell r="F1504">
            <v>129.36000000000001</v>
          </cell>
          <cell r="G1504">
            <v>129.47</v>
          </cell>
          <cell r="H1504">
            <v>132.18</v>
          </cell>
          <cell r="I1504">
            <v>126.36</v>
          </cell>
          <cell r="J1504">
            <v>168.7</v>
          </cell>
          <cell r="K1504">
            <v>117.6</v>
          </cell>
        </row>
        <row r="1505">
          <cell r="B1505" t="str">
            <v>526169</v>
          </cell>
          <cell r="C1505" t="str">
            <v>MULTIBASE I</v>
          </cell>
          <cell r="D1505">
            <v>223.3</v>
          </cell>
          <cell r="E1505">
            <v>224.76</v>
          </cell>
          <cell r="F1505">
            <v>224.69</v>
          </cell>
          <cell r="G1505">
            <v>224.84</v>
          </cell>
          <cell r="H1505">
            <v>227.42</v>
          </cell>
          <cell r="I1505">
            <v>221.32</v>
          </cell>
          <cell r="J1505">
            <v>294.95</v>
          </cell>
          <cell r="K1505">
            <v>211</v>
          </cell>
        </row>
        <row r="1506">
          <cell r="B1506" t="str">
            <v>526173</v>
          </cell>
          <cell r="C1506" t="str">
            <v>ANDREW YULE</v>
          </cell>
          <cell r="D1506">
            <v>31.73</v>
          </cell>
          <cell r="E1506">
            <v>32.06</v>
          </cell>
          <cell r="F1506">
            <v>32.1</v>
          </cell>
          <cell r="G1506">
            <v>32.32</v>
          </cell>
          <cell r="H1506">
            <v>32.03</v>
          </cell>
          <cell r="I1506">
            <v>27.82</v>
          </cell>
          <cell r="J1506">
            <v>40.6</v>
          </cell>
          <cell r="K1506">
            <v>24.6</v>
          </cell>
        </row>
        <row r="1507">
          <cell r="B1507" t="str">
            <v>526179</v>
          </cell>
          <cell r="C1507" t="str">
            <v>LUDOLOW JUTE</v>
          </cell>
          <cell r="D1507">
            <v>81.69</v>
          </cell>
          <cell r="E1507">
            <v>81.739999999999995</v>
          </cell>
          <cell r="F1507">
            <v>81.94</v>
          </cell>
          <cell r="G1507">
            <v>82.34</v>
          </cell>
          <cell r="H1507">
            <v>82.9</v>
          </cell>
          <cell r="I1507">
            <v>83.6</v>
          </cell>
          <cell r="J1507">
            <v>88.1</v>
          </cell>
          <cell r="K1507">
            <v>80.5</v>
          </cell>
        </row>
        <row r="1508">
          <cell r="B1508" t="str">
            <v>526187</v>
          </cell>
          <cell r="C1508" t="str">
            <v>ASHRAM ONLIN</v>
          </cell>
          <cell r="D1508">
            <v>5</v>
          </cell>
          <cell r="E1508">
            <v>5.04</v>
          </cell>
          <cell r="F1508">
            <v>5.05</v>
          </cell>
          <cell r="G1508">
            <v>5.0599999999999996</v>
          </cell>
          <cell r="H1508">
            <v>4.99</v>
          </cell>
          <cell r="I1508">
            <v>4.6399999999999997</v>
          </cell>
          <cell r="J1508">
            <v>5.91</v>
          </cell>
          <cell r="K1508">
            <v>3.8</v>
          </cell>
        </row>
        <row r="1509">
          <cell r="B1509" t="str">
            <v>526193</v>
          </cell>
          <cell r="C1509" t="str">
            <v>ROYAL CUSHIO</v>
          </cell>
          <cell r="D1509">
            <v>32.85</v>
          </cell>
          <cell r="E1509">
            <v>31.62</v>
          </cell>
          <cell r="F1509">
            <v>30.21</v>
          </cell>
          <cell r="G1509">
            <v>27.76</v>
          </cell>
          <cell r="H1509">
            <v>22.88</v>
          </cell>
          <cell r="I1509">
            <v>15.81</v>
          </cell>
          <cell r="J1509">
            <v>32.85</v>
          </cell>
          <cell r="K1509">
            <v>10.88</v>
          </cell>
        </row>
        <row r="1510">
          <cell r="B1510" t="str">
            <v>526195</v>
          </cell>
          <cell r="C1510" t="str">
            <v>NEOGEM INDIA</v>
          </cell>
          <cell r="D1510">
            <v>3.1</v>
          </cell>
          <cell r="E1510">
            <v>2.99</v>
          </cell>
          <cell r="F1510">
            <v>2.81</v>
          </cell>
          <cell r="G1510">
            <v>2.65</v>
          </cell>
          <cell r="H1510">
            <v>2.74</v>
          </cell>
          <cell r="I1510">
            <v>3.6</v>
          </cell>
          <cell r="J1510">
            <v>4.62</v>
          </cell>
          <cell r="K1510">
            <v>1.99</v>
          </cell>
        </row>
        <row r="1511">
          <cell r="B1511" t="str">
            <v>526211</v>
          </cell>
          <cell r="C1511" t="str">
            <v>SURAJ INDUS.</v>
          </cell>
          <cell r="D1511">
            <v>107.8</v>
          </cell>
          <cell r="E1511">
            <v>107.9</v>
          </cell>
          <cell r="F1511">
            <v>108.43</v>
          </cell>
          <cell r="G1511">
            <v>109.73</v>
          </cell>
          <cell r="H1511">
            <v>112.79</v>
          </cell>
          <cell r="I1511">
            <v>114.83</v>
          </cell>
          <cell r="J1511">
            <v>147.80000000000001</v>
          </cell>
          <cell r="K1511">
            <v>91.45</v>
          </cell>
        </row>
        <row r="1512">
          <cell r="B1512" t="str">
            <v>526217</v>
          </cell>
          <cell r="C1512" t="str">
            <v>HITECHCORP</v>
          </cell>
          <cell r="D1512">
            <v>277.45</v>
          </cell>
          <cell r="E1512">
            <v>281.16000000000003</v>
          </cell>
          <cell r="F1512">
            <v>279.45999999999998</v>
          </cell>
          <cell r="G1512">
            <v>272.8</v>
          </cell>
          <cell r="H1512">
            <v>257.81</v>
          </cell>
          <cell r="I1512">
            <v>233.22</v>
          </cell>
          <cell r="J1512">
            <v>308.85000000000002</v>
          </cell>
          <cell r="K1512">
            <v>212.1</v>
          </cell>
        </row>
        <row r="1513">
          <cell r="B1513" t="str">
            <v>526225</v>
          </cell>
          <cell r="C1513" t="str">
            <v>BLOOM DEKOR</v>
          </cell>
          <cell r="D1513">
            <v>13.39</v>
          </cell>
          <cell r="E1513">
            <v>13.14</v>
          </cell>
          <cell r="F1513">
            <v>13.03</v>
          </cell>
          <cell r="G1513">
            <v>12.82</v>
          </cell>
          <cell r="H1513">
            <v>12.42</v>
          </cell>
          <cell r="I1513">
            <v>12.4</v>
          </cell>
          <cell r="J1513">
            <v>14.85</v>
          </cell>
          <cell r="K1513">
            <v>9.82</v>
          </cell>
        </row>
        <row r="1514">
          <cell r="B1514" t="str">
            <v>526227</v>
          </cell>
          <cell r="C1514" t="str">
            <v>FILATEX INDI</v>
          </cell>
          <cell r="D1514">
            <v>52.11</v>
          </cell>
          <cell r="E1514">
            <v>51.11</v>
          </cell>
          <cell r="F1514">
            <v>49.98</v>
          </cell>
          <cell r="G1514">
            <v>49.25</v>
          </cell>
          <cell r="H1514">
            <v>47.98</v>
          </cell>
          <cell r="I1514">
            <v>44.63</v>
          </cell>
          <cell r="J1514">
            <v>55.1</v>
          </cell>
          <cell r="K1514">
            <v>38.700000000000003</v>
          </cell>
        </row>
        <row r="1515">
          <cell r="B1515" t="str">
            <v>526231</v>
          </cell>
          <cell r="C1515" t="str">
            <v>STD.SURFACT.</v>
          </cell>
          <cell r="D1515">
            <v>53.9</v>
          </cell>
          <cell r="E1515">
            <v>55.53</v>
          </cell>
          <cell r="F1515">
            <v>56.48</v>
          </cell>
          <cell r="G1515">
            <v>56.8</v>
          </cell>
          <cell r="H1515">
            <v>56.83</v>
          </cell>
          <cell r="I1515">
            <v>60.45</v>
          </cell>
          <cell r="J1515">
            <v>62.98</v>
          </cell>
          <cell r="K1515">
            <v>51</v>
          </cell>
        </row>
        <row r="1516">
          <cell r="B1516" t="str">
            <v>526237</v>
          </cell>
          <cell r="C1516" t="str">
            <v>MORGAN VENT</v>
          </cell>
          <cell r="D1516">
            <v>38.4</v>
          </cell>
          <cell r="E1516">
            <v>38.17</v>
          </cell>
          <cell r="F1516">
            <v>38.36</v>
          </cell>
          <cell r="G1516">
            <v>38.32</v>
          </cell>
          <cell r="H1516">
            <v>37.44</v>
          </cell>
          <cell r="I1516">
            <v>37.380000000000003</v>
          </cell>
          <cell r="J1516">
            <v>44.9</v>
          </cell>
          <cell r="K1516">
            <v>30.1</v>
          </cell>
        </row>
        <row r="1517">
          <cell r="B1517" t="str">
            <v>526241</v>
          </cell>
          <cell r="C1517" t="str">
            <v>AMRAPALI IND</v>
          </cell>
          <cell r="D1517">
            <v>14.51</v>
          </cell>
          <cell r="E1517">
            <v>14.27</v>
          </cell>
          <cell r="F1517">
            <v>13.46</v>
          </cell>
          <cell r="G1517">
            <v>12.64</v>
          </cell>
          <cell r="H1517">
            <v>11.96</v>
          </cell>
          <cell r="I1517">
            <v>12.29</v>
          </cell>
          <cell r="J1517">
            <v>16.5</v>
          </cell>
          <cell r="K1517">
            <v>10</v>
          </cell>
        </row>
        <row r="1518">
          <cell r="B1518" t="str">
            <v>526247</v>
          </cell>
          <cell r="C1518" t="str">
            <v>PREMIER EXPL</v>
          </cell>
          <cell r="D1518">
            <v>1438.3</v>
          </cell>
          <cell r="E1518">
            <v>1374.4</v>
          </cell>
          <cell r="F1518">
            <v>1326.71</v>
          </cell>
          <cell r="G1518">
            <v>1274.1300000000001</v>
          </cell>
          <cell r="H1518">
            <v>1173.97</v>
          </cell>
          <cell r="I1518">
            <v>831.35</v>
          </cell>
          <cell r="J1518">
            <v>1478.95</v>
          </cell>
          <cell r="K1518">
            <v>944.3</v>
          </cell>
        </row>
        <row r="1519">
          <cell r="B1519" t="str">
            <v>526251</v>
          </cell>
          <cell r="C1519" t="str">
            <v>MID EAST POR</v>
          </cell>
          <cell r="D1519">
            <v>4.2</v>
          </cell>
          <cell r="E1519">
            <v>4.17</v>
          </cell>
          <cell r="F1519">
            <v>4.1399999999999997</v>
          </cell>
          <cell r="G1519">
            <v>4.16</v>
          </cell>
          <cell r="H1519">
            <v>4.2</v>
          </cell>
          <cell r="I1519">
            <v>4.2300000000000004</v>
          </cell>
          <cell r="J1519">
            <v>5.39</v>
          </cell>
          <cell r="K1519">
            <v>3.25</v>
          </cell>
        </row>
        <row r="1520">
          <cell r="B1520" t="str">
            <v>526263</v>
          </cell>
          <cell r="C1520" t="str">
            <v>MOLD-TEK TEC</v>
          </cell>
          <cell r="D1520">
            <v>259.2</v>
          </cell>
          <cell r="E1520">
            <v>261.88</v>
          </cell>
          <cell r="F1520">
            <v>266.38</v>
          </cell>
          <cell r="G1520">
            <v>278.85000000000002</v>
          </cell>
          <cell r="H1520">
            <v>302.52999999999997</v>
          </cell>
          <cell r="I1520">
            <v>277.73</v>
          </cell>
          <cell r="J1520">
            <v>398.45</v>
          </cell>
          <cell r="K1520">
            <v>249.65</v>
          </cell>
        </row>
        <row r="1521">
          <cell r="B1521" t="str">
            <v>526269</v>
          </cell>
          <cell r="C1521" t="str">
            <v>CRESTCHEM LT</v>
          </cell>
          <cell r="D1521">
            <v>84.63</v>
          </cell>
          <cell r="E1521">
            <v>78.27</v>
          </cell>
          <cell r="F1521">
            <v>74.38</v>
          </cell>
          <cell r="G1521">
            <v>71.069999999999993</v>
          </cell>
          <cell r="H1521">
            <v>68.34</v>
          </cell>
          <cell r="I1521">
            <v>69.83</v>
          </cell>
          <cell r="J1521">
            <v>84.63</v>
          </cell>
          <cell r="K1521">
            <v>58.4</v>
          </cell>
        </row>
        <row r="1522">
          <cell r="B1522" t="str">
            <v>526299</v>
          </cell>
          <cell r="C1522" t="str">
            <v>MPHASIS LTD</v>
          </cell>
          <cell r="D1522">
            <v>2349.9499999999998</v>
          </cell>
          <cell r="E1522">
            <v>2305.66</v>
          </cell>
          <cell r="F1522">
            <v>2266.5300000000002</v>
          </cell>
          <cell r="G1522">
            <v>2251.69</v>
          </cell>
          <cell r="H1522">
            <v>2276.1999999999998</v>
          </cell>
          <cell r="I1522">
            <v>2191.5300000000002</v>
          </cell>
          <cell r="J1522">
            <v>2550.9499999999998</v>
          </cell>
          <cell r="K1522">
            <v>2068.4499999999998</v>
          </cell>
        </row>
        <row r="1523">
          <cell r="B1523" t="str">
            <v>526301</v>
          </cell>
          <cell r="C1523" t="str">
            <v>MEDINOVA DIA</v>
          </cell>
          <cell r="D1523">
            <v>27.97</v>
          </cell>
          <cell r="E1523">
            <v>27.59</v>
          </cell>
          <cell r="F1523">
            <v>27.22</v>
          </cell>
          <cell r="G1523">
            <v>26.56</v>
          </cell>
          <cell r="H1523">
            <v>25.93</v>
          </cell>
          <cell r="I1523">
            <v>25.44</v>
          </cell>
          <cell r="J1523">
            <v>29.58</v>
          </cell>
          <cell r="K1523">
            <v>22.51</v>
          </cell>
        </row>
        <row r="1524">
          <cell r="B1524" t="str">
            <v>526315</v>
          </cell>
          <cell r="C1524" t="str">
            <v>DIVSHKT</v>
          </cell>
          <cell r="D1524">
            <v>70.819999999999993</v>
          </cell>
          <cell r="E1524">
            <v>70.12</v>
          </cell>
          <cell r="F1524">
            <v>69.86</v>
          </cell>
          <cell r="G1524">
            <v>69.959999999999994</v>
          </cell>
          <cell r="H1524">
            <v>70.44</v>
          </cell>
          <cell r="I1524">
            <v>72.150000000000006</v>
          </cell>
          <cell r="J1524">
            <v>83.99</v>
          </cell>
          <cell r="K1524">
            <v>60.25</v>
          </cell>
        </row>
        <row r="1525">
          <cell r="B1525" t="str">
            <v>526325</v>
          </cell>
          <cell r="C1525" t="str">
            <v>ORIENT PRESS</v>
          </cell>
          <cell r="D1525">
            <v>73.540000000000006</v>
          </cell>
          <cell r="E1525">
            <v>75.599999999999994</v>
          </cell>
          <cell r="F1525">
            <v>75.540000000000006</v>
          </cell>
          <cell r="G1525">
            <v>75.05</v>
          </cell>
          <cell r="H1525">
            <v>75.040000000000006</v>
          </cell>
          <cell r="I1525">
            <v>70.03</v>
          </cell>
          <cell r="J1525">
            <v>97.7</v>
          </cell>
          <cell r="K1525">
            <v>65.900000000000006</v>
          </cell>
        </row>
        <row r="1526">
          <cell r="B1526" t="str">
            <v>526335</v>
          </cell>
          <cell r="C1526" t="str">
            <v>SHREYAS INTE</v>
          </cell>
          <cell r="D1526">
            <v>8.94</v>
          </cell>
          <cell r="E1526">
            <v>9.6300000000000008</v>
          </cell>
          <cell r="F1526">
            <v>10.36</v>
          </cell>
          <cell r="G1526">
            <v>11.15</v>
          </cell>
          <cell r="H1526">
            <v>11.27</v>
          </cell>
          <cell r="I1526">
            <v>10.71</v>
          </cell>
          <cell r="J1526">
            <v>14.26</v>
          </cell>
          <cell r="K1526">
            <v>7.76</v>
          </cell>
        </row>
        <row r="1527">
          <cell r="B1527" t="str">
            <v>526345</v>
          </cell>
          <cell r="C1527" t="str">
            <v>PANJON LTD.</v>
          </cell>
          <cell r="D1527">
            <v>15.69</v>
          </cell>
          <cell r="E1527">
            <v>15.45</v>
          </cell>
          <cell r="F1527">
            <v>15.06</v>
          </cell>
          <cell r="G1527">
            <v>14.64</v>
          </cell>
          <cell r="H1527">
            <v>14.46</v>
          </cell>
          <cell r="I1527">
            <v>14.68</v>
          </cell>
          <cell r="J1527">
            <v>18.87</v>
          </cell>
          <cell r="K1527">
            <v>11.9</v>
          </cell>
        </row>
        <row r="1528">
          <cell r="B1528" t="str">
            <v>526355</v>
          </cell>
          <cell r="C1528" t="str">
            <v>DURO PACK</v>
          </cell>
          <cell r="D1528">
            <v>94.69</v>
          </cell>
          <cell r="E1528">
            <v>95.77</v>
          </cell>
          <cell r="F1528">
            <v>96.61</v>
          </cell>
          <cell r="G1528">
            <v>97.52</v>
          </cell>
          <cell r="H1528">
            <v>98.86</v>
          </cell>
          <cell r="I1528">
            <v>95.29</v>
          </cell>
          <cell r="J1528">
            <v>110.5</v>
          </cell>
          <cell r="K1528">
            <v>93</v>
          </cell>
        </row>
        <row r="1529">
          <cell r="B1529" t="str">
            <v>526365</v>
          </cell>
          <cell r="C1529" t="str">
            <v>SWARNASA</v>
          </cell>
          <cell r="D1529">
            <v>28.1</v>
          </cell>
          <cell r="E1529">
            <v>28.76</v>
          </cell>
          <cell r="F1529">
            <v>29.81</v>
          </cell>
          <cell r="G1529">
            <v>31.05</v>
          </cell>
          <cell r="H1529">
            <v>31.18</v>
          </cell>
          <cell r="I1529">
            <v>26.71</v>
          </cell>
          <cell r="J1529">
            <v>42.39</v>
          </cell>
          <cell r="K1529">
            <v>19.62</v>
          </cell>
        </row>
        <row r="1530">
          <cell r="B1530" t="str">
            <v>526367</v>
          </cell>
          <cell r="C1530" t="str">
            <v>GANESH HSG.</v>
          </cell>
          <cell r="D1530">
            <v>381.85</v>
          </cell>
          <cell r="E1530">
            <v>384.08</v>
          </cell>
          <cell r="F1530">
            <v>381.73</v>
          </cell>
          <cell r="G1530">
            <v>386.2</v>
          </cell>
          <cell r="H1530">
            <v>402.02</v>
          </cell>
          <cell r="I1530">
            <v>385.98</v>
          </cell>
          <cell r="J1530">
            <v>473.8</v>
          </cell>
          <cell r="K1530">
            <v>362.2</v>
          </cell>
        </row>
        <row r="1531">
          <cell r="B1531" t="str">
            <v>526371</v>
          </cell>
          <cell r="C1531" t="str">
            <v>NMDC LTD</v>
          </cell>
          <cell r="D1531">
            <v>170.65</v>
          </cell>
          <cell r="E1531">
            <v>169.69</v>
          </cell>
          <cell r="F1531">
            <v>167.77</v>
          </cell>
          <cell r="G1531">
            <v>163.81</v>
          </cell>
          <cell r="H1531">
            <v>153.46</v>
          </cell>
          <cell r="I1531">
            <v>129.71</v>
          </cell>
          <cell r="J1531">
            <v>177.75</v>
          </cell>
          <cell r="K1531">
            <v>110.95</v>
          </cell>
        </row>
        <row r="1532">
          <cell r="B1532" t="str">
            <v>526373</v>
          </cell>
          <cell r="C1532" t="str">
            <v>CINDRELLA HT</v>
          </cell>
          <cell r="D1532">
            <v>65.55</v>
          </cell>
          <cell r="E1532">
            <v>66.14</v>
          </cell>
          <cell r="F1532">
            <v>66.709999999999994</v>
          </cell>
          <cell r="G1532">
            <v>67.180000000000007</v>
          </cell>
          <cell r="H1532">
            <v>65.180000000000007</v>
          </cell>
          <cell r="I1532">
            <v>51.87</v>
          </cell>
          <cell r="J1532">
            <v>82.9</v>
          </cell>
          <cell r="K1532">
            <v>38.75</v>
          </cell>
        </row>
        <row r="1533">
          <cell r="B1533" t="str">
            <v>526381</v>
          </cell>
          <cell r="C1533" t="str">
            <v>PAT INT LOG</v>
          </cell>
          <cell r="D1533">
            <v>18.149999999999999</v>
          </cell>
          <cell r="E1533">
            <v>16.61</v>
          </cell>
          <cell r="F1533">
            <v>15.93</v>
          </cell>
          <cell r="G1533">
            <v>15.4</v>
          </cell>
          <cell r="H1533">
            <v>15.23</v>
          </cell>
          <cell r="I1533">
            <v>14.72</v>
          </cell>
          <cell r="J1533">
            <v>21.29</v>
          </cell>
          <cell r="K1533">
            <v>13.1</v>
          </cell>
        </row>
        <row r="1534">
          <cell r="B1534" t="str">
            <v>526397</v>
          </cell>
          <cell r="C1534" t="str">
            <v>ALPHAGEO (I)</v>
          </cell>
          <cell r="D1534">
            <v>277.7</v>
          </cell>
          <cell r="E1534">
            <v>280.07</v>
          </cell>
          <cell r="F1534">
            <v>282.82</v>
          </cell>
          <cell r="G1534">
            <v>286.45999999999998</v>
          </cell>
          <cell r="H1534">
            <v>289.82</v>
          </cell>
          <cell r="I1534">
            <v>279.89999999999998</v>
          </cell>
          <cell r="J1534">
            <v>323.10000000000002</v>
          </cell>
          <cell r="K1534">
            <v>272.64999999999998</v>
          </cell>
        </row>
        <row r="1535">
          <cell r="B1535" t="str">
            <v>526407</v>
          </cell>
          <cell r="C1535" t="str">
            <v>RIT PRO IND</v>
          </cell>
          <cell r="D1535">
            <v>54.04</v>
          </cell>
          <cell r="E1535">
            <v>52.88</v>
          </cell>
          <cell r="F1535">
            <v>50.94</v>
          </cell>
          <cell r="G1535">
            <v>48.42</v>
          </cell>
          <cell r="H1535">
            <v>45.52</v>
          </cell>
          <cell r="I1535">
            <v>58.13</v>
          </cell>
          <cell r="J1535">
            <v>59</v>
          </cell>
          <cell r="K1535">
            <v>36.5</v>
          </cell>
        </row>
        <row r="1536">
          <cell r="B1536" t="str">
            <v>526409</v>
          </cell>
          <cell r="C1536" t="str">
            <v>KKALPANAIND</v>
          </cell>
          <cell r="D1536">
            <v>10.23</v>
          </cell>
          <cell r="E1536">
            <v>10.45</v>
          </cell>
          <cell r="F1536">
            <v>10.45</v>
          </cell>
          <cell r="G1536">
            <v>10.44</v>
          </cell>
          <cell r="H1536">
            <v>10.75</v>
          </cell>
          <cell r="I1536">
            <v>12.67</v>
          </cell>
          <cell r="J1536">
            <v>12.94</v>
          </cell>
          <cell r="K1536">
            <v>9.6</v>
          </cell>
        </row>
        <row r="1537">
          <cell r="B1537" t="str">
            <v>526415</v>
          </cell>
          <cell r="C1537" t="str">
            <v>OK PLAY (I)</v>
          </cell>
          <cell r="D1537">
            <v>149.05000000000001</v>
          </cell>
          <cell r="E1537">
            <v>133.27000000000001</v>
          </cell>
          <cell r="F1537">
            <v>124.78</v>
          </cell>
          <cell r="G1537">
            <v>118.26</v>
          </cell>
          <cell r="H1537">
            <v>114.48</v>
          </cell>
          <cell r="I1537">
            <v>96.52</v>
          </cell>
          <cell r="J1537">
            <v>149.05000000000001</v>
          </cell>
          <cell r="K1537">
            <v>97</v>
          </cell>
        </row>
        <row r="1538">
          <cell r="B1538" t="str">
            <v>526423</v>
          </cell>
          <cell r="C1538" t="str">
            <v>KRITI INDUS.</v>
          </cell>
          <cell r="D1538">
            <v>103.7</v>
          </cell>
          <cell r="E1538">
            <v>99.48</v>
          </cell>
          <cell r="F1538">
            <v>98.03</v>
          </cell>
          <cell r="G1538">
            <v>97.93</v>
          </cell>
          <cell r="H1538">
            <v>100.37</v>
          </cell>
          <cell r="I1538">
            <v>102.02</v>
          </cell>
          <cell r="J1538">
            <v>122</v>
          </cell>
          <cell r="K1538">
            <v>87.95</v>
          </cell>
        </row>
        <row r="1539">
          <cell r="B1539" t="str">
            <v>526431</v>
          </cell>
          <cell r="C1539" t="str">
            <v>WELTERMAN I.</v>
          </cell>
          <cell r="D1539">
            <v>10.25</v>
          </cell>
          <cell r="E1539">
            <v>9.8000000000000007</v>
          </cell>
          <cell r="F1539">
            <v>9.66</v>
          </cell>
          <cell r="G1539">
            <v>9.68</v>
          </cell>
          <cell r="H1539">
            <v>10.07</v>
          </cell>
          <cell r="I1539">
            <v>13.62</v>
          </cell>
          <cell r="J1539">
            <v>11.97</v>
          </cell>
          <cell r="K1539">
            <v>9.17</v>
          </cell>
        </row>
        <row r="1540">
          <cell r="B1540" t="str">
            <v>526433</v>
          </cell>
          <cell r="C1540" t="str">
            <v>ASM TECHNOLO</v>
          </cell>
          <cell r="D1540">
            <v>443.35</v>
          </cell>
          <cell r="E1540">
            <v>452.96</v>
          </cell>
          <cell r="F1540">
            <v>458.46</v>
          </cell>
          <cell r="G1540">
            <v>462.22</v>
          </cell>
          <cell r="H1540">
            <v>470.3</v>
          </cell>
          <cell r="I1540">
            <v>473.09</v>
          </cell>
          <cell r="J1540">
            <v>558.75</v>
          </cell>
          <cell r="K1540">
            <v>416.65</v>
          </cell>
        </row>
        <row r="1541">
          <cell r="B1541" t="str">
            <v>526435</v>
          </cell>
          <cell r="C1541" t="str">
            <v>PERFECTPAC</v>
          </cell>
          <cell r="D1541">
            <v>86.71</v>
          </cell>
          <cell r="E1541">
            <v>88.95</v>
          </cell>
          <cell r="F1541">
            <v>88.72</v>
          </cell>
          <cell r="G1541">
            <v>87.61</v>
          </cell>
          <cell r="H1541">
            <v>86.2</v>
          </cell>
          <cell r="I1541">
            <v>79.19</v>
          </cell>
          <cell r="J1541">
            <v>102</v>
          </cell>
          <cell r="K1541">
            <v>75</v>
          </cell>
        </row>
        <row r="1542">
          <cell r="B1542" t="str">
            <v>526439</v>
          </cell>
          <cell r="C1542" t="str">
            <v>AMBITIOUS PL</v>
          </cell>
          <cell r="D1542">
            <v>4.7</v>
          </cell>
          <cell r="E1542">
            <v>4.8600000000000003</v>
          </cell>
          <cell r="F1542">
            <v>5.01</v>
          </cell>
          <cell r="G1542">
            <v>5.26</v>
          </cell>
          <cell r="H1542">
            <v>5.41</v>
          </cell>
          <cell r="I1542">
            <v>4.6399999999999997</v>
          </cell>
          <cell r="J1542">
            <v>6.85</v>
          </cell>
          <cell r="K1542">
            <v>4.13</v>
          </cell>
        </row>
        <row r="1543">
          <cell r="B1543" t="str">
            <v>526441</v>
          </cell>
          <cell r="C1543" t="str">
            <v>VISIONCINE</v>
          </cell>
          <cell r="D1543">
            <v>0.97</v>
          </cell>
          <cell r="E1543">
            <v>0.94</v>
          </cell>
          <cell r="F1543">
            <v>0.92</v>
          </cell>
          <cell r="G1543">
            <v>0.91</v>
          </cell>
          <cell r="H1543">
            <v>0.93</v>
          </cell>
          <cell r="I1543">
            <v>0.99</v>
          </cell>
          <cell r="J1543">
            <v>1.2</v>
          </cell>
          <cell r="K1543">
            <v>0.82</v>
          </cell>
        </row>
        <row r="1544">
          <cell r="B1544" t="str">
            <v>526445</v>
          </cell>
          <cell r="C1544" t="str">
            <v>INDRAYANI BI</v>
          </cell>
          <cell r="D1544">
            <v>63.37</v>
          </cell>
          <cell r="E1544">
            <v>60.69</v>
          </cell>
          <cell r="F1544">
            <v>59.4</v>
          </cell>
          <cell r="G1544">
            <v>58.44</v>
          </cell>
          <cell r="H1544">
            <v>57.32</v>
          </cell>
          <cell r="I1544">
            <v>60.85</v>
          </cell>
          <cell r="J1544">
            <v>64.8</v>
          </cell>
          <cell r="K1544">
            <v>48.1</v>
          </cell>
        </row>
        <row r="1545">
          <cell r="B1545" t="str">
            <v>526468</v>
          </cell>
          <cell r="C1545" t="str">
            <v>EURO LEDAR F</v>
          </cell>
          <cell r="D1545">
            <v>19.809999999999999</v>
          </cell>
          <cell r="E1545">
            <v>19.54</v>
          </cell>
          <cell r="F1545">
            <v>19.62</v>
          </cell>
          <cell r="G1545">
            <v>19.54</v>
          </cell>
          <cell r="H1545">
            <v>19.170000000000002</v>
          </cell>
          <cell r="I1545">
            <v>19.32</v>
          </cell>
          <cell r="J1545">
            <v>21.15</v>
          </cell>
          <cell r="K1545">
            <v>15.89</v>
          </cell>
        </row>
        <row r="1546">
          <cell r="B1546" t="str">
            <v>526471</v>
          </cell>
          <cell r="C1546" t="str">
            <v>WINSOME BREW</v>
          </cell>
          <cell r="D1546">
            <v>17.059999999999999</v>
          </cell>
          <cell r="E1546">
            <v>17.77</v>
          </cell>
          <cell r="F1546">
            <v>18.61</v>
          </cell>
          <cell r="G1546">
            <v>19.190000000000001</v>
          </cell>
          <cell r="H1546">
            <v>17.59</v>
          </cell>
          <cell r="I1546">
            <v>13.27</v>
          </cell>
          <cell r="J1546">
            <v>24.92</v>
          </cell>
          <cell r="K1546">
            <v>9.81</v>
          </cell>
        </row>
        <row r="1547">
          <cell r="B1547" t="str">
            <v>526473</v>
          </cell>
          <cell r="C1547" t="str">
            <v>ELEGANT FLOR</v>
          </cell>
          <cell r="D1547">
            <v>6.86</v>
          </cell>
          <cell r="E1547">
            <v>6.84</v>
          </cell>
          <cell r="F1547">
            <v>6.82</v>
          </cell>
          <cell r="G1547">
            <v>6.84</v>
          </cell>
          <cell r="H1547">
            <v>6.79</v>
          </cell>
          <cell r="I1547">
            <v>7.18</v>
          </cell>
          <cell r="J1547">
            <v>8.1999999999999993</v>
          </cell>
          <cell r="K1547">
            <v>5.51</v>
          </cell>
        </row>
        <row r="1548">
          <cell r="B1548" t="str">
            <v>526477</v>
          </cell>
          <cell r="C1548" t="str">
            <v>S.A.ENTERPR.</v>
          </cell>
          <cell r="D1548">
            <v>42.15</v>
          </cell>
          <cell r="E1548">
            <v>43.18</v>
          </cell>
          <cell r="F1548">
            <v>43.62</v>
          </cell>
          <cell r="G1548">
            <v>42.66</v>
          </cell>
          <cell r="H1548">
            <v>39.71</v>
          </cell>
          <cell r="I1548">
            <v>33.630000000000003</v>
          </cell>
          <cell r="J1548">
            <v>48.66</v>
          </cell>
          <cell r="K1548">
            <v>28.5</v>
          </cell>
        </row>
        <row r="1549">
          <cell r="B1549" t="str">
            <v>526479</v>
          </cell>
          <cell r="C1549" t="str">
            <v>SKY INDUST.</v>
          </cell>
          <cell r="D1549">
            <v>73.989999999999995</v>
          </cell>
          <cell r="E1549">
            <v>75.61</v>
          </cell>
          <cell r="F1549">
            <v>73.97</v>
          </cell>
          <cell r="G1549">
            <v>70.77</v>
          </cell>
          <cell r="H1549">
            <v>66.77</v>
          </cell>
          <cell r="I1549">
            <v>67.900000000000006</v>
          </cell>
          <cell r="J1549">
            <v>89.4</v>
          </cell>
          <cell r="K1549">
            <v>55.5</v>
          </cell>
        </row>
        <row r="1550">
          <cell r="B1550" t="str">
            <v>526481</v>
          </cell>
          <cell r="C1550" t="str">
            <v>PHOENIX INT.</v>
          </cell>
          <cell r="D1550">
            <v>28.77</v>
          </cell>
          <cell r="E1550">
            <v>28.45</v>
          </cell>
          <cell r="F1550">
            <v>27.91</v>
          </cell>
          <cell r="G1550">
            <v>27.51</v>
          </cell>
          <cell r="H1550">
            <v>27.26</v>
          </cell>
          <cell r="I1550">
            <v>26.05</v>
          </cell>
          <cell r="J1550">
            <v>31.49</v>
          </cell>
          <cell r="K1550">
            <v>24.26</v>
          </cell>
        </row>
        <row r="1551">
          <cell r="B1551" t="str">
            <v>526488</v>
          </cell>
          <cell r="C1551" t="str">
            <v>BHUDEVI</v>
          </cell>
          <cell r="D1551">
            <v>23.48</v>
          </cell>
          <cell r="E1551">
            <v>21.45</v>
          </cell>
          <cell r="F1551">
            <v>19.36</v>
          </cell>
          <cell r="G1551">
            <v>16.21</v>
          </cell>
          <cell r="H1551">
            <v>11.14</v>
          </cell>
          <cell r="I1551">
            <v>6.42</v>
          </cell>
          <cell r="J1551">
            <v>23.48</v>
          </cell>
          <cell r="K1551">
            <v>0.9</v>
          </cell>
        </row>
        <row r="1552">
          <cell r="B1552" t="str">
            <v>526490</v>
          </cell>
          <cell r="C1552" t="str">
            <v>PRATIK PANEL</v>
          </cell>
          <cell r="D1552">
            <v>5.76</v>
          </cell>
          <cell r="E1552">
            <v>6.37</v>
          </cell>
          <cell r="F1552">
            <v>6.83</v>
          </cell>
          <cell r="G1552">
            <v>7.1</v>
          </cell>
          <cell r="H1552">
            <v>6.85</v>
          </cell>
          <cell r="I1552">
            <v>4.88</v>
          </cell>
          <cell r="J1552">
            <v>8.67</v>
          </cell>
          <cell r="K1552">
            <v>3.9</v>
          </cell>
        </row>
        <row r="1553">
          <cell r="B1553" t="str">
            <v>526492</v>
          </cell>
          <cell r="C1553" t="str">
            <v>RISHIROOP</v>
          </cell>
          <cell r="D1553">
            <v>121.95</v>
          </cell>
          <cell r="E1553">
            <v>121.53</v>
          </cell>
          <cell r="F1553">
            <v>121.72</v>
          </cell>
          <cell r="G1553">
            <v>122.27</v>
          </cell>
          <cell r="H1553">
            <v>123.12</v>
          </cell>
          <cell r="I1553">
            <v>114.83</v>
          </cell>
          <cell r="J1553">
            <v>144</v>
          </cell>
          <cell r="K1553">
            <v>103.9</v>
          </cell>
        </row>
        <row r="1554">
          <cell r="B1554" t="str">
            <v>526494</v>
          </cell>
          <cell r="C1554" t="str">
            <v>PROMACT</v>
          </cell>
          <cell r="D1554">
            <v>6.95</v>
          </cell>
          <cell r="E1554">
            <v>6.87</v>
          </cell>
          <cell r="F1554">
            <v>6.82</v>
          </cell>
          <cell r="G1554">
            <v>6.85</v>
          </cell>
          <cell r="H1554">
            <v>7.07</v>
          </cell>
          <cell r="I1554">
            <v>6.01</v>
          </cell>
          <cell r="J1554">
            <v>10.44</v>
          </cell>
          <cell r="K1554">
            <v>6.04</v>
          </cell>
        </row>
        <row r="1555">
          <cell r="B1555" t="str">
            <v>526500</v>
          </cell>
          <cell r="C1555" t="str">
            <v>STR GRE WOO</v>
          </cell>
          <cell r="D1555">
            <v>41.18</v>
          </cell>
          <cell r="E1555">
            <v>40.61</v>
          </cell>
          <cell r="F1555">
            <v>40.520000000000003</v>
          </cell>
          <cell r="G1555">
            <v>40.340000000000003</v>
          </cell>
          <cell r="H1555">
            <v>39.76</v>
          </cell>
          <cell r="I1555">
            <v>35.39</v>
          </cell>
          <cell r="J1555">
            <v>49.67</v>
          </cell>
          <cell r="K1555">
            <v>25.18</v>
          </cell>
        </row>
        <row r="1556">
          <cell r="B1556" t="str">
            <v>526504</v>
          </cell>
          <cell r="C1556" t="str">
            <v>DOLPHIN MEDI</v>
          </cell>
          <cell r="D1556">
            <v>1.57</v>
          </cell>
          <cell r="E1556">
            <v>1.6</v>
          </cell>
          <cell r="F1556">
            <v>1.63</v>
          </cell>
          <cell r="G1556">
            <v>1.63</v>
          </cell>
          <cell r="H1556">
            <v>1.68</v>
          </cell>
          <cell r="I1556">
            <v>2.17</v>
          </cell>
          <cell r="J1556">
            <v>1.94</v>
          </cell>
          <cell r="K1556">
            <v>1.36</v>
          </cell>
        </row>
        <row r="1557">
          <cell r="B1557" t="str">
            <v>526506</v>
          </cell>
          <cell r="C1557" t="str">
            <v>SYSTAMATIX C</v>
          </cell>
          <cell r="D1557">
            <v>506</v>
          </cell>
          <cell r="E1557">
            <v>494.55</v>
          </cell>
          <cell r="F1557">
            <v>470.72</v>
          </cell>
          <cell r="G1557">
            <v>441.52</v>
          </cell>
          <cell r="H1557">
            <v>395.72</v>
          </cell>
          <cell r="I1557">
            <v>311.33</v>
          </cell>
          <cell r="J1557">
            <v>513</v>
          </cell>
          <cell r="K1557">
            <v>230</v>
          </cell>
        </row>
        <row r="1558">
          <cell r="B1558" t="str">
            <v>526508</v>
          </cell>
          <cell r="C1558" t="str">
            <v>SHAHISHIP</v>
          </cell>
          <cell r="D1558">
            <v>5.56</v>
          </cell>
          <cell r="E1558">
            <v>5.53</v>
          </cell>
          <cell r="F1558">
            <v>5.37</v>
          </cell>
          <cell r="G1558">
            <v>5.15</v>
          </cell>
          <cell r="H1558">
            <v>4.84</v>
          </cell>
          <cell r="I1558">
            <v>5.3</v>
          </cell>
          <cell r="J1558">
            <v>6.12</v>
          </cell>
          <cell r="K1558">
            <v>3.65</v>
          </cell>
        </row>
        <row r="1559">
          <cell r="B1559" t="str">
            <v>526519</v>
          </cell>
          <cell r="C1559" t="str">
            <v>ALPINE HSG.</v>
          </cell>
          <cell r="D1559">
            <v>116.95</v>
          </cell>
          <cell r="E1559">
            <v>119.33</v>
          </cell>
          <cell r="F1559">
            <v>120.13</v>
          </cell>
          <cell r="G1559">
            <v>122.32</v>
          </cell>
          <cell r="H1559">
            <v>127.88</v>
          </cell>
          <cell r="I1559">
            <v>121.74</v>
          </cell>
          <cell r="J1559">
            <v>160</v>
          </cell>
          <cell r="K1559">
            <v>112.3</v>
          </cell>
        </row>
        <row r="1560">
          <cell r="B1560" t="str">
            <v>526521</v>
          </cell>
          <cell r="C1560" t="str">
            <v>SANGHI IND.</v>
          </cell>
          <cell r="D1560">
            <v>113</v>
          </cell>
          <cell r="E1560">
            <v>113.68</v>
          </cell>
          <cell r="F1560">
            <v>114.26</v>
          </cell>
          <cell r="G1560">
            <v>115.16</v>
          </cell>
          <cell r="H1560">
            <v>113.65</v>
          </cell>
          <cell r="I1560">
            <v>92.5</v>
          </cell>
          <cell r="J1560">
            <v>131.9</v>
          </cell>
          <cell r="K1560">
            <v>96.47</v>
          </cell>
        </row>
        <row r="1561">
          <cell r="B1561" t="str">
            <v>526525</v>
          </cell>
          <cell r="C1561" t="str">
            <v>WWALUM</v>
          </cell>
          <cell r="D1561">
            <v>14.25</v>
          </cell>
          <cell r="E1561">
            <v>14.26</v>
          </cell>
          <cell r="F1561">
            <v>14.11</v>
          </cell>
          <cell r="G1561">
            <v>14.16</v>
          </cell>
          <cell r="H1561">
            <v>14.5</v>
          </cell>
          <cell r="I1561">
            <v>14.91</v>
          </cell>
          <cell r="J1561">
            <v>17.149999999999999</v>
          </cell>
          <cell r="K1561">
            <v>12.65</v>
          </cell>
        </row>
        <row r="1562">
          <cell r="B1562" t="str">
            <v>526530</v>
          </cell>
          <cell r="C1562" t="str">
            <v>SUDEV IND.</v>
          </cell>
          <cell r="D1562">
            <v>43.59</v>
          </cell>
          <cell r="E1562">
            <v>41.81</v>
          </cell>
          <cell r="F1562">
            <v>40.61</v>
          </cell>
          <cell r="G1562">
            <v>37.520000000000003</v>
          </cell>
          <cell r="H1562">
            <v>28.89</v>
          </cell>
          <cell r="I1562">
            <v>16.71</v>
          </cell>
          <cell r="J1562">
            <v>0</v>
          </cell>
          <cell r="K1562">
            <v>0</v>
          </cell>
        </row>
        <row r="1563">
          <cell r="B1563" t="str">
            <v>526532</v>
          </cell>
          <cell r="C1563" t="str">
            <v>SFPIL</v>
          </cell>
          <cell r="D1563">
            <v>8.17</v>
          </cell>
          <cell r="E1563">
            <v>7.94</v>
          </cell>
          <cell r="F1563">
            <v>7.81</v>
          </cell>
          <cell r="G1563">
            <v>7.68</v>
          </cell>
          <cell r="H1563">
            <v>7.66</v>
          </cell>
          <cell r="I1563">
            <v>7.8</v>
          </cell>
          <cell r="J1563">
            <v>9.92</v>
          </cell>
          <cell r="K1563">
            <v>6.25</v>
          </cell>
        </row>
        <row r="1564">
          <cell r="B1564" t="str">
            <v>526544</v>
          </cell>
          <cell r="C1564" t="str">
            <v>SCANP GEOM</v>
          </cell>
          <cell r="D1564">
            <v>6.97</v>
          </cell>
          <cell r="E1564">
            <v>7</v>
          </cell>
          <cell r="F1564">
            <v>6.98</v>
          </cell>
          <cell r="G1564">
            <v>7.1</v>
          </cell>
          <cell r="H1564">
            <v>7.75</v>
          </cell>
          <cell r="I1564">
            <v>9.18</v>
          </cell>
          <cell r="J1564">
            <v>11.61</v>
          </cell>
          <cell r="K1564">
            <v>5.84</v>
          </cell>
        </row>
        <row r="1565">
          <cell r="B1565" t="str">
            <v>526546</v>
          </cell>
          <cell r="C1565" t="str">
            <v>CHOKSI LABOR</v>
          </cell>
          <cell r="D1565">
            <v>75.27</v>
          </cell>
          <cell r="E1565">
            <v>73.959999999999994</v>
          </cell>
          <cell r="F1565">
            <v>72.239999999999995</v>
          </cell>
          <cell r="G1565">
            <v>69.47</v>
          </cell>
          <cell r="H1565">
            <v>64.3</v>
          </cell>
          <cell r="I1565">
            <v>52.92</v>
          </cell>
          <cell r="J1565">
            <v>77.400000000000006</v>
          </cell>
          <cell r="K1565">
            <v>50.6</v>
          </cell>
        </row>
        <row r="1566">
          <cell r="B1566" t="str">
            <v>526550</v>
          </cell>
          <cell r="C1566" t="str">
            <v>CCHHL_T</v>
          </cell>
          <cell r="D1566">
            <v>9.83</v>
          </cell>
          <cell r="E1566">
            <v>9.5299999999999994</v>
          </cell>
          <cell r="F1566">
            <v>9.42</v>
          </cell>
          <cell r="G1566">
            <v>9.2799999999999994</v>
          </cell>
          <cell r="H1566">
            <v>9.0500000000000007</v>
          </cell>
          <cell r="I1566">
            <v>8.2100000000000009</v>
          </cell>
          <cell r="J1566">
            <v>10.6</v>
          </cell>
          <cell r="K1566">
            <v>6.93</v>
          </cell>
        </row>
        <row r="1567">
          <cell r="B1567" t="str">
            <v>526554</v>
          </cell>
          <cell r="C1567" t="str">
            <v>SALGUTI IND</v>
          </cell>
          <cell r="D1567">
            <v>31.5</v>
          </cell>
          <cell r="E1567">
            <v>29.9</v>
          </cell>
          <cell r="F1567">
            <v>28.83</v>
          </cell>
          <cell r="G1567">
            <v>27.5</v>
          </cell>
          <cell r="H1567">
            <v>25.43</v>
          </cell>
          <cell r="I1567">
            <v>20.97</v>
          </cell>
          <cell r="J1567">
            <v>31.5</v>
          </cell>
          <cell r="K1567">
            <v>19</v>
          </cell>
        </row>
        <row r="1568">
          <cell r="B1568" t="str">
            <v>526568</v>
          </cell>
          <cell r="C1568" t="str">
            <v>LONGVIEW TEA</v>
          </cell>
          <cell r="D1568">
            <v>26.06</v>
          </cell>
          <cell r="E1568">
            <v>26.84</v>
          </cell>
          <cell r="F1568">
            <v>26.66</v>
          </cell>
          <cell r="G1568">
            <v>26.23</v>
          </cell>
          <cell r="H1568">
            <v>25.77</v>
          </cell>
          <cell r="I1568">
            <v>25.61</v>
          </cell>
          <cell r="J1568">
            <v>29</v>
          </cell>
          <cell r="K1568">
            <v>23.03</v>
          </cell>
        </row>
        <row r="1569">
          <cell r="B1569" t="str">
            <v>526570</v>
          </cell>
          <cell r="C1569" t="str">
            <v>MIDWEST GOLD</v>
          </cell>
          <cell r="D1569">
            <v>29.18</v>
          </cell>
          <cell r="E1569">
            <v>30.73</v>
          </cell>
          <cell r="F1569">
            <v>30.87</v>
          </cell>
          <cell r="G1569">
            <v>30.53</v>
          </cell>
          <cell r="H1569">
            <v>27.33</v>
          </cell>
          <cell r="I1569">
            <v>17.68</v>
          </cell>
          <cell r="J1569">
            <v>34.65</v>
          </cell>
          <cell r="K1569">
            <v>12.4</v>
          </cell>
        </row>
        <row r="1570">
          <cell r="B1570" t="str">
            <v>526574</v>
          </cell>
          <cell r="C1570" t="str">
            <v>ENTERPR.INTE</v>
          </cell>
          <cell r="D1570">
            <v>21.95</v>
          </cell>
          <cell r="E1570">
            <v>21.32</v>
          </cell>
          <cell r="F1570">
            <v>21.38</v>
          </cell>
          <cell r="G1570">
            <v>21.42</v>
          </cell>
          <cell r="H1570">
            <v>21.02</v>
          </cell>
          <cell r="I1570">
            <v>19.38</v>
          </cell>
          <cell r="J1570">
            <v>26.67</v>
          </cell>
          <cell r="K1570">
            <v>16.43</v>
          </cell>
        </row>
        <row r="1571">
          <cell r="B1571" t="str">
            <v>526576</v>
          </cell>
          <cell r="C1571" t="str">
            <v>TECHIN_T</v>
          </cell>
          <cell r="D1571">
            <v>14.05</v>
          </cell>
          <cell r="E1571">
            <v>14.2</v>
          </cell>
          <cell r="F1571">
            <v>14.32</v>
          </cell>
          <cell r="G1571">
            <v>14.17</v>
          </cell>
          <cell r="H1571">
            <v>13.41</v>
          </cell>
          <cell r="I1571">
            <v>11.52</v>
          </cell>
          <cell r="J1571">
            <v>15.55</v>
          </cell>
          <cell r="K1571">
            <v>9.7799999999999994</v>
          </cell>
        </row>
        <row r="1572">
          <cell r="B1572" t="str">
            <v>526582</v>
          </cell>
          <cell r="C1572" t="str">
            <v>TPL PLAST</v>
          </cell>
          <cell r="D1572">
            <v>52.27</v>
          </cell>
          <cell r="E1572">
            <v>52.7</v>
          </cell>
          <cell r="F1572">
            <v>52.64</v>
          </cell>
          <cell r="G1572">
            <v>51.55</v>
          </cell>
          <cell r="H1572">
            <v>48.39</v>
          </cell>
          <cell r="I1572">
            <v>41.56</v>
          </cell>
          <cell r="J1572">
            <v>58.75</v>
          </cell>
          <cell r="K1572">
            <v>38.950000000000003</v>
          </cell>
        </row>
        <row r="1573">
          <cell r="B1573" t="str">
            <v>526586</v>
          </cell>
          <cell r="C1573" t="str">
            <v>WIM PLAST LT</v>
          </cell>
          <cell r="D1573">
            <v>605.29999999999995</v>
          </cell>
          <cell r="E1573">
            <v>614.63</v>
          </cell>
          <cell r="F1573">
            <v>621.71</v>
          </cell>
          <cell r="G1573">
            <v>639.95000000000005</v>
          </cell>
          <cell r="H1573">
            <v>650.69000000000005</v>
          </cell>
          <cell r="I1573">
            <v>561.83000000000004</v>
          </cell>
          <cell r="J1573">
            <v>778</v>
          </cell>
          <cell r="K1573">
            <v>515</v>
          </cell>
        </row>
        <row r="1574">
          <cell r="B1574" t="str">
            <v>526588</v>
          </cell>
          <cell r="C1574" t="str">
            <v>PHOTOQUIP(I)</v>
          </cell>
          <cell r="D1574">
            <v>21</v>
          </cell>
          <cell r="E1574">
            <v>20.67</v>
          </cell>
          <cell r="F1574">
            <v>20.48</v>
          </cell>
          <cell r="G1574">
            <v>20.34</v>
          </cell>
          <cell r="H1574">
            <v>20.55</v>
          </cell>
          <cell r="I1574">
            <v>20.91</v>
          </cell>
          <cell r="J1574">
            <v>23.45</v>
          </cell>
          <cell r="K1574">
            <v>17.27</v>
          </cell>
        </row>
        <row r="1575">
          <cell r="B1575" t="str">
            <v>526596</v>
          </cell>
          <cell r="C1575" t="str">
            <v>LIBERTY SHOE</v>
          </cell>
          <cell r="D1575">
            <v>280.05</v>
          </cell>
          <cell r="E1575">
            <v>286.39</v>
          </cell>
          <cell r="F1575">
            <v>290.29000000000002</v>
          </cell>
          <cell r="G1575">
            <v>293.02999999999997</v>
          </cell>
          <cell r="H1575">
            <v>283.94</v>
          </cell>
          <cell r="I1575">
            <v>256.20999999999998</v>
          </cell>
          <cell r="J1575">
            <v>327.75</v>
          </cell>
          <cell r="K1575">
            <v>225.2</v>
          </cell>
        </row>
        <row r="1576">
          <cell r="B1576" t="str">
            <v>526604</v>
          </cell>
          <cell r="C1576" t="str">
            <v>LIPPI SYSTEM</v>
          </cell>
          <cell r="D1576">
            <v>14</v>
          </cell>
          <cell r="E1576">
            <v>13.92</v>
          </cell>
          <cell r="F1576">
            <v>13.89</v>
          </cell>
          <cell r="G1576">
            <v>13.91</v>
          </cell>
          <cell r="H1576">
            <v>14.02</v>
          </cell>
          <cell r="I1576">
            <v>14.57</v>
          </cell>
          <cell r="J1576">
            <v>15.16</v>
          </cell>
          <cell r="K1576">
            <v>12.69</v>
          </cell>
        </row>
        <row r="1577">
          <cell r="B1577" t="str">
            <v>526608</v>
          </cell>
          <cell r="C1577" t="str">
            <v>ELECTROTHE_T</v>
          </cell>
          <cell r="D1577">
            <v>159.6</v>
          </cell>
          <cell r="E1577">
            <v>150.79</v>
          </cell>
          <cell r="F1577">
            <v>144.75</v>
          </cell>
          <cell r="G1577">
            <v>139.41999999999999</v>
          </cell>
          <cell r="H1577">
            <v>132.21</v>
          </cell>
          <cell r="I1577">
            <v>105.4</v>
          </cell>
          <cell r="J1577">
            <v>159.6</v>
          </cell>
          <cell r="K1577">
            <v>82.01</v>
          </cell>
        </row>
        <row r="1578">
          <cell r="B1578" t="str">
            <v>526612</v>
          </cell>
          <cell r="C1578" t="str">
            <v>BLUE DART EX</v>
          </cell>
          <cell r="D1578">
            <v>6764.9</v>
          </cell>
          <cell r="E1578">
            <v>6794.75</v>
          </cell>
          <cell r="F1578">
            <v>6751.91</v>
          </cell>
          <cell r="G1578">
            <v>6699.43</v>
          </cell>
          <cell r="H1578">
            <v>6657.63</v>
          </cell>
          <cell r="I1578">
            <v>6702.79</v>
          </cell>
          <cell r="J1578">
            <v>7059</v>
          </cell>
          <cell r="K1578">
            <v>6123.9</v>
          </cell>
        </row>
        <row r="1579">
          <cell r="B1579" t="str">
            <v>526614</v>
          </cell>
          <cell r="C1579" t="str">
            <v>EXPO GAS</v>
          </cell>
          <cell r="D1579">
            <v>16.75</v>
          </cell>
          <cell r="E1579">
            <v>16.77</v>
          </cell>
          <cell r="F1579">
            <v>16.7</v>
          </cell>
          <cell r="G1579">
            <v>16.54</v>
          </cell>
          <cell r="H1579">
            <v>15.5</v>
          </cell>
          <cell r="I1579">
            <v>13.17</v>
          </cell>
          <cell r="J1579">
            <v>19.25</v>
          </cell>
          <cell r="K1579">
            <v>10</v>
          </cell>
        </row>
        <row r="1580">
          <cell r="B1580" t="str">
            <v>526616</v>
          </cell>
          <cell r="C1580" t="str">
            <v>NAT.PLASTIC</v>
          </cell>
          <cell r="D1580">
            <v>56.95</v>
          </cell>
          <cell r="E1580">
            <v>56.95</v>
          </cell>
          <cell r="F1580">
            <v>56.7</v>
          </cell>
          <cell r="G1580">
            <v>56.51</v>
          </cell>
          <cell r="H1580">
            <v>56.31</v>
          </cell>
          <cell r="I1580">
            <v>51.99</v>
          </cell>
          <cell r="J1580">
            <v>65</v>
          </cell>
          <cell r="K1580">
            <v>50</v>
          </cell>
        </row>
        <row r="1581">
          <cell r="B1581" t="str">
            <v>526622</v>
          </cell>
          <cell r="C1581" t="str">
            <v>MFL INDIA</v>
          </cell>
          <cell r="D1581">
            <v>0.77</v>
          </cell>
          <cell r="E1581">
            <v>0.75</v>
          </cell>
          <cell r="F1581">
            <v>0.74</v>
          </cell>
          <cell r="G1581">
            <v>0.74</v>
          </cell>
          <cell r="H1581">
            <v>0.73</v>
          </cell>
          <cell r="I1581">
            <v>0.76</v>
          </cell>
          <cell r="J1581">
            <v>0.84</v>
          </cell>
          <cell r="K1581">
            <v>0.6</v>
          </cell>
        </row>
        <row r="1582">
          <cell r="B1582" t="str">
            <v>526628</v>
          </cell>
          <cell r="C1582" t="str">
            <v>AJWA FUN WOR</v>
          </cell>
          <cell r="D1582">
            <v>27.06</v>
          </cell>
          <cell r="E1582">
            <v>28</v>
          </cell>
          <cell r="F1582">
            <v>28.85</v>
          </cell>
          <cell r="G1582">
            <v>28.65</v>
          </cell>
          <cell r="H1582">
            <v>25.37</v>
          </cell>
          <cell r="I1582">
            <v>18.57</v>
          </cell>
          <cell r="J1582">
            <v>33.15</v>
          </cell>
          <cell r="K1582">
            <v>14.99</v>
          </cell>
        </row>
        <row r="1583">
          <cell r="B1583" t="str">
            <v>526638</v>
          </cell>
          <cell r="C1583" t="str">
            <v>TEXEL INDUS.</v>
          </cell>
          <cell r="D1583">
            <v>50.73</v>
          </cell>
          <cell r="E1583">
            <v>51.88</v>
          </cell>
          <cell r="F1583">
            <v>52.58</v>
          </cell>
          <cell r="G1583">
            <v>53.4</v>
          </cell>
          <cell r="H1583">
            <v>54.7</v>
          </cell>
          <cell r="I1583">
            <v>51.98</v>
          </cell>
          <cell r="J1583">
            <v>68.95</v>
          </cell>
          <cell r="K1583">
            <v>50</v>
          </cell>
        </row>
        <row r="1584">
          <cell r="B1584" t="str">
            <v>526640</v>
          </cell>
          <cell r="C1584" t="str">
            <v>ROYALE MANOR</v>
          </cell>
          <cell r="D1584">
            <v>30</v>
          </cell>
          <cell r="E1584">
            <v>30.21</v>
          </cell>
          <cell r="F1584">
            <v>30.29</v>
          </cell>
          <cell r="G1584">
            <v>30.47</v>
          </cell>
          <cell r="H1584">
            <v>31.25</v>
          </cell>
          <cell r="I1584">
            <v>31.16</v>
          </cell>
          <cell r="J1584">
            <v>37.75</v>
          </cell>
          <cell r="K1584">
            <v>28</v>
          </cell>
        </row>
        <row r="1585">
          <cell r="B1585" t="str">
            <v>526642</v>
          </cell>
          <cell r="C1585" t="str">
            <v>MIRZA INTER</v>
          </cell>
          <cell r="D1585">
            <v>45.91</v>
          </cell>
          <cell r="E1585">
            <v>46</v>
          </cell>
          <cell r="F1585">
            <v>46.29</v>
          </cell>
          <cell r="G1585">
            <v>46.64</v>
          </cell>
          <cell r="H1585">
            <v>46.81</v>
          </cell>
          <cell r="I1585">
            <v>45.47</v>
          </cell>
          <cell r="J1585">
            <v>54.14</v>
          </cell>
          <cell r="K1585">
            <v>41.51</v>
          </cell>
        </row>
        <row r="1586">
          <cell r="B1586" t="str">
            <v>526650</v>
          </cell>
          <cell r="C1586" t="str">
            <v>TOURISM FINA</v>
          </cell>
          <cell r="D1586">
            <v>116.55</v>
          </cell>
          <cell r="E1586">
            <v>112.27</v>
          </cell>
          <cell r="F1586">
            <v>109.19</v>
          </cell>
          <cell r="G1586">
            <v>106.2</v>
          </cell>
          <cell r="H1586">
            <v>102.41</v>
          </cell>
          <cell r="I1586">
            <v>89.23</v>
          </cell>
          <cell r="J1586">
            <v>119.35</v>
          </cell>
          <cell r="K1586">
            <v>83.46</v>
          </cell>
        </row>
        <row r="1587">
          <cell r="B1587" t="str">
            <v>526654</v>
          </cell>
          <cell r="C1587" t="str">
            <v>THAKKERS DEV</v>
          </cell>
          <cell r="D1587">
            <v>139.85</v>
          </cell>
          <cell r="E1587">
            <v>140.01</v>
          </cell>
          <cell r="F1587">
            <v>141.08000000000001</v>
          </cell>
          <cell r="G1587">
            <v>142.80000000000001</v>
          </cell>
          <cell r="H1587">
            <v>142.77000000000001</v>
          </cell>
          <cell r="I1587">
            <v>139.46</v>
          </cell>
          <cell r="J1587">
            <v>178.5</v>
          </cell>
          <cell r="K1587">
            <v>118</v>
          </cell>
        </row>
        <row r="1588">
          <cell r="B1588" t="str">
            <v>526662</v>
          </cell>
          <cell r="C1588" t="str">
            <v>RAJDARSHAN_T</v>
          </cell>
          <cell r="D1588">
            <v>35.51</v>
          </cell>
          <cell r="E1588">
            <v>35.24</v>
          </cell>
          <cell r="F1588">
            <v>35.61</v>
          </cell>
          <cell r="G1588">
            <v>36.67</v>
          </cell>
          <cell r="H1588">
            <v>37.56</v>
          </cell>
          <cell r="I1588">
            <v>36.36</v>
          </cell>
          <cell r="J1588">
            <v>63.45</v>
          </cell>
          <cell r="K1588">
            <v>30</v>
          </cell>
        </row>
        <row r="1589">
          <cell r="B1589" t="str">
            <v>526666</v>
          </cell>
          <cell r="C1589" t="str">
            <v>BHARTIYA INT</v>
          </cell>
          <cell r="D1589">
            <v>246</v>
          </cell>
          <cell r="E1589">
            <v>245.16</v>
          </cell>
          <cell r="F1589">
            <v>242.38</v>
          </cell>
          <cell r="G1589">
            <v>238.34</v>
          </cell>
          <cell r="H1589">
            <v>228.88</v>
          </cell>
          <cell r="I1589">
            <v>213.04</v>
          </cell>
          <cell r="J1589">
            <v>278</v>
          </cell>
          <cell r="K1589">
            <v>190.35</v>
          </cell>
        </row>
        <row r="1590">
          <cell r="B1590" t="str">
            <v>526668</v>
          </cell>
          <cell r="C1590" t="str">
            <v>KAMAT HOTELS</v>
          </cell>
          <cell r="D1590">
            <v>192.05</v>
          </cell>
          <cell r="E1590">
            <v>195.96</v>
          </cell>
          <cell r="F1590">
            <v>197.87</v>
          </cell>
          <cell r="G1590">
            <v>200.31</v>
          </cell>
          <cell r="H1590">
            <v>203.87</v>
          </cell>
          <cell r="I1590">
            <v>183.93</v>
          </cell>
          <cell r="J1590">
            <v>239.4</v>
          </cell>
          <cell r="K1590">
            <v>188.05</v>
          </cell>
        </row>
        <row r="1591">
          <cell r="B1591" t="str">
            <v>526675</v>
          </cell>
          <cell r="C1591" t="str">
            <v>TIRTH PLAST</v>
          </cell>
          <cell r="D1591">
            <v>12.79</v>
          </cell>
          <cell r="E1591">
            <v>12.31</v>
          </cell>
          <cell r="F1591">
            <v>11.77</v>
          </cell>
          <cell r="G1591">
            <v>10.81</v>
          </cell>
          <cell r="H1591">
            <v>8.68</v>
          </cell>
          <cell r="I1591">
            <v>4.2699999999999996</v>
          </cell>
          <cell r="J1591">
            <v>12.79</v>
          </cell>
          <cell r="K1591">
            <v>3.05</v>
          </cell>
        </row>
        <row r="1592">
          <cell r="B1592" t="str">
            <v>526677</v>
          </cell>
          <cell r="C1592" t="str">
            <v>KEEPLEARN_T</v>
          </cell>
          <cell r="D1592">
            <v>4.79</v>
          </cell>
          <cell r="E1592">
            <v>4.3899999999999997</v>
          </cell>
          <cell r="F1592">
            <v>4.04</v>
          </cell>
          <cell r="G1592">
            <v>3.7</v>
          </cell>
          <cell r="H1592">
            <v>3.43</v>
          </cell>
          <cell r="I1592">
            <v>3.5</v>
          </cell>
          <cell r="J1592">
            <v>4.79</v>
          </cell>
          <cell r="K1592">
            <v>2.72</v>
          </cell>
        </row>
        <row r="1593">
          <cell r="B1593" t="str">
            <v>526683</v>
          </cell>
          <cell r="C1593" t="str">
            <v>UNIVAFOODS_T</v>
          </cell>
          <cell r="D1593">
            <v>5.47</v>
          </cell>
          <cell r="E1593">
            <v>5.74</v>
          </cell>
          <cell r="F1593">
            <v>5.69</v>
          </cell>
          <cell r="G1593">
            <v>5.46</v>
          </cell>
          <cell r="H1593">
            <v>5.31</v>
          </cell>
          <cell r="I1593">
            <v>4.68</v>
          </cell>
          <cell r="J1593">
            <v>6.97</v>
          </cell>
          <cell r="K1593">
            <v>3.95</v>
          </cell>
        </row>
        <row r="1594">
          <cell r="B1594" t="str">
            <v>526687</v>
          </cell>
          <cell r="C1594" t="str">
            <v>POLO HOTELS</v>
          </cell>
          <cell r="D1594">
            <v>11.7</v>
          </cell>
          <cell r="E1594">
            <v>11.51</v>
          </cell>
          <cell r="F1594">
            <v>11.24</v>
          </cell>
          <cell r="G1594">
            <v>11.01</v>
          </cell>
          <cell r="H1594">
            <v>10.61</v>
          </cell>
          <cell r="I1594">
            <v>9.83</v>
          </cell>
          <cell r="J1594">
            <v>12.5</v>
          </cell>
          <cell r="K1594">
            <v>7.5</v>
          </cell>
        </row>
        <row r="1595">
          <cell r="B1595" t="str">
            <v>526703</v>
          </cell>
          <cell r="C1595" t="str">
            <v>ECOPLAST LTD</v>
          </cell>
          <cell r="D1595">
            <v>275.2</v>
          </cell>
          <cell r="E1595">
            <v>272.76</v>
          </cell>
          <cell r="F1595">
            <v>263.91000000000003</v>
          </cell>
          <cell r="G1595">
            <v>244.37</v>
          </cell>
          <cell r="H1595">
            <v>211.3</v>
          </cell>
          <cell r="I1595">
            <v>149.94999999999999</v>
          </cell>
          <cell r="J1595">
            <v>287.55</v>
          </cell>
          <cell r="K1595">
            <v>141.85</v>
          </cell>
        </row>
        <row r="1596">
          <cell r="B1596" t="str">
            <v>526705</v>
          </cell>
          <cell r="C1596" t="str">
            <v>ELEGANT MARB</v>
          </cell>
          <cell r="D1596">
            <v>327.95</v>
          </cell>
          <cell r="E1596">
            <v>318.87</v>
          </cell>
          <cell r="F1596">
            <v>292.85000000000002</v>
          </cell>
          <cell r="G1596">
            <v>259.13</v>
          </cell>
          <cell r="H1596">
            <v>218.5</v>
          </cell>
          <cell r="I1596">
            <v>167.67</v>
          </cell>
          <cell r="J1596">
            <v>347</v>
          </cell>
          <cell r="K1596">
            <v>150.15</v>
          </cell>
        </row>
        <row r="1597">
          <cell r="B1597" t="str">
            <v>526709</v>
          </cell>
          <cell r="C1597" t="str">
            <v>BITS LTD.</v>
          </cell>
          <cell r="D1597">
            <v>1.1000000000000001</v>
          </cell>
          <cell r="E1597">
            <v>1.06</v>
          </cell>
          <cell r="F1597">
            <v>1.03</v>
          </cell>
          <cell r="G1597">
            <v>0.96</v>
          </cell>
          <cell r="H1597">
            <v>0.79</v>
          </cell>
          <cell r="I1597">
            <v>0.51</v>
          </cell>
          <cell r="J1597">
            <v>1.1000000000000001</v>
          </cell>
          <cell r="K1597">
            <v>0.19</v>
          </cell>
        </row>
        <row r="1598">
          <cell r="B1598" t="str">
            <v>526711</v>
          </cell>
          <cell r="C1598" t="str">
            <v>ADARSH PLANT</v>
          </cell>
          <cell r="D1598">
            <v>23.96</v>
          </cell>
          <cell r="E1598">
            <v>22.6</v>
          </cell>
          <cell r="F1598">
            <v>22.27</v>
          </cell>
          <cell r="G1598">
            <v>22.57</v>
          </cell>
          <cell r="H1598">
            <v>22.97</v>
          </cell>
          <cell r="I1598">
            <v>20.89</v>
          </cell>
          <cell r="J1598">
            <v>33.200000000000003</v>
          </cell>
          <cell r="K1598">
            <v>18</v>
          </cell>
        </row>
        <row r="1599">
          <cell r="B1599" t="str">
            <v>526717</v>
          </cell>
          <cell r="C1599" t="str">
            <v>HPBL</v>
          </cell>
          <cell r="D1599">
            <v>223.25</v>
          </cell>
          <cell r="E1599">
            <v>223.91</v>
          </cell>
          <cell r="F1599">
            <v>218.93</v>
          </cell>
          <cell r="G1599">
            <v>213.31</v>
          </cell>
          <cell r="H1599">
            <v>217.07</v>
          </cell>
          <cell r="I1599">
            <v>267.42</v>
          </cell>
          <cell r="J1599">
            <v>349</v>
          </cell>
          <cell r="K1599">
            <v>178.6</v>
          </cell>
        </row>
        <row r="1600">
          <cell r="B1600" t="str">
            <v>526721</v>
          </cell>
          <cell r="C1600" t="str">
            <v>NICCO PARKS</v>
          </cell>
          <cell r="D1600">
            <v>159.5</v>
          </cell>
          <cell r="E1600">
            <v>160.30000000000001</v>
          </cell>
          <cell r="F1600">
            <v>161.07</v>
          </cell>
          <cell r="G1600">
            <v>159.49</v>
          </cell>
          <cell r="H1600">
            <v>151.66</v>
          </cell>
          <cell r="I1600">
            <v>131.47999999999999</v>
          </cell>
          <cell r="J1600">
            <v>176</v>
          </cell>
          <cell r="K1600">
            <v>125.1</v>
          </cell>
        </row>
        <row r="1601">
          <cell r="B1601" t="str">
            <v>526723</v>
          </cell>
          <cell r="C1601" t="str">
            <v>NTC INDUST</v>
          </cell>
          <cell r="D1601">
            <v>92.53</v>
          </cell>
          <cell r="E1601">
            <v>94.37</v>
          </cell>
          <cell r="F1601">
            <v>93.71</v>
          </cell>
          <cell r="G1601">
            <v>92.22</v>
          </cell>
          <cell r="H1601">
            <v>89.89</v>
          </cell>
          <cell r="I1601">
            <v>84.75</v>
          </cell>
          <cell r="J1601">
            <v>109.7</v>
          </cell>
          <cell r="K1601">
            <v>75.55</v>
          </cell>
        </row>
        <row r="1602">
          <cell r="B1602" t="str">
            <v>526725</v>
          </cell>
          <cell r="C1602" t="str">
            <v>SANDESH LTD.</v>
          </cell>
          <cell r="D1602">
            <v>1001.45</v>
          </cell>
          <cell r="E1602">
            <v>1000.72</v>
          </cell>
          <cell r="F1602">
            <v>1007.06</v>
          </cell>
          <cell r="G1602">
            <v>1015.26</v>
          </cell>
          <cell r="H1602">
            <v>1020.58</v>
          </cell>
          <cell r="I1602">
            <v>969.69</v>
          </cell>
          <cell r="J1602">
            <v>1255</v>
          </cell>
          <cell r="K1602">
            <v>947</v>
          </cell>
        </row>
        <row r="1603">
          <cell r="B1603" t="str">
            <v>526727</v>
          </cell>
          <cell r="C1603" t="str">
            <v>GARNET CONST</v>
          </cell>
          <cell r="D1603">
            <v>18.8</v>
          </cell>
          <cell r="E1603">
            <v>18</v>
          </cell>
          <cell r="F1603">
            <v>17.239999999999998</v>
          </cell>
          <cell r="G1603">
            <v>16.59</v>
          </cell>
          <cell r="H1603">
            <v>16.11</v>
          </cell>
          <cell r="I1603">
            <v>16.100000000000001</v>
          </cell>
          <cell r="J1603">
            <v>19.899999999999999</v>
          </cell>
          <cell r="K1603">
            <v>11.7</v>
          </cell>
        </row>
        <row r="1604">
          <cell r="B1604" t="str">
            <v>526729</v>
          </cell>
          <cell r="C1604" t="str">
            <v>GOLDIAM INT.</v>
          </cell>
          <cell r="D1604">
            <v>164.6</v>
          </cell>
          <cell r="E1604">
            <v>149.11000000000001</v>
          </cell>
          <cell r="F1604">
            <v>142.96</v>
          </cell>
          <cell r="G1604">
            <v>137.55000000000001</v>
          </cell>
          <cell r="H1604">
            <v>132.85</v>
          </cell>
          <cell r="I1604">
            <v>133.58000000000001</v>
          </cell>
          <cell r="J1604">
            <v>169</v>
          </cell>
          <cell r="K1604">
            <v>120.05</v>
          </cell>
        </row>
        <row r="1605">
          <cell r="B1605" t="str">
            <v>526731</v>
          </cell>
          <cell r="C1605" t="str">
            <v>BRIGHT BROS.</v>
          </cell>
          <cell r="D1605">
            <v>168.75</v>
          </cell>
          <cell r="E1605">
            <v>170.7</v>
          </cell>
          <cell r="F1605">
            <v>171.92</v>
          </cell>
          <cell r="G1605">
            <v>171.92</v>
          </cell>
          <cell r="H1605">
            <v>170.22</v>
          </cell>
          <cell r="I1605">
            <v>164.82</v>
          </cell>
          <cell r="J1605">
            <v>187.95</v>
          </cell>
          <cell r="K1605">
            <v>156.9</v>
          </cell>
        </row>
        <row r="1606">
          <cell r="B1606" t="str">
            <v>526737</v>
          </cell>
          <cell r="C1606" t="str">
            <v>CORPOR COUR</v>
          </cell>
          <cell r="D1606">
            <v>2.17</v>
          </cell>
          <cell r="E1606">
            <v>2.39</v>
          </cell>
          <cell r="F1606">
            <v>2.64</v>
          </cell>
          <cell r="G1606">
            <v>3.16</v>
          </cell>
          <cell r="H1606">
            <v>4.0999999999999996</v>
          </cell>
          <cell r="I1606">
            <v>5.87</v>
          </cell>
          <cell r="J1606">
            <v>6.25</v>
          </cell>
          <cell r="K1606">
            <v>2.17</v>
          </cell>
        </row>
        <row r="1607">
          <cell r="B1607" t="str">
            <v>526739</v>
          </cell>
          <cell r="C1607" t="str">
            <v>NARMADA GEL</v>
          </cell>
          <cell r="D1607">
            <v>433.85</v>
          </cell>
          <cell r="E1607">
            <v>438.06</v>
          </cell>
          <cell r="F1607">
            <v>436.68</v>
          </cell>
          <cell r="G1607">
            <v>435.2</v>
          </cell>
          <cell r="H1607">
            <v>435.83</v>
          </cell>
          <cell r="I1607">
            <v>386.81</v>
          </cell>
          <cell r="J1607">
            <v>517.95000000000005</v>
          </cell>
          <cell r="K1607">
            <v>374.1</v>
          </cell>
        </row>
        <row r="1608">
          <cell r="B1608" t="str">
            <v>526747</v>
          </cell>
          <cell r="C1608" t="str">
            <v>P.G.FOILS</v>
          </cell>
          <cell r="D1608">
            <v>191.55</v>
          </cell>
          <cell r="E1608">
            <v>202.04</v>
          </cell>
          <cell r="F1608">
            <v>206.95</v>
          </cell>
          <cell r="G1608">
            <v>212.47</v>
          </cell>
          <cell r="H1608">
            <v>219.68</v>
          </cell>
          <cell r="I1608">
            <v>222.2</v>
          </cell>
          <cell r="J1608">
            <v>296.8</v>
          </cell>
          <cell r="K1608">
            <v>191.55</v>
          </cell>
        </row>
        <row r="1609">
          <cell r="B1609" t="str">
            <v>526751</v>
          </cell>
          <cell r="C1609" t="str">
            <v>GRATEX INDS.</v>
          </cell>
          <cell r="D1609">
            <v>13.38</v>
          </cell>
          <cell r="E1609">
            <v>13.63</v>
          </cell>
          <cell r="F1609">
            <v>14.08</v>
          </cell>
          <cell r="G1609">
            <v>14.87</v>
          </cell>
          <cell r="H1609">
            <v>16.23</v>
          </cell>
          <cell r="I1609">
            <v>17.260000000000002</v>
          </cell>
          <cell r="J1609">
            <v>21.8</v>
          </cell>
          <cell r="K1609">
            <v>13.38</v>
          </cell>
        </row>
        <row r="1610">
          <cell r="B1610" t="str">
            <v>526755</v>
          </cell>
          <cell r="C1610" t="str">
            <v>VELAN HOTELS</v>
          </cell>
          <cell r="D1610">
            <v>6.05</v>
          </cell>
          <cell r="E1610">
            <v>6.17</v>
          </cell>
          <cell r="F1610">
            <v>6.17</v>
          </cell>
          <cell r="G1610">
            <v>6.14</v>
          </cell>
          <cell r="H1610">
            <v>6.02</v>
          </cell>
          <cell r="I1610">
            <v>6.11</v>
          </cell>
          <cell r="J1610">
            <v>6.95</v>
          </cell>
          <cell r="K1610">
            <v>4.8099999999999996</v>
          </cell>
        </row>
        <row r="1611">
          <cell r="B1611" t="str">
            <v>526761</v>
          </cell>
          <cell r="C1611" t="str">
            <v>HOWARD HOTEL</v>
          </cell>
          <cell r="D1611">
            <v>15.86</v>
          </cell>
          <cell r="E1611">
            <v>16.149999999999999</v>
          </cell>
          <cell r="F1611">
            <v>16.16</v>
          </cell>
          <cell r="G1611">
            <v>16</v>
          </cell>
          <cell r="H1611">
            <v>15.67</v>
          </cell>
          <cell r="I1611">
            <v>12.88</v>
          </cell>
          <cell r="J1611">
            <v>20.100000000000001</v>
          </cell>
          <cell r="K1611">
            <v>13.3</v>
          </cell>
        </row>
        <row r="1612">
          <cell r="B1612" t="str">
            <v>526773</v>
          </cell>
          <cell r="C1612" t="str">
            <v>PRESSURE SEN</v>
          </cell>
          <cell r="D1612">
            <v>6.95</v>
          </cell>
          <cell r="E1612">
            <v>6.96</v>
          </cell>
          <cell r="F1612">
            <v>7.06</v>
          </cell>
          <cell r="G1612">
            <v>7.23</v>
          </cell>
          <cell r="H1612">
            <v>7.47</v>
          </cell>
          <cell r="I1612">
            <v>7.75</v>
          </cell>
          <cell r="J1612">
            <v>9.8000000000000007</v>
          </cell>
          <cell r="K1612">
            <v>6.28</v>
          </cell>
        </row>
        <row r="1613">
          <cell r="B1613" t="str">
            <v>526775</v>
          </cell>
          <cell r="C1613" t="str">
            <v>VALIANT COMM</v>
          </cell>
          <cell r="D1613">
            <v>355.85</v>
          </cell>
          <cell r="E1613">
            <v>341.19</v>
          </cell>
          <cell r="F1613">
            <v>327.01</v>
          </cell>
          <cell r="G1613">
            <v>310.70999999999998</v>
          </cell>
          <cell r="H1613">
            <v>291.01</v>
          </cell>
          <cell r="I1613">
            <v>226.57</v>
          </cell>
          <cell r="J1613">
            <v>364.5</v>
          </cell>
          <cell r="K1613">
            <v>220</v>
          </cell>
        </row>
        <row r="1614">
          <cell r="B1614" t="str">
            <v>526783</v>
          </cell>
          <cell r="C1614" t="str">
            <v>DR.AGAR.EYE</v>
          </cell>
          <cell r="D1614">
            <v>2796.4</v>
          </cell>
          <cell r="E1614">
            <v>2814.69</v>
          </cell>
          <cell r="F1614">
            <v>2803.16</v>
          </cell>
          <cell r="G1614">
            <v>2769.55</v>
          </cell>
          <cell r="H1614">
            <v>2587.6999999999998</v>
          </cell>
          <cell r="I1614">
            <v>1890.46</v>
          </cell>
          <cell r="J1614">
            <v>3031</v>
          </cell>
          <cell r="K1614">
            <v>1710.05</v>
          </cell>
        </row>
        <row r="1615">
          <cell r="B1615" t="str">
            <v>526795</v>
          </cell>
          <cell r="C1615" t="str">
            <v>MAHASAGAR TR</v>
          </cell>
          <cell r="D1615">
            <v>3.34</v>
          </cell>
          <cell r="E1615">
            <v>3.23</v>
          </cell>
          <cell r="F1615">
            <v>3.29</v>
          </cell>
          <cell r="G1615">
            <v>3.47</v>
          </cell>
          <cell r="H1615">
            <v>3.84</v>
          </cell>
          <cell r="I1615">
            <v>4.3499999999999996</v>
          </cell>
          <cell r="J1615">
            <v>6.64</v>
          </cell>
          <cell r="K1615">
            <v>2.82</v>
          </cell>
        </row>
        <row r="1616">
          <cell r="B1616" t="str">
            <v>526797</v>
          </cell>
          <cell r="C1616" t="str">
            <v>GREENPLY IND</v>
          </cell>
          <cell r="D1616">
            <v>205.45</v>
          </cell>
          <cell r="E1616">
            <v>200.71</v>
          </cell>
          <cell r="F1616">
            <v>192.88</v>
          </cell>
          <cell r="G1616">
            <v>182.98</v>
          </cell>
          <cell r="H1616">
            <v>173.55</v>
          </cell>
          <cell r="I1616">
            <v>166.2</v>
          </cell>
          <cell r="J1616">
            <v>208.75</v>
          </cell>
          <cell r="K1616">
            <v>149.35</v>
          </cell>
        </row>
        <row r="1617">
          <cell r="B1617" t="str">
            <v>526799</v>
          </cell>
          <cell r="C1617" t="str">
            <v>UNION QUALIT</v>
          </cell>
          <cell r="D1617">
            <v>13.45</v>
          </cell>
          <cell r="E1617">
            <v>12.68</v>
          </cell>
          <cell r="F1617">
            <v>12.28</v>
          </cell>
          <cell r="G1617">
            <v>12.36</v>
          </cell>
          <cell r="H1617">
            <v>12.44</v>
          </cell>
          <cell r="I1617">
            <v>10.66</v>
          </cell>
          <cell r="J1617">
            <v>18.579999999999998</v>
          </cell>
          <cell r="K1617">
            <v>6.13</v>
          </cell>
        </row>
        <row r="1618">
          <cell r="B1618" t="str">
            <v>526807</v>
          </cell>
          <cell r="C1618" t="str">
            <v>SEAMEC LTD</v>
          </cell>
          <cell r="D1618">
            <v>899.95</v>
          </cell>
          <cell r="E1618">
            <v>875.56</v>
          </cell>
          <cell r="F1618">
            <v>842.6</v>
          </cell>
          <cell r="G1618">
            <v>791.3</v>
          </cell>
          <cell r="H1618">
            <v>727.41</v>
          </cell>
          <cell r="I1618">
            <v>731.1</v>
          </cell>
          <cell r="J1618">
            <v>937.95</v>
          </cell>
          <cell r="K1618">
            <v>607.04999999999995</v>
          </cell>
        </row>
        <row r="1619">
          <cell r="B1619" t="str">
            <v>526813</v>
          </cell>
          <cell r="C1619" t="str">
            <v>RAGHUNATH IN</v>
          </cell>
          <cell r="D1619">
            <v>9.8699999999999992</v>
          </cell>
          <cell r="E1619">
            <v>9.76</v>
          </cell>
          <cell r="F1619">
            <v>9.73</v>
          </cell>
          <cell r="G1619">
            <v>9.77</v>
          </cell>
          <cell r="H1619">
            <v>9.9</v>
          </cell>
          <cell r="I1619">
            <v>11</v>
          </cell>
          <cell r="J1619">
            <v>11.25</v>
          </cell>
          <cell r="K1619">
            <v>9.2100000000000009</v>
          </cell>
        </row>
        <row r="1620">
          <cell r="B1620" t="str">
            <v>526817</v>
          </cell>
          <cell r="C1620" t="str">
            <v>CHEVIOT CO.</v>
          </cell>
          <cell r="D1620">
            <v>1241.2</v>
          </cell>
          <cell r="E1620">
            <v>1237.75</v>
          </cell>
          <cell r="F1620">
            <v>1238.3499999999999</v>
          </cell>
          <cell r="G1620">
            <v>1232.19</v>
          </cell>
          <cell r="H1620">
            <v>1215.8599999999999</v>
          </cell>
          <cell r="I1620">
            <v>1186.08</v>
          </cell>
          <cell r="J1620">
            <v>1350</v>
          </cell>
          <cell r="K1620">
            <v>1133.8</v>
          </cell>
        </row>
        <row r="1621">
          <cell r="B1621" t="str">
            <v>526821</v>
          </cell>
          <cell r="C1621" t="str">
            <v>DAI-ICHI KAR</v>
          </cell>
          <cell r="D1621">
            <v>403.05</v>
          </cell>
          <cell r="E1621">
            <v>405.53</v>
          </cell>
          <cell r="F1621">
            <v>407.1</v>
          </cell>
          <cell r="G1621">
            <v>412.56</v>
          </cell>
          <cell r="H1621">
            <v>420.73</v>
          </cell>
          <cell r="I1621">
            <v>402.96</v>
          </cell>
          <cell r="J1621">
            <v>520</v>
          </cell>
          <cell r="K1621">
            <v>326.64999999999998</v>
          </cell>
        </row>
        <row r="1622">
          <cell r="B1622" t="str">
            <v>526823</v>
          </cell>
          <cell r="C1622" t="str">
            <v>RAJINFRA</v>
          </cell>
          <cell r="D1622">
            <v>4.0599999999999996</v>
          </cell>
          <cell r="E1622">
            <v>3.91</v>
          </cell>
          <cell r="F1622">
            <v>3.9</v>
          </cell>
          <cell r="G1622">
            <v>3.93</v>
          </cell>
          <cell r="H1622">
            <v>4.2300000000000004</v>
          </cell>
          <cell r="I1622">
            <v>5.85</v>
          </cell>
          <cell r="J1622">
            <v>6.9</v>
          </cell>
          <cell r="K1622">
            <v>3.5</v>
          </cell>
        </row>
        <row r="1623">
          <cell r="B1623" t="str">
            <v>526827</v>
          </cell>
          <cell r="C1623" t="str">
            <v>SPICE ISLAND</v>
          </cell>
          <cell r="D1623">
            <v>22.75</v>
          </cell>
          <cell r="E1623">
            <v>22.21</v>
          </cell>
          <cell r="F1623">
            <v>21.5</v>
          </cell>
          <cell r="G1623">
            <v>20.72</v>
          </cell>
          <cell r="H1623">
            <v>19.7</v>
          </cell>
          <cell r="I1623">
            <v>16.64</v>
          </cell>
          <cell r="J1623">
            <v>22.77</v>
          </cell>
          <cell r="K1623">
            <v>15.52</v>
          </cell>
        </row>
        <row r="1624">
          <cell r="B1624" t="str">
            <v>526829</v>
          </cell>
          <cell r="C1624" t="str">
            <v>CONFI PETRO</v>
          </cell>
          <cell r="D1624">
            <v>83.55</v>
          </cell>
          <cell r="E1624">
            <v>84.6</v>
          </cell>
          <cell r="F1624">
            <v>84.39</v>
          </cell>
          <cell r="G1624">
            <v>83.86</v>
          </cell>
          <cell r="H1624">
            <v>83.48</v>
          </cell>
          <cell r="I1624">
            <v>77</v>
          </cell>
          <cell r="J1624">
            <v>98.2</v>
          </cell>
          <cell r="K1624">
            <v>69.849999999999994</v>
          </cell>
        </row>
        <row r="1625">
          <cell r="B1625" t="str">
            <v>526839</v>
          </cell>
          <cell r="C1625" t="str">
            <v>SHELTER</v>
          </cell>
          <cell r="D1625">
            <v>11</v>
          </cell>
          <cell r="E1625">
            <v>10.9</v>
          </cell>
          <cell r="F1625">
            <v>10.75</v>
          </cell>
          <cell r="G1625">
            <v>10.59</v>
          </cell>
          <cell r="H1625">
            <v>10.199999999999999</v>
          </cell>
          <cell r="I1625">
            <v>10.029999999999999</v>
          </cell>
          <cell r="J1625">
            <v>13.03</v>
          </cell>
          <cell r="K1625">
            <v>5.7</v>
          </cell>
        </row>
        <row r="1626">
          <cell r="B1626" t="str">
            <v>526847</v>
          </cell>
          <cell r="C1626" t="str">
            <v>ASHIRWAD STL</v>
          </cell>
          <cell r="D1626">
            <v>48.61</v>
          </cell>
          <cell r="E1626">
            <v>48.75</v>
          </cell>
          <cell r="F1626">
            <v>49.07</v>
          </cell>
          <cell r="G1626">
            <v>48.04</v>
          </cell>
          <cell r="H1626">
            <v>42.67</v>
          </cell>
          <cell r="I1626">
            <v>31.68</v>
          </cell>
          <cell r="J1626">
            <v>54.63</v>
          </cell>
          <cell r="K1626">
            <v>26.6</v>
          </cell>
        </row>
        <row r="1627">
          <cell r="B1627" t="str">
            <v>526849</v>
          </cell>
          <cell r="C1627" t="str">
            <v>BANARAS BEAD</v>
          </cell>
          <cell r="D1627">
            <v>93.25</v>
          </cell>
          <cell r="E1627">
            <v>92.96</v>
          </cell>
          <cell r="F1627">
            <v>92.33</v>
          </cell>
          <cell r="G1627">
            <v>91.89</v>
          </cell>
          <cell r="H1627">
            <v>90.9</v>
          </cell>
          <cell r="I1627">
            <v>86.28</v>
          </cell>
          <cell r="J1627">
            <v>101</v>
          </cell>
          <cell r="K1627">
            <v>80.099999999999994</v>
          </cell>
        </row>
        <row r="1628">
          <cell r="B1628" t="str">
            <v>526851</v>
          </cell>
          <cell r="C1628" t="str">
            <v>AREX IND.</v>
          </cell>
          <cell r="D1628">
            <v>119.15</v>
          </cell>
          <cell r="E1628">
            <v>120.71</v>
          </cell>
          <cell r="F1628">
            <v>118.98</v>
          </cell>
          <cell r="G1628">
            <v>117.65</v>
          </cell>
          <cell r="H1628">
            <v>117.14</v>
          </cell>
          <cell r="I1628">
            <v>121.69</v>
          </cell>
          <cell r="J1628">
            <v>140</v>
          </cell>
          <cell r="K1628">
            <v>100.05</v>
          </cell>
        </row>
        <row r="1629">
          <cell r="B1629" t="str">
            <v>526853</v>
          </cell>
          <cell r="C1629" t="str">
            <v>BILCARE LTD.</v>
          </cell>
          <cell r="D1629">
            <v>72.56</v>
          </cell>
          <cell r="E1629">
            <v>70.33</v>
          </cell>
          <cell r="F1629">
            <v>70.08</v>
          </cell>
          <cell r="G1629">
            <v>71.62</v>
          </cell>
          <cell r="H1629">
            <v>73.81</v>
          </cell>
          <cell r="I1629">
            <v>66.02</v>
          </cell>
          <cell r="J1629">
            <v>94.09</v>
          </cell>
          <cell r="K1629">
            <v>63.2</v>
          </cell>
        </row>
        <row r="1630">
          <cell r="B1630" t="str">
            <v>526859</v>
          </cell>
          <cell r="C1630" t="str">
            <v>INTER ST.FIN</v>
          </cell>
          <cell r="D1630">
            <v>2.0099999999999998</v>
          </cell>
          <cell r="E1630">
            <v>2.02</v>
          </cell>
          <cell r="F1630">
            <v>2.0299999999999998</v>
          </cell>
          <cell r="G1630">
            <v>2.06</v>
          </cell>
          <cell r="H1630">
            <v>2.0499999999999998</v>
          </cell>
          <cell r="I1630">
            <v>2.29</v>
          </cell>
          <cell r="J1630">
            <v>3</v>
          </cell>
          <cell r="K1630">
            <v>1.58</v>
          </cell>
        </row>
        <row r="1631">
          <cell r="B1631" t="str">
            <v>526861</v>
          </cell>
          <cell r="C1631" t="str">
            <v>RISHI LASER</v>
          </cell>
          <cell r="D1631">
            <v>71.27</v>
          </cell>
          <cell r="E1631">
            <v>70.260000000000005</v>
          </cell>
          <cell r="F1631">
            <v>68.010000000000005</v>
          </cell>
          <cell r="G1631">
            <v>65.59</v>
          </cell>
          <cell r="H1631">
            <v>61.04</v>
          </cell>
          <cell r="I1631">
            <v>45.29</v>
          </cell>
          <cell r="J1631">
            <v>77.67</v>
          </cell>
          <cell r="K1631">
            <v>42.86</v>
          </cell>
        </row>
        <row r="1632">
          <cell r="B1632" t="str">
            <v>526865</v>
          </cell>
          <cell r="C1632" t="str">
            <v>JAINCO PROJ.</v>
          </cell>
          <cell r="D1632">
            <v>4.45</v>
          </cell>
          <cell r="E1632">
            <v>4.49</v>
          </cell>
          <cell r="F1632">
            <v>4.46</v>
          </cell>
          <cell r="G1632">
            <v>4.43</v>
          </cell>
          <cell r="H1632">
            <v>4.2699999999999996</v>
          </cell>
          <cell r="I1632">
            <v>4.1500000000000004</v>
          </cell>
          <cell r="J1632">
            <v>4.9000000000000004</v>
          </cell>
          <cell r="K1632">
            <v>3</v>
          </cell>
        </row>
        <row r="1633">
          <cell r="B1633" t="str">
            <v>526869</v>
          </cell>
          <cell r="C1633" t="str">
            <v>KUMBHAT FIN.</v>
          </cell>
          <cell r="D1633">
            <v>13.5</v>
          </cell>
          <cell r="E1633">
            <v>13.49</v>
          </cell>
          <cell r="F1633">
            <v>13.14</v>
          </cell>
          <cell r="G1633">
            <v>12.87</v>
          </cell>
          <cell r="H1633">
            <v>13.07</v>
          </cell>
          <cell r="I1633">
            <v>12.69</v>
          </cell>
          <cell r="J1633">
            <v>15.98</v>
          </cell>
          <cell r="K1633">
            <v>11.26</v>
          </cell>
        </row>
        <row r="1634">
          <cell r="B1634" t="str">
            <v>526871</v>
          </cell>
          <cell r="C1634" t="str">
            <v>INTEC CAP</v>
          </cell>
          <cell r="D1634">
            <v>16</v>
          </cell>
          <cell r="E1634">
            <v>16.03</v>
          </cell>
          <cell r="F1634">
            <v>16.13</v>
          </cell>
          <cell r="G1634">
            <v>16.3</v>
          </cell>
          <cell r="H1634">
            <v>16.600000000000001</v>
          </cell>
          <cell r="I1634">
            <v>18.02</v>
          </cell>
          <cell r="J1634">
            <v>18.96</v>
          </cell>
          <cell r="K1634">
            <v>15.07</v>
          </cell>
        </row>
        <row r="1635">
          <cell r="B1635" t="str">
            <v>526873</v>
          </cell>
          <cell r="C1635" t="str">
            <v>RAJ.GASES LT</v>
          </cell>
          <cell r="D1635">
            <v>8.5299999999999994</v>
          </cell>
          <cell r="E1635">
            <v>8.33</v>
          </cell>
          <cell r="F1635">
            <v>8.2899999999999991</v>
          </cell>
          <cell r="G1635">
            <v>8.36</v>
          </cell>
          <cell r="H1635">
            <v>8.5</v>
          </cell>
          <cell r="I1635">
            <v>8.36</v>
          </cell>
          <cell r="J1635">
            <v>11.39</v>
          </cell>
          <cell r="K1635">
            <v>7</v>
          </cell>
        </row>
        <row r="1636">
          <cell r="B1636" t="str">
            <v>526877</v>
          </cell>
          <cell r="C1636" t="str">
            <v>SIDDHESW.GAR</v>
          </cell>
          <cell r="D1636">
            <v>15.66</v>
          </cell>
          <cell r="E1636">
            <v>15.08</v>
          </cell>
          <cell r="F1636">
            <v>14.41</v>
          </cell>
          <cell r="G1636">
            <v>13.15</v>
          </cell>
          <cell r="H1636">
            <v>10.71</v>
          </cell>
          <cell r="I1636">
            <v>8.14</v>
          </cell>
          <cell r="J1636">
            <v>0</v>
          </cell>
          <cell r="K1636">
            <v>0</v>
          </cell>
        </row>
        <row r="1637">
          <cell r="B1637" t="str">
            <v>526881</v>
          </cell>
          <cell r="C1637" t="str">
            <v>63MOONS</v>
          </cell>
          <cell r="D1637">
            <v>365.7</v>
          </cell>
          <cell r="E1637">
            <v>338.53</v>
          </cell>
          <cell r="F1637">
            <v>318.56</v>
          </cell>
          <cell r="G1637">
            <v>299.57</v>
          </cell>
          <cell r="H1637">
            <v>284.92</v>
          </cell>
          <cell r="I1637">
            <v>241.1</v>
          </cell>
          <cell r="J1637">
            <v>365.7</v>
          </cell>
          <cell r="K1637">
            <v>220.55</v>
          </cell>
        </row>
        <row r="1638">
          <cell r="B1638" t="str">
            <v>526885</v>
          </cell>
          <cell r="C1638" t="str">
            <v>SARLA PER F</v>
          </cell>
          <cell r="D1638">
            <v>49.4</v>
          </cell>
          <cell r="E1638">
            <v>49.17</v>
          </cell>
          <cell r="F1638">
            <v>48.58</v>
          </cell>
          <cell r="G1638">
            <v>48.44</v>
          </cell>
          <cell r="H1638">
            <v>48.75</v>
          </cell>
          <cell r="I1638">
            <v>46.54</v>
          </cell>
          <cell r="J1638">
            <v>59.95</v>
          </cell>
          <cell r="K1638">
            <v>43.1</v>
          </cell>
        </row>
        <row r="1639">
          <cell r="B1639" t="str">
            <v>526887</v>
          </cell>
          <cell r="C1639" t="str">
            <v>INDO CREDIT</v>
          </cell>
          <cell r="D1639">
            <v>1.64</v>
          </cell>
          <cell r="E1639">
            <v>1.67</v>
          </cell>
          <cell r="F1639">
            <v>1.65</v>
          </cell>
          <cell r="G1639">
            <v>1.66</v>
          </cell>
          <cell r="H1639">
            <v>1.57</v>
          </cell>
          <cell r="I1639">
            <v>1.26</v>
          </cell>
          <cell r="J1639">
            <v>1.98</v>
          </cell>
          <cell r="K1639">
            <v>0.56000000000000005</v>
          </cell>
        </row>
        <row r="1640">
          <cell r="B1640" t="str">
            <v>526891</v>
          </cell>
          <cell r="C1640" t="str">
            <v>MARKET CREAT</v>
          </cell>
          <cell r="D1640">
            <v>8.9499999999999993</v>
          </cell>
          <cell r="E1640">
            <v>9.15</v>
          </cell>
          <cell r="F1640">
            <v>9.1</v>
          </cell>
          <cell r="G1640">
            <v>9.06</v>
          </cell>
          <cell r="H1640">
            <v>9.0500000000000007</v>
          </cell>
          <cell r="I1640">
            <v>9.27</v>
          </cell>
          <cell r="J1640">
            <v>9.9</v>
          </cell>
          <cell r="K1640">
            <v>8.01</v>
          </cell>
        </row>
        <row r="1641">
          <cell r="B1641" t="str">
            <v>526899</v>
          </cell>
          <cell r="C1641" t="str">
            <v>HFIL</v>
          </cell>
          <cell r="D1641">
            <v>19.97</v>
          </cell>
          <cell r="E1641">
            <v>20.309999999999999</v>
          </cell>
          <cell r="F1641">
            <v>20.48</v>
          </cell>
          <cell r="G1641">
            <v>20.72</v>
          </cell>
          <cell r="H1641">
            <v>21.36</v>
          </cell>
          <cell r="I1641">
            <v>22.33</v>
          </cell>
          <cell r="J1641">
            <v>25</v>
          </cell>
          <cell r="K1641">
            <v>17.559999999999999</v>
          </cell>
        </row>
        <row r="1642">
          <cell r="B1642" t="str">
            <v>526901</v>
          </cell>
          <cell r="C1642" t="str">
            <v>SONAL ADHESI</v>
          </cell>
          <cell r="D1642">
            <v>78.84</v>
          </cell>
          <cell r="E1642">
            <v>80.27</v>
          </cell>
          <cell r="F1642">
            <v>79.38</v>
          </cell>
          <cell r="G1642">
            <v>77.06</v>
          </cell>
          <cell r="H1642">
            <v>73.099999999999994</v>
          </cell>
          <cell r="I1642">
            <v>70.87</v>
          </cell>
          <cell r="J1642">
            <v>88.99</v>
          </cell>
          <cell r="K1642">
            <v>56</v>
          </cell>
        </row>
        <row r="1643">
          <cell r="B1643" t="str">
            <v>526905</v>
          </cell>
          <cell r="C1643" t="str">
            <v>PADMAIND</v>
          </cell>
          <cell r="D1643">
            <v>3.46</v>
          </cell>
          <cell r="E1643">
            <v>3.43</v>
          </cell>
          <cell r="F1643">
            <v>3.43</v>
          </cell>
          <cell r="G1643">
            <v>3.39</v>
          </cell>
          <cell r="H1643">
            <v>3.23</v>
          </cell>
          <cell r="I1643">
            <v>3.34</v>
          </cell>
          <cell r="J1643">
            <v>3.87</v>
          </cell>
          <cell r="K1643">
            <v>2.2999999999999998</v>
          </cell>
        </row>
        <row r="1644">
          <cell r="B1644" t="str">
            <v>526921</v>
          </cell>
          <cell r="C1644" t="str">
            <v>21ST CEN.MGM</v>
          </cell>
          <cell r="D1644">
            <v>21.46</v>
          </cell>
          <cell r="E1644">
            <v>20.68</v>
          </cell>
          <cell r="F1644">
            <v>20.02</v>
          </cell>
          <cell r="G1644">
            <v>19.489999999999998</v>
          </cell>
          <cell r="H1644">
            <v>19.350000000000001</v>
          </cell>
          <cell r="I1644">
            <v>20.38</v>
          </cell>
          <cell r="J1644">
            <v>21.46</v>
          </cell>
          <cell r="K1644">
            <v>17.79</v>
          </cell>
        </row>
        <row r="1645">
          <cell r="B1645" t="str">
            <v>526931</v>
          </cell>
          <cell r="C1645" t="str">
            <v>HARIYANA SH.</v>
          </cell>
          <cell r="D1645">
            <v>134.02000000000001</v>
          </cell>
          <cell r="E1645">
            <v>123.32</v>
          </cell>
          <cell r="F1645">
            <v>114.39</v>
          </cell>
          <cell r="G1645">
            <v>104.64</v>
          </cell>
          <cell r="H1645">
            <v>95.02</v>
          </cell>
          <cell r="I1645">
            <v>83.77</v>
          </cell>
          <cell r="J1645">
            <v>136</v>
          </cell>
          <cell r="K1645">
            <v>75</v>
          </cell>
        </row>
        <row r="1646">
          <cell r="B1646" t="str">
            <v>526935</v>
          </cell>
          <cell r="C1646" t="str">
            <v>ARUNIS</v>
          </cell>
          <cell r="D1646">
            <v>28</v>
          </cell>
          <cell r="E1646">
            <v>27.87</v>
          </cell>
          <cell r="F1646">
            <v>27.7</v>
          </cell>
          <cell r="G1646">
            <v>27.2</v>
          </cell>
          <cell r="H1646">
            <v>26.13</v>
          </cell>
          <cell r="I1646">
            <v>26.26</v>
          </cell>
          <cell r="J1646">
            <v>30.09</v>
          </cell>
          <cell r="K1646">
            <v>20.5</v>
          </cell>
        </row>
        <row r="1647">
          <cell r="B1647" t="str">
            <v>526945</v>
          </cell>
          <cell r="C1647" t="str">
            <v>TYROON TEA</v>
          </cell>
          <cell r="D1647">
            <v>90.21</v>
          </cell>
          <cell r="E1647">
            <v>91.68</v>
          </cell>
          <cell r="F1647">
            <v>91.4</v>
          </cell>
          <cell r="G1647">
            <v>90.56</v>
          </cell>
          <cell r="H1647">
            <v>89.53</v>
          </cell>
          <cell r="I1647">
            <v>90.59</v>
          </cell>
          <cell r="J1647">
            <v>97.4</v>
          </cell>
          <cell r="K1647">
            <v>79.31</v>
          </cell>
        </row>
        <row r="1648">
          <cell r="B1648" t="str">
            <v>526947</v>
          </cell>
          <cell r="C1648" t="str">
            <v>LA-OPALA RG</v>
          </cell>
          <cell r="D1648">
            <v>386.45</v>
          </cell>
          <cell r="E1648">
            <v>401.03</v>
          </cell>
          <cell r="F1648">
            <v>411.75</v>
          </cell>
          <cell r="G1648">
            <v>419.95</v>
          </cell>
          <cell r="H1648">
            <v>426.96</v>
          </cell>
          <cell r="I1648">
            <v>411.4</v>
          </cell>
          <cell r="J1648">
            <v>469.9</v>
          </cell>
          <cell r="K1648">
            <v>379.35</v>
          </cell>
        </row>
        <row r="1649">
          <cell r="B1649" t="str">
            <v>526951</v>
          </cell>
          <cell r="C1649" t="str">
            <v>GOLDEN LAMIN</v>
          </cell>
          <cell r="D1649">
            <v>1805.75</v>
          </cell>
          <cell r="E1649">
            <v>1777.45</v>
          </cell>
          <cell r="F1649">
            <v>1760.47</v>
          </cell>
          <cell r="G1649">
            <v>1741.34</v>
          </cell>
          <cell r="H1649">
            <v>1718.14</v>
          </cell>
          <cell r="I1649">
            <v>1522.03</v>
          </cell>
          <cell r="J1649">
            <v>1979.95</v>
          </cell>
          <cell r="K1649">
            <v>1527</v>
          </cell>
        </row>
        <row r="1650">
          <cell r="B1650" t="str">
            <v>526953</v>
          </cell>
          <cell r="C1650" t="str">
            <v>VENUS REMEDI</v>
          </cell>
          <cell r="D1650">
            <v>333.55</v>
          </cell>
          <cell r="E1650">
            <v>337.93</v>
          </cell>
          <cell r="F1650">
            <v>325.29000000000002</v>
          </cell>
          <cell r="G1650">
            <v>303.54000000000002</v>
          </cell>
          <cell r="H1650">
            <v>275.25</v>
          </cell>
          <cell r="I1650">
            <v>240.12</v>
          </cell>
          <cell r="J1650">
            <v>367.6</v>
          </cell>
          <cell r="K1650">
            <v>222</v>
          </cell>
        </row>
        <row r="1651">
          <cell r="B1651" t="str">
            <v>526961</v>
          </cell>
          <cell r="C1651" t="str">
            <v>LASTMILE</v>
          </cell>
          <cell r="D1651">
            <v>214</v>
          </cell>
          <cell r="E1651">
            <v>216.46</v>
          </cell>
          <cell r="F1651">
            <v>216.22</v>
          </cell>
          <cell r="G1651">
            <v>212.42</v>
          </cell>
          <cell r="H1651">
            <v>208.77</v>
          </cell>
          <cell r="I1651">
            <v>170.09</v>
          </cell>
          <cell r="J1651">
            <v>248.85</v>
          </cell>
          <cell r="K1651">
            <v>182.95</v>
          </cell>
        </row>
        <row r="1652">
          <cell r="B1652" t="str">
            <v>526965</v>
          </cell>
          <cell r="C1652" t="str">
            <v>GUJ.CRAFT IN</v>
          </cell>
          <cell r="D1652">
            <v>101.45</v>
          </cell>
          <cell r="E1652">
            <v>98.71</v>
          </cell>
          <cell r="F1652">
            <v>95.71</v>
          </cell>
          <cell r="G1652">
            <v>91.24</v>
          </cell>
          <cell r="H1652">
            <v>85.5</v>
          </cell>
          <cell r="I1652">
            <v>82.42</v>
          </cell>
          <cell r="J1652">
            <v>103.9</v>
          </cell>
          <cell r="K1652">
            <v>71.010000000000005</v>
          </cell>
        </row>
        <row r="1653">
          <cell r="B1653" t="str">
            <v>526967</v>
          </cell>
          <cell r="C1653" t="str">
            <v>HEERA ISPAT</v>
          </cell>
          <cell r="D1653">
            <v>9.1199999999999992</v>
          </cell>
          <cell r="E1653">
            <v>8.75</v>
          </cell>
          <cell r="F1653">
            <v>8.66</v>
          </cell>
          <cell r="G1653">
            <v>8.58</v>
          </cell>
          <cell r="H1653">
            <v>8.64</v>
          </cell>
          <cell r="I1653">
            <v>9.07</v>
          </cell>
          <cell r="J1653">
            <v>11.8</v>
          </cell>
          <cell r="K1653">
            <v>7.11</v>
          </cell>
        </row>
        <row r="1654">
          <cell r="B1654" t="str">
            <v>526971</v>
          </cell>
          <cell r="C1654" t="str">
            <v>DHOOT I.FIN.</v>
          </cell>
          <cell r="D1654">
            <v>149.94999999999999</v>
          </cell>
          <cell r="E1654">
            <v>147.13999999999999</v>
          </cell>
          <cell r="F1654">
            <v>139.91</v>
          </cell>
          <cell r="G1654">
            <v>128.24</v>
          </cell>
          <cell r="H1654">
            <v>113.88</v>
          </cell>
          <cell r="I1654">
            <v>94.01</v>
          </cell>
          <cell r="J1654">
            <v>164</v>
          </cell>
          <cell r="K1654">
            <v>92.4</v>
          </cell>
        </row>
        <row r="1655">
          <cell r="B1655" t="str">
            <v>526981</v>
          </cell>
          <cell r="C1655" t="str">
            <v>SHBAJRG</v>
          </cell>
          <cell r="D1655">
            <v>214.05</v>
          </cell>
          <cell r="E1655">
            <v>216.34</v>
          </cell>
          <cell r="F1655">
            <v>218.69</v>
          </cell>
          <cell r="G1655">
            <v>220.93</v>
          </cell>
          <cell r="H1655">
            <v>222.28</v>
          </cell>
          <cell r="I1655">
            <v>207.33</v>
          </cell>
          <cell r="J1655">
            <v>260</v>
          </cell>
          <cell r="K1655">
            <v>208</v>
          </cell>
        </row>
        <row r="1656">
          <cell r="B1656" t="str">
            <v>526983</v>
          </cell>
          <cell r="C1656" t="str">
            <v>ASHOKA REFIN</v>
          </cell>
          <cell r="D1656">
            <v>5.7</v>
          </cell>
          <cell r="E1656">
            <v>5.83</v>
          </cell>
          <cell r="F1656">
            <v>5.83</v>
          </cell>
          <cell r="G1656">
            <v>5.89</v>
          </cell>
          <cell r="H1656">
            <v>6.26</v>
          </cell>
          <cell r="I1656">
            <v>9.98</v>
          </cell>
          <cell r="J1656">
            <v>8.92</v>
          </cell>
          <cell r="K1656">
            <v>4.6100000000000003</v>
          </cell>
        </row>
        <row r="1657">
          <cell r="B1657" t="str">
            <v>526987</v>
          </cell>
          <cell r="C1657" t="str">
            <v>URJA GLOBAL</v>
          </cell>
          <cell r="D1657">
            <v>12.38</v>
          </cell>
          <cell r="E1657">
            <v>11.8</v>
          </cell>
          <cell r="F1657">
            <v>11.29</v>
          </cell>
          <cell r="G1657">
            <v>10.75</v>
          </cell>
          <cell r="H1657">
            <v>10.26</v>
          </cell>
          <cell r="I1657">
            <v>9.91</v>
          </cell>
          <cell r="J1657">
            <v>13.27</v>
          </cell>
          <cell r="K1657">
            <v>8.7799999999999994</v>
          </cell>
        </row>
        <row r="1658">
          <cell r="B1658" t="str">
            <v>527001</v>
          </cell>
          <cell r="C1658" t="str">
            <v>ASHAPURA L_T</v>
          </cell>
          <cell r="D1658">
            <v>316.14999999999998</v>
          </cell>
          <cell r="E1658">
            <v>321.41000000000003</v>
          </cell>
          <cell r="F1658">
            <v>319.56</v>
          </cell>
          <cell r="G1658">
            <v>314.94</v>
          </cell>
          <cell r="H1658">
            <v>295.42</v>
          </cell>
          <cell r="I1658">
            <v>208.5</v>
          </cell>
          <cell r="J1658">
            <v>343.8</v>
          </cell>
          <cell r="K1658">
            <v>165.8</v>
          </cell>
        </row>
        <row r="1659">
          <cell r="B1659" t="str">
            <v>527005</v>
          </cell>
          <cell r="C1659" t="str">
            <v>SH.PACETRON.</v>
          </cell>
          <cell r="D1659">
            <v>302.45</v>
          </cell>
          <cell r="E1659">
            <v>306.77999999999997</v>
          </cell>
          <cell r="F1659">
            <v>320</v>
          </cell>
          <cell r="G1659">
            <v>335.14</v>
          </cell>
          <cell r="H1659">
            <v>330.97</v>
          </cell>
          <cell r="I1659">
            <v>229.49</v>
          </cell>
          <cell r="J1659">
            <v>391.9</v>
          </cell>
          <cell r="K1659">
            <v>246.4</v>
          </cell>
        </row>
        <row r="1660">
          <cell r="B1660" t="str">
            <v>530001</v>
          </cell>
          <cell r="C1660" t="str">
            <v>GUJ.ALKALI</v>
          </cell>
          <cell r="D1660">
            <v>720.7</v>
          </cell>
          <cell r="E1660">
            <v>724.52</v>
          </cell>
          <cell r="F1660">
            <v>725.7</v>
          </cell>
          <cell r="G1660">
            <v>727.04</v>
          </cell>
          <cell r="H1660">
            <v>721.04</v>
          </cell>
          <cell r="I1660">
            <v>704.74</v>
          </cell>
          <cell r="J1660">
            <v>808.85</v>
          </cell>
          <cell r="K1660">
            <v>615.04999999999995</v>
          </cell>
        </row>
        <row r="1661">
          <cell r="B1661" t="str">
            <v>530005</v>
          </cell>
          <cell r="C1661" t="str">
            <v>INDIA CEM.</v>
          </cell>
          <cell r="D1661">
            <v>218.85</v>
          </cell>
          <cell r="E1661">
            <v>216.9</v>
          </cell>
          <cell r="F1661">
            <v>215.37</v>
          </cell>
          <cell r="G1661">
            <v>215.65</v>
          </cell>
          <cell r="H1661">
            <v>220.58</v>
          </cell>
          <cell r="I1661">
            <v>217.45</v>
          </cell>
          <cell r="J1661">
            <v>266.85000000000002</v>
          </cell>
          <cell r="K1661">
            <v>198.05</v>
          </cell>
        </row>
        <row r="1662">
          <cell r="B1662" t="str">
            <v>530007</v>
          </cell>
          <cell r="C1662" t="str">
            <v>JK TYRE IND</v>
          </cell>
          <cell r="D1662">
            <v>346.6</v>
          </cell>
          <cell r="E1662">
            <v>349.11</v>
          </cell>
          <cell r="F1662">
            <v>346.33</v>
          </cell>
          <cell r="G1662">
            <v>335.61</v>
          </cell>
          <cell r="H1662">
            <v>309.82</v>
          </cell>
          <cell r="I1662">
            <v>244.19</v>
          </cell>
          <cell r="J1662">
            <v>365.9</v>
          </cell>
          <cell r="K1662">
            <v>247.05</v>
          </cell>
        </row>
        <row r="1663">
          <cell r="B1663" t="str">
            <v>530011</v>
          </cell>
          <cell r="C1663" t="str">
            <v>MANGLR.CHEM</v>
          </cell>
          <cell r="D1663">
            <v>112.55</v>
          </cell>
          <cell r="E1663">
            <v>112.78</v>
          </cell>
          <cell r="F1663">
            <v>112.54</v>
          </cell>
          <cell r="G1663">
            <v>111.44</v>
          </cell>
          <cell r="H1663">
            <v>109.48</v>
          </cell>
          <cell r="I1663">
            <v>103.41</v>
          </cell>
          <cell r="J1663">
            <v>118.95</v>
          </cell>
          <cell r="K1663">
            <v>97.45</v>
          </cell>
        </row>
        <row r="1664">
          <cell r="B1664" t="str">
            <v>530017</v>
          </cell>
          <cell r="C1664" t="str">
            <v>STD.INDUST_T</v>
          </cell>
          <cell r="D1664">
            <v>21.79</v>
          </cell>
          <cell r="E1664">
            <v>22.02</v>
          </cell>
          <cell r="F1664">
            <v>22.09</v>
          </cell>
          <cell r="G1664">
            <v>22.2</v>
          </cell>
          <cell r="H1664">
            <v>22.6</v>
          </cell>
          <cell r="I1664">
            <v>24.52</v>
          </cell>
          <cell r="J1664">
            <v>24.39</v>
          </cell>
          <cell r="K1664">
            <v>21.44</v>
          </cell>
        </row>
        <row r="1665">
          <cell r="B1665" t="str">
            <v>530019</v>
          </cell>
          <cell r="C1665" t="str">
            <v>JUBLPHARMA</v>
          </cell>
          <cell r="D1665">
            <v>434.7</v>
          </cell>
          <cell r="E1665">
            <v>424.68</v>
          </cell>
          <cell r="F1665">
            <v>415.7</v>
          </cell>
          <cell r="G1665">
            <v>408.41</v>
          </cell>
          <cell r="H1665">
            <v>409.48</v>
          </cell>
          <cell r="I1665">
            <v>392.02</v>
          </cell>
          <cell r="J1665">
            <v>484.55</v>
          </cell>
          <cell r="K1665">
            <v>319.3</v>
          </cell>
        </row>
        <row r="1666">
          <cell r="B1666" t="str">
            <v>530023</v>
          </cell>
          <cell r="C1666" t="str">
            <v>THEINVEST</v>
          </cell>
          <cell r="D1666">
            <v>104.18</v>
          </cell>
          <cell r="E1666">
            <v>97.59</v>
          </cell>
          <cell r="F1666">
            <v>94.68</v>
          </cell>
          <cell r="G1666">
            <v>91.42</v>
          </cell>
          <cell r="H1666">
            <v>87.16</v>
          </cell>
          <cell r="I1666">
            <v>85.22</v>
          </cell>
          <cell r="J1666">
            <v>104.4</v>
          </cell>
          <cell r="K1666">
            <v>74.33</v>
          </cell>
        </row>
        <row r="1667">
          <cell r="B1667" t="str">
            <v>530025</v>
          </cell>
          <cell r="C1667" t="str">
            <v>SAMYAK INT</v>
          </cell>
          <cell r="D1667">
            <v>19.54</v>
          </cell>
          <cell r="E1667">
            <v>19.760000000000002</v>
          </cell>
          <cell r="F1667">
            <v>19.3</v>
          </cell>
          <cell r="G1667">
            <v>18.809999999999999</v>
          </cell>
          <cell r="H1667">
            <v>18.71</v>
          </cell>
          <cell r="I1667">
            <v>19.489999999999998</v>
          </cell>
          <cell r="J1667">
            <v>22</v>
          </cell>
          <cell r="K1667">
            <v>16.05</v>
          </cell>
        </row>
        <row r="1668">
          <cell r="B1668" t="str">
            <v>530027</v>
          </cell>
          <cell r="C1668" t="str">
            <v>AADI INDUS L</v>
          </cell>
          <cell r="D1668">
            <v>3.23</v>
          </cell>
          <cell r="E1668">
            <v>3.22</v>
          </cell>
          <cell r="F1668">
            <v>3.23</v>
          </cell>
          <cell r="G1668">
            <v>3.23</v>
          </cell>
          <cell r="H1668">
            <v>3.27</v>
          </cell>
          <cell r="I1668">
            <v>3.62</v>
          </cell>
          <cell r="J1668">
            <v>3.9</v>
          </cell>
          <cell r="K1668">
            <v>3.01</v>
          </cell>
        </row>
        <row r="1669">
          <cell r="B1669" t="str">
            <v>530035</v>
          </cell>
          <cell r="C1669" t="str">
            <v>SANTOSH FINE</v>
          </cell>
          <cell r="D1669">
            <v>27.41</v>
          </cell>
          <cell r="E1669">
            <v>26.55</v>
          </cell>
          <cell r="F1669">
            <v>25.97</v>
          </cell>
          <cell r="G1669">
            <v>25.03</v>
          </cell>
          <cell r="H1669">
            <v>23.42</v>
          </cell>
          <cell r="I1669">
            <v>19.38</v>
          </cell>
          <cell r="J1669">
            <v>27.54</v>
          </cell>
          <cell r="K1669">
            <v>16.309999999999999</v>
          </cell>
        </row>
        <row r="1670">
          <cell r="B1670" t="str">
            <v>530037</v>
          </cell>
          <cell r="C1670" t="str">
            <v>SREE JAYA.AU</v>
          </cell>
          <cell r="D1670">
            <v>3.9</v>
          </cell>
          <cell r="E1670">
            <v>4</v>
          </cell>
          <cell r="F1670">
            <v>3.97</v>
          </cell>
          <cell r="G1670">
            <v>3.92</v>
          </cell>
          <cell r="H1670">
            <v>3.74</v>
          </cell>
          <cell r="I1670">
            <v>4.76</v>
          </cell>
          <cell r="J1670">
            <v>4.2699999999999996</v>
          </cell>
          <cell r="K1670">
            <v>2.59</v>
          </cell>
        </row>
        <row r="1671">
          <cell r="B1671" t="str">
            <v>530043</v>
          </cell>
          <cell r="C1671" t="str">
            <v>ACKNIT IND</v>
          </cell>
          <cell r="D1671">
            <v>279.95</v>
          </cell>
          <cell r="E1671">
            <v>280.13</v>
          </cell>
          <cell r="F1671">
            <v>280.23</v>
          </cell>
          <cell r="G1671">
            <v>272.43</v>
          </cell>
          <cell r="H1671">
            <v>252.83</v>
          </cell>
          <cell r="I1671">
            <v>207.87</v>
          </cell>
          <cell r="J1671">
            <v>328</v>
          </cell>
          <cell r="K1671">
            <v>198</v>
          </cell>
        </row>
        <row r="1672">
          <cell r="B1672" t="str">
            <v>530045</v>
          </cell>
          <cell r="C1672" t="str">
            <v>TITAN SECUR.</v>
          </cell>
          <cell r="D1672">
            <v>24.41</v>
          </cell>
          <cell r="E1672">
            <v>23.02</v>
          </cell>
          <cell r="F1672">
            <v>22.43</v>
          </cell>
          <cell r="G1672">
            <v>21.9</v>
          </cell>
          <cell r="H1672">
            <v>21.42</v>
          </cell>
          <cell r="I1672">
            <v>19.73</v>
          </cell>
          <cell r="J1672">
            <v>28.4</v>
          </cell>
          <cell r="K1672">
            <v>17</v>
          </cell>
        </row>
        <row r="1673">
          <cell r="B1673" t="str">
            <v>530053</v>
          </cell>
          <cell r="C1673" t="str">
            <v>REALECO</v>
          </cell>
          <cell r="D1673">
            <v>30.47</v>
          </cell>
          <cell r="E1673">
            <v>29.23</v>
          </cell>
          <cell r="F1673">
            <v>28.55</v>
          </cell>
          <cell r="G1673">
            <v>27.96</v>
          </cell>
          <cell r="H1673">
            <v>27.55</v>
          </cell>
          <cell r="I1673">
            <v>28.46</v>
          </cell>
          <cell r="J1673">
            <v>32.5</v>
          </cell>
          <cell r="K1673">
            <v>19.8</v>
          </cell>
        </row>
        <row r="1674">
          <cell r="B1674" t="str">
            <v>530055</v>
          </cell>
          <cell r="C1674" t="str">
            <v>HARMONY CAP.</v>
          </cell>
          <cell r="D1674">
            <v>56.96</v>
          </cell>
          <cell r="E1674">
            <v>59.04</v>
          </cell>
          <cell r="F1674">
            <v>60.12</v>
          </cell>
          <cell r="G1674">
            <v>58.77</v>
          </cell>
          <cell r="H1674">
            <v>49.82</v>
          </cell>
          <cell r="I1674">
            <v>27.27</v>
          </cell>
          <cell r="J1674">
            <v>66.55</v>
          </cell>
          <cell r="K1674">
            <v>17.670000000000002</v>
          </cell>
        </row>
        <row r="1675">
          <cell r="B1675" t="str">
            <v>530057</v>
          </cell>
          <cell r="C1675" t="str">
            <v>VIVANZA</v>
          </cell>
          <cell r="D1675">
            <v>7.93</v>
          </cell>
          <cell r="E1675">
            <v>8.81</v>
          </cell>
          <cell r="F1675">
            <v>9.69</v>
          </cell>
          <cell r="G1675">
            <v>10.48</v>
          </cell>
          <cell r="H1675">
            <v>11.21</v>
          </cell>
          <cell r="I1675">
            <v>12.47</v>
          </cell>
          <cell r="J1675">
            <v>14.6</v>
          </cell>
          <cell r="K1675">
            <v>7.93</v>
          </cell>
        </row>
        <row r="1676">
          <cell r="B1676" t="str">
            <v>530063</v>
          </cell>
          <cell r="C1676" t="str">
            <v>YASRAJ CONT.</v>
          </cell>
          <cell r="D1676">
            <v>10.84</v>
          </cell>
          <cell r="E1676">
            <v>11.02</v>
          </cell>
          <cell r="F1676">
            <v>11.08</v>
          </cell>
          <cell r="G1676">
            <v>11.12</v>
          </cell>
          <cell r="H1676">
            <v>11.27</v>
          </cell>
          <cell r="I1676">
            <v>11.58</v>
          </cell>
          <cell r="J1676">
            <v>13.35</v>
          </cell>
          <cell r="K1676">
            <v>9.52</v>
          </cell>
        </row>
        <row r="1677">
          <cell r="B1677" t="str">
            <v>530065</v>
          </cell>
          <cell r="C1677" t="str">
            <v>LORDSHOTL</v>
          </cell>
          <cell r="D1677">
            <v>13.69</v>
          </cell>
          <cell r="E1677">
            <v>12.98</v>
          </cell>
          <cell r="F1677">
            <v>12.52</v>
          </cell>
          <cell r="G1677">
            <v>12.05</v>
          </cell>
          <cell r="H1677">
            <v>11.49</v>
          </cell>
          <cell r="I1677">
            <v>10.15</v>
          </cell>
          <cell r="J1677">
            <v>13.71</v>
          </cell>
          <cell r="K1677">
            <v>9.7899999999999991</v>
          </cell>
        </row>
        <row r="1678">
          <cell r="B1678" t="str">
            <v>530067</v>
          </cell>
          <cell r="C1678" t="str">
            <v>CSLFINANCE</v>
          </cell>
          <cell r="D1678">
            <v>402.6</v>
          </cell>
          <cell r="E1678">
            <v>396.48</v>
          </cell>
          <cell r="F1678">
            <v>384.25</v>
          </cell>
          <cell r="G1678">
            <v>367.45</v>
          </cell>
          <cell r="H1678">
            <v>347.69</v>
          </cell>
          <cell r="I1678">
            <v>299.39999999999998</v>
          </cell>
          <cell r="J1678">
            <v>437.25</v>
          </cell>
          <cell r="K1678">
            <v>285.3</v>
          </cell>
        </row>
        <row r="1679">
          <cell r="B1679" t="str">
            <v>530073</v>
          </cell>
          <cell r="C1679" t="str">
            <v>SANGHVI MOVE</v>
          </cell>
          <cell r="D1679">
            <v>782.8</v>
          </cell>
          <cell r="E1679">
            <v>783.43</v>
          </cell>
          <cell r="F1679">
            <v>770.52</v>
          </cell>
          <cell r="G1679">
            <v>748.48</v>
          </cell>
          <cell r="H1679">
            <v>709.82</v>
          </cell>
          <cell r="I1679">
            <v>556.19000000000005</v>
          </cell>
          <cell r="J1679">
            <v>815</v>
          </cell>
          <cell r="K1679">
            <v>510</v>
          </cell>
        </row>
        <row r="1680">
          <cell r="B1680" t="str">
            <v>530075</v>
          </cell>
          <cell r="C1680" t="str">
            <v>SELAN EXPLOR</v>
          </cell>
          <cell r="D1680">
            <v>459.35</v>
          </cell>
          <cell r="E1680">
            <v>456.22</v>
          </cell>
          <cell r="F1680">
            <v>453.48</v>
          </cell>
          <cell r="G1680">
            <v>445.49</v>
          </cell>
          <cell r="H1680">
            <v>421.24</v>
          </cell>
          <cell r="I1680">
            <v>346.57</v>
          </cell>
          <cell r="J1680">
            <v>479</v>
          </cell>
          <cell r="K1680">
            <v>330.05</v>
          </cell>
        </row>
        <row r="1681">
          <cell r="B1681" t="str">
            <v>530077</v>
          </cell>
          <cell r="C1681" t="str">
            <v>FRESHTROP FR</v>
          </cell>
          <cell r="D1681">
            <v>153.1</v>
          </cell>
          <cell r="E1681">
            <v>154.56</v>
          </cell>
          <cell r="F1681">
            <v>159.5</v>
          </cell>
          <cell r="G1681">
            <v>167.15</v>
          </cell>
          <cell r="H1681">
            <v>174.41</v>
          </cell>
          <cell r="I1681">
            <v>150.80000000000001</v>
          </cell>
          <cell r="J1681">
            <v>284.75</v>
          </cell>
          <cell r="K1681">
            <v>147.1</v>
          </cell>
        </row>
        <row r="1682">
          <cell r="B1682" t="str">
            <v>530079</v>
          </cell>
          <cell r="C1682" t="str">
            <v>FAZE THREE L</v>
          </cell>
          <cell r="D1682">
            <v>449.6</v>
          </cell>
          <cell r="E1682">
            <v>451.34</v>
          </cell>
          <cell r="F1682">
            <v>452.18</v>
          </cell>
          <cell r="G1682">
            <v>449.25</v>
          </cell>
          <cell r="H1682">
            <v>428.89</v>
          </cell>
          <cell r="I1682">
            <v>377.23</v>
          </cell>
          <cell r="J1682">
            <v>539.9</v>
          </cell>
          <cell r="K1682">
            <v>340</v>
          </cell>
        </row>
        <row r="1683">
          <cell r="B1683" t="str">
            <v>530093</v>
          </cell>
          <cell r="C1683" t="str">
            <v>ACE INDIA LT</v>
          </cell>
          <cell r="D1683">
            <v>2.2799999999999998</v>
          </cell>
          <cell r="E1683">
            <v>2.39</v>
          </cell>
          <cell r="F1683">
            <v>2.44</v>
          </cell>
          <cell r="G1683">
            <v>2.44</v>
          </cell>
          <cell r="H1683">
            <v>2.2200000000000002</v>
          </cell>
          <cell r="I1683">
            <v>1.91</v>
          </cell>
          <cell r="J1683">
            <v>2.81</v>
          </cell>
          <cell r="K1683">
            <v>0.95</v>
          </cell>
        </row>
        <row r="1684">
          <cell r="B1684" t="str">
            <v>530095</v>
          </cell>
          <cell r="C1684" t="str">
            <v>PRADHIN</v>
          </cell>
          <cell r="D1684">
            <v>44.81</v>
          </cell>
          <cell r="E1684">
            <v>48.22</v>
          </cell>
          <cell r="F1684">
            <v>48.56</v>
          </cell>
          <cell r="G1684">
            <v>47.77</v>
          </cell>
          <cell r="H1684">
            <v>46.17</v>
          </cell>
          <cell r="I1684">
            <v>40.97</v>
          </cell>
          <cell r="J1684">
            <v>57.72</v>
          </cell>
          <cell r="K1684">
            <v>34.86</v>
          </cell>
        </row>
        <row r="1685">
          <cell r="B1685" t="str">
            <v>530109</v>
          </cell>
          <cell r="C1685" t="str">
            <v>ANUPAM</v>
          </cell>
          <cell r="D1685">
            <v>1.84</v>
          </cell>
          <cell r="E1685">
            <v>1.85</v>
          </cell>
          <cell r="F1685">
            <v>1.86</v>
          </cell>
          <cell r="G1685">
            <v>1.91</v>
          </cell>
          <cell r="H1685">
            <v>1.92</v>
          </cell>
          <cell r="I1685">
            <v>1.86</v>
          </cell>
          <cell r="J1685">
            <v>2.44</v>
          </cell>
          <cell r="K1685">
            <v>1.45</v>
          </cell>
        </row>
        <row r="1686">
          <cell r="B1686" t="str">
            <v>530111</v>
          </cell>
          <cell r="C1686" t="str">
            <v>RAJ PACKAGIN</v>
          </cell>
          <cell r="D1686">
            <v>30.5</v>
          </cell>
          <cell r="E1686">
            <v>30.99</v>
          </cell>
          <cell r="F1686">
            <v>31.01</v>
          </cell>
          <cell r="G1686">
            <v>31.32</v>
          </cell>
          <cell r="H1686">
            <v>32.979999999999997</v>
          </cell>
          <cell r="I1686">
            <v>39.64</v>
          </cell>
          <cell r="J1686">
            <v>41.5</v>
          </cell>
          <cell r="K1686">
            <v>28.65</v>
          </cell>
        </row>
        <row r="1687">
          <cell r="B1687" t="str">
            <v>530117</v>
          </cell>
          <cell r="C1687" t="str">
            <v>PRIVISCL</v>
          </cell>
          <cell r="D1687">
            <v>1278.45</v>
          </cell>
          <cell r="E1687">
            <v>1282.33</v>
          </cell>
          <cell r="F1687">
            <v>1275.43</v>
          </cell>
          <cell r="G1687">
            <v>1258.94</v>
          </cell>
          <cell r="H1687">
            <v>1222.98</v>
          </cell>
          <cell r="I1687">
            <v>1171.96</v>
          </cell>
          <cell r="J1687">
            <v>1360</v>
          </cell>
          <cell r="K1687">
            <v>1010.05</v>
          </cell>
        </row>
        <row r="1688">
          <cell r="B1688" t="str">
            <v>530119</v>
          </cell>
          <cell r="C1688" t="str">
            <v>NATRAJ PROTE</v>
          </cell>
          <cell r="D1688">
            <v>47</v>
          </cell>
          <cell r="E1688">
            <v>47.94</v>
          </cell>
          <cell r="F1688">
            <v>48.28</v>
          </cell>
          <cell r="G1688">
            <v>48.57</v>
          </cell>
          <cell r="H1688">
            <v>48.84</v>
          </cell>
          <cell r="I1688">
            <v>52.52</v>
          </cell>
          <cell r="J1688">
            <v>53.02</v>
          </cell>
          <cell r="K1688">
            <v>43.01</v>
          </cell>
        </row>
        <row r="1689">
          <cell r="B1689" t="str">
            <v>530125</v>
          </cell>
          <cell r="C1689" t="str">
            <v>SAMRAT PHARM</v>
          </cell>
          <cell r="D1689">
            <v>369.4</v>
          </cell>
          <cell r="E1689">
            <v>371.43</v>
          </cell>
          <cell r="F1689">
            <v>372.55</v>
          </cell>
          <cell r="G1689">
            <v>375.89</v>
          </cell>
          <cell r="H1689">
            <v>386.77</v>
          </cell>
          <cell r="I1689">
            <v>459.73</v>
          </cell>
          <cell r="J1689">
            <v>445.8</v>
          </cell>
          <cell r="K1689">
            <v>340.65</v>
          </cell>
        </row>
        <row r="1690">
          <cell r="B1690" t="str">
            <v>530127</v>
          </cell>
          <cell r="C1690" t="str">
            <v>NPR FINANCE</v>
          </cell>
          <cell r="D1690">
            <v>15.18</v>
          </cell>
          <cell r="E1690">
            <v>15.37</v>
          </cell>
          <cell r="F1690">
            <v>15.64</v>
          </cell>
          <cell r="G1690">
            <v>15.66</v>
          </cell>
          <cell r="H1690">
            <v>15.21</v>
          </cell>
          <cell r="I1690">
            <v>14.74</v>
          </cell>
          <cell r="J1690">
            <v>19.03</v>
          </cell>
          <cell r="K1690">
            <v>12.2</v>
          </cell>
        </row>
        <row r="1691">
          <cell r="B1691" t="str">
            <v>530129</v>
          </cell>
          <cell r="C1691" t="str">
            <v>NILE LTD.</v>
          </cell>
          <cell r="D1691">
            <v>951</v>
          </cell>
          <cell r="E1691">
            <v>894.9</v>
          </cell>
          <cell r="F1691">
            <v>862.37</v>
          </cell>
          <cell r="G1691">
            <v>815.06</v>
          </cell>
          <cell r="H1691">
            <v>761.77</v>
          </cell>
          <cell r="I1691">
            <v>690.9</v>
          </cell>
          <cell r="J1691">
            <v>960</v>
          </cell>
          <cell r="K1691">
            <v>659.95</v>
          </cell>
        </row>
        <row r="1692">
          <cell r="B1692" t="str">
            <v>530131</v>
          </cell>
          <cell r="C1692" t="str">
            <v>UDAIPUR CEME</v>
          </cell>
          <cell r="D1692">
            <v>33.1</v>
          </cell>
          <cell r="E1692">
            <v>33.729999999999997</v>
          </cell>
          <cell r="F1692">
            <v>33.770000000000003</v>
          </cell>
          <cell r="G1692">
            <v>33.5</v>
          </cell>
          <cell r="H1692">
            <v>32.58</v>
          </cell>
          <cell r="I1692">
            <v>28.63</v>
          </cell>
          <cell r="J1692">
            <v>37.6</v>
          </cell>
          <cell r="K1692">
            <v>24.82</v>
          </cell>
        </row>
        <row r="1693">
          <cell r="B1693" t="str">
            <v>530133</v>
          </cell>
          <cell r="C1693" t="str">
            <v>AMCO INDIA L</v>
          </cell>
          <cell r="D1693">
            <v>55.77</v>
          </cell>
          <cell r="E1693">
            <v>57.08</v>
          </cell>
          <cell r="F1693">
            <v>57.24</v>
          </cell>
          <cell r="G1693">
            <v>57.16</v>
          </cell>
          <cell r="H1693">
            <v>57.48</v>
          </cell>
          <cell r="I1693">
            <v>60.13</v>
          </cell>
          <cell r="J1693">
            <v>63</v>
          </cell>
          <cell r="K1693">
            <v>48.65</v>
          </cell>
        </row>
        <row r="1694">
          <cell r="B1694" t="str">
            <v>530135</v>
          </cell>
          <cell r="C1694" t="str">
            <v>OPTIEMUS</v>
          </cell>
          <cell r="D1694">
            <v>323.2</v>
          </cell>
          <cell r="E1694">
            <v>314.64</v>
          </cell>
          <cell r="F1694">
            <v>312.51</v>
          </cell>
          <cell r="G1694">
            <v>309.86</v>
          </cell>
          <cell r="H1694">
            <v>301.74</v>
          </cell>
          <cell r="I1694">
            <v>268.87</v>
          </cell>
          <cell r="J1694">
            <v>381.2</v>
          </cell>
          <cell r="K1694">
            <v>201.3</v>
          </cell>
        </row>
        <row r="1695">
          <cell r="B1695" t="str">
            <v>530139</v>
          </cell>
          <cell r="C1695" t="str">
            <v>KREON FIN</v>
          </cell>
          <cell r="D1695">
            <v>37.369999999999997</v>
          </cell>
          <cell r="E1695">
            <v>38.43</v>
          </cell>
          <cell r="F1695">
            <v>38.83</v>
          </cell>
          <cell r="G1695">
            <v>39.5</v>
          </cell>
          <cell r="H1695">
            <v>40.75</v>
          </cell>
          <cell r="I1695">
            <v>44.57</v>
          </cell>
          <cell r="J1695">
            <v>49.82</v>
          </cell>
          <cell r="K1695">
            <v>35.15</v>
          </cell>
        </row>
        <row r="1696">
          <cell r="B1696" t="str">
            <v>530141</v>
          </cell>
          <cell r="C1696" t="str">
            <v>GYAN DEVELOP</v>
          </cell>
          <cell r="D1696">
            <v>6.42</v>
          </cell>
          <cell r="E1696">
            <v>6.61</v>
          </cell>
          <cell r="F1696">
            <v>6.44</v>
          </cell>
          <cell r="G1696">
            <v>6.06</v>
          </cell>
          <cell r="H1696">
            <v>5.44</v>
          </cell>
          <cell r="I1696">
            <v>5.59</v>
          </cell>
          <cell r="J1696">
            <v>7.1</v>
          </cell>
          <cell r="K1696">
            <v>3.7</v>
          </cell>
        </row>
        <row r="1697">
          <cell r="B1697" t="str">
            <v>530145</v>
          </cell>
          <cell r="C1697" t="str">
            <v>KISAN MOULD.</v>
          </cell>
          <cell r="D1697">
            <v>14.41</v>
          </cell>
          <cell r="E1697">
            <v>14.17</v>
          </cell>
          <cell r="F1697">
            <v>13.8</v>
          </cell>
          <cell r="G1697">
            <v>13.87</v>
          </cell>
          <cell r="H1697">
            <v>13.88</v>
          </cell>
          <cell r="I1697">
            <v>12.3</v>
          </cell>
          <cell r="J1697">
            <v>18.13</v>
          </cell>
          <cell r="K1697">
            <v>9.0399999999999991</v>
          </cell>
        </row>
        <row r="1698">
          <cell r="B1698" t="str">
            <v>530151</v>
          </cell>
          <cell r="C1698" t="str">
            <v>VIJAY TEXTIL</v>
          </cell>
          <cell r="D1698">
            <v>27.04</v>
          </cell>
          <cell r="E1698">
            <v>27.51</v>
          </cell>
          <cell r="F1698">
            <v>27.41</v>
          </cell>
          <cell r="G1698">
            <v>27.21</v>
          </cell>
          <cell r="H1698">
            <v>26.81</v>
          </cell>
          <cell r="I1698">
            <v>27.29</v>
          </cell>
          <cell r="J1698">
            <v>32.869999999999997</v>
          </cell>
          <cell r="K1698">
            <v>24.77</v>
          </cell>
        </row>
        <row r="1699">
          <cell r="B1699" t="str">
            <v>530163</v>
          </cell>
          <cell r="C1699" t="str">
            <v>KERALA AYUR</v>
          </cell>
          <cell r="D1699">
            <v>233.5</v>
          </cell>
          <cell r="E1699">
            <v>231.38</v>
          </cell>
          <cell r="F1699">
            <v>228.52</v>
          </cell>
          <cell r="G1699">
            <v>220.63</v>
          </cell>
          <cell r="H1699">
            <v>193.3</v>
          </cell>
          <cell r="I1699">
            <v>138.46</v>
          </cell>
          <cell r="J1699">
            <v>255</v>
          </cell>
          <cell r="K1699">
            <v>114.7</v>
          </cell>
        </row>
        <row r="1700">
          <cell r="B1700" t="str">
            <v>530167</v>
          </cell>
          <cell r="C1700" t="str">
            <v>MOONGIPA CAP</v>
          </cell>
          <cell r="D1700">
            <v>24.55</v>
          </cell>
          <cell r="E1700">
            <v>24.67</v>
          </cell>
          <cell r="F1700">
            <v>24.68</v>
          </cell>
          <cell r="G1700">
            <v>24.7</v>
          </cell>
          <cell r="H1700">
            <v>25.09</v>
          </cell>
          <cell r="I1700">
            <v>24.09</v>
          </cell>
          <cell r="J1700">
            <v>30.12</v>
          </cell>
          <cell r="K1700">
            <v>21.5</v>
          </cell>
        </row>
        <row r="1701">
          <cell r="B1701" t="str">
            <v>530169</v>
          </cell>
          <cell r="C1701" t="str">
            <v>MOHIT PAPER</v>
          </cell>
          <cell r="D1701">
            <v>25.55</v>
          </cell>
          <cell r="E1701">
            <v>26.02</v>
          </cell>
          <cell r="F1701">
            <v>26.28</v>
          </cell>
          <cell r="G1701">
            <v>26.39</v>
          </cell>
          <cell r="H1701">
            <v>25.87</v>
          </cell>
          <cell r="I1701">
            <v>22.46</v>
          </cell>
          <cell r="J1701">
            <v>28.89</v>
          </cell>
          <cell r="K1701">
            <v>20</v>
          </cell>
        </row>
        <row r="1702">
          <cell r="B1702" t="str">
            <v>530171</v>
          </cell>
          <cell r="C1702" t="str">
            <v>DAULAT SEC.</v>
          </cell>
          <cell r="D1702">
            <v>32.35</v>
          </cell>
          <cell r="E1702">
            <v>32.49</v>
          </cell>
          <cell r="F1702">
            <v>30.55</v>
          </cell>
          <cell r="G1702">
            <v>27.75</v>
          </cell>
          <cell r="H1702">
            <v>24.56</v>
          </cell>
          <cell r="I1702">
            <v>22.3</v>
          </cell>
          <cell r="J1702">
            <v>36.75</v>
          </cell>
          <cell r="K1702">
            <v>18.600000000000001</v>
          </cell>
        </row>
        <row r="1703">
          <cell r="B1703" t="str">
            <v>530173</v>
          </cell>
          <cell r="C1703" t="str">
            <v>OSCAR GLOBAL</v>
          </cell>
          <cell r="D1703">
            <v>10.75</v>
          </cell>
          <cell r="E1703">
            <v>10.55</v>
          </cell>
          <cell r="F1703">
            <v>10.24</v>
          </cell>
          <cell r="G1703">
            <v>9.7200000000000006</v>
          </cell>
          <cell r="H1703">
            <v>8.98</v>
          </cell>
          <cell r="I1703">
            <v>8.52</v>
          </cell>
          <cell r="J1703">
            <v>10.79</v>
          </cell>
          <cell r="K1703">
            <v>4.99</v>
          </cell>
        </row>
        <row r="1704">
          <cell r="B1704" t="str">
            <v>530175</v>
          </cell>
          <cell r="C1704" t="str">
            <v>ODYSSEY TECH</v>
          </cell>
          <cell r="D1704">
            <v>69.91</v>
          </cell>
          <cell r="E1704">
            <v>70.58</v>
          </cell>
          <cell r="F1704">
            <v>70.900000000000006</v>
          </cell>
          <cell r="G1704">
            <v>71.16</v>
          </cell>
          <cell r="H1704">
            <v>70.819999999999993</v>
          </cell>
          <cell r="I1704">
            <v>68.33</v>
          </cell>
          <cell r="J1704">
            <v>85</v>
          </cell>
          <cell r="K1704">
            <v>59.7</v>
          </cell>
        </row>
        <row r="1705">
          <cell r="B1705" t="str">
            <v>530177</v>
          </cell>
          <cell r="C1705" t="str">
            <v>SPS INTL.</v>
          </cell>
          <cell r="D1705">
            <v>31.77</v>
          </cell>
          <cell r="E1705">
            <v>30.89</v>
          </cell>
          <cell r="F1705">
            <v>29.97</v>
          </cell>
          <cell r="G1705">
            <v>28.46</v>
          </cell>
          <cell r="H1705">
            <v>24.92</v>
          </cell>
          <cell r="I1705">
            <v>15.81</v>
          </cell>
          <cell r="J1705">
            <v>31.77</v>
          </cell>
          <cell r="K1705">
            <v>15.45</v>
          </cell>
        </row>
        <row r="1706">
          <cell r="B1706" t="str">
            <v>530179</v>
          </cell>
          <cell r="C1706" t="str">
            <v>RSC INT</v>
          </cell>
          <cell r="D1706">
            <v>8.49</v>
          </cell>
          <cell r="E1706">
            <v>7.99</v>
          </cell>
          <cell r="F1706">
            <v>7.62</v>
          </cell>
          <cell r="G1706">
            <v>7.1</v>
          </cell>
          <cell r="H1706">
            <v>6.01</v>
          </cell>
          <cell r="I1706">
            <v>5.36</v>
          </cell>
          <cell r="J1706">
            <v>8.49</v>
          </cell>
          <cell r="K1706">
            <v>3.15</v>
          </cell>
        </row>
        <row r="1707">
          <cell r="B1707" t="str">
            <v>530185</v>
          </cell>
          <cell r="C1707" t="str">
            <v>SURATRAML</v>
          </cell>
          <cell r="D1707">
            <v>9.17</v>
          </cell>
          <cell r="E1707">
            <v>9.16</v>
          </cell>
          <cell r="F1707">
            <v>9.0399999999999991</v>
          </cell>
          <cell r="G1707">
            <v>8.93</v>
          </cell>
          <cell r="H1707">
            <v>8.84</v>
          </cell>
          <cell r="I1707">
            <v>8.83</v>
          </cell>
          <cell r="J1707">
            <v>9.9</v>
          </cell>
          <cell r="K1707">
            <v>7.9</v>
          </cell>
        </row>
        <row r="1708">
          <cell r="B1708" t="str">
            <v>530187</v>
          </cell>
          <cell r="C1708" t="str">
            <v>ATHARV ENT</v>
          </cell>
          <cell r="D1708">
            <v>2.71</v>
          </cell>
          <cell r="E1708">
            <v>2.75</v>
          </cell>
          <cell r="F1708">
            <v>2.75</v>
          </cell>
          <cell r="G1708">
            <v>2.74</v>
          </cell>
          <cell r="H1708">
            <v>2.71</v>
          </cell>
          <cell r="I1708">
            <v>2.65</v>
          </cell>
          <cell r="J1708">
            <v>3.08</v>
          </cell>
          <cell r="K1708">
            <v>2.35</v>
          </cell>
        </row>
        <row r="1709">
          <cell r="B1709" t="str">
            <v>530197</v>
          </cell>
          <cell r="C1709" t="str">
            <v>FUNDVISER</v>
          </cell>
          <cell r="D1709">
            <v>65.73</v>
          </cell>
          <cell r="E1709">
            <v>63.26</v>
          </cell>
          <cell r="F1709">
            <v>60.43</v>
          </cell>
          <cell r="G1709">
            <v>55.42</v>
          </cell>
          <cell r="H1709">
            <v>44.04</v>
          </cell>
          <cell r="I1709">
            <v>25.49</v>
          </cell>
          <cell r="J1709">
            <v>65.73</v>
          </cell>
          <cell r="K1709">
            <v>10.15</v>
          </cell>
        </row>
        <row r="1710">
          <cell r="B1710" t="str">
            <v>530199</v>
          </cell>
          <cell r="C1710" t="str">
            <v>THEMIS MEDIC</v>
          </cell>
          <cell r="D1710">
            <v>156.25</v>
          </cell>
          <cell r="E1710">
            <v>159.52000000000001</v>
          </cell>
          <cell r="F1710">
            <v>159.84</v>
          </cell>
          <cell r="G1710">
            <v>160.4</v>
          </cell>
          <cell r="H1710">
            <v>162.11000000000001</v>
          </cell>
          <cell r="I1710">
            <v>148.16999999999999</v>
          </cell>
          <cell r="J1710">
            <v>198.1</v>
          </cell>
          <cell r="K1710">
            <v>137.01</v>
          </cell>
        </row>
        <row r="1711">
          <cell r="B1711" t="str">
            <v>530201</v>
          </cell>
          <cell r="C1711" t="str">
            <v>KALLAM</v>
          </cell>
          <cell r="D1711">
            <v>9.5500000000000007</v>
          </cell>
          <cell r="E1711">
            <v>9.76</v>
          </cell>
          <cell r="F1711">
            <v>9.89</v>
          </cell>
          <cell r="G1711">
            <v>10</v>
          </cell>
          <cell r="H1711">
            <v>9.84</v>
          </cell>
          <cell r="I1711">
            <v>9.94</v>
          </cell>
          <cell r="J1711">
            <v>12.65</v>
          </cell>
          <cell r="K1711">
            <v>8.3000000000000007</v>
          </cell>
        </row>
        <row r="1712">
          <cell r="B1712" t="str">
            <v>530207</v>
          </cell>
          <cell r="C1712" t="str">
            <v>BRAWN BIO</v>
          </cell>
          <cell r="D1712">
            <v>19.21</v>
          </cell>
          <cell r="E1712">
            <v>18.16</v>
          </cell>
          <cell r="F1712">
            <v>17.88</v>
          </cell>
          <cell r="G1712">
            <v>18.12</v>
          </cell>
          <cell r="H1712">
            <v>18.39</v>
          </cell>
          <cell r="I1712">
            <v>18.12</v>
          </cell>
          <cell r="J1712">
            <v>24.84</v>
          </cell>
          <cell r="K1712">
            <v>14.36</v>
          </cell>
        </row>
        <row r="1713">
          <cell r="B1713" t="str">
            <v>530213</v>
          </cell>
          <cell r="C1713" t="str">
            <v>FORTUNE INT.</v>
          </cell>
          <cell r="D1713">
            <v>30.61</v>
          </cell>
          <cell r="E1713">
            <v>30.76</v>
          </cell>
          <cell r="F1713">
            <v>30.84</v>
          </cell>
          <cell r="G1713">
            <v>30.89</v>
          </cell>
          <cell r="H1713">
            <v>30.99</v>
          </cell>
          <cell r="I1713">
            <v>31.78</v>
          </cell>
          <cell r="J1713">
            <v>34.42</v>
          </cell>
          <cell r="K1713">
            <v>28.79</v>
          </cell>
        </row>
        <row r="1714">
          <cell r="B1714" t="str">
            <v>530215</v>
          </cell>
          <cell r="C1714" t="str">
            <v>KINGSINFRA</v>
          </cell>
          <cell r="D1714">
            <v>140.19999999999999</v>
          </cell>
          <cell r="E1714">
            <v>137.22</v>
          </cell>
          <cell r="F1714">
            <v>137.16</v>
          </cell>
          <cell r="G1714">
            <v>137.49</v>
          </cell>
          <cell r="H1714">
            <v>137.58000000000001</v>
          </cell>
          <cell r="I1714">
            <v>122.03</v>
          </cell>
          <cell r="J1714">
            <v>157.80000000000001</v>
          </cell>
          <cell r="K1714">
            <v>123.05</v>
          </cell>
        </row>
        <row r="1715">
          <cell r="B1715" t="str">
            <v>530217</v>
          </cell>
          <cell r="C1715" t="str">
            <v>SWOJAS ENRGY</v>
          </cell>
          <cell r="D1715">
            <v>8.7799999999999994</v>
          </cell>
          <cell r="E1715">
            <v>8.4600000000000009</v>
          </cell>
          <cell r="F1715">
            <v>8.1199999999999992</v>
          </cell>
          <cell r="G1715">
            <v>7.72</v>
          </cell>
          <cell r="H1715">
            <v>7.53</v>
          </cell>
          <cell r="I1715">
            <v>9.92</v>
          </cell>
          <cell r="J1715">
            <v>9.6199999999999992</v>
          </cell>
          <cell r="K1715">
            <v>6.16</v>
          </cell>
        </row>
        <row r="1716">
          <cell r="B1716" t="str">
            <v>530219</v>
          </cell>
          <cell r="C1716" t="str">
            <v>NUTRICIRCLE</v>
          </cell>
          <cell r="D1716">
            <v>195.55</v>
          </cell>
          <cell r="E1716">
            <v>193.95</v>
          </cell>
          <cell r="F1716">
            <v>194.7</v>
          </cell>
          <cell r="G1716">
            <v>190.46</v>
          </cell>
          <cell r="H1716">
            <v>167.85</v>
          </cell>
          <cell r="I1716">
            <v>109.22</v>
          </cell>
          <cell r="J1716">
            <v>206.15</v>
          </cell>
          <cell r="K1716">
            <v>73.650000000000006</v>
          </cell>
        </row>
        <row r="1717">
          <cell r="B1717" t="str">
            <v>530231</v>
          </cell>
          <cell r="C1717" t="str">
            <v>SUBHASH SILK</v>
          </cell>
          <cell r="D1717">
            <v>27.26</v>
          </cell>
          <cell r="E1717">
            <v>28.23</v>
          </cell>
          <cell r="F1717">
            <v>28.68</v>
          </cell>
          <cell r="G1717">
            <v>27.6</v>
          </cell>
          <cell r="H1717">
            <v>23.49</v>
          </cell>
          <cell r="I1717">
            <v>20.36</v>
          </cell>
          <cell r="J1717">
            <v>33.29</v>
          </cell>
          <cell r="K1717">
            <v>12.6</v>
          </cell>
        </row>
        <row r="1718">
          <cell r="B1718" t="str">
            <v>530233</v>
          </cell>
          <cell r="C1718" t="str">
            <v>AURO LAB.</v>
          </cell>
          <cell r="D1718">
            <v>145.25</v>
          </cell>
          <cell r="E1718">
            <v>138.44999999999999</v>
          </cell>
          <cell r="F1718">
            <v>131.25</v>
          </cell>
          <cell r="G1718">
            <v>124.51</v>
          </cell>
          <cell r="H1718">
            <v>116.69</v>
          </cell>
          <cell r="I1718">
            <v>96.54</v>
          </cell>
          <cell r="J1718">
            <v>150.75</v>
          </cell>
          <cell r="K1718">
            <v>75.12</v>
          </cell>
        </row>
        <row r="1719">
          <cell r="B1719" t="str">
            <v>530235</v>
          </cell>
          <cell r="C1719" t="str">
            <v>KJMC FIN.</v>
          </cell>
          <cell r="D1719">
            <v>48.98</v>
          </cell>
          <cell r="E1719">
            <v>49.76</v>
          </cell>
          <cell r="F1719">
            <v>49.44</v>
          </cell>
          <cell r="G1719">
            <v>49.04</v>
          </cell>
          <cell r="H1719">
            <v>46.88</v>
          </cell>
          <cell r="I1719">
            <v>39.35</v>
          </cell>
          <cell r="J1719">
            <v>54.23</v>
          </cell>
          <cell r="K1719">
            <v>32.799999999999997</v>
          </cell>
        </row>
        <row r="1720">
          <cell r="B1720" t="str">
            <v>530239</v>
          </cell>
          <cell r="C1720" t="str">
            <v>SUVEN LIFE S</v>
          </cell>
          <cell r="D1720">
            <v>81.16</v>
          </cell>
          <cell r="E1720">
            <v>83.4</v>
          </cell>
          <cell r="F1720">
            <v>82.68</v>
          </cell>
          <cell r="G1720">
            <v>80.010000000000005</v>
          </cell>
          <cell r="H1720">
            <v>75.13</v>
          </cell>
          <cell r="I1720">
            <v>67.790000000000006</v>
          </cell>
          <cell r="J1720">
            <v>88.86</v>
          </cell>
          <cell r="K1720">
            <v>60.96</v>
          </cell>
        </row>
        <row r="1721">
          <cell r="B1721" t="str">
            <v>530245</v>
          </cell>
          <cell r="C1721" t="str">
            <v>ARYAMAN FIN.</v>
          </cell>
          <cell r="D1721">
            <v>178.5</v>
          </cell>
          <cell r="E1721">
            <v>170.28</v>
          </cell>
          <cell r="F1721">
            <v>166.03</v>
          </cell>
          <cell r="G1721">
            <v>161.38999999999999</v>
          </cell>
          <cell r="H1721">
            <v>154.56</v>
          </cell>
          <cell r="I1721">
            <v>132.71</v>
          </cell>
          <cell r="J1721">
            <v>178.5</v>
          </cell>
          <cell r="K1721">
            <v>125</v>
          </cell>
        </row>
        <row r="1722">
          <cell r="B1722" t="str">
            <v>530249</v>
          </cell>
          <cell r="C1722" t="str">
            <v>BRIDGE SECUR</v>
          </cell>
          <cell r="D1722">
            <v>14.3</v>
          </cell>
          <cell r="E1722">
            <v>13.9</v>
          </cell>
          <cell r="F1722">
            <v>13.74</v>
          </cell>
          <cell r="G1722">
            <v>13.5</v>
          </cell>
          <cell r="H1722">
            <v>12.6</v>
          </cell>
          <cell r="I1722">
            <v>10.26</v>
          </cell>
          <cell r="J1722">
            <v>14.6</v>
          </cell>
          <cell r="K1722">
            <v>5.35</v>
          </cell>
        </row>
        <row r="1723">
          <cell r="B1723" t="str">
            <v>530251</v>
          </cell>
          <cell r="C1723" t="str">
            <v>RISA INTL</v>
          </cell>
          <cell r="D1723">
            <v>0.61</v>
          </cell>
          <cell r="E1723">
            <v>0.56999999999999995</v>
          </cell>
          <cell r="F1723">
            <v>0.56000000000000005</v>
          </cell>
          <cell r="G1723">
            <v>0.55000000000000004</v>
          </cell>
          <cell r="H1723">
            <v>0.55000000000000004</v>
          </cell>
          <cell r="I1723">
            <v>0.56999999999999995</v>
          </cell>
          <cell r="J1723">
            <v>0.65</v>
          </cell>
          <cell r="K1723">
            <v>0.48</v>
          </cell>
        </row>
        <row r="1724">
          <cell r="B1724" t="str">
            <v>530253</v>
          </cell>
          <cell r="C1724" t="str">
            <v>RAJ.TUBE MFG</v>
          </cell>
          <cell r="D1724">
            <v>33.520000000000003</v>
          </cell>
          <cell r="E1724">
            <v>33.590000000000003</v>
          </cell>
          <cell r="F1724">
            <v>33.31</v>
          </cell>
          <cell r="G1724">
            <v>32.89</v>
          </cell>
          <cell r="H1724">
            <v>30.73</v>
          </cell>
          <cell r="I1724">
            <v>24.34</v>
          </cell>
          <cell r="J1724">
            <v>42.48</v>
          </cell>
          <cell r="K1724">
            <v>21.05</v>
          </cell>
        </row>
        <row r="1725">
          <cell r="B1725" t="str">
            <v>530255</v>
          </cell>
          <cell r="C1725" t="str">
            <v>KAY POW PAP</v>
          </cell>
          <cell r="D1725">
            <v>13.46</v>
          </cell>
          <cell r="E1725">
            <v>11.31</v>
          </cell>
          <cell r="F1725">
            <v>10.16</v>
          </cell>
          <cell r="G1725">
            <v>9.19</v>
          </cell>
          <cell r="H1725">
            <v>8.17</v>
          </cell>
          <cell r="I1725">
            <v>7.37</v>
          </cell>
          <cell r="J1725">
            <v>13.46</v>
          </cell>
          <cell r="K1725">
            <v>5.15</v>
          </cell>
        </row>
        <row r="1726">
          <cell r="B1726" t="str">
            <v>530259</v>
          </cell>
          <cell r="C1726" t="str">
            <v>INTER ST.OIL</v>
          </cell>
          <cell r="D1726">
            <v>47.58</v>
          </cell>
          <cell r="E1726">
            <v>44.4</v>
          </cell>
          <cell r="F1726">
            <v>42.37</v>
          </cell>
          <cell r="G1726">
            <v>40.5</v>
          </cell>
          <cell r="H1726">
            <v>38.07</v>
          </cell>
          <cell r="I1726">
            <v>31.83</v>
          </cell>
          <cell r="J1726">
            <v>47.58</v>
          </cell>
          <cell r="K1726">
            <v>24.52</v>
          </cell>
        </row>
        <row r="1727">
          <cell r="B1727" t="str">
            <v>530263</v>
          </cell>
          <cell r="C1727" t="str">
            <v>GLOBAL CAP.</v>
          </cell>
          <cell r="D1727">
            <v>1.08</v>
          </cell>
          <cell r="E1727">
            <v>1</v>
          </cell>
          <cell r="F1727">
            <v>0.94</v>
          </cell>
          <cell r="G1727">
            <v>0.89</v>
          </cell>
          <cell r="H1727">
            <v>0.86</v>
          </cell>
          <cell r="I1727">
            <v>1.05</v>
          </cell>
          <cell r="J1727">
            <v>1.08</v>
          </cell>
          <cell r="K1727">
            <v>0.74</v>
          </cell>
        </row>
        <row r="1728">
          <cell r="B1728" t="str">
            <v>530265</v>
          </cell>
          <cell r="C1728" t="str">
            <v>SAINIK FIN.</v>
          </cell>
          <cell r="D1728">
            <v>33.799999999999997</v>
          </cell>
          <cell r="E1728">
            <v>32.93</v>
          </cell>
          <cell r="F1728">
            <v>32.380000000000003</v>
          </cell>
          <cell r="G1728">
            <v>31.81</v>
          </cell>
          <cell r="H1728">
            <v>30.84</v>
          </cell>
          <cell r="I1728">
            <v>29.75</v>
          </cell>
          <cell r="J1728">
            <v>34.51</v>
          </cell>
          <cell r="K1728">
            <v>26</v>
          </cell>
        </row>
        <row r="1729">
          <cell r="B1729" t="str">
            <v>530267</v>
          </cell>
          <cell r="C1729" t="str">
            <v>SABOO BROS.</v>
          </cell>
          <cell r="D1729">
            <v>28.38</v>
          </cell>
          <cell r="E1729">
            <v>27.47</v>
          </cell>
          <cell r="F1729">
            <v>26.43</v>
          </cell>
          <cell r="G1729">
            <v>24.64</v>
          </cell>
          <cell r="H1729">
            <v>21.28</v>
          </cell>
          <cell r="I1729">
            <v>18.47</v>
          </cell>
          <cell r="J1729">
            <v>28.38</v>
          </cell>
          <cell r="K1729">
            <v>11.38</v>
          </cell>
        </row>
        <row r="1730">
          <cell r="B1730" t="str">
            <v>530271</v>
          </cell>
          <cell r="C1730" t="str">
            <v>RICH UNV</v>
          </cell>
          <cell r="D1730">
            <v>15.25</v>
          </cell>
          <cell r="E1730">
            <v>14.25</v>
          </cell>
          <cell r="F1730">
            <v>13.51</v>
          </cell>
          <cell r="G1730">
            <v>12.81</v>
          </cell>
          <cell r="H1730">
            <v>11.94</v>
          </cell>
          <cell r="I1730">
            <v>9.75</v>
          </cell>
          <cell r="J1730">
            <v>15.3</v>
          </cell>
          <cell r="K1730">
            <v>9</v>
          </cell>
        </row>
        <row r="1731">
          <cell r="B1731" t="str">
            <v>530281</v>
          </cell>
          <cell r="C1731" t="str">
            <v>QUANTUM DIG.</v>
          </cell>
          <cell r="D1731">
            <v>13.4</v>
          </cell>
          <cell r="E1731">
            <v>14.12</v>
          </cell>
          <cell r="F1731">
            <v>14.33</v>
          </cell>
          <cell r="G1731">
            <v>14.37</v>
          </cell>
          <cell r="H1731">
            <v>14.81</v>
          </cell>
          <cell r="I1731">
            <v>17.72</v>
          </cell>
          <cell r="J1731">
            <v>17.989999999999998</v>
          </cell>
          <cell r="K1731">
            <v>13</v>
          </cell>
        </row>
        <row r="1732">
          <cell r="B1732" t="str">
            <v>530289</v>
          </cell>
          <cell r="C1732" t="str">
            <v>SP CAPITAL</v>
          </cell>
          <cell r="D1732">
            <v>22.95</v>
          </cell>
          <cell r="E1732">
            <v>22.6</v>
          </cell>
          <cell r="F1732">
            <v>22.46</v>
          </cell>
          <cell r="G1732">
            <v>22.48</v>
          </cell>
          <cell r="H1732">
            <v>22.32</v>
          </cell>
          <cell r="I1732">
            <v>19.79</v>
          </cell>
          <cell r="J1732">
            <v>28.9</v>
          </cell>
          <cell r="K1732">
            <v>14.1</v>
          </cell>
        </row>
        <row r="1733">
          <cell r="B1733" t="str">
            <v>530291</v>
          </cell>
          <cell r="C1733" t="str">
            <v>PAOS</v>
          </cell>
          <cell r="D1733">
            <v>9.77</v>
          </cell>
          <cell r="E1733">
            <v>10.15</v>
          </cell>
          <cell r="F1733">
            <v>10.62</v>
          </cell>
          <cell r="G1733">
            <v>11.08</v>
          </cell>
          <cell r="H1733">
            <v>11.5</v>
          </cell>
          <cell r="I1733">
            <v>12.17</v>
          </cell>
          <cell r="J1733">
            <v>15.69</v>
          </cell>
          <cell r="K1733">
            <v>9.51</v>
          </cell>
        </row>
        <row r="1734">
          <cell r="B1734" t="str">
            <v>530299</v>
          </cell>
          <cell r="C1734" t="str">
            <v>KOTHARI PROD</v>
          </cell>
          <cell r="D1734">
            <v>130.25</v>
          </cell>
          <cell r="E1734">
            <v>123.82</v>
          </cell>
          <cell r="F1734">
            <v>122.18</v>
          </cell>
          <cell r="G1734">
            <v>121.47</v>
          </cell>
          <cell r="H1734">
            <v>121.18</v>
          </cell>
          <cell r="I1734">
            <v>117.93</v>
          </cell>
          <cell r="J1734">
            <v>142.85</v>
          </cell>
          <cell r="K1734">
            <v>103</v>
          </cell>
        </row>
        <row r="1735">
          <cell r="B1735" t="str">
            <v>530305</v>
          </cell>
          <cell r="C1735" t="str">
            <v>PICCADILY AG</v>
          </cell>
          <cell r="D1735">
            <v>225.05</v>
          </cell>
          <cell r="E1735">
            <v>224.19</v>
          </cell>
          <cell r="F1735">
            <v>228.23</v>
          </cell>
          <cell r="G1735">
            <v>229.38</v>
          </cell>
          <cell r="H1735">
            <v>201.6</v>
          </cell>
          <cell r="I1735">
            <v>118.18</v>
          </cell>
          <cell r="J1735">
            <v>328</v>
          </cell>
          <cell r="K1735">
            <v>69.5</v>
          </cell>
        </row>
        <row r="1736">
          <cell r="B1736" t="str">
            <v>530307</v>
          </cell>
          <cell r="C1736" t="str">
            <v>CHAMANLAL SE</v>
          </cell>
          <cell r="D1736">
            <v>227.9</v>
          </cell>
          <cell r="E1736">
            <v>220.23</v>
          </cell>
          <cell r="F1736">
            <v>217.05</v>
          </cell>
          <cell r="G1736">
            <v>216.05</v>
          </cell>
          <cell r="H1736">
            <v>214.18</v>
          </cell>
          <cell r="I1736">
            <v>187.6</v>
          </cell>
          <cell r="J1736">
            <v>256</v>
          </cell>
          <cell r="K1736">
            <v>178</v>
          </cell>
        </row>
        <row r="1737">
          <cell r="B1737" t="str">
            <v>530309</v>
          </cell>
          <cell r="C1737" t="str">
            <v>CHANDRA PRAB</v>
          </cell>
          <cell r="D1737">
            <v>25.36</v>
          </cell>
          <cell r="E1737">
            <v>25.41</v>
          </cell>
          <cell r="F1737">
            <v>25.54</v>
          </cell>
          <cell r="G1737">
            <v>25.51</v>
          </cell>
          <cell r="H1737">
            <v>24.98</v>
          </cell>
          <cell r="I1737">
            <v>25.89</v>
          </cell>
          <cell r="J1737">
            <v>30.25</v>
          </cell>
          <cell r="K1737">
            <v>22.6</v>
          </cell>
        </row>
        <row r="1738">
          <cell r="B1738" t="str">
            <v>530313</v>
          </cell>
          <cell r="C1738" t="str">
            <v>KIMIABL</v>
          </cell>
          <cell r="D1738">
            <v>37.53</v>
          </cell>
          <cell r="E1738">
            <v>37.85</v>
          </cell>
          <cell r="F1738">
            <v>37.840000000000003</v>
          </cell>
          <cell r="G1738">
            <v>37.700000000000003</v>
          </cell>
          <cell r="H1738">
            <v>37.299999999999997</v>
          </cell>
          <cell r="I1738">
            <v>37.11</v>
          </cell>
          <cell r="J1738">
            <v>42.7</v>
          </cell>
          <cell r="K1738">
            <v>31.99</v>
          </cell>
        </row>
        <row r="1739">
          <cell r="B1739" t="str">
            <v>530315</v>
          </cell>
          <cell r="C1739" t="str">
            <v>HIND.TIN WRK</v>
          </cell>
          <cell r="D1739">
            <v>170.25</v>
          </cell>
          <cell r="E1739">
            <v>171.08</v>
          </cell>
          <cell r="F1739">
            <v>166.78</v>
          </cell>
          <cell r="G1739">
            <v>159.57</v>
          </cell>
          <cell r="H1739">
            <v>144.91</v>
          </cell>
          <cell r="I1739">
            <v>119.01</v>
          </cell>
          <cell r="J1739">
            <v>189.85</v>
          </cell>
          <cell r="K1739">
            <v>109.35</v>
          </cell>
        </row>
        <row r="1740">
          <cell r="B1740" t="str">
            <v>530317</v>
          </cell>
          <cell r="C1740" t="str">
            <v>GODAVARI DRU</v>
          </cell>
          <cell r="D1740">
            <v>96.31</v>
          </cell>
          <cell r="E1740">
            <v>97.17</v>
          </cell>
          <cell r="F1740">
            <v>96</v>
          </cell>
          <cell r="G1740">
            <v>94.31</v>
          </cell>
          <cell r="H1740">
            <v>94.31</v>
          </cell>
          <cell r="I1740">
            <v>90.03</v>
          </cell>
          <cell r="J1740">
            <v>114</v>
          </cell>
          <cell r="K1740">
            <v>82.1</v>
          </cell>
        </row>
        <row r="1741">
          <cell r="B1741" t="str">
            <v>530331</v>
          </cell>
          <cell r="C1741" t="str">
            <v>PREMCO GLOB.</v>
          </cell>
          <cell r="D1741">
            <v>424.75</v>
          </cell>
          <cell r="E1741">
            <v>421.23</v>
          </cell>
          <cell r="F1741">
            <v>419.65</v>
          </cell>
          <cell r="G1741">
            <v>417.19</v>
          </cell>
          <cell r="H1741">
            <v>414.27</v>
          </cell>
          <cell r="I1741">
            <v>390.82</v>
          </cell>
          <cell r="J1741">
            <v>563</v>
          </cell>
          <cell r="K1741">
            <v>362.2</v>
          </cell>
        </row>
        <row r="1742">
          <cell r="B1742" t="str">
            <v>530341</v>
          </cell>
          <cell r="C1742" t="str">
            <v>MUKESH BABU</v>
          </cell>
          <cell r="D1742">
            <v>129.80000000000001</v>
          </cell>
          <cell r="E1742">
            <v>132.33000000000001</v>
          </cell>
          <cell r="F1742">
            <v>129.57</v>
          </cell>
          <cell r="G1742">
            <v>125.21</v>
          </cell>
          <cell r="H1742">
            <v>121.14</v>
          </cell>
          <cell r="I1742">
            <v>108.91</v>
          </cell>
          <cell r="J1742">
            <v>150.85</v>
          </cell>
          <cell r="K1742">
            <v>100</v>
          </cell>
        </row>
        <row r="1743">
          <cell r="B1743" t="str">
            <v>530343</v>
          </cell>
          <cell r="C1743" t="str">
            <v>GENUS POWER</v>
          </cell>
          <cell r="D1743">
            <v>236.25</v>
          </cell>
          <cell r="E1743">
            <v>236.7</v>
          </cell>
          <cell r="F1743">
            <v>239.81</v>
          </cell>
          <cell r="G1743">
            <v>244.68</v>
          </cell>
          <cell r="H1743">
            <v>244.15</v>
          </cell>
          <cell r="I1743">
            <v>181.1</v>
          </cell>
          <cell r="J1743">
            <v>290</v>
          </cell>
          <cell r="K1743">
            <v>172.05</v>
          </cell>
        </row>
        <row r="1744">
          <cell r="B1744" t="str">
            <v>530355</v>
          </cell>
          <cell r="C1744" t="str">
            <v>ASIANENE</v>
          </cell>
          <cell r="D1744">
            <v>177.4</v>
          </cell>
          <cell r="E1744">
            <v>181.65</v>
          </cell>
          <cell r="F1744">
            <v>183.33</v>
          </cell>
          <cell r="G1744">
            <v>183.79</v>
          </cell>
          <cell r="H1744">
            <v>175.64</v>
          </cell>
          <cell r="I1744">
            <v>135.74</v>
          </cell>
          <cell r="J1744">
            <v>208.5</v>
          </cell>
          <cell r="K1744">
            <v>120.25</v>
          </cell>
        </row>
        <row r="1745">
          <cell r="B1745" t="str">
            <v>530357</v>
          </cell>
          <cell r="C1745" t="str">
            <v>KBS INDIA</v>
          </cell>
          <cell r="D1745">
            <v>9.31</v>
          </cell>
          <cell r="E1745">
            <v>9.4499999999999993</v>
          </cell>
          <cell r="F1745">
            <v>9.49</v>
          </cell>
          <cell r="G1745">
            <v>9.6300000000000008</v>
          </cell>
          <cell r="H1745">
            <v>9.8699999999999992</v>
          </cell>
          <cell r="I1745">
            <v>9.3000000000000007</v>
          </cell>
          <cell r="J1745">
            <v>11.4</v>
          </cell>
          <cell r="K1745">
            <v>8.85</v>
          </cell>
        </row>
        <row r="1746">
          <cell r="B1746" t="str">
            <v>530361</v>
          </cell>
          <cell r="C1746" t="str">
            <v>PRABHHANS</v>
          </cell>
          <cell r="D1746">
            <v>44.72</v>
          </cell>
          <cell r="E1746">
            <v>43.72</v>
          </cell>
          <cell r="F1746">
            <v>42.74</v>
          </cell>
          <cell r="G1746">
            <v>42.98</v>
          </cell>
          <cell r="H1746">
            <v>46.76</v>
          </cell>
          <cell r="I1746">
            <v>49.31</v>
          </cell>
          <cell r="J1746">
            <v>75</v>
          </cell>
          <cell r="K1746">
            <v>36.1</v>
          </cell>
        </row>
        <row r="1747">
          <cell r="B1747" t="str">
            <v>530363</v>
          </cell>
          <cell r="C1747" t="str">
            <v>UGAR SUGAR</v>
          </cell>
          <cell r="D1747">
            <v>89.7</v>
          </cell>
          <cell r="E1747">
            <v>90.82</v>
          </cell>
          <cell r="F1747">
            <v>91.93</v>
          </cell>
          <cell r="G1747">
            <v>94.45</v>
          </cell>
          <cell r="H1747">
            <v>100.75</v>
          </cell>
          <cell r="I1747">
            <v>102.8</v>
          </cell>
          <cell r="J1747">
            <v>135.1</v>
          </cell>
          <cell r="K1747">
            <v>88.85</v>
          </cell>
        </row>
        <row r="1748">
          <cell r="B1748" t="str">
            <v>530365</v>
          </cell>
          <cell r="C1748" t="str">
            <v>ORIENTBELL</v>
          </cell>
          <cell r="D1748">
            <v>405.8</v>
          </cell>
          <cell r="E1748">
            <v>409.5</v>
          </cell>
          <cell r="F1748">
            <v>413.42</v>
          </cell>
          <cell r="G1748">
            <v>423.81</v>
          </cell>
          <cell r="H1748">
            <v>445.34</v>
          </cell>
          <cell r="I1748">
            <v>491.82</v>
          </cell>
          <cell r="J1748">
            <v>500.2</v>
          </cell>
          <cell r="K1748">
            <v>403.55</v>
          </cell>
        </row>
        <row r="1749">
          <cell r="B1749" t="str">
            <v>530367</v>
          </cell>
          <cell r="C1749" t="str">
            <v>NRB BEARINGS</v>
          </cell>
          <cell r="D1749">
            <v>264.5</v>
          </cell>
          <cell r="E1749">
            <v>267.04000000000002</v>
          </cell>
          <cell r="F1749">
            <v>265.94</v>
          </cell>
          <cell r="G1749">
            <v>264.89</v>
          </cell>
          <cell r="H1749">
            <v>261.91000000000003</v>
          </cell>
          <cell r="I1749">
            <v>218.2</v>
          </cell>
          <cell r="J1749">
            <v>293.89999999999998</v>
          </cell>
          <cell r="K1749">
            <v>215.25</v>
          </cell>
        </row>
        <row r="1750">
          <cell r="B1750" t="str">
            <v>530369</v>
          </cell>
          <cell r="C1750" t="str">
            <v>VAMSHI RUBB.</v>
          </cell>
          <cell r="D1750">
            <v>28.47</v>
          </cell>
          <cell r="E1750">
            <v>28.83</v>
          </cell>
          <cell r="F1750">
            <v>30.09</v>
          </cell>
          <cell r="G1750">
            <v>31</v>
          </cell>
          <cell r="H1750">
            <v>29.93</v>
          </cell>
          <cell r="I1750">
            <v>26.41</v>
          </cell>
          <cell r="J1750">
            <v>37.75</v>
          </cell>
          <cell r="K1750">
            <v>21.38</v>
          </cell>
        </row>
        <row r="1751">
          <cell r="B1751" t="str">
            <v>530377</v>
          </cell>
          <cell r="C1751" t="str">
            <v>NILA INFRA_T</v>
          </cell>
          <cell r="D1751">
            <v>7.01</v>
          </cell>
          <cell r="E1751">
            <v>7.01</v>
          </cell>
          <cell r="F1751">
            <v>6.92</v>
          </cell>
          <cell r="G1751">
            <v>6.77</v>
          </cell>
          <cell r="H1751">
            <v>6.56</v>
          </cell>
          <cell r="I1751">
            <v>6.11</v>
          </cell>
          <cell r="J1751">
            <v>8.6999999999999993</v>
          </cell>
          <cell r="K1751">
            <v>4.95</v>
          </cell>
        </row>
        <row r="1752">
          <cell r="B1752" t="str">
            <v>530393</v>
          </cell>
          <cell r="C1752" t="str">
            <v>DB INT.ST._T</v>
          </cell>
          <cell r="D1752">
            <v>39.86</v>
          </cell>
          <cell r="E1752">
            <v>40.799999999999997</v>
          </cell>
          <cell r="F1752">
            <v>40.4</v>
          </cell>
          <cell r="G1752">
            <v>38.9</v>
          </cell>
          <cell r="H1752">
            <v>35.229999999999997</v>
          </cell>
          <cell r="I1752">
            <v>28.97</v>
          </cell>
          <cell r="J1752">
            <v>48.97</v>
          </cell>
          <cell r="K1752">
            <v>23.52</v>
          </cell>
        </row>
        <row r="1753">
          <cell r="B1753" t="str">
            <v>530401</v>
          </cell>
          <cell r="C1753" t="str">
            <v>VINYOFLEX LT</v>
          </cell>
          <cell r="D1753">
            <v>96.11</v>
          </cell>
          <cell r="E1753">
            <v>95.81</v>
          </cell>
          <cell r="F1753">
            <v>94.83</v>
          </cell>
          <cell r="G1753">
            <v>93.05</v>
          </cell>
          <cell r="H1753">
            <v>90.55</v>
          </cell>
          <cell r="I1753">
            <v>81.27</v>
          </cell>
          <cell r="J1753">
            <v>103.65</v>
          </cell>
          <cell r="K1753">
            <v>78.05</v>
          </cell>
        </row>
        <row r="1754">
          <cell r="B1754" t="str">
            <v>530405</v>
          </cell>
          <cell r="C1754" t="str">
            <v>JINDAL CAP.</v>
          </cell>
          <cell r="D1754">
            <v>34.619999999999997</v>
          </cell>
          <cell r="E1754">
            <v>35.46</v>
          </cell>
          <cell r="F1754">
            <v>35.35</v>
          </cell>
          <cell r="G1754">
            <v>35.130000000000003</v>
          </cell>
          <cell r="H1754">
            <v>33.200000000000003</v>
          </cell>
          <cell r="I1754">
            <v>27.64</v>
          </cell>
          <cell r="J1754">
            <v>46.77</v>
          </cell>
          <cell r="K1754">
            <v>21.01</v>
          </cell>
        </row>
        <row r="1755">
          <cell r="B1755" t="str">
            <v>530407</v>
          </cell>
          <cell r="C1755" t="str">
            <v>EPIC ENERGY</v>
          </cell>
          <cell r="D1755">
            <v>9.9</v>
          </cell>
          <cell r="E1755">
            <v>9.59</v>
          </cell>
          <cell r="F1755">
            <v>9.35</v>
          </cell>
          <cell r="G1755">
            <v>9.17</v>
          </cell>
          <cell r="H1755">
            <v>8.61</v>
          </cell>
          <cell r="I1755">
            <v>7.5</v>
          </cell>
          <cell r="J1755">
            <v>10.69</v>
          </cell>
          <cell r="K1755">
            <v>5.75</v>
          </cell>
        </row>
        <row r="1756">
          <cell r="B1756" t="str">
            <v>530419</v>
          </cell>
          <cell r="C1756" t="str">
            <v>SUMEDHA FISC</v>
          </cell>
          <cell r="D1756">
            <v>42.82</v>
          </cell>
          <cell r="E1756">
            <v>43.36</v>
          </cell>
          <cell r="F1756">
            <v>43.32</v>
          </cell>
          <cell r="G1756">
            <v>42.86</v>
          </cell>
          <cell r="H1756">
            <v>41.89</v>
          </cell>
          <cell r="I1756">
            <v>52.03</v>
          </cell>
          <cell r="J1756">
            <v>50.77</v>
          </cell>
          <cell r="K1756">
            <v>35.99</v>
          </cell>
        </row>
        <row r="1757">
          <cell r="B1757" t="str">
            <v>530421</v>
          </cell>
          <cell r="C1757" t="str">
            <v>KUWER INDS.</v>
          </cell>
          <cell r="D1757">
            <v>11.86</v>
          </cell>
          <cell r="E1757">
            <v>12.11</v>
          </cell>
          <cell r="F1757">
            <v>12.14</v>
          </cell>
          <cell r="G1757">
            <v>11.96</v>
          </cell>
          <cell r="H1757">
            <v>11.27</v>
          </cell>
          <cell r="I1757">
            <v>9.6</v>
          </cell>
          <cell r="J1757">
            <v>12.79</v>
          </cell>
          <cell r="K1757">
            <v>7.4</v>
          </cell>
        </row>
        <row r="1758">
          <cell r="B1758" t="str">
            <v>530427</v>
          </cell>
          <cell r="C1758" t="str">
            <v>CHOKSI IMAG</v>
          </cell>
          <cell r="D1758">
            <v>49.68</v>
          </cell>
          <cell r="E1758">
            <v>49.43</v>
          </cell>
          <cell r="F1758">
            <v>49.42</v>
          </cell>
          <cell r="G1758">
            <v>49.14</v>
          </cell>
          <cell r="H1758">
            <v>48.78</v>
          </cell>
          <cell r="I1758">
            <v>47.56</v>
          </cell>
          <cell r="J1758">
            <v>56.5</v>
          </cell>
          <cell r="K1758">
            <v>44</v>
          </cell>
        </row>
        <row r="1759">
          <cell r="B1759" t="str">
            <v>530429</v>
          </cell>
          <cell r="C1759" t="str">
            <v>ASHISH POLY.</v>
          </cell>
          <cell r="D1759">
            <v>21.23</v>
          </cell>
          <cell r="E1759">
            <v>21.74</v>
          </cell>
          <cell r="F1759">
            <v>21.86</v>
          </cell>
          <cell r="G1759">
            <v>22.03</v>
          </cell>
          <cell r="H1759">
            <v>21.3</v>
          </cell>
          <cell r="I1759">
            <v>20.66</v>
          </cell>
          <cell r="J1759">
            <v>30.69</v>
          </cell>
          <cell r="K1759">
            <v>15.26</v>
          </cell>
        </row>
        <row r="1760">
          <cell r="B1760" t="str">
            <v>530431</v>
          </cell>
          <cell r="C1760" t="str">
            <v>ADOR FONTECH</v>
          </cell>
          <cell r="D1760">
            <v>148.4</v>
          </cell>
          <cell r="E1760">
            <v>148.38</v>
          </cell>
          <cell r="F1760">
            <v>142.93</v>
          </cell>
          <cell r="G1760">
            <v>134.38</v>
          </cell>
          <cell r="H1760">
            <v>123.57</v>
          </cell>
          <cell r="I1760">
            <v>107.81</v>
          </cell>
          <cell r="J1760">
            <v>158.5</v>
          </cell>
          <cell r="K1760">
            <v>102.55</v>
          </cell>
        </row>
        <row r="1761">
          <cell r="B1761" t="str">
            <v>530433</v>
          </cell>
          <cell r="C1761" t="str">
            <v>SHIVA FERT.</v>
          </cell>
          <cell r="D1761">
            <v>54.05</v>
          </cell>
          <cell r="E1761">
            <v>55.83</v>
          </cell>
          <cell r="F1761">
            <v>57.36</v>
          </cell>
          <cell r="G1761">
            <v>60.02</v>
          </cell>
          <cell r="H1761">
            <v>64.069999999999993</v>
          </cell>
          <cell r="I1761">
            <v>74.52</v>
          </cell>
          <cell r="J1761">
            <v>80.98</v>
          </cell>
          <cell r="K1761">
            <v>54</v>
          </cell>
        </row>
        <row r="1762">
          <cell r="B1762" t="str">
            <v>530439</v>
          </cell>
          <cell r="C1762" t="str">
            <v>SIDDHA VEN</v>
          </cell>
          <cell r="D1762">
            <v>8.4700000000000006</v>
          </cell>
          <cell r="E1762">
            <v>8.17</v>
          </cell>
          <cell r="F1762">
            <v>8.01</v>
          </cell>
          <cell r="G1762">
            <v>7.96</v>
          </cell>
          <cell r="H1762">
            <v>7.81</v>
          </cell>
          <cell r="I1762">
            <v>6.62</v>
          </cell>
          <cell r="J1762">
            <v>9.5399999999999991</v>
          </cell>
          <cell r="K1762">
            <v>5.98</v>
          </cell>
        </row>
        <row r="1763">
          <cell r="B1763" t="str">
            <v>530443</v>
          </cell>
          <cell r="C1763" t="str">
            <v>KIRAN SYNTEX</v>
          </cell>
          <cell r="D1763">
            <v>12</v>
          </cell>
          <cell r="E1763">
            <v>11.93</v>
          </cell>
          <cell r="F1763">
            <v>12.09</v>
          </cell>
          <cell r="G1763">
            <v>12.28</v>
          </cell>
          <cell r="H1763">
            <v>12.28</v>
          </cell>
          <cell r="I1763">
            <v>9.8000000000000007</v>
          </cell>
          <cell r="J1763">
            <v>15.95</v>
          </cell>
          <cell r="K1763">
            <v>9.5399999999999991</v>
          </cell>
        </row>
        <row r="1764">
          <cell r="B1764" t="str">
            <v>530445</v>
          </cell>
          <cell r="C1764" t="str">
            <v>SUMERU IND</v>
          </cell>
          <cell r="D1764">
            <v>1.63</v>
          </cell>
          <cell r="E1764">
            <v>1.57</v>
          </cell>
          <cell r="F1764">
            <v>1.56</v>
          </cell>
          <cell r="G1764">
            <v>1.56</v>
          </cell>
          <cell r="H1764">
            <v>1.59</v>
          </cell>
          <cell r="I1764">
            <v>1.64</v>
          </cell>
          <cell r="J1764">
            <v>1.92</v>
          </cell>
          <cell r="K1764">
            <v>1.4</v>
          </cell>
        </row>
        <row r="1765">
          <cell r="B1765" t="str">
            <v>530449</v>
          </cell>
          <cell r="C1765" t="str">
            <v>RUNGTA IRRIG</v>
          </cell>
          <cell r="D1765">
            <v>64.45</v>
          </cell>
          <cell r="E1765">
            <v>62.08</v>
          </cell>
          <cell r="F1765">
            <v>60.71</v>
          </cell>
          <cell r="G1765">
            <v>58.76</v>
          </cell>
          <cell r="H1765">
            <v>56.48</v>
          </cell>
          <cell r="I1765">
            <v>54.39</v>
          </cell>
          <cell r="J1765">
            <v>64.97</v>
          </cell>
          <cell r="K1765">
            <v>46.88</v>
          </cell>
        </row>
        <row r="1766">
          <cell r="B1766" t="str">
            <v>530457</v>
          </cell>
          <cell r="C1766" t="str">
            <v>CINERAD COMM</v>
          </cell>
          <cell r="D1766">
            <v>9.32</v>
          </cell>
          <cell r="E1766">
            <v>8.9</v>
          </cell>
          <cell r="F1766">
            <v>8.3000000000000007</v>
          </cell>
          <cell r="G1766">
            <v>7.55</v>
          </cell>
          <cell r="H1766">
            <v>6.57</v>
          </cell>
          <cell r="I1766">
            <v>5.0599999999999996</v>
          </cell>
          <cell r="J1766">
            <v>9.32</v>
          </cell>
          <cell r="K1766">
            <v>4.5999999999999996</v>
          </cell>
        </row>
        <row r="1767">
          <cell r="B1767" t="str">
            <v>530459</v>
          </cell>
          <cell r="C1767" t="str">
            <v>VALSON INDUS</v>
          </cell>
          <cell r="D1767">
            <v>24.48</v>
          </cell>
          <cell r="E1767">
            <v>24.56</v>
          </cell>
          <cell r="F1767">
            <v>24.43</v>
          </cell>
          <cell r="G1767">
            <v>24.26</v>
          </cell>
          <cell r="H1767">
            <v>24.11</v>
          </cell>
          <cell r="I1767">
            <v>22.97</v>
          </cell>
          <cell r="J1767">
            <v>31.75</v>
          </cell>
          <cell r="K1767">
            <v>21</v>
          </cell>
        </row>
        <row r="1768">
          <cell r="B1768" t="str">
            <v>530461</v>
          </cell>
          <cell r="C1768" t="str">
            <v>SABOO SODIUM</v>
          </cell>
          <cell r="D1768">
            <v>18.309999999999999</v>
          </cell>
          <cell r="E1768">
            <v>18.54</v>
          </cell>
          <cell r="F1768">
            <v>18.670000000000002</v>
          </cell>
          <cell r="G1768">
            <v>18.86</v>
          </cell>
          <cell r="H1768">
            <v>19.18</v>
          </cell>
          <cell r="I1768">
            <v>18.489999999999998</v>
          </cell>
          <cell r="J1768">
            <v>24.4</v>
          </cell>
          <cell r="K1768">
            <v>17.41</v>
          </cell>
        </row>
        <row r="1769">
          <cell r="B1769" t="str">
            <v>530469</v>
          </cell>
          <cell r="C1769" t="str">
            <v>GSL SECUR.</v>
          </cell>
          <cell r="D1769">
            <v>9.4</v>
          </cell>
          <cell r="E1769">
            <v>9.49</v>
          </cell>
          <cell r="F1769">
            <v>9.4600000000000009</v>
          </cell>
          <cell r="G1769">
            <v>9</v>
          </cell>
          <cell r="H1769">
            <v>7.91</v>
          </cell>
          <cell r="I1769">
            <v>7.2</v>
          </cell>
          <cell r="J1769">
            <v>10.199999999999999</v>
          </cell>
          <cell r="K1769">
            <v>4.37</v>
          </cell>
        </row>
        <row r="1770">
          <cell r="B1770" t="str">
            <v>530475</v>
          </cell>
          <cell r="C1770" t="str">
            <v>TINNARUBR</v>
          </cell>
          <cell r="D1770">
            <v>638.6</v>
          </cell>
          <cell r="E1770">
            <v>571.9</v>
          </cell>
          <cell r="F1770">
            <v>534.1</v>
          </cell>
          <cell r="G1770">
            <v>501.16</v>
          </cell>
          <cell r="H1770">
            <v>459.94</v>
          </cell>
          <cell r="I1770">
            <v>351.18</v>
          </cell>
          <cell r="J1770">
            <v>640.6</v>
          </cell>
          <cell r="K1770">
            <v>365</v>
          </cell>
        </row>
        <row r="1771">
          <cell r="B1771" t="str">
            <v>530477</v>
          </cell>
          <cell r="C1771" t="str">
            <v>VIKRAM THERM</v>
          </cell>
          <cell r="D1771">
            <v>146.05000000000001</v>
          </cell>
          <cell r="E1771">
            <v>147.05000000000001</v>
          </cell>
          <cell r="F1771">
            <v>142.38</v>
          </cell>
          <cell r="G1771">
            <v>133.54</v>
          </cell>
          <cell r="H1771">
            <v>121.58</v>
          </cell>
          <cell r="I1771">
            <v>96.71</v>
          </cell>
          <cell r="J1771">
            <v>152</v>
          </cell>
          <cell r="K1771">
            <v>98.9</v>
          </cell>
        </row>
        <row r="1772">
          <cell r="B1772" t="str">
            <v>530495</v>
          </cell>
          <cell r="C1772" t="str">
            <v>STRATMONT</v>
          </cell>
          <cell r="D1772">
            <v>42.15</v>
          </cell>
          <cell r="E1772">
            <v>42.3</v>
          </cell>
          <cell r="F1772">
            <v>42.78</v>
          </cell>
          <cell r="G1772">
            <v>43.8</v>
          </cell>
          <cell r="H1772">
            <v>40.200000000000003</v>
          </cell>
          <cell r="I1772">
            <v>27.56</v>
          </cell>
          <cell r="J1772">
            <v>54.9</v>
          </cell>
          <cell r="K1772">
            <v>15.46</v>
          </cell>
        </row>
        <row r="1773">
          <cell r="B1773" t="str">
            <v>530499</v>
          </cell>
          <cell r="C1773" t="str">
            <v>A.K.CAPITAL</v>
          </cell>
          <cell r="D1773">
            <v>825.55</v>
          </cell>
          <cell r="E1773">
            <v>823.67</v>
          </cell>
          <cell r="F1773">
            <v>810.07</v>
          </cell>
          <cell r="G1773">
            <v>787.91</v>
          </cell>
          <cell r="H1773">
            <v>734.83</v>
          </cell>
          <cell r="I1773">
            <v>591.75</v>
          </cell>
          <cell r="J1773">
            <v>894.8</v>
          </cell>
          <cell r="K1773">
            <v>503</v>
          </cell>
        </row>
        <row r="1774">
          <cell r="B1774" t="str">
            <v>530517</v>
          </cell>
          <cell r="C1774" t="str">
            <v>RELAXO FOOT.</v>
          </cell>
          <cell r="D1774">
            <v>901.1</v>
          </cell>
          <cell r="E1774">
            <v>901.2</v>
          </cell>
          <cell r="F1774">
            <v>902.39</v>
          </cell>
          <cell r="G1774">
            <v>903.69</v>
          </cell>
          <cell r="H1774">
            <v>907.07</v>
          </cell>
          <cell r="I1774">
            <v>907.55</v>
          </cell>
          <cell r="J1774">
            <v>974</v>
          </cell>
          <cell r="K1774">
            <v>845</v>
          </cell>
        </row>
        <row r="1775">
          <cell r="B1775" t="str">
            <v>530521</v>
          </cell>
          <cell r="C1775" t="str">
            <v>VIRAT INDUS.</v>
          </cell>
          <cell r="D1775">
            <v>210</v>
          </cell>
          <cell r="E1775">
            <v>208.94</v>
          </cell>
          <cell r="F1775">
            <v>208.74</v>
          </cell>
          <cell r="G1775">
            <v>210.1</v>
          </cell>
          <cell r="H1775">
            <v>214.28</v>
          </cell>
          <cell r="I1775">
            <v>218.03</v>
          </cell>
          <cell r="J1775">
            <v>244.4</v>
          </cell>
          <cell r="K1775">
            <v>195.2</v>
          </cell>
        </row>
        <row r="1776">
          <cell r="B1776" t="str">
            <v>530525</v>
          </cell>
          <cell r="C1776" t="str">
            <v>SHEETAL DIAM</v>
          </cell>
          <cell r="D1776">
            <v>54</v>
          </cell>
          <cell r="E1776">
            <v>53.1</v>
          </cell>
          <cell r="F1776">
            <v>51.93</v>
          </cell>
          <cell r="G1776">
            <v>50.05</v>
          </cell>
          <cell r="H1776">
            <v>44.97</v>
          </cell>
          <cell r="I1776">
            <v>27.93</v>
          </cell>
          <cell r="J1776">
            <v>54.78</v>
          </cell>
          <cell r="K1776">
            <v>29</v>
          </cell>
        </row>
        <row r="1777">
          <cell r="B1777" t="str">
            <v>530533</v>
          </cell>
          <cell r="C1777" t="str">
            <v>TERAI TEA CO</v>
          </cell>
          <cell r="D1777">
            <v>70</v>
          </cell>
          <cell r="E1777">
            <v>69.680000000000007</v>
          </cell>
          <cell r="F1777">
            <v>69.97</v>
          </cell>
          <cell r="G1777">
            <v>70.14</v>
          </cell>
          <cell r="H1777">
            <v>70.400000000000006</v>
          </cell>
          <cell r="I1777">
            <v>70.150000000000006</v>
          </cell>
          <cell r="J1777">
            <v>79.78</v>
          </cell>
          <cell r="K1777">
            <v>64.8</v>
          </cell>
        </row>
        <row r="1778">
          <cell r="B1778" t="str">
            <v>530537</v>
          </cell>
          <cell r="C1778" t="str">
            <v>MANRAJ HSG.F</v>
          </cell>
          <cell r="D1778">
            <v>34.71</v>
          </cell>
          <cell r="E1778">
            <v>32.590000000000003</v>
          </cell>
          <cell r="F1778">
            <v>30.61</v>
          </cell>
          <cell r="G1778">
            <v>28.13</v>
          </cell>
          <cell r="H1778">
            <v>25.8</v>
          </cell>
          <cell r="I1778">
            <v>21.78</v>
          </cell>
          <cell r="J1778">
            <v>34.71</v>
          </cell>
          <cell r="K1778">
            <v>17.75</v>
          </cell>
        </row>
        <row r="1779">
          <cell r="B1779" t="str">
            <v>530545</v>
          </cell>
          <cell r="C1779" t="str">
            <v>COSCO INDIA</v>
          </cell>
          <cell r="D1779">
            <v>214.2</v>
          </cell>
          <cell r="E1779">
            <v>217.69</v>
          </cell>
          <cell r="F1779">
            <v>217.76</v>
          </cell>
          <cell r="G1779">
            <v>216.21</v>
          </cell>
          <cell r="H1779">
            <v>212.02</v>
          </cell>
          <cell r="I1779">
            <v>196.15</v>
          </cell>
          <cell r="J1779">
            <v>249.9</v>
          </cell>
          <cell r="K1779">
            <v>190</v>
          </cell>
        </row>
        <row r="1780">
          <cell r="B1780" t="str">
            <v>530547</v>
          </cell>
          <cell r="C1780" t="str">
            <v>KEN FIN.SER.</v>
          </cell>
          <cell r="D1780">
            <v>13.93</v>
          </cell>
          <cell r="E1780">
            <v>14.13</v>
          </cell>
          <cell r="F1780">
            <v>14.1</v>
          </cell>
          <cell r="G1780">
            <v>14.51</v>
          </cell>
          <cell r="H1780">
            <v>14.01</v>
          </cell>
          <cell r="I1780">
            <v>12.4</v>
          </cell>
          <cell r="J1780">
            <v>21.99</v>
          </cell>
          <cell r="K1780">
            <v>3.71</v>
          </cell>
        </row>
        <row r="1781">
          <cell r="B1781" t="str">
            <v>530549</v>
          </cell>
          <cell r="C1781" t="str">
            <v>SHILPA MEDIC</v>
          </cell>
          <cell r="D1781">
            <v>368.7</v>
          </cell>
          <cell r="E1781">
            <v>371.34</v>
          </cell>
          <cell r="F1781">
            <v>367.62</v>
          </cell>
          <cell r="G1781">
            <v>360.63</v>
          </cell>
          <cell r="H1781">
            <v>352.08</v>
          </cell>
          <cell r="I1781">
            <v>325.89</v>
          </cell>
          <cell r="J1781">
            <v>388.9</v>
          </cell>
          <cell r="K1781">
            <v>296.45</v>
          </cell>
        </row>
        <row r="1782">
          <cell r="B1782" t="str">
            <v>530555</v>
          </cell>
          <cell r="C1782" t="str">
            <v>PARAMOUNT _T</v>
          </cell>
          <cell r="D1782">
            <v>62.13</v>
          </cell>
          <cell r="E1782">
            <v>63.2</v>
          </cell>
          <cell r="F1782">
            <v>63.25</v>
          </cell>
          <cell r="G1782">
            <v>62.63</v>
          </cell>
          <cell r="H1782">
            <v>60.77</v>
          </cell>
          <cell r="I1782">
            <v>47.41</v>
          </cell>
          <cell r="J1782">
            <v>76.209999999999994</v>
          </cell>
          <cell r="K1782">
            <v>40.36</v>
          </cell>
        </row>
        <row r="1783">
          <cell r="B1783" t="str">
            <v>530557</v>
          </cell>
          <cell r="C1783" t="str">
            <v>NCL RESEARCH</v>
          </cell>
          <cell r="D1783">
            <v>0.51</v>
          </cell>
          <cell r="E1783">
            <v>0.52</v>
          </cell>
          <cell r="F1783">
            <v>0.52</v>
          </cell>
          <cell r="G1783">
            <v>0.52</v>
          </cell>
          <cell r="H1783">
            <v>0.52</v>
          </cell>
          <cell r="I1783">
            <v>0.52</v>
          </cell>
          <cell r="J1783">
            <v>0.8</v>
          </cell>
          <cell r="K1783">
            <v>0.39</v>
          </cell>
        </row>
        <row r="1784">
          <cell r="B1784" t="str">
            <v>530565</v>
          </cell>
          <cell r="C1784" t="str">
            <v>ARCHANA SOFT</v>
          </cell>
          <cell r="D1784">
            <v>33.700000000000003</v>
          </cell>
          <cell r="E1784">
            <v>32.44</v>
          </cell>
          <cell r="F1784">
            <v>30.99</v>
          </cell>
          <cell r="G1784">
            <v>28.44</v>
          </cell>
          <cell r="H1784">
            <v>22.82</v>
          </cell>
          <cell r="I1784">
            <v>12.11</v>
          </cell>
          <cell r="J1784">
            <v>33.700000000000003</v>
          </cell>
          <cell r="K1784">
            <v>7.98</v>
          </cell>
        </row>
        <row r="1785">
          <cell r="B1785" t="str">
            <v>530571</v>
          </cell>
          <cell r="C1785" t="str">
            <v>EXPLICIT FIN</v>
          </cell>
          <cell r="D1785">
            <v>6.09</v>
          </cell>
          <cell r="E1785">
            <v>6.34</v>
          </cell>
          <cell r="F1785">
            <v>6.61</v>
          </cell>
          <cell r="G1785">
            <v>6.74</v>
          </cell>
          <cell r="H1785">
            <v>6.05</v>
          </cell>
          <cell r="I1785">
            <v>4.67</v>
          </cell>
          <cell r="J1785">
            <v>8.81</v>
          </cell>
          <cell r="K1785">
            <v>2.95</v>
          </cell>
        </row>
        <row r="1786">
          <cell r="B1786" t="str">
            <v>530577</v>
          </cell>
          <cell r="C1786" t="str">
            <v>LADDERUP FIN</v>
          </cell>
          <cell r="D1786">
            <v>27.43</v>
          </cell>
          <cell r="E1786">
            <v>26.8</v>
          </cell>
          <cell r="F1786">
            <v>26.46</v>
          </cell>
          <cell r="G1786">
            <v>26.18</v>
          </cell>
          <cell r="H1786">
            <v>25.3</v>
          </cell>
          <cell r="I1786">
            <v>22.81</v>
          </cell>
          <cell r="J1786">
            <v>29.95</v>
          </cell>
          <cell r="K1786">
            <v>19.55</v>
          </cell>
        </row>
        <row r="1787">
          <cell r="B1787" t="str">
            <v>530579</v>
          </cell>
          <cell r="C1787" t="str">
            <v>UYFINCORP</v>
          </cell>
          <cell r="D1787">
            <v>25.05</v>
          </cell>
          <cell r="E1787">
            <v>26.02</v>
          </cell>
          <cell r="F1787">
            <v>26.19</v>
          </cell>
          <cell r="G1787">
            <v>26.2</v>
          </cell>
          <cell r="H1787">
            <v>26.33</v>
          </cell>
          <cell r="I1787">
            <v>22.81</v>
          </cell>
          <cell r="J1787">
            <v>30.7</v>
          </cell>
          <cell r="K1787">
            <v>24.1</v>
          </cell>
        </row>
        <row r="1788">
          <cell r="B1788" t="str">
            <v>530581</v>
          </cell>
          <cell r="C1788" t="str">
            <v>EKAM LEASING</v>
          </cell>
          <cell r="D1788">
            <v>5.83</v>
          </cell>
          <cell r="E1788">
            <v>5.46</v>
          </cell>
          <cell r="F1788">
            <v>5.32</v>
          </cell>
          <cell r="G1788">
            <v>5.39</v>
          </cell>
          <cell r="H1788">
            <v>5.65</v>
          </cell>
          <cell r="I1788">
            <v>5.68</v>
          </cell>
          <cell r="J1788">
            <v>7.2</v>
          </cell>
          <cell r="K1788">
            <v>4.24</v>
          </cell>
        </row>
        <row r="1789">
          <cell r="B1789" t="str">
            <v>530585</v>
          </cell>
          <cell r="C1789" t="str">
            <v>SWASTIK INV</v>
          </cell>
          <cell r="D1789">
            <v>461.95</v>
          </cell>
          <cell r="E1789">
            <v>444.38</v>
          </cell>
          <cell r="F1789">
            <v>422.81</v>
          </cell>
          <cell r="G1789">
            <v>388.87</v>
          </cell>
          <cell r="H1789">
            <v>334.66</v>
          </cell>
          <cell r="I1789">
            <v>243.3</v>
          </cell>
          <cell r="J1789">
            <v>461.95</v>
          </cell>
          <cell r="K1789">
            <v>166.35</v>
          </cell>
        </row>
        <row r="1790">
          <cell r="B1790" t="str">
            <v>530589</v>
          </cell>
          <cell r="C1790" t="str">
            <v>PRIMA PLASTI</v>
          </cell>
          <cell r="D1790">
            <v>168.5</v>
          </cell>
          <cell r="E1790">
            <v>169.9</v>
          </cell>
          <cell r="F1790">
            <v>169.65</v>
          </cell>
          <cell r="G1790">
            <v>167.55</v>
          </cell>
          <cell r="H1790">
            <v>161.35</v>
          </cell>
          <cell r="I1790">
            <v>140.72</v>
          </cell>
          <cell r="J1790">
            <v>179.65</v>
          </cell>
          <cell r="K1790">
            <v>137</v>
          </cell>
        </row>
        <row r="1791">
          <cell r="B1791" t="str">
            <v>530601</v>
          </cell>
          <cell r="C1791" t="str">
            <v>JAGSON FIN.</v>
          </cell>
          <cell r="D1791">
            <v>4.16</v>
          </cell>
          <cell r="E1791">
            <v>3.99</v>
          </cell>
          <cell r="F1791">
            <v>4.13</v>
          </cell>
          <cell r="G1791">
            <v>4.5</v>
          </cell>
          <cell r="H1791">
            <v>4.8899999999999997</v>
          </cell>
          <cell r="I1791">
            <v>4.5199999999999996</v>
          </cell>
          <cell r="J1791">
            <v>7.57</v>
          </cell>
          <cell r="K1791">
            <v>3.61</v>
          </cell>
        </row>
        <row r="1792">
          <cell r="B1792" t="str">
            <v>530609</v>
          </cell>
          <cell r="C1792" t="str">
            <v>CARNATION IN</v>
          </cell>
          <cell r="D1792">
            <v>8.26</v>
          </cell>
          <cell r="E1792">
            <v>7.77</v>
          </cell>
          <cell r="F1792">
            <v>7.59</v>
          </cell>
          <cell r="G1792">
            <v>7.35</v>
          </cell>
          <cell r="H1792">
            <v>6.69</v>
          </cell>
          <cell r="I1792">
            <v>5.76</v>
          </cell>
          <cell r="J1792">
            <v>8.9499999999999993</v>
          </cell>
          <cell r="K1792">
            <v>4.05</v>
          </cell>
        </row>
        <row r="1793">
          <cell r="B1793" t="str">
            <v>530611</v>
          </cell>
          <cell r="C1793" t="str">
            <v>STURDY INDS</v>
          </cell>
          <cell r="D1793">
            <v>0.42</v>
          </cell>
          <cell r="E1793">
            <v>0.42</v>
          </cell>
          <cell r="F1793">
            <v>0.41</v>
          </cell>
          <cell r="G1793">
            <v>0.41</v>
          </cell>
          <cell r="H1793">
            <v>0.41</v>
          </cell>
          <cell r="I1793">
            <v>0.47</v>
          </cell>
          <cell r="J1793">
            <v>0.47</v>
          </cell>
          <cell r="K1793">
            <v>0.37</v>
          </cell>
        </row>
        <row r="1794">
          <cell r="B1794" t="str">
            <v>530615</v>
          </cell>
          <cell r="C1794" t="str">
            <v>GARG FURNACE</v>
          </cell>
          <cell r="D1794">
            <v>147</v>
          </cell>
          <cell r="E1794">
            <v>149.30000000000001</v>
          </cell>
          <cell r="F1794">
            <v>150.43</v>
          </cell>
          <cell r="G1794">
            <v>152.25</v>
          </cell>
          <cell r="H1794">
            <v>150.35</v>
          </cell>
          <cell r="I1794">
            <v>110.98</v>
          </cell>
          <cell r="J1794">
            <v>190</v>
          </cell>
          <cell r="K1794">
            <v>123.85</v>
          </cell>
        </row>
        <row r="1795">
          <cell r="B1795" t="str">
            <v>530617</v>
          </cell>
          <cell r="C1795" t="str">
            <v>SAMPRE NUTRI</v>
          </cell>
          <cell r="D1795">
            <v>72.790000000000006</v>
          </cell>
          <cell r="E1795">
            <v>70.099999999999994</v>
          </cell>
          <cell r="F1795">
            <v>67.56</v>
          </cell>
          <cell r="G1795">
            <v>64.37</v>
          </cell>
          <cell r="H1795">
            <v>60.96</v>
          </cell>
          <cell r="I1795">
            <v>76.56</v>
          </cell>
          <cell r="J1795">
            <v>72.790000000000006</v>
          </cell>
          <cell r="K1795">
            <v>46.55</v>
          </cell>
        </row>
        <row r="1796">
          <cell r="B1796" t="str">
            <v>530621</v>
          </cell>
          <cell r="C1796" t="str">
            <v>AAIL</v>
          </cell>
          <cell r="D1796">
            <v>105.96</v>
          </cell>
          <cell r="E1796">
            <v>105.75</v>
          </cell>
          <cell r="F1796">
            <v>103.97</v>
          </cell>
          <cell r="G1796">
            <v>100.37</v>
          </cell>
          <cell r="H1796">
            <v>95.2</v>
          </cell>
          <cell r="I1796">
            <v>85.46</v>
          </cell>
          <cell r="J1796">
            <v>112.39</v>
          </cell>
          <cell r="K1796">
            <v>80.260000000000005</v>
          </cell>
        </row>
        <row r="1797">
          <cell r="B1797" t="str">
            <v>530627</v>
          </cell>
          <cell r="C1797" t="str">
            <v>VIPULORG</v>
          </cell>
          <cell r="D1797">
            <v>132.65</v>
          </cell>
          <cell r="E1797">
            <v>134.07</v>
          </cell>
          <cell r="F1797">
            <v>134.82</v>
          </cell>
          <cell r="G1797">
            <v>135.69999999999999</v>
          </cell>
          <cell r="H1797">
            <v>134.25</v>
          </cell>
          <cell r="I1797">
            <v>127.62</v>
          </cell>
          <cell r="J1797">
            <v>163.80000000000001</v>
          </cell>
          <cell r="K1797">
            <v>103.35</v>
          </cell>
        </row>
        <row r="1798">
          <cell r="B1798" t="str">
            <v>530643</v>
          </cell>
          <cell r="C1798" t="str">
            <v>ECORECO</v>
          </cell>
          <cell r="D1798">
            <v>348</v>
          </cell>
          <cell r="E1798">
            <v>334.92</v>
          </cell>
          <cell r="F1798">
            <v>320.33</v>
          </cell>
          <cell r="G1798">
            <v>297.52</v>
          </cell>
          <cell r="H1798">
            <v>254.98</v>
          </cell>
          <cell r="I1798">
            <v>180.7</v>
          </cell>
          <cell r="J1798">
            <v>348</v>
          </cell>
          <cell r="K1798">
            <v>162</v>
          </cell>
        </row>
        <row r="1799">
          <cell r="B1799" t="str">
            <v>530655</v>
          </cell>
          <cell r="C1799" t="str">
            <v>GOODLUCK</v>
          </cell>
          <cell r="D1799">
            <v>877.35</v>
          </cell>
          <cell r="E1799">
            <v>889.23</v>
          </cell>
          <cell r="F1799">
            <v>883.37</v>
          </cell>
          <cell r="G1799">
            <v>855.65</v>
          </cell>
          <cell r="H1799">
            <v>765.75</v>
          </cell>
          <cell r="I1799">
            <v>578.12</v>
          </cell>
          <cell r="J1799">
            <v>932.5</v>
          </cell>
          <cell r="K1799">
            <v>475.05</v>
          </cell>
        </row>
        <row r="1800">
          <cell r="B1800" t="str">
            <v>530663</v>
          </cell>
          <cell r="C1800" t="str">
            <v>GOYAL ASSO.</v>
          </cell>
          <cell r="D1800">
            <v>1.9</v>
          </cell>
          <cell r="E1800">
            <v>1.94</v>
          </cell>
          <cell r="F1800">
            <v>1.85</v>
          </cell>
          <cell r="G1800">
            <v>1.74</v>
          </cell>
          <cell r="H1800">
            <v>1.67</v>
          </cell>
          <cell r="I1800">
            <v>1.86</v>
          </cell>
          <cell r="J1800">
            <v>2.14</v>
          </cell>
          <cell r="K1800">
            <v>1.38</v>
          </cell>
        </row>
        <row r="1801">
          <cell r="B1801" t="str">
            <v>530665</v>
          </cell>
          <cell r="C1801" t="str">
            <v>ZENITH HEALT</v>
          </cell>
          <cell r="D1801">
            <v>4.17</v>
          </cell>
          <cell r="E1801">
            <v>4.16</v>
          </cell>
          <cell r="F1801">
            <v>4.1399999999999997</v>
          </cell>
          <cell r="G1801">
            <v>4.1100000000000003</v>
          </cell>
          <cell r="H1801">
            <v>4.07</v>
          </cell>
          <cell r="I1801">
            <v>4.29</v>
          </cell>
          <cell r="J1801">
            <v>4.45</v>
          </cell>
          <cell r="K1801">
            <v>3.65</v>
          </cell>
        </row>
        <row r="1802">
          <cell r="B1802" t="str">
            <v>530669</v>
          </cell>
          <cell r="C1802" t="str">
            <v>ACEENGITEC</v>
          </cell>
          <cell r="D1802">
            <v>13.77</v>
          </cell>
          <cell r="E1802">
            <v>13.35</v>
          </cell>
          <cell r="F1802">
            <v>13.45</v>
          </cell>
          <cell r="G1802">
            <v>13.76</v>
          </cell>
          <cell r="H1802">
            <v>14.28</v>
          </cell>
          <cell r="I1802">
            <v>14.49</v>
          </cell>
          <cell r="J1802">
            <v>16.8</v>
          </cell>
          <cell r="K1802">
            <v>11.89</v>
          </cell>
        </row>
        <row r="1803">
          <cell r="B1803" t="str">
            <v>530675</v>
          </cell>
          <cell r="C1803" t="str">
            <v>YORK EXPORTS</v>
          </cell>
          <cell r="D1803">
            <v>42.37</v>
          </cell>
          <cell r="E1803">
            <v>43.27</v>
          </cell>
          <cell r="F1803">
            <v>43.08</v>
          </cell>
          <cell r="G1803">
            <v>42.95</v>
          </cell>
          <cell r="H1803">
            <v>42.49</v>
          </cell>
          <cell r="I1803">
            <v>41.33</v>
          </cell>
          <cell r="J1803">
            <v>49.11</v>
          </cell>
          <cell r="K1803">
            <v>33.06</v>
          </cell>
        </row>
        <row r="1804">
          <cell r="B1804" t="str">
            <v>530677</v>
          </cell>
          <cell r="C1804" t="str">
            <v>SUPREME HO</v>
          </cell>
          <cell r="D1804">
            <v>68.52</v>
          </cell>
          <cell r="E1804">
            <v>69.150000000000006</v>
          </cell>
          <cell r="F1804">
            <v>69.58</v>
          </cell>
          <cell r="G1804">
            <v>70.459999999999994</v>
          </cell>
          <cell r="H1804">
            <v>73.319999999999993</v>
          </cell>
          <cell r="I1804">
            <v>84.12</v>
          </cell>
          <cell r="J1804">
            <v>96.6</v>
          </cell>
          <cell r="K1804">
            <v>63.01</v>
          </cell>
        </row>
        <row r="1805">
          <cell r="B1805" t="str">
            <v>530689</v>
          </cell>
          <cell r="C1805" t="str">
            <v>LYKISLTD</v>
          </cell>
          <cell r="D1805">
            <v>60.21</v>
          </cell>
          <cell r="E1805">
            <v>60.53</v>
          </cell>
          <cell r="F1805">
            <v>61.33</v>
          </cell>
          <cell r="G1805">
            <v>62.19</v>
          </cell>
          <cell r="H1805">
            <v>64.040000000000006</v>
          </cell>
          <cell r="I1805">
            <v>67.08</v>
          </cell>
          <cell r="J1805">
            <v>78.73</v>
          </cell>
          <cell r="K1805">
            <v>57</v>
          </cell>
        </row>
        <row r="1806">
          <cell r="B1806" t="str">
            <v>530695</v>
          </cell>
          <cell r="C1806" t="str">
            <v>PRIME PROP</v>
          </cell>
          <cell r="D1806">
            <v>28.93</v>
          </cell>
          <cell r="E1806">
            <v>26.55</v>
          </cell>
          <cell r="F1806">
            <v>24.71</v>
          </cell>
          <cell r="G1806">
            <v>22.91</v>
          </cell>
          <cell r="H1806">
            <v>21.07</v>
          </cell>
          <cell r="I1806">
            <v>17.68</v>
          </cell>
          <cell r="J1806">
            <v>28.93</v>
          </cell>
          <cell r="K1806">
            <v>15.75</v>
          </cell>
        </row>
        <row r="1807">
          <cell r="B1807" t="str">
            <v>530697</v>
          </cell>
          <cell r="C1807" t="str">
            <v>ZENLABS</v>
          </cell>
          <cell r="D1807">
            <v>42.61</v>
          </cell>
          <cell r="E1807">
            <v>42.88</v>
          </cell>
          <cell r="F1807">
            <v>41.62</v>
          </cell>
          <cell r="G1807">
            <v>40.03</v>
          </cell>
          <cell r="H1807">
            <v>38.99</v>
          </cell>
          <cell r="I1807">
            <v>44.24</v>
          </cell>
          <cell r="J1807">
            <v>48</v>
          </cell>
          <cell r="K1807">
            <v>31.3</v>
          </cell>
        </row>
        <row r="1808">
          <cell r="B1808" t="str">
            <v>530699</v>
          </cell>
          <cell r="C1808" t="str">
            <v>RAJRAYON_T</v>
          </cell>
          <cell r="D1808">
            <v>32.19</v>
          </cell>
          <cell r="E1808">
            <v>32.159999999999997</v>
          </cell>
          <cell r="F1808">
            <v>31.8</v>
          </cell>
          <cell r="G1808">
            <v>32.159999999999997</v>
          </cell>
          <cell r="H1808">
            <v>35.770000000000003</v>
          </cell>
          <cell r="I1808">
            <v>43.63</v>
          </cell>
          <cell r="J1808">
            <v>52.81</v>
          </cell>
          <cell r="K1808">
            <v>28.91</v>
          </cell>
        </row>
        <row r="1809">
          <cell r="B1809" t="str">
            <v>530705</v>
          </cell>
          <cell r="C1809" t="str">
            <v>FLORA TEXTIL</v>
          </cell>
          <cell r="D1809">
            <v>9.8699999999999992</v>
          </cell>
          <cell r="E1809">
            <v>9.77</v>
          </cell>
          <cell r="F1809">
            <v>9.7200000000000006</v>
          </cell>
          <cell r="G1809">
            <v>9.66</v>
          </cell>
          <cell r="H1809">
            <v>9.7799999999999994</v>
          </cell>
          <cell r="I1809">
            <v>11.06</v>
          </cell>
          <cell r="J1809">
            <v>14.07</v>
          </cell>
          <cell r="K1809">
            <v>7.98</v>
          </cell>
        </row>
        <row r="1810">
          <cell r="B1810" t="str">
            <v>530709</v>
          </cell>
          <cell r="C1810" t="str">
            <v>GOWRA LEASNG</v>
          </cell>
          <cell r="D1810">
            <v>29.63</v>
          </cell>
          <cell r="E1810">
            <v>28.94</v>
          </cell>
          <cell r="F1810">
            <v>28.08</v>
          </cell>
          <cell r="G1810">
            <v>27.27</v>
          </cell>
          <cell r="H1810">
            <v>25.99</v>
          </cell>
          <cell r="I1810">
            <v>23.11</v>
          </cell>
          <cell r="J1810">
            <v>31.4</v>
          </cell>
          <cell r="K1810">
            <v>19.86</v>
          </cell>
        </row>
        <row r="1811">
          <cell r="B1811" t="str">
            <v>530711</v>
          </cell>
          <cell r="C1811" t="str">
            <v>JAGAN LAMPS</v>
          </cell>
          <cell r="D1811">
            <v>78.27</v>
          </cell>
          <cell r="E1811">
            <v>80.42</v>
          </cell>
          <cell r="F1811">
            <v>81.650000000000006</v>
          </cell>
          <cell r="G1811">
            <v>82.36</v>
          </cell>
          <cell r="H1811">
            <v>79.36</v>
          </cell>
          <cell r="I1811">
            <v>68.05</v>
          </cell>
          <cell r="J1811">
            <v>95.5</v>
          </cell>
          <cell r="K1811">
            <v>59.34</v>
          </cell>
        </row>
        <row r="1812">
          <cell r="B1812" t="str">
            <v>530713</v>
          </cell>
          <cell r="C1812" t="str">
            <v>AJEL</v>
          </cell>
          <cell r="D1812">
            <v>13.51</v>
          </cell>
          <cell r="E1812">
            <v>13.43</v>
          </cell>
          <cell r="F1812">
            <v>13.42</v>
          </cell>
          <cell r="G1812">
            <v>13.62</v>
          </cell>
          <cell r="H1812">
            <v>13.8</v>
          </cell>
          <cell r="I1812">
            <v>11.57</v>
          </cell>
          <cell r="J1812">
            <v>20.079999999999998</v>
          </cell>
          <cell r="K1812">
            <v>8</v>
          </cell>
        </row>
        <row r="1813">
          <cell r="B1813" t="str">
            <v>530715</v>
          </cell>
          <cell r="C1813" t="str">
            <v>ALPS INDS.</v>
          </cell>
          <cell r="D1813">
            <v>2.11</v>
          </cell>
          <cell r="E1813">
            <v>2.12</v>
          </cell>
          <cell r="F1813">
            <v>2.13</v>
          </cell>
          <cell r="G1813">
            <v>2.17</v>
          </cell>
          <cell r="H1813">
            <v>2.19</v>
          </cell>
          <cell r="I1813">
            <v>2.1</v>
          </cell>
          <cell r="J1813">
            <v>2.85</v>
          </cell>
          <cell r="K1813">
            <v>1.71</v>
          </cell>
        </row>
        <row r="1814">
          <cell r="B1814" t="str">
            <v>530723</v>
          </cell>
          <cell r="C1814" t="str">
            <v>ASIT C FIN</v>
          </cell>
          <cell r="D1814">
            <v>142</v>
          </cell>
          <cell r="E1814">
            <v>141.38</v>
          </cell>
          <cell r="F1814">
            <v>137.80000000000001</v>
          </cell>
          <cell r="G1814">
            <v>133.72999999999999</v>
          </cell>
          <cell r="H1814">
            <v>131.53</v>
          </cell>
          <cell r="I1814">
            <v>131.97</v>
          </cell>
          <cell r="J1814">
            <v>150</v>
          </cell>
          <cell r="K1814">
            <v>115</v>
          </cell>
        </row>
        <row r="1815">
          <cell r="B1815" t="str">
            <v>530733</v>
          </cell>
          <cell r="C1815" t="str">
            <v>ENCODE</v>
          </cell>
          <cell r="D1815">
            <v>6.99</v>
          </cell>
          <cell r="E1815">
            <v>6.89</v>
          </cell>
          <cell r="F1815">
            <v>6.99</v>
          </cell>
          <cell r="G1815">
            <v>7.13</v>
          </cell>
          <cell r="H1815">
            <v>7.27</v>
          </cell>
          <cell r="I1815">
            <v>8.2899999999999991</v>
          </cell>
          <cell r="J1815">
            <v>8.2899999999999991</v>
          </cell>
          <cell r="K1815">
            <v>5.67</v>
          </cell>
        </row>
        <row r="1816">
          <cell r="B1816" t="str">
            <v>530735</v>
          </cell>
          <cell r="C1816" t="str">
            <v>SUPER BAKERS</v>
          </cell>
          <cell r="D1816">
            <v>31.39</v>
          </cell>
          <cell r="E1816">
            <v>32.68</v>
          </cell>
          <cell r="F1816">
            <v>33.64</v>
          </cell>
          <cell r="G1816">
            <v>33.32</v>
          </cell>
          <cell r="H1816">
            <v>30.09</v>
          </cell>
          <cell r="I1816">
            <v>23.29</v>
          </cell>
          <cell r="J1816">
            <v>39.5</v>
          </cell>
          <cell r="K1816">
            <v>18.149999999999999</v>
          </cell>
        </row>
        <row r="1817">
          <cell r="B1817" t="str">
            <v>530741</v>
          </cell>
          <cell r="C1817" t="str">
            <v>OVOBEL FOODS</v>
          </cell>
          <cell r="D1817">
            <v>269.25</v>
          </cell>
          <cell r="E1817">
            <v>269.88</v>
          </cell>
          <cell r="F1817">
            <v>271.97000000000003</v>
          </cell>
          <cell r="G1817">
            <v>273.98</v>
          </cell>
          <cell r="H1817">
            <v>278.25</v>
          </cell>
          <cell r="I1817">
            <v>245.83</v>
          </cell>
          <cell r="J1817">
            <v>365</v>
          </cell>
          <cell r="K1817">
            <v>238</v>
          </cell>
        </row>
        <row r="1818">
          <cell r="B1818" t="str">
            <v>530747</v>
          </cell>
          <cell r="C1818" t="str">
            <v>INDO ASN.FIN</v>
          </cell>
          <cell r="D1818">
            <v>19.29</v>
          </cell>
          <cell r="E1818">
            <v>19.98</v>
          </cell>
          <cell r="F1818">
            <v>20.420000000000002</v>
          </cell>
          <cell r="G1818">
            <v>19.940000000000001</v>
          </cell>
          <cell r="H1818">
            <v>17.2</v>
          </cell>
          <cell r="I1818">
            <v>13.23</v>
          </cell>
          <cell r="J1818">
            <v>28.64</v>
          </cell>
          <cell r="K1818">
            <v>9.69</v>
          </cell>
        </row>
        <row r="1819">
          <cell r="B1819" t="str">
            <v>530755</v>
          </cell>
          <cell r="C1819" t="str">
            <v>CORAL NEWSPR</v>
          </cell>
          <cell r="D1819">
            <v>9.34</v>
          </cell>
          <cell r="E1819">
            <v>9.49</v>
          </cell>
          <cell r="F1819">
            <v>9.69</v>
          </cell>
          <cell r="G1819">
            <v>9.89</v>
          </cell>
          <cell r="H1819">
            <v>10.16</v>
          </cell>
          <cell r="I1819">
            <v>11.48</v>
          </cell>
          <cell r="J1819">
            <v>12.06</v>
          </cell>
          <cell r="K1819">
            <v>8.7100000000000009</v>
          </cell>
        </row>
        <row r="1820">
          <cell r="B1820" t="str">
            <v>530759</v>
          </cell>
          <cell r="C1820" t="str">
            <v>STERL.TOOLS</v>
          </cell>
          <cell r="D1820">
            <v>344.85</v>
          </cell>
          <cell r="E1820">
            <v>339.53</v>
          </cell>
          <cell r="F1820">
            <v>338.22</v>
          </cell>
          <cell r="G1820">
            <v>342.21</v>
          </cell>
          <cell r="H1820">
            <v>351.64</v>
          </cell>
          <cell r="I1820">
            <v>344.14</v>
          </cell>
          <cell r="J1820">
            <v>402.35</v>
          </cell>
          <cell r="K1820">
            <v>313.45</v>
          </cell>
        </row>
        <row r="1821">
          <cell r="B1821" t="str">
            <v>530765</v>
          </cell>
          <cell r="C1821" t="str">
            <v>AGARWAL</v>
          </cell>
          <cell r="D1821">
            <v>20.89</v>
          </cell>
          <cell r="E1821">
            <v>19.920000000000002</v>
          </cell>
          <cell r="F1821">
            <v>19.59</v>
          </cell>
          <cell r="G1821">
            <v>19.690000000000001</v>
          </cell>
          <cell r="H1821">
            <v>20</v>
          </cell>
          <cell r="I1821">
            <v>14.2</v>
          </cell>
          <cell r="J1821">
            <v>26.94</v>
          </cell>
          <cell r="K1821">
            <v>17.5</v>
          </cell>
        </row>
        <row r="1822">
          <cell r="B1822" t="str">
            <v>530771</v>
          </cell>
          <cell r="C1822" t="str">
            <v>KLG CAPITAL</v>
          </cell>
          <cell r="D1822">
            <v>5.55</v>
          </cell>
          <cell r="E1822">
            <v>5.64</v>
          </cell>
          <cell r="F1822">
            <v>5.91</v>
          </cell>
          <cell r="G1822">
            <v>6.53</v>
          </cell>
          <cell r="H1822">
            <v>8</v>
          </cell>
          <cell r="I1822">
            <v>9.66</v>
          </cell>
          <cell r="J1822">
            <v>12.72</v>
          </cell>
          <cell r="K1822">
            <v>5.32</v>
          </cell>
        </row>
        <row r="1823">
          <cell r="B1823" t="str">
            <v>530779</v>
          </cell>
          <cell r="C1823" t="str">
            <v>DYNAMIC PORT</v>
          </cell>
          <cell r="D1823">
            <v>33.58</v>
          </cell>
          <cell r="E1823">
            <v>34.67</v>
          </cell>
          <cell r="F1823">
            <v>35.75</v>
          </cell>
          <cell r="G1823">
            <v>37.96</v>
          </cell>
          <cell r="H1823">
            <v>43.77</v>
          </cell>
          <cell r="I1823">
            <v>39.46</v>
          </cell>
          <cell r="J1823">
            <v>80.48</v>
          </cell>
          <cell r="K1823">
            <v>33.18</v>
          </cell>
        </row>
        <row r="1824">
          <cell r="B1824" t="str">
            <v>530787</v>
          </cell>
          <cell r="C1824" t="str">
            <v>INLAND PRINT</v>
          </cell>
          <cell r="D1824">
            <v>27.1</v>
          </cell>
          <cell r="E1824">
            <v>30.15</v>
          </cell>
          <cell r="F1824">
            <v>33.03</v>
          </cell>
          <cell r="G1824">
            <v>34.31</v>
          </cell>
          <cell r="H1824">
            <v>31.01</v>
          </cell>
          <cell r="I1824">
            <v>24.53</v>
          </cell>
          <cell r="J1824">
            <v>46.62</v>
          </cell>
          <cell r="K1824">
            <v>15.2</v>
          </cell>
        </row>
        <row r="1825">
          <cell r="B1825" t="str">
            <v>530789</v>
          </cell>
          <cell r="C1825" t="str">
            <v>CEEJAY FINAN</v>
          </cell>
          <cell r="D1825">
            <v>160.5</v>
          </cell>
          <cell r="E1825">
            <v>160.66999999999999</v>
          </cell>
          <cell r="F1825">
            <v>160.63999999999999</v>
          </cell>
          <cell r="G1825">
            <v>159.6</v>
          </cell>
          <cell r="H1825">
            <v>155.27000000000001</v>
          </cell>
          <cell r="I1825">
            <v>138.16999999999999</v>
          </cell>
          <cell r="J1825">
            <v>187.5</v>
          </cell>
          <cell r="K1825">
            <v>123.05</v>
          </cell>
        </row>
        <row r="1826">
          <cell r="B1826" t="str">
            <v>530795</v>
          </cell>
          <cell r="C1826" t="str">
            <v>SUNCITY SYNT</v>
          </cell>
          <cell r="D1826">
            <v>9.6</v>
          </cell>
          <cell r="E1826">
            <v>9.1300000000000008</v>
          </cell>
          <cell r="F1826">
            <v>9.0299999999999994</v>
          </cell>
          <cell r="G1826">
            <v>8.9700000000000006</v>
          </cell>
          <cell r="H1826">
            <v>8.7100000000000009</v>
          </cell>
          <cell r="I1826">
            <v>7.94</v>
          </cell>
          <cell r="J1826">
            <v>11.6</v>
          </cell>
          <cell r="K1826">
            <v>5.95</v>
          </cell>
        </row>
        <row r="1827">
          <cell r="B1827" t="str">
            <v>530797</v>
          </cell>
          <cell r="C1827" t="str">
            <v>SHREE GANES.</v>
          </cell>
          <cell r="D1827">
            <v>14.58</v>
          </cell>
          <cell r="E1827">
            <v>13.45</v>
          </cell>
          <cell r="F1827">
            <v>12.86</v>
          </cell>
          <cell r="G1827">
            <v>12.65</v>
          </cell>
          <cell r="H1827">
            <v>12.87</v>
          </cell>
          <cell r="I1827">
            <v>14.27</v>
          </cell>
          <cell r="J1827">
            <v>15.04</v>
          </cell>
          <cell r="K1827">
            <v>10.89</v>
          </cell>
        </row>
        <row r="1828">
          <cell r="B1828" t="str">
            <v>530799</v>
          </cell>
          <cell r="C1828" t="str">
            <v>ANNA INFRA</v>
          </cell>
          <cell r="D1828">
            <v>22.8</v>
          </cell>
          <cell r="E1828">
            <v>20.83</v>
          </cell>
          <cell r="F1828">
            <v>18.850000000000001</v>
          </cell>
          <cell r="G1828">
            <v>16.149999999999999</v>
          </cell>
          <cell r="H1828">
            <v>12.58</v>
          </cell>
          <cell r="I1828">
            <v>11.02</v>
          </cell>
          <cell r="J1828">
            <v>22.8</v>
          </cell>
          <cell r="K1828">
            <v>5.69</v>
          </cell>
        </row>
        <row r="1829">
          <cell r="B1829" t="str">
            <v>530803</v>
          </cell>
          <cell r="C1829" t="str">
            <v>BHAGIL</v>
          </cell>
          <cell r="D1829">
            <v>151.1</v>
          </cell>
          <cell r="E1829">
            <v>148.37</v>
          </cell>
          <cell r="F1829">
            <v>148.65</v>
          </cell>
          <cell r="G1829">
            <v>150.11000000000001</v>
          </cell>
          <cell r="H1829">
            <v>152.71</v>
          </cell>
          <cell r="I1829">
            <v>153.13</v>
          </cell>
          <cell r="J1829">
            <v>175</v>
          </cell>
          <cell r="K1829">
            <v>141</v>
          </cell>
        </row>
        <row r="1830">
          <cell r="B1830" t="str">
            <v>530805</v>
          </cell>
          <cell r="C1830" t="str">
            <v>OIVL</v>
          </cell>
          <cell r="D1830">
            <v>54</v>
          </cell>
          <cell r="E1830">
            <v>55.64</v>
          </cell>
          <cell r="F1830">
            <v>58.81</v>
          </cell>
          <cell r="G1830">
            <v>62.69</v>
          </cell>
          <cell r="H1830">
            <v>66.11</v>
          </cell>
          <cell r="I1830">
            <v>57.92</v>
          </cell>
          <cell r="J1830">
            <v>79.38</v>
          </cell>
          <cell r="K1830">
            <v>51.6</v>
          </cell>
        </row>
        <row r="1831">
          <cell r="B1831" t="str">
            <v>530809</v>
          </cell>
          <cell r="C1831" t="str">
            <v>BNR UDYOG</v>
          </cell>
          <cell r="D1831">
            <v>54.4</v>
          </cell>
          <cell r="E1831">
            <v>53.48</v>
          </cell>
          <cell r="F1831">
            <v>53</v>
          </cell>
          <cell r="G1831">
            <v>51.03</v>
          </cell>
          <cell r="H1831">
            <v>46.91</v>
          </cell>
          <cell r="I1831">
            <v>40.78</v>
          </cell>
          <cell r="J1831">
            <v>61.99</v>
          </cell>
          <cell r="K1831">
            <v>36.6</v>
          </cell>
        </row>
        <row r="1832">
          <cell r="B1832" t="str">
            <v>530813</v>
          </cell>
          <cell r="C1832" t="str">
            <v>KRBL LTD.</v>
          </cell>
          <cell r="D1832">
            <v>347.35</v>
          </cell>
          <cell r="E1832">
            <v>350.07</v>
          </cell>
          <cell r="F1832">
            <v>355.19</v>
          </cell>
          <cell r="G1832">
            <v>363.11</v>
          </cell>
          <cell r="H1832">
            <v>376.68</v>
          </cell>
          <cell r="I1832">
            <v>374.53</v>
          </cell>
          <cell r="J1832">
            <v>471</v>
          </cell>
          <cell r="K1832">
            <v>342.95</v>
          </cell>
        </row>
        <row r="1833">
          <cell r="B1833" t="str">
            <v>530821</v>
          </cell>
          <cell r="C1833" t="str">
            <v>SSPDL LTD</v>
          </cell>
          <cell r="D1833">
            <v>17.27</v>
          </cell>
          <cell r="E1833">
            <v>16.93</v>
          </cell>
          <cell r="F1833">
            <v>16.09</v>
          </cell>
          <cell r="G1833">
            <v>15.46</v>
          </cell>
          <cell r="H1833">
            <v>15.08</v>
          </cell>
          <cell r="I1833">
            <v>15.28</v>
          </cell>
          <cell r="J1833">
            <v>19.829999999999998</v>
          </cell>
          <cell r="K1833">
            <v>13</v>
          </cell>
        </row>
        <row r="1834">
          <cell r="B1834" t="str">
            <v>530825</v>
          </cell>
          <cell r="C1834" t="str">
            <v>DAIKAFFIL CH</v>
          </cell>
          <cell r="D1834">
            <v>61.73</v>
          </cell>
          <cell r="E1834">
            <v>58.73</v>
          </cell>
          <cell r="F1834">
            <v>55.38</v>
          </cell>
          <cell r="G1834">
            <v>51.21</v>
          </cell>
          <cell r="H1834">
            <v>44.16</v>
          </cell>
          <cell r="I1834">
            <v>32.869999999999997</v>
          </cell>
          <cell r="J1834">
            <v>61.73</v>
          </cell>
          <cell r="K1834">
            <v>21.4</v>
          </cell>
        </row>
        <row r="1835">
          <cell r="B1835" t="str">
            <v>530829</v>
          </cell>
          <cell r="C1835" t="str">
            <v>CIL SECURITS</v>
          </cell>
          <cell r="D1835">
            <v>34.130000000000003</v>
          </cell>
          <cell r="E1835">
            <v>34.21</v>
          </cell>
          <cell r="F1835">
            <v>33.67</v>
          </cell>
          <cell r="G1835">
            <v>32.49</v>
          </cell>
          <cell r="H1835">
            <v>30.29</v>
          </cell>
          <cell r="I1835">
            <v>27.62</v>
          </cell>
          <cell r="J1835">
            <v>37</v>
          </cell>
          <cell r="K1835">
            <v>24.12</v>
          </cell>
        </row>
        <row r="1836">
          <cell r="B1836" t="str">
            <v>530839</v>
          </cell>
          <cell r="C1836" t="str">
            <v>CLIO INFOTEC</v>
          </cell>
          <cell r="D1836">
            <v>5.2</v>
          </cell>
          <cell r="E1836">
            <v>5.21</v>
          </cell>
          <cell r="F1836">
            <v>5.4</v>
          </cell>
          <cell r="G1836">
            <v>5.47</v>
          </cell>
          <cell r="H1836">
            <v>5.17</v>
          </cell>
          <cell r="I1836">
            <v>4.93</v>
          </cell>
          <cell r="J1836">
            <v>8</v>
          </cell>
          <cell r="K1836">
            <v>3.8</v>
          </cell>
        </row>
        <row r="1837">
          <cell r="B1837" t="str">
            <v>530843</v>
          </cell>
          <cell r="C1837" t="str">
            <v>CUPID LTD</v>
          </cell>
          <cell r="D1837">
            <v>880.1</v>
          </cell>
          <cell r="E1837">
            <v>867.72</v>
          </cell>
          <cell r="F1837">
            <v>828.94</v>
          </cell>
          <cell r="G1837">
            <v>745.7</v>
          </cell>
          <cell r="H1837">
            <v>593.85</v>
          </cell>
          <cell r="I1837">
            <v>388.71</v>
          </cell>
          <cell r="J1837">
            <v>923.95</v>
          </cell>
          <cell r="K1837">
            <v>262.05</v>
          </cell>
        </row>
        <row r="1838">
          <cell r="B1838" t="str">
            <v>530845</v>
          </cell>
          <cell r="C1838" t="str">
            <v>SUNSHIELD CH</v>
          </cell>
          <cell r="D1838">
            <v>848.95</v>
          </cell>
          <cell r="E1838">
            <v>842.98</v>
          </cell>
          <cell r="F1838">
            <v>826.69</v>
          </cell>
          <cell r="G1838">
            <v>813.79</v>
          </cell>
          <cell r="H1838">
            <v>813.02</v>
          </cell>
          <cell r="I1838">
            <v>733.43</v>
          </cell>
          <cell r="J1838">
            <v>950.9</v>
          </cell>
          <cell r="K1838">
            <v>730</v>
          </cell>
        </row>
        <row r="1839">
          <cell r="B1839" t="str">
            <v>530853</v>
          </cell>
          <cell r="C1839" t="str">
            <v>HIPOLIN LTD.</v>
          </cell>
          <cell r="D1839">
            <v>92</v>
          </cell>
          <cell r="E1839">
            <v>91.72</v>
          </cell>
          <cell r="F1839">
            <v>92.06</v>
          </cell>
          <cell r="G1839">
            <v>91.73</v>
          </cell>
          <cell r="H1839">
            <v>88.84</v>
          </cell>
          <cell r="I1839">
            <v>80.33</v>
          </cell>
          <cell r="J1839">
            <v>119.53</v>
          </cell>
          <cell r="K1839">
            <v>68.099999999999994</v>
          </cell>
        </row>
        <row r="1840">
          <cell r="B1840" t="str">
            <v>530871</v>
          </cell>
          <cell r="C1840" t="str">
            <v>CHEMBOND CHM</v>
          </cell>
          <cell r="D1840">
            <v>492.95</v>
          </cell>
          <cell r="E1840">
            <v>472.32</v>
          </cell>
          <cell r="F1840">
            <v>452.78</v>
          </cell>
          <cell r="G1840">
            <v>427.83</v>
          </cell>
          <cell r="H1840">
            <v>403.9</v>
          </cell>
          <cell r="I1840">
            <v>354.16</v>
          </cell>
          <cell r="J1840">
            <v>505</v>
          </cell>
          <cell r="K1840">
            <v>330</v>
          </cell>
        </row>
        <row r="1841">
          <cell r="B1841" t="str">
            <v>530879</v>
          </cell>
          <cell r="C1841" t="str">
            <v>CIFL</v>
          </cell>
          <cell r="D1841">
            <v>127.95</v>
          </cell>
          <cell r="E1841">
            <v>127.47</v>
          </cell>
          <cell r="F1841">
            <v>127.72</v>
          </cell>
          <cell r="G1841">
            <v>127.3</v>
          </cell>
          <cell r="H1841">
            <v>124.79</v>
          </cell>
          <cell r="I1841">
            <v>111.63</v>
          </cell>
          <cell r="J1841">
            <v>144.9</v>
          </cell>
          <cell r="K1841">
            <v>105.75</v>
          </cell>
        </row>
        <row r="1842">
          <cell r="B1842" t="str">
            <v>530881</v>
          </cell>
          <cell r="C1842" t="str">
            <v>ABVL</v>
          </cell>
          <cell r="D1842">
            <v>228.1</v>
          </cell>
          <cell r="E1842">
            <v>230.17</v>
          </cell>
          <cell r="F1842">
            <v>223.81</v>
          </cell>
          <cell r="G1842">
            <v>211.74</v>
          </cell>
          <cell r="H1842">
            <v>191.73</v>
          </cell>
          <cell r="I1842">
            <v>153.76</v>
          </cell>
          <cell r="J1842">
            <v>253.5</v>
          </cell>
          <cell r="K1842">
            <v>128.35</v>
          </cell>
        </row>
        <row r="1843">
          <cell r="B1843" t="str">
            <v>530883</v>
          </cell>
          <cell r="C1843" t="str">
            <v>SUPER CROP.</v>
          </cell>
          <cell r="D1843">
            <v>9.6300000000000008</v>
          </cell>
          <cell r="E1843">
            <v>9.34</v>
          </cell>
          <cell r="F1843">
            <v>9.2799999999999994</v>
          </cell>
          <cell r="G1843">
            <v>9.36</v>
          </cell>
          <cell r="H1843">
            <v>9.1199999999999992</v>
          </cell>
          <cell r="I1843">
            <v>7.71</v>
          </cell>
          <cell r="J1843">
            <v>11.31</v>
          </cell>
          <cell r="K1843">
            <v>6.73</v>
          </cell>
        </row>
        <row r="1844">
          <cell r="B1844" t="str">
            <v>530897</v>
          </cell>
          <cell r="C1844" t="str">
            <v>N.G.IND.LTD.</v>
          </cell>
          <cell r="D1844">
            <v>172.9</v>
          </cell>
          <cell r="E1844">
            <v>170.2</v>
          </cell>
          <cell r="F1844">
            <v>165.33</v>
          </cell>
          <cell r="G1844">
            <v>157.69999999999999</v>
          </cell>
          <cell r="H1844">
            <v>144.96</v>
          </cell>
          <cell r="I1844">
            <v>115.1</v>
          </cell>
          <cell r="J1844">
            <v>181.6</v>
          </cell>
          <cell r="K1844">
            <v>108.15</v>
          </cell>
        </row>
        <row r="1845">
          <cell r="B1845" t="str">
            <v>530899</v>
          </cell>
          <cell r="C1845" t="str">
            <v>ASIA PACK</v>
          </cell>
          <cell r="D1845">
            <v>32.31</v>
          </cell>
          <cell r="E1845">
            <v>34.5</v>
          </cell>
          <cell r="F1845">
            <v>35.72</v>
          </cell>
          <cell r="G1845">
            <v>35.729999999999997</v>
          </cell>
          <cell r="H1845">
            <v>34.33</v>
          </cell>
          <cell r="I1845">
            <v>30.91</v>
          </cell>
          <cell r="J1845">
            <v>43.26</v>
          </cell>
          <cell r="K1845">
            <v>28.11</v>
          </cell>
        </row>
        <row r="1846">
          <cell r="B1846" t="str">
            <v>530907</v>
          </cell>
          <cell r="C1846" t="str">
            <v>S.I.CAPITAL</v>
          </cell>
          <cell r="D1846">
            <v>30</v>
          </cell>
          <cell r="E1846">
            <v>30.22</v>
          </cell>
          <cell r="F1846">
            <v>30.14</v>
          </cell>
          <cell r="G1846">
            <v>30.14</v>
          </cell>
          <cell r="H1846">
            <v>30.51</v>
          </cell>
          <cell r="I1846">
            <v>26.85</v>
          </cell>
          <cell r="J1846">
            <v>40.4</v>
          </cell>
          <cell r="K1846">
            <v>27.08</v>
          </cell>
        </row>
        <row r="1847">
          <cell r="B1847" t="str">
            <v>530909</v>
          </cell>
          <cell r="C1847" t="str">
            <v>ERP SOFT SYS</v>
          </cell>
          <cell r="D1847">
            <v>70.650000000000006</v>
          </cell>
          <cell r="E1847">
            <v>70.7</v>
          </cell>
          <cell r="F1847">
            <v>70.62</v>
          </cell>
          <cell r="G1847">
            <v>70.28</v>
          </cell>
          <cell r="H1847">
            <v>70.66</v>
          </cell>
          <cell r="I1847">
            <v>82.52</v>
          </cell>
          <cell r="J1847">
            <v>78</v>
          </cell>
          <cell r="K1847">
            <v>65.650000000000006</v>
          </cell>
        </row>
        <row r="1848">
          <cell r="B1848" t="str">
            <v>530917</v>
          </cell>
          <cell r="C1848" t="str">
            <v>R.R.SECUR.</v>
          </cell>
          <cell r="D1848">
            <v>7.72</v>
          </cell>
          <cell r="E1848">
            <v>7.06</v>
          </cell>
          <cell r="F1848">
            <v>6.38</v>
          </cell>
          <cell r="G1848">
            <v>5.4</v>
          </cell>
          <cell r="H1848">
            <v>4.38</v>
          </cell>
          <cell r="I1848">
            <v>7.79</v>
          </cell>
          <cell r="J1848">
            <v>7.72</v>
          </cell>
          <cell r="K1848">
            <v>2.25</v>
          </cell>
        </row>
        <row r="1849">
          <cell r="B1849" t="str">
            <v>530919</v>
          </cell>
          <cell r="C1849" t="str">
            <v>REMSONS IN_T</v>
          </cell>
          <cell r="D1849">
            <v>526.85</v>
          </cell>
          <cell r="E1849">
            <v>505.28</v>
          </cell>
          <cell r="F1849">
            <v>489.83</v>
          </cell>
          <cell r="G1849">
            <v>474.15</v>
          </cell>
          <cell r="H1849">
            <v>444.59</v>
          </cell>
          <cell r="I1849">
            <v>340.89</v>
          </cell>
          <cell r="J1849">
            <v>534.35</v>
          </cell>
          <cell r="K1849">
            <v>333.6</v>
          </cell>
        </row>
        <row r="1850">
          <cell r="B1850" t="str">
            <v>530925</v>
          </cell>
          <cell r="C1850" t="str">
            <v>RAMSONS PROJ</v>
          </cell>
          <cell r="D1850">
            <v>23.49</v>
          </cell>
          <cell r="E1850">
            <v>24.77</v>
          </cell>
          <cell r="F1850">
            <v>25.86</v>
          </cell>
          <cell r="G1850">
            <v>26.25</v>
          </cell>
          <cell r="H1850">
            <v>24.93</v>
          </cell>
          <cell r="I1850">
            <v>20.89</v>
          </cell>
          <cell r="J1850">
            <v>31.97</v>
          </cell>
          <cell r="K1850">
            <v>15.85</v>
          </cell>
        </row>
        <row r="1851">
          <cell r="B1851" t="str">
            <v>530929</v>
          </cell>
          <cell r="C1851" t="str">
            <v>EURO ASIA</v>
          </cell>
          <cell r="D1851">
            <v>18.21</v>
          </cell>
          <cell r="E1851">
            <v>16.86</v>
          </cell>
          <cell r="F1851">
            <v>16.02</v>
          </cell>
          <cell r="G1851">
            <v>15.24</v>
          </cell>
          <cell r="H1851">
            <v>13.81</v>
          </cell>
          <cell r="I1851">
            <v>9.8000000000000007</v>
          </cell>
          <cell r="J1851">
            <v>19.989999999999998</v>
          </cell>
          <cell r="K1851">
            <v>5.9</v>
          </cell>
        </row>
        <row r="1852">
          <cell r="B1852" t="str">
            <v>530931</v>
          </cell>
          <cell r="C1852" t="str">
            <v>STANPACKS(I)</v>
          </cell>
          <cell r="D1852">
            <v>11.19</v>
          </cell>
          <cell r="E1852">
            <v>10.65</v>
          </cell>
          <cell r="F1852">
            <v>10.45</v>
          </cell>
          <cell r="G1852">
            <v>10.33</v>
          </cell>
          <cell r="H1852">
            <v>9.86</v>
          </cell>
          <cell r="I1852">
            <v>9.06</v>
          </cell>
          <cell r="J1852">
            <v>13.74</v>
          </cell>
          <cell r="K1852">
            <v>5.66</v>
          </cell>
        </row>
        <row r="1853">
          <cell r="B1853" t="str">
            <v>530943</v>
          </cell>
          <cell r="C1853" t="str">
            <v>SRI ADHIKA_T</v>
          </cell>
          <cell r="D1853">
            <v>1.88</v>
          </cell>
          <cell r="E1853">
            <v>1.9</v>
          </cell>
          <cell r="F1853">
            <v>1.87</v>
          </cell>
          <cell r="G1853">
            <v>1.79</v>
          </cell>
          <cell r="H1853">
            <v>1.66</v>
          </cell>
          <cell r="I1853">
            <v>1.71</v>
          </cell>
          <cell r="J1853">
            <v>2.17</v>
          </cell>
          <cell r="K1853">
            <v>1.26</v>
          </cell>
        </row>
        <row r="1854">
          <cell r="B1854" t="str">
            <v>530951</v>
          </cell>
          <cell r="C1854" t="str">
            <v>RAMINFO</v>
          </cell>
          <cell r="D1854">
            <v>104</v>
          </cell>
          <cell r="E1854">
            <v>102.7</v>
          </cell>
          <cell r="F1854">
            <v>100.76</v>
          </cell>
          <cell r="G1854">
            <v>99.01</v>
          </cell>
          <cell r="H1854">
            <v>98.49</v>
          </cell>
          <cell r="I1854">
            <v>100.93</v>
          </cell>
          <cell r="J1854">
            <v>113.7</v>
          </cell>
          <cell r="K1854">
            <v>91.25</v>
          </cell>
        </row>
        <row r="1855">
          <cell r="B1855" t="str">
            <v>530953</v>
          </cell>
          <cell r="C1855" t="str">
            <v>SUNIL AGRO F</v>
          </cell>
          <cell r="D1855">
            <v>194.95</v>
          </cell>
          <cell r="E1855">
            <v>194.55</v>
          </cell>
          <cell r="F1855">
            <v>193.91</v>
          </cell>
          <cell r="G1855">
            <v>194.59</v>
          </cell>
          <cell r="H1855">
            <v>200.59</v>
          </cell>
          <cell r="I1855">
            <v>185.75</v>
          </cell>
          <cell r="J1855">
            <v>271</v>
          </cell>
          <cell r="K1855">
            <v>167.2</v>
          </cell>
        </row>
        <row r="1856">
          <cell r="B1856" t="str">
            <v>530959</v>
          </cell>
          <cell r="C1856" t="str">
            <v>DIANA TEA CO</v>
          </cell>
          <cell r="D1856">
            <v>28.77</v>
          </cell>
          <cell r="E1856">
            <v>28.6</v>
          </cell>
          <cell r="F1856">
            <v>28.14</v>
          </cell>
          <cell r="G1856">
            <v>27.56</v>
          </cell>
          <cell r="H1856">
            <v>26.83</v>
          </cell>
          <cell r="I1856">
            <v>25.94</v>
          </cell>
          <cell r="J1856">
            <v>30.5</v>
          </cell>
          <cell r="K1856">
            <v>22.72</v>
          </cell>
        </row>
        <row r="1857">
          <cell r="B1857" t="str">
            <v>530961</v>
          </cell>
          <cell r="C1857" t="str">
            <v>VIKASECO_T</v>
          </cell>
          <cell r="D1857">
            <v>3.63</v>
          </cell>
          <cell r="E1857">
            <v>3.63</v>
          </cell>
          <cell r="F1857">
            <v>3.62</v>
          </cell>
          <cell r="G1857">
            <v>3.6</v>
          </cell>
          <cell r="H1857">
            <v>3.56</v>
          </cell>
          <cell r="I1857">
            <v>3.37</v>
          </cell>
          <cell r="J1857">
            <v>5.09</v>
          </cell>
          <cell r="K1857">
            <v>2.82</v>
          </cell>
        </row>
        <row r="1858">
          <cell r="B1858" t="str">
            <v>530965</v>
          </cell>
          <cell r="C1858" t="str">
            <v>INDIAN OIL</v>
          </cell>
          <cell r="D1858">
            <v>102.79</v>
          </cell>
          <cell r="E1858">
            <v>102.12</v>
          </cell>
          <cell r="F1858">
            <v>100.66</v>
          </cell>
          <cell r="G1858">
            <v>97.98</v>
          </cell>
          <cell r="H1858">
            <v>94.74</v>
          </cell>
          <cell r="I1858">
            <v>88.92</v>
          </cell>
          <cell r="J1858">
            <v>106.9</v>
          </cell>
          <cell r="K1858">
            <v>85.51</v>
          </cell>
        </row>
        <row r="1859">
          <cell r="B1859" t="str">
            <v>530973</v>
          </cell>
          <cell r="C1859" t="str">
            <v>ALFA ICA (I)</v>
          </cell>
          <cell r="D1859">
            <v>54.22</v>
          </cell>
          <cell r="E1859">
            <v>53.09</v>
          </cell>
          <cell r="F1859">
            <v>52.87</v>
          </cell>
          <cell r="G1859">
            <v>52.53</v>
          </cell>
          <cell r="H1859">
            <v>51.99</v>
          </cell>
          <cell r="I1859">
            <v>48.69</v>
          </cell>
          <cell r="J1859">
            <v>59</v>
          </cell>
          <cell r="K1859">
            <v>46.66</v>
          </cell>
        </row>
        <row r="1860">
          <cell r="B1860" t="str">
            <v>530977</v>
          </cell>
          <cell r="C1860" t="str">
            <v>SKCIL</v>
          </cell>
          <cell r="D1860">
            <v>137.9</v>
          </cell>
          <cell r="E1860">
            <v>136.69999999999999</v>
          </cell>
          <cell r="F1860">
            <v>137.59</v>
          </cell>
          <cell r="G1860">
            <v>138.82</v>
          </cell>
          <cell r="H1860">
            <v>140.38</v>
          </cell>
          <cell r="I1860">
            <v>135.68</v>
          </cell>
          <cell r="J1860">
            <v>164.45</v>
          </cell>
          <cell r="K1860">
            <v>125</v>
          </cell>
        </row>
        <row r="1861">
          <cell r="B1861" t="str">
            <v>530979</v>
          </cell>
          <cell r="C1861" t="str">
            <v>INDIA HOME</v>
          </cell>
          <cell r="D1861">
            <v>27.11</v>
          </cell>
          <cell r="E1861">
            <v>26.71</v>
          </cell>
          <cell r="F1861">
            <v>26.49</v>
          </cell>
          <cell r="G1861">
            <v>26.33</v>
          </cell>
          <cell r="H1861">
            <v>26.46</v>
          </cell>
          <cell r="I1861">
            <v>29.42</v>
          </cell>
          <cell r="J1861">
            <v>29.96</v>
          </cell>
          <cell r="K1861">
            <v>23</v>
          </cell>
        </row>
        <row r="1862">
          <cell r="B1862" t="str">
            <v>530985</v>
          </cell>
          <cell r="C1862" t="str">
            <v>JPT SECUR.</v>
          </cell>
          <cell r="D1862">
            <v>8.26</v>
          </cell>
          <cell r="E1862">
            <v>8.57</v>
          </cell>
          <cell r="F1862">
            <v>8.24</v>
          </cell>
          <cell r="G1862">
            <v>7.58</v>
          </cell>
          <cell r="H1862">
            <v>7.06</v>
          </cell>
          <cell r="I1862">
            <v>7.97</v>
          </cell>
          <cell r="J1862">
            <v>9.84</v>
          </cell>
          <cell r="K1862">
            <v>4.8</v>
          </cell>
        </row>
        <row r="1863">
          <cell r="B1863" t="str">
            <v>530991</v>
          </cell>
          <cell r="C1863" t="str">
            <v>ROOPA INDUS</v>
          </cell>
          <cell r="D1863">
            <v>47.11</v>
          </cell>
          <cell r="E1863">
            <v>49.25</v>
          </cell>
          <cell r="F1863">
            <v>49.89</v>
          </cell>
          <cell r="G1863">
            <v>49.78</v>
          </cell>
          <cell r="H1863">
            <v>47.89</v>
          </cell>
          <cell r="I1863">
            <v>46.31</v>
          </cell>
          <cell r="J1863">
            <v>56.29</v>
          </cell>
          <cell r="K1863">
            <v>37.4</v>
          </cell>
        </row>
        <row r="1864">
          <cell r="B1864" t="str">
            <v>530997</v>
          </cell>
          <cell r="C1864" t="str">
            <v>UNIQUE ORGAN</v>
          </cell>
          <cell r="D1864">
            <v>72.73</v>
          </cell>
          <cell r="E1864">
            <v>72.19</v>
          </cell>
          <cell r="F1864">
            <v>70.53</v>
          </cell>
          <cell r="G1864">
            <v>67.900000000000006</v>
          </cell>
          <cell r="H1864">
            <v>62.15</v>
          </cell>
          <cell r="I1864">
            <v>49.49</v>
          </cell>
          <cell r="J1864">
            <v>75.69</v>
          </cell>
          <cell r="K1864">
            <v>40</v>
          </cell>
        </row>
        <row r="1865">
          <cell r="B1865" t="str">
            <v>530999</v>
          </cell>
          <cell r="C1865" t="str">
            <v>BALAJI AMINE</v>
          </cell>
          <cell r="D1865">
            <v>2031.5</v>
          </cell>
          <cell r="E1865">
            <v>2036.18</v>
          </cell>
          <cell r="F1865">
            <v>2041.18</v>
          </cell>
          <cell r="G1865">
            <v>2062.73</v>
          </cell>
          <cell r="H1865">
            <v>2116.5</v>
          </cell>
          <cell r="I1865">
            <v>2285.5100000000002</v>
          </cell>
          <cell r="J1865">
            <v>2355</v>
          </cell>
          <cell r="K1865">
            <v>2002</v>
          </cell>
        </row>
        <row r="1866">
          <cell r="B1866" t="str">
            <v>531003</v>
          </cell>
          <cell r="C1866" t="str">
            <v>SWARNA SECUR</v>
          </cell>
          <cell r="D1866">
            <v>42.29</v>
          </cell>
          <cell r="E1866">
            <v>41.42</v>
          </cell>
          <cell r="F1866">
            <v>41.19</v>
          </cell>
          <cell r="G1866">
            <v>41.1</v>
          </cell>
          <cell r="H1866">
            <v>45.7</v>
          </cell>
          <cell r="I1866">
            <v>48.45</v>
          </cell>
          <cell r="J1866">
            <v>89.9</v>
          </cell>
          <cell r="K1866">
            <v>33.31</v>
          </cell>
        </row>
        <row r="1867">
          <cell r="B1867" t="str">
            <v>531017</v>
          </cell>
          <cell r="C1867" t="str">
            <v>ARIHANT SEC.</v>
          </cell>
          <cell r="D1867">
            <v>17.39</v>
          </cell>
          <cell r="E1867">
            <v>17.25</v>
          </cell>
          <cell r="F1867">
            <v>16.88</v>
          </cell>
          <cell r="G1867">
            <v>16.25</v>
          </cell>
          <cell r="H1867">
            <v>15.19</v>
          </cell>
          <cell r="I1867">
            <v>12.86</v>
          </cell>
          <cell r="J1867">
            <v>18.600000000000001</v>
          </cell>
          <cell r="K1867">
            <v>9.25</v>
          </cell>
        </row>
        <row r="1868">
          <cell r="B1868" t="str">
            <v>531025</v>
          </cell>
          <cell r="C1868" t="str">
            <v>VISAGAR FIN</v>
          </cell>
          <cell r="D1868">
            <v>0.76</v>
          </cell>
          <cell r="E1868">
            <v>0.77</v>
          </cell>
          <cell r="F1868">
            <v>0.76</v>
          </cell>
          <cell r="G1868">
            <v>0.76</v>
          </cell>
          <cell r="H1868">
            <v>0.79</v>
          </cell>
          <cell r="I1868">
            <v>1.01</v>
          </cell>
          <cell r="J1868">
            <v>1.35</v>
          </cell>
          <cell r="K1868">
            <v>0.66</v>
          </cell>
        </row>
        <row r="1869">
          <cell r="B1869" t="str">
            <v>531027</v>
          </cell>
          <cell r="C1869" t="str">
            <v>LIBORD SEC</v>
          </cell>
          <cell r="D1869">
            <v>7.84</v>
          </cell>
          <cell r="E1869">
            <v>8.23</v>
          </cell>
          <cell r="F1869">
            <v>8.5</v>
          </cell>
          <cell r="G1869">
            <v>8.92</v>
          </cell>
          <cell r="H1869">
            <v>9.5399999999999991</v>
          </cell>
          <cell r="I1869">
            <v>9.16</v>
          </cell>
          <cell r="J1869">
            <v>14.45</v>
          </cell>
          <cell r="K1869">
            <v>7.5</v>
          </cell>
        </row>
        <row r="1870">
          <cell r="B1870" t="str">
            <v>531035</v>
          </cell>
          <cell r="C1870" t="str">
            <v>JRELTD</v>
          </cell>
          <cell r="D1870">
            <v>66.900000000000006</v>
          </cell>
          <cell r="E1870">
            <v>64.38</v>
          </cell>
          <cell r="F1870">
            <v>61.49</v>
          </cell>
          <cell r="G1870">
            <v>56.35</v>
          </cell>
          <cell r="H1870">
            <v>44.16</v>
          </cell>
          <cell r="I1870">
            <v>21.92</v>
          </cell>
          <cell r="J1870">
            <v>66.900000000000006</v>
          </cell>
          <cell r="K1870">
            <v>7.21</v>
          </cell>
        </row>
        <row r="1871">
          <cell r="B1871" t="str">
            <v>531041</v>
          </cell>
          <cell r="C1871" t="str">
            <v>COMPETENT AU</v>
          </cell>
          <cell r="D1871">
            <v>410.05</v>
          </cell>
          <cell r="E1871">
            <v>387.15</v>
          </cell>
          <cell r="F1871">
            <v>376.68</v>
          </cell>
          <cell r="G1871">
            <v>365.46</v>
          </cell>
          <cell r="H1871">
            <v>350.32</v>
          </cell>
          <cell r="I1871">
            <v>295.07</v>
          </cell>
          <cell r="J1871">
            <v>418</v>
          </cell>
          <cell r="K1871">
            <v>301</v>
          </cell>
        </row>
        <row r="1872">
          <cell r="B1872" t="str">
            <v>531043</v>
          </cell>
          <cell r="C1872" t="str">
            <v>DHAN JEEVAN</v>
          </cell>
          <cell r="D1872">
            <v>12.08</v>
          </cell>
          <cell r="E1872">
            <v>11.86</v>
          </cell>
          <cell r="F1872">
            <v>11.82</v>
          </cell>
          <cell r="G1872">
            <v>11.83</v>
          </cell>
          <cell r="H1872">
            <v>12.07</v>
          </cell>
          <cell r="I1872">
            <v>12.8</v>
          </cell>
          <cell r="J1872">
            <v>14.2</v>
          </cell>
          <cell r="K1872">
            <v>10.31</v>
          </cell>
        </row>
        <row r="1873">
          <cell r="B1873" t="str">
            <v>531049</v>
          </cell>
          <cell r="C1873" t="str">
            <v>NEELKANTH RO</v>
          </cell>
          <cell r="D1873">
            <v>9.65</v>
          </cell>
          <cell r="E1873">
            <v>10.050000000000001</v>
          </cell>
          <cell r="F1873">
            <v>10.14</v>
          </cell>
          <cell r="G1873">
            <v>10.24</v>
          </cell>
          <cell r="H1873">
            <v>10.34</v>
          </cell>
          <cell r="I1873">
            <v>10.55</v>
          </cell>
          <cell r="J1873">
            <v>11.77</v>
          </cell>
          <cell r="K1873">
            <v>8.7799999999999994</v>
          </cell>
        </row>
        <row r="1874">
          <cell r="B1874" t="str">
            <v>531051</v>
          </cell>
          <cell r="C1874" t="str">
            <v>VINTAGE SECU</v>
          </cell>
          <cell r="D1874">
            <v>10.5</v>
          </cell>
          <cell r="E1874">
            <v>10.33</v>
          </cell>
          <cell r="F1874">
            <v>10.35</v>
          </cell>
          <cell r="G1874">
            <v>10.220000000000001</v>
          </cell>
          <cell r="H1874">
            <v>9.85</v>
          </cell>
          <cell r="I1874">
            <v>8.8699999999999992</v>
          </cell>
          <cell r="J1874">
            <v>11.29</v>
          </cell>
          <cell r="K1874">
            <v>8.27</v>
          </cell>
        </row>
        <row r="1875">
          <cell r="B1875" t="str">
            <v>531067</v>
          </cell>
          <cell r="C1875" t="str">
            <v>CONTIL I LTD</v>
          </cell>
          <cell r="D1875">
            <v>113</v>
          </cell>
          <cell r="E1875">
            <v>114.9</v>
          </cell>
          <cell r="F1875">
            <v>114.94</v>
          </cell>
          <cell r="G1875">
            <v>112.27</v>
          </cell>
          <cell r="H1875">
            <v>105.64</v>
          </cell>
          <cell r="I1875">
            <v>89.22</v>
          </cell>
          <cell r="J1875">
            <v>132</v>
          </cell>
          <cell r="K1875">
            <v>85</v>
          </cell>
        </row>
        <row r="1876">
          <cell r="B1876" t="str">
            <v>531069</v>
          </cell>
          <cell r="C1876" t="str">
            <v>VIJAY SOLVEX</v>
          </cell>
          <cell r="D1876">
            <v>775</v>
          </cell>
          <cell r="E1876">
            <v>786.31</v>
          </cell>
          <cell r="F1876">
            <v>804.09</v>
          </cell>
          <cell r="G1876">
            <v>822.42</v>
          </cell>
          <cell r="H1876">
            <v>841.23</v>
          </cell>
          <cell r="I1876">
            <v>909.71</v>
          </cell>
          <cell r="J1876">
            <v>915</v>
          </cell>
          <cell r="K1876">
            <v>755</v>
          </cell>
        </row>
        <row r="1877">
          <cell r="B1877" t="str">
            <v>531080</v>
          </cell>
          <cell r="C1877" t="str">
            <v>SHRI KRISH</v>
          </cell>
          <cell r="D1877">
            <v>43.2</v>
          </cell>
          <cell r="E1877">
            <v>38.869999999999997</v>
          </cell>
          <cell r="F1877">
            <v>36.340000000000003</v>
          </cell>
          <cell r="G1877">
            <v>34.47</v>
          </cell>
          <cell r="H1877">
            <v>33.19</v>
          </cell>
          <cell r="I1877">
            <v>29.72</v>
          </cell>
          <cell r="J1877">
            <v>43.2</v>
          </cell>
          <cell r="K1877">
            <v>28.06</v>
          </cell>
        </row>
        <row r="1878">
          <cell r="B1878" t="str">
            <v>531082</v>
          </cell>
          <cell r="C1878" t="str">
            <v>ALANKIT</v>
          </cell>
          <cell r="D1878">
            <v>14.38</v>
          </cell>
          <cell r="E1878">
            <v>13.89</v>
          </cell>
          <cell r="F1878">
            <v>13.17</v>
          </cell>
          <cell r="G1878">
            <v>12.3</v>
          </cell>
          <cell r="H1878">
            <v>11.48</v>
          </cell>
          <cell r="I1878">
            <v>10.78</v>
          </cell>
          <cell r="J1878">
            <v>15.02</v>
          </cell>
          <cell r="K1878">
            <v>9.6999999999999993</v>
          </cell>
        </row>
        <row r="1879">
          <cell r="B1879" t="str">
            <v>531083</v>
          </cell>
          <cell r="C1879" t="str">
            <v>NIHAR INFO</v>
          </cell>
          <cell r="D1879">
            <v>6</v>
          </cell>
          <cell r="E1879">
            <v>5.95</v>
          </cell>
          <cell r="F1879">
            <v>5.96</v>
          </cell>
          <cell r="G1879">
            <v>5.98</v>
          </cell>
          <cell r="H1879">
            <v>6.01</v>
          </cell>
          <cell r="I1879">
            <v>6.56</v>
          </cell>
          <cell r="J1879">
            <v>6.99</v>
          </cell>
          <cell r="K1879">
            <v>5.2</v>
          </cell>
        </row>
        <row r="1880">
          <cell r="B1880" t="str">
            <v>531091</v>
          </cell>
          <cell r="C1880" t="str">
            <v>UNITED CRED.</v>
          </cell>
          <cell r="D1880">
            <v>17.8</v>
          </cell>
          <cell r="E1880">
            <v>17.600000000000001</v>
          </cell>
          <cell r="F1880">
            <v>17.36</v>
          </cell>
          <cell r="G1880">
            <v>17.05</v>
          </cell>
          <cell r="H1880">
            <v>16.54</v>
          </cell>
          <cell r="I1880">
            <v>15.41</v>
          </cell>
          <cell r="J1880">
            <v>19.03</v>
          </cell>
          <cell r="K1880">
            <v>11.85</v>
          </cell>
        </row>
        <row r="1881">
          <cell r="B1881" t="str">
            <v>531092</v>
          </cell>
          <cell r="C1881" t="str">
            <v>OMINFRAL_T</v>
          </cell>
          <cell r="D1881">
            <v>118.32</v>
          </cell>
          <cell r="E1881">
            <v>115.14</v>
          </cell>
          <cell r="F1881">
            <v>111.19</v>
          </cell>
          <cell r="G1881">
            <v>105.23</v>
          </cell>
          <cell r="H1881">
            <v>92.45</v>
          </cell>
          <cell r="I1881">
            <v>64.41</v>
          </cell>
          <cell r="J1881">
            <v>118.32</v>
          </cell>
          <cell r="K1881">
            <v>53.41</v>
          </cell>
        </row>
        <row r="1882">
          <cell r="B1882" t="str">
            <v>531099</v>
          </cell>
          <cell r="C1882" t="str">
            <v>CHECKPOINT</v>
          </cell>
          <cell r="D1882">
            <v>4.75</v>
          </cell>
          <cell r="E1882">
            <v>4.97</v>
          </cell>
          <cell r="F1882">
            <v>4.96</v>
          </cell>
          <cell r="G1882">
            <v>4.8</v>
          </cell>
          <cell r="H1882">
            <v>4.3899999999999997</v>
          </cell>
          <cell r="I1882">
            <v>3.53</v>
          </cell>
          <cell r="J1882">
            <v>5.46</v>
          </cell>
          <cell r="K1882">
            <v>2.66</v>
          </cell>
        </row>
        <row r="1883">
          <cell r="B1883" t="str">
            <v>531109</v>
          </cell>
          <cell r="C1883" t="str">
            <v>ISHAN DYES</v>
          </cell>
          <cell r="D1883">
            <v>56.05</v>
          </cell>
          <cell r="E1883">
            <v>56.54</v>
          </cell>
          <cell r="F1883">
            <v>56.03</v>
          </cell>
          <cell r="G1883">
            <v>55.26</v>
          </cell>
          <cell r="H1883">
            <v>55.19</v>
          </cell>
          <cell r="I1883">
            <v>59.58</v>
          </cell>
          <cell r="J1883">
            <v>67.900000000000006</v>
          </cell>
          <cell r="K1883">
            <v>49.9</v>
          </cell>
        </row>
        <row r="1884">
          <cell r="B1884" t="str">
            <v>531111</v>
          </cell>
          <cell r="C1884" t="str">
            <v>GOTHI PLASCO</v>
          </cell>
          <cell r="D1884">
            <v>31.02</v>
          </cell>
          <cell r="E1884">
            <v>31.44</v>
          </cell>
          <cell r="F1884">
            <v>31.87</v>
          </cell>
          <cell r="G1884">
            <v>31.94</v>
          </cell>
          <cell r="H1884">
            <v>32.03</v>
          </cell>
          <cell r="I1884">
            <v>31.8</v>
          </cell>
          <cell r="J1884">
            <v>39.630000000000003</v>
          </cell>
          <cell r="K1884">
            <v>27.99</v>
          </cell>
        </row>
        <row r="1885">
          <cell r="B1885" t="str">
            <v>531112</v>
          </cell>
          <cell r="C1885" t="str">
            <v>BALUFORGE</v>
          </cell>
          <cell r="D1885">
            <v>227.6</v>
          </cell>
          <cell r="E1885">
            <v>232.68</v>
          </cell>
          <cell r="F1885">
            <v>233.97</v>
          </cell>
          <cell r="G1885">
            <v>231.19</v>
          </cell>
          <cell r="H1885">
            <v>219.27</v>
          </cell>
          <cell r="I1885">
            <v>166.45</v>
          </cell>
          <cell r="J1885">
            <v>267</v>
          </cell>
          <cell r="K1885">
            <v>170.9</v>
          </cell>
        </row>
        <row r="1886">
          <cell r="B1886" t="str">
            <v>531119</v>
          </cell>
          <cell r="C1886" t="str">
            <v>CEENIK EXPO.</v>
          </cell>
          <cell r="D1886">
            <v>64.680000000000007</v>
          </cell>
          <cell r="E1886">
            <v>62.25</v>
          </cell>
          <cell r="F1886">
            <v>59.46</v>
          </cell>
          <cell r="G1886">
            <v>54.52</v>
          </cell>
          <cell r="H1886">
            <v>43.36</v>
          </cell>
          <cell r="I1886">
            <v>25.47</v>
          </cell>
          <cell r="J1886">
            <v>64.680000000000007</v>
          </cell>
          <cell r="K1886">
            <v>9.76</v>
          </cell>
        </row>
        <row r="1887">
          <cell r="B1887" t="str">
            <v>531120</v>
          </cell>
          <cell r="C1887" t="str">
            <v>PATEL ENGG.</v>
          </cell>
          <cell r="D1887">
            <v>51.56</v>
          </cell>
          <cell r="E1887">
            <v>49.03</v>
          </cell>
          <cell r="F1887">
            <v>48.37</v>
          </cell>
          <cell r="G1887">
            <v>48.35</v>
          </cell>
          <cell r="H1887">
            <v>48.83</v>
          </cell>
          <cell r="I1887">
            <v>38.85</v>
          </cell>
          <cell r="J1887">
            <v>62.11</v>
          </cell>
          <cell r="K1887">
            <v>41.99</v>
          </cell>
        </row>
        <row r="1888">
          <cell r="B1888" t="str">
            <v>531127</v>
          </cell>
          <cell r="C1888" t="str">
            <v>MENAMANI</v>
          </cell>
          <cell r="D1888">
            <v>8.27</v>
          </cell>
          <cell r="E1888">
            <v>7.97</v>
          </cell>
          <cell r="F1888">
            <v>7.67</v>
          </cell>
          <cell r="G1888">
            <v>7.3</v>
          </cell>
          <cell r="H1888">
            <v>6.57</v>
          </cell>
          <cell r="I1888">
            <v>4.2699999999999996</v>
          </cell>
          <cell r="J1888">
            <v>8.27</v>
          </cell>
          <cell r="K1888">
            <v>3.33</v>
          </cell>
        </row>
        <row r="1889">
          <cell r="B1889" t="str">
            <v>531129</v>
          </cell>
          <cell r="C1889" t="str">
            <v>INANI MARBLE</v>
          </cell>
          <cell r="D1889">
            <v>24.5</v>
          </cell>
          <cell r="E1889">
            <v>24.1</v>
          </cell>
          <cell r="F1889">
            <v>23.16</v>
          </cell>
          <cell r="G1889">
            <v>21.97</v>
          </cell>
          <cell r="H1889">
            <v>20.88</v>
          </cell>
          <cell r="I1889">
            <v>20.66</v>
          </cell>
          <cell r="J1889">
            <v>26.05</v>
          </cell>
          <cell r="K1889">
            <v>18.850000000000001</v>
          </cell>
        </row>
        <row r="1890">
          <cell r="B1890" t="str">
            <v>531137</v>
          </cell>
          <cell r="C1890" t="str">
            <v>GEMSTONE INV</v>
          </cell>
          <cell r="D1890">
            <v>1.02</v>
          </cell>
          <cell r="E1890">
            <v>1.05</v>
          </cell>
          <cell r="F1890">
            <v>1.03</v>
          </cell>
          <cell r="G1890">
            <v>1</v>
          </cell>
          <cell r="H1890">
            <v>0.95</v>
          </cell>
          <cell r="I1890">
            <v>0.92</v>
          </cell>
          <cell r="J1890">
            <v>1.1200000000000001</v>
          </cell>
          <cell r="K1890">
            <v>0.76</v>
          </cell>
        </row>
        <row r="1891">
          <cell r="B1891" t="str">
            <v>531144</v>
          </cell>
          <cell r="C1891" t="str">
            <v>EL FORGE LTD</v>
          </cell>
          <cell r="D1891">
            <v>12.53</v>
          </cell>
          <cell r="E1891">
            <v>12.99</v>
          </cell>
          <cell r="F1891">
            <v>13.06</v>
          </cell>
          <cell r="G1891">
            <v>12.96</v>
          </cell>
          <cell r="H1891">
            <v>12.49</v>
          </cell>
          <cell r="I1891">
            <v>10.46</v>
          </cell>
          <cell r="J1891">
            <v>14.49</v>
          </cell>
          <cell r="K1891">
            <v>9.0399999999999991</v>
          </cell>
        </row>
        <row r="1892">
          <cell r="B1892" t="str">
            <v>531146</v>
          </cell>
          <cell r="C1892" t="str">
            <v>MEDICAMEN BI</v>
          </cell>
          <cell r="D1892">
            <v>652.29999999999995</v>
          </cell>
          <cell r="E1892">
            <v>654.04999999999995</v>
          </cell>
          <cell r="F1892">
            <v>653.46</v>
          </cell>
          <cell r="G1892">
            <v>649.53</v>
          </cell>
          <cell r="H1892">
            <v>658.86</v>
          </cell>
          <cell r="I1892">
            <v>705</v>
          </cell>
          <cell r="J1892">
            <v>903.5</v>
          </cell>
          <cell r="K1892">
            <v>501</v>
          </cell>
        </row>
        <row r="1893">
          <cell r="B1893" t="str">
            <v>531147</v>
          </cell>
          <cell r="C1893" t="str">
            <v>ALICON</v>
          </cell>
          <cell r="D1893">
            <v>839.85</v>
          </cell>
          <cell r="E1893">
            <v>839.88</v>
          </cell>
          <cell r="F1893">
            <v>836.16</v>
          </cell>
          <cell r="G1893">
            <v>834.5</v>
          </cell>
          <cell r="H1893">
            <v>837.59</v>
          </cell>
          <cell r="I1893">
            <v>828.32</v>
          </cell>
          <cell r="J1893">
            <v>939.8</v>
          </cell>
          <cell r="K1893">
            <v>783.4</v>
          </cell>
        </row>
        <row r="1894">
          <cell r="B1894" t="str">
            <v>531153</v>
          </cell>
          <cell r="C1894" t="str">
            <v>DILIGENT</v>
          </cell>
          <cell r="D1894">
            <v>6.29</v>
          </cell>
          <cell r="E1894">
            <v>6.26</v>
          </cell>
          <cell r="F1894">
            <v>6.33</v>
          </cell>
          <cell r="G1894">
            <v>6.57</v>
          </cell>
          <cell r="H1894">
            <v>7.65</v>
          </cell>
          <cell r="I1894">
            <v>9.75</v>
          </cell>
          <cell r="J1894">
            <v>15.24</v>
          </cell>
          <cell r="K1894">
            <v>6.03</v>
          </cell>
        </row>
        <row r="1895">
          <cell r="B1895" t="str">
            <v>531155</v>
          </cell>
          <cell r="C1895" t="str">
            <v>EPSOM PRO</v>
          </cell>
          <cell r="D1895">
            <v>4.2</v>
          </cell>
          <cell r="E1895">
            <v>4.42</v>
          </cell>
          <cell r="F1895">
            <v>4.54</v>
          </cell>
          <cell r="G1895">
            <v>4.71</v>
          </cell>
          <cell r="H1895">
            <v>5.0199999999999996</v>
          </cell>
          <cell r="I1895">
            <v>5.12</v>
          </cell>
          <cell r="J1895">
            <v>6.12</v>
          </cell>
          <cell r="K1895">
            <v>4.2</v>
          </cell>
        </row>
        <row r="1896">
          <cell r="B1896" t="str">
            <v>531156</v>
          </cell>
          <cell r="C1896" t="str">
            <v>ALFAVISON.OV</v>
          </cell>
          <cell r="D1896">
            <v>18.55</v>
          </cell>
          <cell r="E1896">
            <v>18.760000000000002</v>
          </cell>
          <cell r="F1896">
            <v>18.79</v>
          </cell>
          <cell r="G1896">
            <v>18.86</v>
          </cell>
          <cell r="H1896">
            <v>19.059999999999999</v>
          </cell>
          <cell r="I1896">
            <v>23.7</v>
          </cell>
          <cell r="J1896">
            <v>25.05</v>
          </cell>
          <cell r="K1896">
            <v>18.52</v>
          </cell>
        </row>
        <row r="1897">
          <cell r="B1897" t="str">
            <v>531157</v>
          </cell>
          <cell r="C1897" t="str">
            <v>ORGANIC COAT</v>
          </cell>
          <cell r="D1897">
            <v>7</v>
          </cell>
          <cell r="E1897">
            <v>6.82</v>
          </cell>
          <cell r="F1897">
            <v>6.84</v>
          </cell>
          <cell r="G1897">
            <v>7.07</v>
          </cell>
          <cell r="H1897">
            <v>7.39</v>
          </cell>
          <cell r="I1897">
            <v>7.48</v>
          </cell>
          <cell r="J1897">
            <v>8.9</v>
          </cell>
          <cell r="K1897">
            <v>6.13</v>
          </cell>
        </row>
        <row r="1898">
          <cell r="B1898" t="str">
            <v>531158</v>
          </cell>
          <cell r="C1898" t="str">
            <v>CATVISION</v>
          </cell>
          <cell r="D1898">
            <v>15.25</v>
          </cell>
          <cell r="E1898">
            <v>15.25</v>
          </cell>
          <cell r="F1898">
            <v>15.14</v>
          </cell>
          <cell r="G1898">
            <v>14.95</v>
          </cell>
          <cell r="H1898">
            <v>14.51</v>
          </cell>
          <cell r="I1898">
            <v>13.44</v>
          </cell>
          <cell r="J1898">
            <v>15.75</v>
          </cell>
          <cell r="K1898">
            <v>11.71</v>
          </cell>
        </row>
        <row r="1899">
          <cell r="B1899" t="str">
            <v>531161</v>
          </cell>
          <cell r="C1899" t="str">
            <v>ABM KNOWLEDG</v>
          </cell>
          <cell r="D1899">
            <v>110.8</v>
          </cell>
          <cell r="E1899">
            <v>107.37</v>
          </cell>
          <cell r="F1899">
            <v>105.01</v>
          </cell>
          <cell r="G1899">
            <v>101.84</v>
          </cell>
          <cell r="H1899">
            <v>98.81</v>
          </cell>
          <cell r="I1899">
            <v>95.96</v>
          </cell>
          <cell r="J1899">
            <v>119</v>
          </cell>
          <cell r="K1899">
            <v>84.75</v>
          </cell>
        </row>
        <row r="1900">
          <cell r="B1900" t="str">
            <v>531162</v>
          </cell>
          <cell r="C1900" t="str">
            <v>EMAMI LTD.</v>
          </cell>
          <cell r="D1900">
            <v>490.65</v>
          </cell>
          <cell r="E1900">
            <v>498.34</v>
          </cell>
          <cell r="F1900">
            <v>503.3</v>
          </cell>
          <cell r="G1900">
            <v>507.15</v>
          </cell>
          <cell r="H1900">
            <v>507.84</v>
          </cell>
          <cell r="I1900">
            <v>468.52</v>
          </cell>
          <cell r="J1900">
            <v>582</v>
          </cell>
          <cell r="K1900">
            <v>439.5</v>
          </cell>
        </row>
        <row r="1901">
          <cell r="B1901" t="str">
            <v>531163</v>
          </cell>
          <cell r="C1901" t="str">
            <v>KEMISTAR</v>
          </cell>
          <cell r="D1901">
            <v>43</v>
          </cell>
          <cell r="E1901">
            <v>42.49</v>
          </cell>
          <cell r="F1901">
            <v>42.51</v>
          </cell>
          <cell r="G1901">
            <v>42.76</v>
          </cell>
          <cell r="H1901">
            <v>42.92</v>
          </cell>
          <cell r="I1901">
            <v>40.79</v>
          </cell>
          <cell r="J1901">
            <v>64.989999999999995</v>
          </cell>
          <cell r="K1901">
            <v>33.869999999999997</v>
          </cell>
        </row>
        <row r="1902">
          <cell r="B1902" t="str">
            <v>531164</v>
          </cell>
          <cell r="C1902" t="str">
            <v>LASER DIAMON</v>
          </cell>
          <cell r="D1902">
            <v>0.57999999999999996</v>
          </cell>
          <cell r="E1902">
            <v>0.54</v>
          </cell>
          <cell r="F1902">
            <v>0.5</v>
          </cell>
          <cell r="G1902">
            <v>0.46</v>
          </cell>
          <cell r="H1902">
            <v>0.57999999999999996</v>
          </cell>
          <cell r="I1902">
            <v>1.65</v>
          </cell>
          <cell r="J1902">
            <v>1.5</v>
          </cell>
          <cell r="K1902">
            <v>0.28999999999999998</v>
          </cell>
        </row>
        <row r="1903">
          <cell r="B1903" t="str">
            <v>531168</v>
          </cell>
          <cell r="C1903" t="str">
            <v>ASSOC.CERAMI</v>
          </cell>
          <cell r="D1903">
            <v>376.75</v>
          </cell>
          <cell r="E1903">
            <v>362.59</v>
          </cell>
          <cell r="F1903">
            <v>346.31</v>
          </cell>
          <cell r="G1903">
            <v>317.68</v>
          </cell>
          <cell r="H1903">
            <v>251.37</v>
          </cell>
          <cell r="I1903">
            <v>118.99</v>
          </cell>
          <cell r="J1903">
            <v>376.75</v>
          </cell>
          <cell r="K1903">
            <v>47.75</v>
          </cell>
        </row>
        <row r="1904">
          <cell r="B1904" t="str">
            <v>531169</v>
          </cell>
          <cell r="C1904" t="str">
            <v>SKP SECURE.</v>
          </cell>
          <cell r="D1904">
            <v>70.23</v>
          </cell>
          <cell r="E1904">
            <v>71.13</v>
          </cell>
          <cell r="F1904">
            <v>70.63</v>
          </cell>
          <cell r="G1904">
            <v>69.34</v>
          </cell>
          <cell r="H1904">
            <v>67.959999999999994</v>
          </cell>
          <cell r="I1904">
            <v>66.41</v>
          </cell>
          <cell r="J1904">
            <v>92</v>
          </cell>
          <cell r="K1904">
            <v>58.3</v>
          </cell>
        </row>
        <row r="1905">
          <cell r="B1905" t="str">
            <v>531173</v>
          </cell>
          <cell r="C1905" t="str">
            <v>SYSCHEM (I)</v>
          </cell>
          <cell r="D1905">
            <v>48.99</v>
          </cell>
          <cell r="E1905">
            <v>49.74</v>
          </cell>
          <cell r="F1905">
            <v>50.29</v>
          </cell>
          <cell r="G1905">
            <v>50.76</v>
          </cell>
          <cell r="H1905">
            <v>51.17</v>
          </cell>
          <cell r="I1905">
            <v>47.48</v>
          </cell>
          <cell r="J1905">
            <v>69.5</v>
          </cell>
          <cell r="K1905">
            <v>43</v>
          </cell>
        </row>
        <row r="1906">
          <cell r="B1906" t="str">
            <v>531175</v>
          </cell>
          <cell r="C1906" t="str">
            <v>BLS INFOTE</v>
          </cell>
          <cell r="D1906">
            <v>2.2799999999999998</v>
          </cell>
          <cell r="E1906">
            <v>2.1800000000000002</v>
          </cell>
          <cell r="F1906">
            <v>2.13</v>
          </cell>
          <cell r="G1906">
            <v>2.1</v>
          </cell>
          <cell r="H1906">
            <v>2.08</v>
          </cell>
          <cell r="I1906">
            <v>2.19</v>
          </cell>
          <cell r="J1906">
            <v>2.8</v>
          </cell>
          <cell r="K1906">
            <v>1.32</v>
          </cell>
        </row>
        <row r="1907">
          <cell r="B1907" t="str">
            <v>531176</v>
          </cell>
          <cell r="C1907" t="str">
            <v>MEFCOM CAPIT</v>
          </cell>
          <cell r="D1907">
            <v>13.77</v>
          </cell>
          <cell r="E1907">
            <v>13.95</v>
          </cell>
          <cell r="F1907">
            <v>14.04</v>
          </cell>
          <cell r="G1907">
            <v>14.46</v>
          </cell>
          <cell r="H1907">
            <v>16.309999999999999</v>
          </cell>
          <cell r="I1907">
            <v>23.63</v>
          </cell>
          <cell r="J1907">
            <v>25.95</v>
          </cell>
          <cell r="K1907">
            <v>12.72</v>
          </cell>
        </row>
        <row r="1908">
          <cell r="B1908" t="str">
            <v>531178</v>
          </cell>
          <cell r="C1908" t="str">
            <v>HEMANG</v>
          </cell>
          <cell r="D1908">
            <v>38.46</v>
          </cell>
          <cell r="E1908">
            <v>37.950000000000003</v>
          </cell>
          <cell r="F1908">
            <v>37.93</v>
          </cell>
          <cell r="G1908">
            <v>37.619999999999997</v>
          </cell>
          <cell r="H1908">
            <v>37.28</v>
          </cell>
          <cell r="I1908">
            <v>41.58</v>
          </cell>
          <cell r="J1908">
            <v>43.28</v>
          </cell>
          <cell r="K1908">
            <v>30.99</v>
          </cell>
        </row>
        <row r="1909">
          <cell r="B1909" t="str">
            <v>531179</v>
          </cell>
          <cell r="C1909" t="str">
            <v>ARMAN FIN</v>
          </cell>
          <cell r="D1909">
            <v>2185.4499999999998</v>
          </cell>
          <cell r="E1909">
            <v>2130.39</v>
          </cell>
          <cell r="F1909">
            <v>2150.9</v>
          </cell>
          <cell r="G1909">
            <v>2191.94</v>
          </cell>
          <cell r="H1909">
            <v>2229.2199999999998</v>
          </cell>
          <cell r="I1909">
            <v>1971.86</v>
          </cell>
          <cell r="J1909">
            <v>2540.3000000000002</v>
          </cell>
          <cell r="K1909">
            <v>2020</v>
          </cell>
        </row>
        <row r="1910">
          <cell r="B1910" t="str">
            <v>531190</v>
          </cell>
          <cell r="C1910" t="str">
            <v>TAVERNIER</v>
          </cell>
          <cell r="D1910">
            <v>20.76</v>
          </cell>
          <cell r="E1910">
            <v>21.74</v>
          </cell>
          <cell r="F1910">
            <v>20.79</v>
          </cell>
          <cell r="G1910">
            <v>18.420000000000002</v>
          </cell>
          <cell r="H1910">
            <v>14.89</v>
          </cell>
          <cell r="I1910">
            <v>11.87</v>
          </cell>
          <cell r="J1910">
            <v>24.23</v>
          </cell>
          <cell r="K1910">
            <v>7.64</v>
          </cell>
        </row>
        <row r="1911">
          <cell r="B1911" t="str">
            <v>531198</v>
          </cell>
          <cell r="C1911" t="str">
            <v>DHANADACOL</v>
          </cell>
          <cell r="D1911">
            <v>1.65</v>
          </cell>
          <cell r="E1911">
            <v>1.63</v>
          </cell>
          <cell r="F1911">
            <v>1.7</v>
          </cell>
          <cell r="G1911">
            <v>1.96</v>
          </cell>
          <cell r="H1911">
            <v>2.4500000000000002</v>
          </cell>
          <cell r="I1911">
            <v>3.23</v>
          </cell>
          <cell r="J1911">
            <v>3.81</v>
          </cell>
          <cell r="K1911">
            <v>1.48</v>
          </cell>
        </row>
        <row r="1912">
          <cell r="B1912" t="str">
            <v>531199</v>
          </cell>
          <cell r="C1912" t="str">
            <v>GLANCE FIN.</v>
          </cell>
          <cell r="D1912">
            <v>86.2</v>
          </cell>
          <cell r="E1912">
            <v>87.34</v>
          </cell>
          <cell r="F1912">
            <v>82.43</v>
          </cell>
          <cell r="G1912">
            <v>75.989999999999995</v>
          </cell>
          <cell r="H1912">
            <v>67.92</v>
          </cell>
          <cell r="I1912">
            <v>59.32</v>
          </cell>
          <cell r="J1912">
            <v>100.15</v>
          </cell>
          <cell r="K1912">
            <v>50.8</v>
          </cell>
        </row>
        <row r="1913">
          <cell r="B1913" t="str">
            <v>531201</v>
          </cell>
          <cell r="C1913" t="str">
            <v>SHILCHAR TEC</v>
          </cell>
          <cell r="D1913">
            <v>2656.6</v>
          </cell>
          <cell r="E1913">
            <v>2682.64</v>
          </cell>
          <cell r="F1913">
            <v>2670.18</v>
          </cell>
          <cell r="G1913">
            <v>2561.64</v>
          </cell>
          <cell r="H1913">
            <v>2197.42</v>
          </cell>
          <cell r="I1913">
            <v>1397.18</v>
          </cell>
          <cell r="J1913">
            <v>2899</v>
          </cell>
          <cell r="K1913">
            <v>1166.6500000000001</v>
          </cell>
        </row>
        <row r="1914">
          <cell r="B1914" t="str">
            <v>531203</v>
          </cell>
          <cell r="C1914" t="str">
            <v>TRADEWELL</v>
          </cell>
          <cell r="D1914">
            <v>40.619999999999997</v>
          </cell>
          <cell r="E1914">
            <v>39.299999999999997</v>
          </cell>
          <cell r="F1914">
            <v>39.29</v>
          </cell>
          <cell r="G1914">
            <v>40.21</v>
          </cell>
          <cell r="H1914">
            <v>40.72</v>
          </cell>
          <cell r="I1914">
            <v>38.869999999999997</v>
          </cell>
          <cell r="J1914">
            <v>55</v>
          </cell>
          <cell r="K1914">
            <v>29.65</v>
          </cell>
        </row>
        <row r="1915">
          <cell r="B1915" t="str">
            <v>531205</v>
          </cell>
          <cell r="C1915" t="str">
            <v>TINEAGRO</v>
          </cell>
          <cell r="D1915">
            <v>91.41</v>
          </cell>
          <cell r="E1915">
            <v>87.97</v>
          </cell>
          <cell r="F1915">
            <v>84.02</v>
          </cell>
          <cell r="G1915">
            <v>77.010000000000005</v>
          </cell>
          <cell r="H1915">
            <v>60.53</v>
          </cell>
          <cell r="I1915">
            <v>31.84</v>
          </cell>
          <cell r="J1915">
            <v>91.41</v>
          </cell>
          <cell r="K1915">
            <v>6.7</v>
          </cell>
        </row>
        <row r="1916">
          <cell r="B1916" t="str">
            <v>531207</v>
          </cell>
          <cell r="C1916" t="str">
            <v>RAYMED LABS.</v>
          </cell>
          <cell r="D1916">
            <v>2.46</v>
          </cell>
          <cell r="E1916">
            <v>2.41</v>
          </cell>
          <cell r="F1916">
            <v>2.36</v>
          </cell>
          <cell r="G1916">
            <v>2.25</v>
          </cell>
          <cell r="H1916">
            <v>1.97</v>
          </cell>
          <cell r="I1916">
            <v>2.3199999999999998</v>
          </cell>
          <cell r="J1916">
            <v>2.46</v>
          </cell>
          <cell r="K1916">
            <v>0.92</v>
          </cell>
        </row>
        <row r="1917">
          <cell r="B1917" t="str">
            <v>531209</v>
          </cell>
          <cell r="C1917" t="str">
            <v>NUCLE.SOFT_T</v>
          </cell>
          <cell r="D1917">
            <v>1357.8</v>
          </cell>
          <cell r="E1917">
            <v>1384.72</v>
          </cell>
          <cell r="F1917">
            <v>1430.19</v>
          </cell>
          <cell r="G1917">
            <v>1429.6</v>
          </cell>
          <cell r="H1917">
            <v>1311.6</v>
          </cell>
          <cell r="I1917">
            <v>988.08</v>
          </cell>
          <cell r="J1917">
            <v>1777.5</v>
          </cell>
          <cell r="K1917">
            <v>960.85</v>
          </cell>
        </row>
        <row r="1918">
          <cell r="B1918" t="str">
            <v>531210</v>
          </cell>
          <cell r="C1918" t="str">
            <v>COLINZ LABOR</v>
          </cell>
          <cell r="D1918">
            <v>40.340000000000003</v>
          </cell>
          <cell r="E1918">
            <v>40.92</v>
          </cell>
          <cell r="F1918">
            <v>40.79</v>
          </cell>
          <cell r="G1918">
            <v>40.479999999999997</v>
          </cell>
          <cell r="H1918">
            <v>39.94</v>
          </cell>
          <cell r="I1918">
            <v>39.22</v>
          </cell>
          <cell r="J1918">
            <v>43.1</v>
          </cell>
          <cell r="K1918">
            <v>35.200000000000003</v>
          </cell>
        </row>
        <row r="1919">
          <cell r="B1919" t="str">
            <v>531212</v>
          </cell>
          <cell r="C1919" t="str">
            <v>NLFL</v>
          </cell>
          <cell r="D1919">
            <v>40.69</v>
          </cell>
          <cell r="E1919">
            <v>37.869999999999997</v>
          </cell>
          <cell r="F1919">
            <v>36.9</v>
          </cell>
          <cell r="G1919">
            <v>35.97</v>
          </cell>
          <cell r="H1919">
            <v>35.020000000000003</v>
          </cell>
          <cell r="I1919">
            <v>34.049999999999997</v>
          </cell>
          <cell r="J1919">
            <v>43.7</v>
          </cell>
          <cell r="K1919">
            <v>31.5</v>
          </cell>
        </row>
        <row r="1920">
          <cell r="B1920" t="str">
            <v>531213</v>
          </cell>
          <cell r="C1920" t="str">
            <v>MANAP FIN</v>
          </cell>
          <cell r="D1920">
            <v>154.35</v>
          </cell>
          <cell r="E1920">
            <v>152.02000000000001</v>
          </cell>
          <cell r="F1920">
            <v>147.84</v>
          </cell>
          <cell r="G1920">
            <v>144.4</v>
          </cell>
          <cell r="H1920">
            <v>142.12</v>
          </cell>
          <cell r="I1920">
            <v>131.84</v>
          </cell>
          <cell r="J1920">
            <v>162.30000000000001</v>
          </cell>
          <cell r="K1920">
            <v>125.3</v>
          </cell>
        </row>
        <row r="1921">
          <cell r="B1921" t="str">
            <v>531215</v>
          </cell>
          <cell r="C1921" t="str">
            <v>RTS POWER CO</v>
          </cell>
          <cell r="D1921">
            <v>152.65</v>
          </cell>
          <cell r="E1921">
            <v>155.55000000000001</v>
          </cell>
          <cell r="F1921">
            <v>159.08000000000001</v>
          </cell>
          <cell r="G1921">
            <v>163.66</v>
          </cell>
          <cell r="H1921">
            <v>164.53</v>
          </cell>
          <cell r="I1921">
            <v>141.04</v>
          </cell>
          <cell r="J1921">
            <v>211</v>
          </cell>
          <cell r="K1921">
            <v>122</v>
          </cell>
        </row>
        <row r="1922">
          <cell r="B1922" t="str">
            <v>531216</v>
          </cell>
          <cell r="C1922" t="str">
            <v>COMFORT INTE</v>
          </cell>
          <cell r="D1922">
            <v>8.2799999999999994</v>
          </cell>
          <cell r="E1922">
            <v>8.39</v>
          </cell>
          <cell r="F1922">
            <v>8.33</v>
          </cell>
          <cell r="G1922">
            <v>8.18</v>
          </cell>
          <cell r="H1922">
            <v>7.45</v>
          </cell>
          <cell r="I1922">
            <v>5.32</v>
          </cell>
          <cell r="J1922">
            <v>10.17</v>
          </cell>
          <cell r="K1922">
            <v>4.3</v>
          </cell>
        </row>
        <row r="1923">
          <cell r="B1923" t="str">
            <v>531219</v>
          </cell>
          <cell r="C1923" t="str">
            <v>SHYAMAINFO</v>
          </cell>
          <cell r="D1923">
            <v>2.34</v>
          </cell>
          <cell r="E1923">
            <v>2.46</v>
          </cell>
          <cell r="F1923">
            <v>2.63</v>
          </cell>
          <cell r="G1923">
            <v>2.94</v>
          </cell>
          <cell r="H1923">
            <v>3.08</v>
          </cell>
          <cell r="I1923">
            <v>2.2400000000000002</v>
          </cell>
          <cell r="J1923">
            <v>5.74</v>
          </cell>
          <cell r="K1923">
            <v>1.03</v>
          </cell>
        </row>
        <row r="1924">
          <cell r="B1924" t="str">
            <v>531221</v>
          </cell>
          <cell r="C1924" t="str">
            <v>MAYUR FLOOR.</v>
          </cell>
          <cell r="D1924">
            <v>12</v>
          </cell>
          <cell r="E1924">
            <v>11.46</v>
          </cell>
          <cell r="F1924">
            <v>11.31</v>
          </cell>
          <cell r="G1924">
            <v>11.24</v>
          </cell>
          <cell r="H1924">
            <v>10.94</v>
          </cell>
          <cell r="I1924">
            <v>10.41</v>
          </cell>
          <cell r="J1924">
            <v>12.6</v>
          </cell>
          <cell r="K1924">
            <v>8.57</v>
          </cell>
        </row>
        <row r="1925">
          <cell r="B1925" t="str">
            <v>531223</v>
          </cell>
          <cell r="C1925" t="str">
            <v>ANJANI SYNT.</v>
          </cell>
          <cell r="D1925">
            <v>33.47</v>
          </cell>
          <cell r="E1925">
            <v>33.33</v>
          </cell>
          <cell r="F1925">
            <v>33.04</v>
          </cell>
          <cell r="G1925">
            <v>32.61</v>
          </cell>
          <cell r="H1925">
            <v>31.59</v>
          </cell>
          <cell r="I1925">
            <v>30.03</v>
          </cell>
          <cell r="J1925">
            <v>36.9</v>
          </cell>
          <cell r="K1925">
            <v>28.02</v>
          </cell>
        </row>
        <row r="1926">
          <cell r="B1926" t="str">
            <v>531225</v>
          </cell>
          <cell r="C1926" t="str">
            <v>XTGLOBAL</v>
          </cell>
          <cell r="D1926">
            <v>47.71</v>
          </cell>
          <cell r="E1926">
            <v>47.46</v>
          </cell>
          <cell r="F1926">
            <v>47.15</v>
          </cell>
          <cell r="G1926">
            <v>46.4</v>
          </cell>
          <cell r="H1926">
            <v>44.62</v>
          </cell>
          <cell r="I1926">
            <v>39.67</v>
          </cell>
          <cell r="J1926">
            <v>51</v>
          </cell>
          <cell r="K1926">
            <v>37.6</v>
          </cell>
        </row>
        <row r="1927">
          <cell r="B1927" t="str">
            <v>531227</v>
          </cell>
          <cell r="C1927" t="str">
            <v>DECO-MICA</v>
          </cell>
          <cell r="D1927">
            <v>71.430000000000007</v>
          </cell>
          <cell r="E1927">
            <v>75.23</v>
          </cell>
          <cell r="F1927">
            <v>76.91</v>
          </cell>
          <cell r="G1927">
            <v>77.53</v>
          </cell>
          <cell r="H1927">
            <v>75.16</v>
          </cell>
          <cell r="I1927">
            <v>65.400000000000006</v>
          </cell>
          <cell r="J1927">
            <v>86.7</v>
          </cell>
          <cell r="K1927">
            <v>57.5</v>
          </cell>
        </row>
        <row r="1928">
          <cell r="B1928" t="str">
            <v>531228</v>
          </cell>
          <cell r="C1928" t="str">
            <v>RANDER CORP.</v>
          </cell>
          <cell r="D1928">
            <v>7.78</v>
          </cell>
          <cell r="E1928">
            <v>8.0299999999999994</v>
          </cell>
          <cell r="F1928">
            <v>8.18</v>
          </cell>
          <cell r="G1928">
            <v>8.3699999999999992</v>
          </cell>
          <cell r="H1928">
            <v>8.2100000000000009</v>
          </cell>
          <cell r="I1928">
            <v>7.08</v>
          </cell>
          <cell r="J1928">
            <v>10.6</v>
          </cell>
          <cell r="K1928">
            <v>4.93</v>
          </cell>
        </row>
        <row r="1929">
          <cell r="B1929" t="str">
            <v>531233</v>
          </cell>
          <cell r="C1929" t="str">
            <v>RASI ELECTRO</v>
          </cell>
          <cell r="D1929">
            <v>25.63</v>
          </cell>
          <cell r="E1929">
            <v>25.59</v>
          </cell>
          <cell r="F1929">
            <v>24.94</v>
          </cell>
          <cell r="G1929">
            <v>24.15</v>
          </cell>
          <cell r="H1929">
            <v>22.16</v>
          </cell>
          <cell r="I1929">
            <v>17.66</v>
          </cell>
          <cell r="J1929">
            <v>28.29</v>
          </cell>
          <cell r="K1929">
            <v>13.7</v>
          </cell>
        </row>
        <row r="1930">
          <cell r="B1930" t="str">
            <v>531234</v>
          </cell>
          <cell r="C1930" t="str">
            <v>SCOOBEEDAY</v>
          </cell>
          <cell r="D1930">
            <v>78.3</v>
          </cell>
          <cell r="E1930">
            <v>74.599999999999994</v>
          </cell>
          <cell r="F1930">
            <v>73.67</v>
          </cell>
          <cell r="G1930">
            <v>75.209999999999994</v>
          </cell>
          <cell r="H1930">
            <v>83.55</v>
          </cell>
          <cell r="I1930">
            <v>99.55</v>
          </cell>
          <cell r="J1930">
            <v>126</v>
          </cell>
          <cell r="K1930">
            <v>63</v>
          </cell>
        </row>
        <row r="1931">
          <cell r="B1931" t="str">
            <v>531235</v>
          </cell>
          <cell r="C1931" t="str">
            <v>CITI PORT FN</v>
          </cell>
          <cell r="D1931">
            <v>15.8</v>
          </cell>
          <cell r="E1931">
            <v>15.12</v>
          </cell>
          <cell r="F1931">
            <v>15.07</v>
          </cell>
          <cell r="G1931">
            <v>15.42</v>
          </cell>
          <cell r="H1931">
            <v>15.98</v>
          </cell>
          <cell r="I1931">
            <v>16.32</v>
          </cell>
          <cell r="J1931">
            <v>20.99</v>
          </cell>
          <cell r="K1931">
            <v>12.4</v>
          </cell>
        </row>
        <row r="1932">
          <cell r="B1932" t="str">
            <v>531237</v>
          </cell>
          <cell r="C1932" t="str">
            <v>DHRUVA CAP.</v>
          </cell>
          <cell r="D1932">
            <v>125.9</v>
          </cell>
          <cell r="E1932">
            <v>119.99</v>
          </cell>
          <cell r="F1932">
            <v>113.65</v>
          </cell>
          <cell r="G1932">
            <v>107.25</v>
          </cell>
          <cell r="H1932">
            <v>95.36</v>
          </cell>
          <cell r="I1932">
            <v>59.44</v>
          </cell>
          <cell r="J1932">
            <v>125.9</v>
          </cell>
          <cell r="K1932">
            <v>32.81</v>
          </cell>
        </row>
        <row r="1933">
          <cell r="B1933" t="str">
            <v>531240</v>
          </cell>
          <cell r="C1933" t="str">
            <v>SHAMROCK IND</v>
          </cell>
          <cell r="D1933">
            <v>5.44</v>
          </cell>
          <cell r="E1933">
            <v>5.44</v>
          </cell>
          <cell r="F1933">
            <v>5.36</v>
          </cell>
          <cell r="G1933">
            <v>5.24</v>
          </cell>
          <cell r="H1933">
            <v>4.92</v>
          </cell>
          <cell r="I1933">
            <v>4.83</v>
          </cell>
          <cell r="J1933">
            <v>6</v>
          </cell>
          <cell r="K1933">
            <v>3.34</v>
          </cell>
        </row>
        <row r="1934">
          <cell r="B1934" t="str">
            <v>531241</v>
          </cell>
          <cell r="C1934" t="str">
            <v>LINC</v>
          </cell>
          <cell r="D1934">
            <v>659.35</v>
          </cell>
          <cell r="E1934">
            <v>676.73</v>
          </cell>
          <cell r="F1934">
            <v>695.3</v>
          </cell>
          <cell r="G1934">
            <v>722.58</v>
          </cell>
          <cell r="H1934">
            <v>733.73</v>
          </cell>
          <cell r="I1934">
            <v>645.52</v>
          </cell>
          <cell r="J1934">
            <v>883.65</v>
          </cell>
          <cell r="K1934">
            <v>598.6</v>
          </cell>
        </row>
        <row r="1935">
          <cell r="B1935" t="str">
            <v>531246</v>
          </cell>
          <cell r="C1935" t="str">
            <v>PRIMA IND.</v>
          </cell>
          <cell r="D1935">
            <v>17.87</v>
          </cell>
          <cell r="E1935">
            <v>18.059999999999999</v>
          </cell>
          <cell r="F1935">
            <v>18.43</v>
          </cell>
          <cell r="G1935">
            <v>18.760000000000002</v>
          </cell>
          <cell r="H1935">
            <v>18.37</v>
          </cell>
          <cell r="I1935">
            <v>18.27</v>
          </cell>
          <cell r="J1935">
            <v>21.5</v>
          </cell>
          <cell r="K1935">
            <v>13.95</v>
          </cell>
        </row>
        <row r="1936">
          <cell r="B1936" t="str">
            <v>531252</v>
          </cell>
          <cell r="C1936" t="str">
            <v>ANERI</v>
          </cell>
          <cell r="D1936">
            <v>4.91</v>
          </cell>
          <cell r="E1936">
            <v>4.66</v>
          </cell>
          <cell r="F1936">
            <v>4.57</v>
          </cell>
          <cell r="G1936">
            <v>4.49</v>
          </cell>
          <cell r="H1936">
            <v>4.42</v>
          </cell>
          <cell r="I1936">
            <v>4.53</v>
          </cell>
          <cell r="J1936">
            <v>4.97</v>
          </cell>
          <cell r="K1936">
            <v>3.69</v>
          </cell>
        </row>
        <row r="1937">
          <cell r="B1937" t="str">
            <v>531253</v>
          </cell>
          <cell r="C1937" t="str">
            <v>INDIA GELAT.</v>
          </cell>
          <cell r="D1937">
            <v>359.6</v>
          </cell>
          <cell r="E1937">
            <v>369.07</v>
          </cell>
          <cell r="F1937">
            <v>376.14</v>
          </cell>
          <cell r="G1937">
            <v>383.76</v>
          </cell>
          <cell r="H1937">
            <v>389.08</v>
          </cell>
          <cell r="I1937">
            <v>335.13</v>
          </cell>
          <cell r="J1937">
            <v>439.7</v>
          </cell>
          <cell r="K1937">
            <v>338.5</v>
          </cell>
        </row>
        <row r="1938">
          <cell r="B1938" t="str">
            <v>531254</v>
          </cell>
          <cell r="C1938" t="str">
            <v>OPTIFIN</v>
          </cell>
          <cell r="D1938">
            <v>82.46</v>
          </cell>
          <cell r="E1938">
            <v>82.69</v>
          </cell>
          <cell r="F1938">
            <v>83.2</v>
          </cell>
          <cell r="G1938">
            <v>82.82</v>
          </cell>
          <cell r="H1938">
            <v>81.45</v>
          </cell>
          <cell r="I1938">
            <v>74.22</v>
          </cell>
          <cell r="J1938">
            <v>91.31</v>
          </cell>
          <cell r="K1938">
            <v>70</v>
          </cell>
        </row>
        <row r="1939">
          <cell r="B1939" t="str">
            <v>531255</v>
          </cell>
          <cell r="C1939" t="str">
            <v>PARAGON FIN.</v>
          </cell>
          <cell r="D1939">
            <v>69.78</v>
          </cell>
          <cell r="E1939">
            <v>63.73</v>
          </cell>
          <cell r="F1939">
            <v>57.74</v>
          </cell>
          <cell r="G1939">
            <v>50.23</v>
          </cell>
          <cell r="H1939">
            <v>42.07</v>
          </cell>
          <cell r="I1939">
            <v>35.42</v>
          </cell>
          <cell r="J1939">
            <v>69.78</v>
          </cell>
          <cell r="K1939">
            <v>29</v>
          </cell>
        </row>
        <row r="1940">
          <cell r="B1940" t="str">
            <v>531257</v>
          </cell>
          <cell r="C1940" t="str">
            <v>PRATIKSHA CH</v>
          </cell>
          <cell r="D1940">
            <v>21.27</v>
          </cell>
          <cell r="E1940">
            <v>20.9</v>
          </cell>
          <cell r="F1940">
            <v>20.79</v>
          </cell>
          <cell r="G1940">
            <v>20.49</v>
          </cell>
          <cell r="H1940">
            <v>20.39</v>
          </cell>
          <cell r="I1940">
            <v>22.4</v>
          </cell>
          <cell r="J1940">
            <v>27.25</v>
          </cell>
          <cell r="K1940">
            <v>16</v>
          </cell>
        </row>
        <row r="1941">
          <cell r="B1941" t="str">
            <v>531259</v>
          </cell>
          <cell r="C1941" t="str">
            <v>ESHAMEDIA</v>
          </cell>
          <cell r="D1941">
            <v>3.1</v>
          </cell>
          <cell r="E1941">
            <v>3.08</v>
          </cell>
          <cell r="F1941">
            <v>3.07</v>
          </cell>
          <cell r="G1941">
            <v>3.11</v>
          </cell>
          <cell r="H1941">
            <v>3.32</v>
          </cell>
          <cell r="I1941">
            <v>4.26</v>
          </cell>
          <cell r="J1941">
            <v>4.3499999999999996</v>
          </cell>
          <cell r="K1941">
            <v>2.82</v>
          </cell>
        </row>
        <row r="1942">
          <cell r="B1942" t="str">
            <v>531260</v>
          </cell>
          <cell r="C1942" t="str">
            <v>REFEXRENEW</v>
          </cell>
          <cell r="D1942">
            <v>364.5</v>
          </cell>
          <cell r="E1942">
            <v>370.92</v>
          </cell>
          <cell r="F1942">
            <v>374.25</v>
          </cell>
          <cell r="G1942">
            <v>377.6</v>
          </cell>
          <cell r="H1942">
            <v>386.03</v>
          </cell>
          <cell r="I1942">
            <v>401.87</v>
          </cell>
          <cell r="J1942">
            <v>455</v>
          </cell>
          <cell r="K1942">
            <v>351</v>
          </cell>
        </row>
        <row r="1943">
          <cell r="B1943" t="str">
            <v>531265</v>
          </cell>
          <cell r="C1943" t="str">
            <v>PROGREXV</v>
          </cell>
          <cell r="D1943">
            <v>7.65</v>
          </cell>
          <cell r="E1943">
            <v>7.88</v>
          </cell>
          <cell r="F1943">
            <v>8.26</v>
          </cell>
          <cell r="G1943">
            <v>9.0500000000000007</v>
          </cell>
          <cell r="H1943">
            <v>10.18</v>
          </cell>
          <cell r="I1943">
            <v>11.92</v>
          </cell>
          <cell r="J1943">
            <v>15.1</v>
          </cell>
          <cell r="K1943">
            <v>7.6</v>
          </cell>
        </row>
        <row r="1944">
          <cell r="B1944" t="str">
            <v>531266</v>
          </cell>
          <cell r="C1944" t="str">
            <v>VST TILLERS</v>
          </cell>
          <cell r="D1944">
            <v>4025.05</v>
          </cell>
          <cell r="E1944">
            <v>3943.49</v>
          </cell>
          <cell r="F1944">
            <v>3850.12</v>
          </cell>
          <cell r="G1944">
            <v>3762.76</v>
          </cell>
          <cell r="H1944">
            <v>3638.43</v>
          </cell>
          <cell r="I1944">
            <v>3114.89</v>
          </cell>
          <cell r="J1944">
            <v>4184.25</v>
          </cell>
          <cell r="K1944">
            <v>2968.15</v>
          </cell>
        </row>
        <row r="1945">
          <cell r="B1945" t="str">
            <v>531268</v>
          </cell>
          <cell r="C1945" t="str">
            <v>B2B SOFT.</v>
          </cell>
          <cell r="D1945">
            <v>37.729999999999997</v>
          </cell>
          <cell r="E1945">
            <v>36.18</v>
          </cell>
          <cell r="F1945">
            <v>34.340000000000003</v>
          </cell>
          <cell r="G1945">
            <v>32.36</v>
          </cell>
          <cell r="H1945">
            <v>30.12</v>
          </cell>
          <cell r="I1945">
            <v>28.22</v>
          </cell>
          <cell r="J1945">
            <v>39.5</v>
          </cell>
          <cell r="K1945">
            <v>24.9</v>
          </cell>
        </row>
        <row r="1946">
          <cell r="B1946" t="str">
            <v>531272</v>
          </cell>
          <cell r="C1946" t="str">
            <v>NIKKI GLOBAL</v>
          </cell>
          <cell r="D1946">
            <v>7.6</v>
          </cell>
          <cell r="E1946">
            <v>7.38</v>
          </cell>
          <cell r="F1946">
            <v>7.12</v>
          </cell>
          <cell r="G1946">
            <v>6.8</v>
          </cell>
          <cell r="H1946">
            <v>6.56</v>
          </cell>
          <cell r="I1946">
            <v>7.1</v>
          </cell>
          <cell r="J1946">
            <v>7.6</v>
          </cell>
          <cell r="K1946">
            <v>5.69</v>
          </cell>
        </row>
        <row r="1947">
          <cell r="B1947" t="str">
            <v>531273</v>
          </cell>
          <cell r="C1947" t="str">
            <v>RADHE DEVLOP</v>
          </cell>
          <cell r="D1947">
            <v>3.05</v>
          </cell>
          <cell r="E1947">
            <v>2.94</v>
          </cell>
          <cell r="F1947">
            <v>2.92</v>
          </cell>
          <cell r="G1947">
            <v>2.94</v>
          </cell>
          <cell r="H1947">
            <v>3.01</v>
          </cell>
          <cell r="I1947">
            <v>4.3499999999999996</v>
          </cell>
          <cell r="J1947">
            <v>3.32</v>
          </cell>
          <cell r="K1947">
            <v>2.79</v>
          </cell>
        </row>
        <row r="1948">
          <cell r="B1948" t="str">
            <v>531274</v>
          </cell>
          <cell r="C1948" t="str">
            <v>KINETIC TRUS</v>
          </cell>
          <cell r="D1948">
            <v>11.8</v>
          </cell>
          <cell r="E1948">
            <v>11.72</v>
          </cell>
          <cell r="F1948">
            <v>11.56</v>
          </cell>
          <cell r="G1948">
            <v>11.06</v>
          </cell>
          <cell r="H1948">
            <v>10.01</v>
          </cell>
          <cell r="I1948">
            <v>9.31</v>
          </cell>
          <cell r="J1948">
            <v>12.14</v>
          </cell>
          <cell r="K1948">
            <v>5.66</v>
          </cell>
        </row>
        <row r="1949">
          <cell r="B1949" t="str">
            <v>531278</v>
          </cell>
          <cell r="C1949" t="str">
            <v>ELIXIR</v>
          </cell>
          <cell r="D1949">
            <v>55</v>
          </cell>
          <cell r="E1949">
            <v>54.44</v>
          </cell>
          <cell r="F1949">
            <v>53.76</v>
          </cell>
          <cell r="G1949">
            <v>52.99</v>
          </cell>
          <cell r="H1949">
            <v>51.17</v>
          </cell>
          <cell r="I1949">
            <v>46.61</v>
          </cell>
          <cell r="J1949">
            <v>68.239999999999995</v>
          </cell>
          <cell r="K1949">
            <v>40.32</v>
          </cell>
        </row>
        <row r="1950">
          <cell r="B1950" t="str">
            <v>531279</v>
          </cell>
          <cell r="C1950" t="str">
            <v>TRISHAKTI EL</v>
          </cell>
          <cell r="D1950">
            <v>118.51</v>
          </cell>
          <cell r="E1950">
            <v>113.76</v>
          </cell>
          <cell r="F1950">
            <v>106.78</v>
          </cell>
          <cell r="G1950">
            <v>93.97</v>
          </cell>
          <cell r="H1950">
            <v>72.69</v>
          </cell>
          <cell r="I1950">
            <v>55.26</v>
          </cell>
          <cell r="J1950">
            <v>118.51</v>
          </cell>
          <cell r="K1950">
            <v>34</v>
          </cell>
        </row>
        <row r="1951">
          <cell r="B1951" t="str">
            <v>531280</v>
          </cell>
          <cell r="C1951" t="str">
            <v>PANKAJ POLY.</v>
          </cell>
          <cell r="D1951">
            <v>6.05</v>
          </cell>
          <cell r="E1951">
            <v>6.15</v>
          </cell>
          <cell r="F1951">
            <v>6.01</v>
          </cell>
          <cell r="G1951">
            <v>5.93</v>
          </cell>
          <cell r="H1951">
            <v>6.04</v>
          </cell>
          <cell r="I1951">
            <v>6.44</v>
          </cell>
          <cell r="J1951">
            <v>7.1</v>
          </cell>
          <cell r="K1951">
            <v>4.9400000000000004</v>
          </cell>
        </row>
        <row r="1952">
          <cell r="B1952" t="str">
            <v>531281</v>
          </cell>
          <cell r="C1952" t="str">
            <v>MARBLE</v>
          </cell>
          <cell r="D1952">
            <v>17.13</v>
          </cell>
          <cell r="E1952">
            <v>17.5</v>
          </cell>
          <cell r="F1952">
            <v>17.68</v>
          </cell>
          <cell r="G1952">
            <v>17.46</v>
          </cell>
          <cell r="H1952">
            <v>16.78</v>
          </cell>
          <cell r="I1952">
            <v>15.75</v>
          </cell>
          <cell r="J1952">
            <v>22</v>
          </cell>
          <cell r="K1952">
            <v>13.5</v>
          </cell>
        </row>
        <row r="1953">
          <cell r="B1953" t="str">
            <v>531283</v>
          </cell>
          <cell r="C1953" t="str">
            <v>CINDRELLA FI</v>
          </cell>
          <cell r="D1953">
            <v>14.41</v>
          </cell>
          <cell r="E1953">
            <v>13.21</v>
          </cell>
          <cell r="F1953">
            <v>12.26</v>
          </cell>
          <cell r="G1953">
            <v>11.34</v>
          </cell>
          <cell r="H1953">
            <v>10.51</v>
          </cell>
          <cell r="I1953">
            <v>10.58</v>
          </cell>
          <cell r="J1953">
            <v>14.41</v>
          </cell>
          <cell r="K1953">
            <v>8.09</v>
          </cell>
        </row>
        <row r="1954">
          <cell r="B1954" t="str">
            <v>531287</v>
          </cell>
          <cell r="C1954" t="str">
            <v>NAT PLASTIC</v>
          </cell>
          <cell r="D1954">
            <v>356</v>
          </cell>
          <cell r="E1954">
            <v>346.96</v>
          </cell>
          <cell r="F1954">
            <v>331.42</v>
          </cell>
          <cell r="G1954">
            <v>306.63</v>
          </cell>
          <cell r="H1954">
            <v>265.54000000000002</v>
          </cell>
          <cell r="I1954">
            <v>184.58</v>
          </cell>
          <cell r="J1954">
            <v>363.1</v>
          </cell>
          <cell r="K1954">
            <v>171.7</v>
          </cell>
        </row>
        <row r="1955">
          <cell r="B1955" t="str">
            <v>531288</v>
          </cell>
          <cell r="C1955" t="str">
            <v>LEAD FINANC</v>
          </cell>
          <cell r="D1955">
            <v>12.05</v>
          </cell>
          <cell r="E1955">
            <v>12.47</v>
          </cell>
          <cell r="F1955">
            <v>12.28</v>
          </cell>
          <cell r="G1955">
            <v>12.03</v>
          </cell>
          <cell r="H1955">
            <v>12.01</v>
          </cell>
          <cell r="I1955">
            <v>13.31</v>
          </cell>
          <cell r="J1955">
            <v>14.3</v>
          </cell>
          <cell r="K1955">
            <v>9.85</v>
          </cell>
        </row>
        <row r="1956">
          <cell r="B1956" t="str">
            <v>531289</v>
          </cell>
          <cell r="C1956" t="str">
            <v>NATFIT</v>
          </cell>
          <cell r="D1956">
            <v>140.55000000000001</v>
          </cell>
          <cell r="E1956">
            <v>127.39</v>
          </cell>
          <cell r="F1956">
            <v>122.33</v>
          </cell>
          <cell r="G1956">
            <v>118.92</v>
          </cell>
          <cell r="H1956">
            <v>115.87</v>
          </cell>
          <cell r="I1956">
            <v>97.96</v>
          </cell>
          <cell r="J1956">
            <v>144.69999999999999</v>
          </cell>
          <cell r="K1956">
            <v>98</v>
          </cell>
        </row>
        <row r="1957">
          <cell r="B1957" t="str">
            <v>531297</v>
          </cell>
          <cell r="C1957" t="str">
            <v>ARTEFACT PR</v>
          </cell>
          <cell r="D1957">
            <v>64.510000000000005</v>
          </cell>
          <cell r="E1957">
            <v>65.010000000000005</v>
          </cell>
          <cell r="F1957">
            <v>64.489999999999995</v>
          </cell>
          <cell r="G1957">
            <v>63.31</v>
          </cell>
          <cell r="H1957">
            <v>60.1</v>
          </cell>
          <cell r="I1957">
            <v>55.14</v>
          </cell>
          <cell r="J1957">
            <v>73.25</v>
          </cell>
          <cell r="K1957">
            <v>45.6</v>
          </cell>
        </row>
        <row r="1958">
          <cell r="B1958" t="str">
            <v>531300</v>
          </cell>
          <cell r="C1958" t="str">
            <v>AMIT INTNL.</v>
          </cell>
          <cell r="D1958">
            <v>4.17</v>
          </cell>
          <cell r="E1958">
            <v>3.88</v>
          </cell>
          <cell r="F1958">
            <v>3.66</v>
          </cell>
          <cell r="G1958">
            <v>3.43</v>
          </cell>
          <cell r="H1958">
            <v>3.24</v>
          </cell>
          <cell r="I1958">
            <v>3.29</v>
          </cell>
          <cell r="J1958">
            <v>4.17</v>
          </cell>
          <cell r="K1958">
            <v>2.72</v>
          </cell>
        </row>
        <row r="1959">
          <cell r="B1959" t="str">
            <v>531304</v>
          </cell>
          <cell r="C1959" t="str">
            <v>NUTECH GLOBA</v>
          </cell>
          <cell r="D1959">
            <v>34.479999999999997</v>
          </cell>
          <cell r="E1959">
            <v>34.5</v>
          </cell>
          <cell r="F1959">
            <v>35.270000000000003</v>
          </cell>
          <cell r="G1959">
            <v>36.06</v>
          </cell>
          <cell r="H1959">
            <v>36.89</v>
          </cell>
          <cell r="I1959">
            <v>31.51</v>
          </cell>
          <cell r="J1959">
            <v>43.89</v>
          </cell>
          <cell r="K1959">
            <v>31.4</v>
          </cell>
        </row>
        <row r="1960">
          <cell r="B1960" t="str">
            <v>531306</v>
          </cell>
          <cell r="C1960" t="str">
            <v>DHP INDIA LT</v>
          </cell>
          <cell r="D1960">
            <v>821.4</v>
          </cell>
          <cell r="E1960">
            <v>824.55</v>
          </cell>
          <cell r="F1960">
            <v>824.9</v>
          </cell>
          <cell r="G1960">
            <v>828.06</v>
          </cell>
          <cell r="H1960">
            <v>837.56</v>
          </cell>
          <cell r="I1960">
            <v>891.65</v>
          </cell>
          <cell r="J1960">
            <v>994</v>
          </cell>
          <cell r="K1960">
            <v>751.3</v>
          </cell>
        </row>
        <row r="1961">
          <cell r="B1961" t="str">
            <v>531307</v>
          </cell>
          <cell r="C1961" t="str">
            <v>RRIL</v>
          </cell>
          <cell r="D1961">
            <v>26.96</v>
          </cell>
          <cell r="E1961">
            <v>27.23</v>
          </cell>
          <cell r="F1961">
            <v>26.5</v>
          </cell>
          <cell r="G1961">
            <v>24.8</v>
          </cell>
          <cell r="H1961">
            <v>22.63</v>
          </cell>
          <cell r="I1961">
            <v>19.350000000000001</v>
          </cell>
          <cell r="J1961">
            <v>30.6</v>
          </cell>
          <cell r="K1961">
            <v>17.75</v>
          </cell>
        </row>
        <row r="1962">
          <cell r="B1962" t="str">
            <v>531310</v>
          </cell>
          <cell r="C1962" t="str">
            <v>AVAILABLE FI</v>
          </cell>
          <cell r="D1962">
            <v>128.6</v>
          </cell>
          <cell r="E1962">
            <v>125.52</v>
          </cell>
          <cell r="F1962">
            <v>124.08</v>
          </cell>
          <cell r="G1962">
            <v>127.67</v>
          </cell>
          <cell r="H1962">
            <v>134.35</v>
          </cell>
          <cell r="I1962">
            <v>145.59</v>
          </cell>
          <cell r="J1962">
            <v>168.5</v>
          </cell>
          <cell r="K1962">
            <v>99.55</v>
          </cell>
        </row>
        <row r="1963">
          <cell r="B1963" t="str">
            <v>531314</v>
          </cell>
          <cell r="C1963" t="str">
            <v>INTCAPL</v>
          </cell>
          <cell r="D1963">
            <v>16</v>
          </cell>
          <cell r="E1963">
            <v>16.010000000000002</v>
          </cell>
          <cell r="F1963">
            <v>15.81</v>
          </cell>
          <cell r="G1963">
            <v>15.68</v>
          </cell>
          <cell r="H1963">
            <v>16.27</v>
          </cell>
          <cell r="I1963">
            <v>18.95</v>
          </cell>
          <cell r="J1963">
            <v>23.75</v>
          </cell>
          <cell r="K1963">
            <v>13.3</v>
          </cell>
        </row>
        <row r="1964">
          <cell r="B1964" t="str">
            <v>531319</v>
          </cell>
          <cell r="C1964" t="str">
            <v>MARUTI SEC.</v>
          </cell>
          <cell r="D1964">
            <v>7.7</v>
          </cell>
          <cell r="E1964">
            <v>7.76</v>
          </cell>
          <cell r="F1964">
            <v>7.57</v>
          </cell>
          <cell r="G1964">
            <v>7.07</v>
          </cell>
          <cell r="H1964">
            <v>6.44</v>
          </cell>
          <cell r="I1964">
            <v>5.34</v>
          </cell>
          <cell r="J1964">
            <v>8.1999999999999993</v>
          </cell>
          <cell r="K1964">
            <v>4.4800000000000004</v>
          </cell>
        </row>
        <row r="1965">
          <cell r="B1965" t="str">
            <v>531322</v>
          </cell>
          <cell r="C1965" t="str">
            <v>HAVISHA_T</v>
          </cell>
          <cell r="D1965">
            <v>1.79</v>
          </cell>
          <cell r="E1965">
            <v>1.78</v>
          </cell>
          <cell r="F1965">
            <v>1.78</v>
          </cell>
          <cell r="G1965">
            <v>1.78</v>
          </cell>
          <cell r="H1965">
            <v>1.79</v>
          </cell>
          <cell r="I1965">
            <v>1.87</v>
          </cell>
          <cell r="J1965">
            <v>1.97</v>
          </cell>
          <cell r="K1965">
            <v>1.6</v>
          </cell>
        </row>
        <row r="1966">
          <cell r="B1966" t="str">
            <v>531323</v>
          </cell>
          <cell r="C1966" t="str">
            <v>JAYIND</v>
          </cell>
          <cell r="D1966">
            <v>13.45</v>
          </cell>
          <cell r="E1966">
            <v>13.77</v>
          </cell>
          <cell r="F1966">
            <v>13.88</v>
          </cell>
          <cell r="G1966">
            <v>13.64</v>
          </cell>
          <cell r="H1966">
            <v>12.52</v>
          </cell>
          <cell r="I1966">
            <v>10.78</v>
          </cell>
          <cell r="J1966">
            <v>14.56</v>
          </cell>
          <cell r="K1966">
            <v>8.01</v>
          </cell>
        </row>
        <row r="1967">
          <cell r="B1967" t="str">
            <v>531324</v>
          </cell>
          <cell r="C1967" t="str">
            <v>ROSELABS FIN</v>
          </cell>
          <cell r="D1967">
            <v>21.32</v>
          </cell>
          <cell r="E1967">
            <v>21.62</v>
          </cell>
          <cell r="F1967">
            <v>21.31</v>
          </cell>
          <cell r="G1967">
            <v>21.1</v>
          </cell>
          <cell r="H1967">
            <v>21.3</v>
          </cell>
          <cell r="I1967">
            <v>20.68</v>
          </cell>
          <cell r="J1967">
            <v>28.3</v>
          </cell>
          <cell r="K1967">
            <v>18.399999999999999</v>
          </cell>
        </row>
        <row r="1968">
          <cell r="B1968" t="str">
            <v>531327</v>
          </cell>
          <cell r="C1968" t="str">
            <v>CHARMS INDUS</v>
          </cell>
          <cell r="D1968">
            <v>5.57</v>
          </cell>
          <cell r="E1968">
            <v>5.37</v>
          </cell>
          <cell r="F1968">
            <v>5.22</v>
          </cell>
          <cell r="G1968">
            <v>5.01</v>
          </cell>
          <cell r="H1968">
            <v>4.49</v>
          </cell>
          <cell r="I1968">
            <v>3.71</v>
          </cell>
          <cell r="J1968">
            <v>5.6</v>
          </cell>
          <cell r="K1968">
            <v>2.79</v>
          </cell>
        </row>
        <row r="1969">
          <cell r="B1969" t="str">
            <v>531328</v>
          </cell>
          <cell r="C1969" t="str">
            <v>KRETTOSYS</v>
          </cell>
          <cell r="D1969">
            <v>0.74</v>
          </cell>
          <cell r="E1969">
            <v>0.74</v>
          </cell>
          <cell r="F1969">
            <v>0.73</v>
          </cell>
          <cell r="G1969">
            <v>0.73</v>
          </cell>
          <cell r="H1969">
            <v>0.71</v>
          </cell>
          <cell r="I1969">
            <v>0.65</v>
          </cell>
          <cell r="J1969">
            <v>0.95</v>
          </cell>
          <cell r="K1969">
            <v>0.43</v>
          </cell>
        </row>
        <row r="1970">
          <cell r="B1970" t="str">
            <v>531334</v>
          </cell>
          <cell r="C1970" t="str">
            <v>VIKALP SEC.</v>
          </cell>
          <cell r="D1970">
            <v>12.8</v>
          </cell>
          <cell r="E1970">
            <v>12.78</v>
          </cell>
          <cell r="F1970">
            <v>12.69</v>
          </cell>
          <cell r="G1970">
            <v>12.3</v>
          </cell>
          <cell r="H1970">
            <v>11.53</v>
          </cell>
          <cell r="I1970">
            <v>10.1</v>
          </cell>
          <cell r="J1970">
            <v>17.37</v>
          </cell>
          <cell r="K1970">
            <v>7.95</v>
          </cell>
        </row>
        <row r="1971">
          <cell r="B1971" t="str">
            <v>531335</v>
          </cell>
          <cell r="C1971" t="str">
            <v>ZYDUS WELL</v>
          </cell>
          <cell r="D1971">
            <v>1537.1</v>
          </cell>
          <cell r="E1971">
            <v>1534.37</v>
          </cell>
          <cell r="F1971">
            <v>1533.58</v>
          </cell>
          <cell r="G1971">
            <v>1537.23</v>
          </cell>
          <cell r="H1971">
            <v>1546.43</v>
          </cell>
          <cell r="I1971">
            <v>1543.23</v>
          </cell>
          <cell r="J1971">
            <v>1691.8</v>
          </cell>
          <cell r="K1971">
            <v>1425</v>
          </cell>
        </row>
        <row r="1972">
          <cell r="B1972" t="str">
            <v>531337</v>
          </cell>
          <cell r="C1972" t="str">
            <v>WINPRO</v>
          </cell>
          <cell r="D1972">
            <v>2.96</v>
          </cell>
          <cell r="E1972">
            <v>2.97</v>
          </cell>
          <cell r="F1972">
            <v>2.98</v>
          </cell>
          <cell r="G1972">
            <v>3.04</v>
          </cell>
          <cell r="H1972">
            <v>3.13</v>
          </cell>
          <cell r="I1972">
            <v>3.31</v>
          </cell>
          <cell r="J1972">
            <v>4.1399999999999997</v>
          </cell>
          <cell r="K1972">
            <v>2.2999999999999998</v>
          </cell>
        </row>
        <row r="1973">
          <cell r="B1973" t="str">
            <v>531338</v>
          </cell>
          <cell r="C1973" t="str">
            <v>MILE GLOBAL</v>
          </cell>
          <cell r="D1973">
            <v>15.91</v>
          </cell>
          <cell r="E1973">
            <v>15.68</v>
          </cell>
          <cell r="F1973">
            <v>15.76</v>
          </cell>
          <cell r="G1973">
            <v>15.84</v>
          </cell>
          <cell r="H1973">
            <v>15.9</v>
          </cell>
          <cell r="I1973">
            <v>16.03</v>
          </cell>
          <cell r="J1973">
            <v>17.899999999999999</v>
          </cell>
          <cell r="K1973">
            <v>13.71</v>
          </cell>
        </row>
        <row r="1974">
          <cell r="B1974" t="str">
            <v>531340</v>
          </cell>
          <cell r="C1974" t="str">
            <v>BERVIN INV.</v>
          </cell>
          <cell r="D1974">
            <v>32.799999999999997</v>
          </cell>
          <cell r="E1974">
            <v>31.86</v>
          </cell>
          <cell r="F1974">
            <v>31.48</v>
          </cell>
          <cell r="G1974">
            <v>31.55</v>
          </cell>
          <cell r="H1974">
            <v>32.71</v>
          </cell>
          <cell r="I1974">
            <v>34.79</v>
          </cell>
          <cell r="J1974">
            <v>41.2</v>
          </cell>
          <cell r="K1974">
            <v>28.85</v>
          </cell>
        </row>
        <row r="1975">
          <cell r="B1975" t="str">
            <v>531341</v>
          </cell>
          <cell r="C1975" t="str">
            <v>GUJ.INVESTA</v>
          </cell>
          <cell r="D1975">
            <v>10.44</v>
          </cell>
          <cell r="E1975">
            <v>10.45</v>
          </cell>
          <cell r="F1975">
            <v>10.87</v>
          </cell>
          <cell r="G1975">
            <v>11.35</v>
          </cell>
          <cell r="H1975">
            <v>11.95</v>
          </cell>
          <cell r="I1975">
            <v>12.03</v>
          </cell>
          <cell r="J1975">
            <v>14.8</v>
          </cell>
          <cell r="K1975">
            <v>9.9499999999999993</v>
          </cell>
        </row>
        <row r="1976">
          <cell r="B1976" t="str">
            <v>531344</v>
          </cell>
          <cell r="C1976" t="str">
            <v>CONTAIN.CORP</v>
          </cell>
          <cell r="D1976">
            <v>751</v>
          </cell>
          <cell r="E1976">
            <v>748.23</v>
          </cell>
          <cell r="F1976">
            <v>740.99</v>
          </cell>
          <cell r="G1976">
            <v>730.13</v>
          </cell>
          <cell r="H1976">
            <v>715.38</v>
          </cell>
          <cell r="I1976">
            <v>685.73</v>
          </cell>
          <cell r="J1976">
            <v>761.4</v>
          </cell>
          <cell r="K1976">
            <v>646.5</v>
          </cell>
        </row>
        <row r="1977">
          <cell r="B1977" t="str">
            <v>531346</v>
          </cell>
          <cell r="C1977" t="str">
            <v>EASTERN TRED</v>
          </cell>
          <cell r="D1977">
            <v>36.76</v>
          </cell>
          <cell r="E1977">
            <v>36.93</v>
          </cell>
          <cell r="F1977">
            <v>37.07</v>
          </cell>
          <cell r="G1977">
            <v>37.340000000000003</v>
          </cell>
          <cell r="H1977">
            <v>37.57</v>
          </cell>
          <cell r="I1977">
            <v>36.17</v>
          </cell>
          <cell r="J1977">
            <v>44.06</v>
          </cell>
          <cell r="K1977">
            <v>31</v>
          </cell>
        </row>
        <row r="1978">
          <cell r="B1978" t="str">
            <v>531349</v>
          </cell>
          <cell r="C1978" t="str">
            <v>PANACEA BIOT</v>
          </cell>
          <cell r="D1978">
            <v>153.6</v>
          </cell>
          <cell r="E1978">
            <v>154.44999999999999</v>
          </cell>
          <cell r="F1978">
            <v>155.34</v>
          </cell>
          <cell r="G1978">
            <v>156.25</v>
          </cell>
          <cell r="H1978">
            <v>153.97999999999999</v>
          </cell>
          <cell r="I1978">
            <v>141.9</v>
          </cell>
          <cell r="J1978">
            <v>181.95</v>
          </cell>
          <cell r="K1978">
            <v>127.05</v>
          </cell>
        </row>
        <row r="1979">
          <cell r="B1979" t="str">
            <v>531352</v>
          </cell>
          <cell r="C1979" t="str">
            <v>PEETI SECURT</v>
          </cell>
          <cell r="D1979">
            <v>26.24</v>
          </cell>
          <cell r="E1979">
            <v>26.25</v>
          </cell>
          <cell r="F1979">
            <v>26.18</v>
          </cell>
          <cell r="G1979">
            <v>25.76</v>
          </cell>
          <cell r="H1979">
            <v>24.45</v>
          </cell>
          <cell r="I1979">
            <v>23.87</v>
          </cell>
          <cell r="J1979">
            <v>29.25</v>
          </cell>
          <cell r="K1979">
            <v>16.73</v>
          </cell>
        </row>
        <row r="1980">
          <cell r="B1980" t="str">
            <v>531357</v>
          </cell>
          <cell r="C1980" t="str">
            <v>MERCURYEV</v>
          </cell>
          <cell r="D1980">
            <v>74.53</v>
          </cell>
          <cell r="E1980">
            <v>68.760000000000005</v>
          </cell>
          <cell r="F1980">
            <v>63.72</v>
          </cell>
          <cell r="G1980">
            <v>58.12</v>
          </cell>
          <cell r="H1980">
            <v>50.23</v>
          </cell>
          <cell r="I1980">
            <v>32.08</v>
          </cell>
          <cell r="J1980">
            <v>74.53</v>
          </cell>
          <cell r="K1980">
            <v>28</v>
          </cell>
        </row>
        <row r="1981">
          <cell r="B1981" t="str">
            <v>531358</v>
          </cell>
          <cell r="C1981" t="str">
            <v>CHOICE INT.</v>
          </cell>
          <cell r="D1981">
            <v>438.5</v>
          </cell>
          <cell r="E1981">
            <v>439.92</v>
          </cell>
          <cell r="F1981">
            <v>436.37</v>
          </cell>
          <cell r="G1981">
            <v>429.89</v>
          </cell>
          <cell r="H1981">
            <v>416.07</v>
          </cell>
          <cell r="I1981">
            <v>356.35</v>
          </cell>
          <cell r="J1981">
            <v>456</v>
          </cell>
          <cell r="K1981">
            <v>351.1</v>
          </cell>
        </row>
        <row r="1982">
          <cell r="B1982" t="str">
            <v>531359</v>
          </cell>
          <cell r="C1982" t="str">
            <v>SHRIRAM ASSE</v>
          </cell>
          <cell r="D1982">
            <v>266.39999999999998</v>
          </cell>
          <cell r="E1982">
            <v>248.47</v>
          </cell>
          <cell r="F1982">
            <v>237.39</v>
          </cell>
          <cell r="G1982">
            <v>226.28</v>
          </cell>
          <cell r="H1982">
            <v>211.57</v>
          </cell>
          <cell r="I1982">
            <v>177.28</v>
          </cell>
          <cell r="J1982">
            <v>266.39999999999998</v>
          </cell>
          <cell r="K1982">
            <v>140</v>
          </cell>
        </row>
        <row r="1983">
          <cell r="B1983" t="str">
            <v>531360</v>
          </cell>
          <cell r="C1983" t="str">
            <v>GOLECHA GLOB</v>
          </cell>
          <cell r="D1983">
            <v>22</v>
          </cell>
          <cell r="E1983">
            <v>22.46</v>
          </cell>
          <cell r="F1983">
            <v>21.64</v>
          </cell>
          <cell r="G1983">
            <v>20.69</v>
          </cell>
          <cell r="H1983">
            <v>19.329999999999998</v>
          </cell>
          <cell r="I1983">
            <v>19.899999999999999</v>
          </cell>
          <cell r="J1983">
            <v>25.5</v>
          </cell>
          <cell r="K1983">
            <v>12.01</v>
          </cell>
        </row>
        <row r="1984">
          <cell r="B1984" t="str">
            <v>531364</v>
          </cell>
          <cell r="C1984" t="str">
            <v>EKANSH</v>
          </cell>
          <cell r="D1984">
            <v>55.39</v>
          </cell>
          <cell r="E1984">
            <v>57.04</v>
          </cell>
          <cell r="F1984">
            <v>57.91</v>
          </cell>
          <cell r="G1984">
            <v>58.68</v>
          </cell>
          <cell r="H1984">
            <v>60.67</v>
          </cell>
          <cell r="I1984">
            <v>62.73</v>
          </cell>
          <cell r="J1984">
            <v>76.5</v>
          </cell>
          <cell r="K1984">
            <v>53</v>
          </cell>
        </row>
        <row r="1985">
          <cell r="B1985" t="str">
            <v>531370</v>
          </cell>
          <cell r="C1985" t="str">
            <v>SPAR</v>
          </cell>
          <cell r="D1985">
            <v>21.43</v>
          </cell>
          <cell r="E1985">
            <v>23.03</v>
          </cell>
          <cell r="F1985">
            <v>24.4</v>
          </cell>
          <cell r="G1985">
            <v>26.19</v>
          </cell>
          <cell r="H1985">
            <v>28.4</v>
          </cell>
          <cell r="I1985">
            <v>27.29</v>
          </cell>
          <cell r="J1985">
            <v>36.799999999999997</v>
          </cell>
          <cell r="K1985">
            <v>21.43</v>
          </cell>
        </row>
        <row r="1986">
          <cell r="B1986" t="str">
            <v>531373</v>
          </cell>
          <cell r="C1986" t="str">
            <v>BYKE HOSP</v>
          </cell>
          <cell r="D1986">
            <v>62.3</v>
          </cell>
          <cell r="E1986">
            <v>59.48</v>
          </cell>
          <cell r="F1986">
            <v>55.51</v>
          </cell>
          <cell r="G1986">
            <v>51.29</v>
          </cell>
          <cell r="H1986">
            <v>46.46</v>
          </cell>
          <cell r="I1986">
            <v>41.72</v>
          </cell>
          <cell r="J1986">
            <v>65.930000000000007</v>
          </cell>
          <cell r="K1986">
            <v>34.909999999999997</v>
          </cell>
        </row>
        <row r="1987">
          <cell r="B1987" t="str">
            <v>531380</v>
          </cell>
          <cell r="C1987" t="str">
            <v>CENTENIAL SU</v>
          </cell>
          <cell r="D1987">
            <v>98</v>
          </cell>
          <cell r="E1987">
            <v>102.44</v>
          </cell>
          <cell r="F1987">
            <v>107</v>
          </cell>
          <cell r="G1987">
            <v>113.01</v>
          </cell>
          <cell r="H1987">
            <v>111.98</v>
          </cell>
          <cell r="I1987">
            <v>86.84</v>
          </cell>
          <cell r="J1987">
            <v>160</v>
          </cell>
          <cell r="K1987">
            <v>73.459999999999994</v>
          </cell>
        </row>
        <row r="1988">
          <cell r="B1988" t="str">
            <v>531381</v>
          </cell>
          <cell r="C1988" t="str">
            <v>ARIHANT FOUN</v>
          </cell>
          <cell r="D1988">
            <v>70.98</v>
          </cell>
          <cell r="E1988">
            <v>70.569999999999993</v>
          </cell>
          <cell r="F1988">
            <v>71.06</v>
          </cell>
          <cell r="G1988">
            <v>69.78</v>
          </cell>
          <cell r="H1988">
            <v>64.239999999999995</v>
          </cell>
          <cell r="I1988">
            <v>52.46</v>
          </cell>
          <cell r="J1988">
            <v>81.59</v>
          </cell>
          <cell r="K1988">
            <v>46.55</v>
          </cell>
        </row>
        <row r="1989">
          <cell r="B1989" t="str">
            <v>531387</v>
          </cell>
          <cell r="C1989" t="str">
            <v>HASTI FINANC</v>
          </cell>
          <cell r="D1989">
            <v>8.4</v>
          </cell>
          <cell r="E1989">
            <v>8.09</v>
          </cell>
          <cell r="F1989">
            <v>7.74</v>
          </cell>
          <cell r="G1989">
            <v>7.15</v>
          </cell>
          <cell r="H1989">
            <v>6.21</v>
          </cell>
          <cell r="I1989">
            <v>5.36</v>
          </cell>
          <cell r="J1989">
            <v>8.4</v>
          </cell>
          <cell r="K1989">
            <v>4.4000000000000004</v>
          </cell>
        </row>
        <row r="1990">
          <cell r="B1990" t="str">
            <v>531390</v>
          </cell>
          <cell r="C1990" t="str">
            <v>UPSURGE INV.</v>
          </cell>
          <cell r="D1990">
            <v>37.94</v>
          </cell>
          <cell r="E1990">
            <v>37.47</v>
          </cell>
          <cell r="F1990">
            <v>37.369999999999997</v>
          </cell>
          <cell r="G1990">
            <v>37.409999999999997</v>
          </cell>
          <cell r="H1990">
            <v>37.79</v>
          </cell>
          <cell r="I1990">
            <v>38.770000000000003</v>
          </cell>
          <cell r="J1990">
            <v>45</v>
          </cell>
          <cell r="K1990">
            <v>34</v>
          </cell>
        </row>
        <row r="1991">
          <cell r="B1991" t="str">
            <v>531395</v>
          </cell>
          <cell r="C1991" t="str">
            <v>PADAM COTTON</v>
          </cell>
          <cell r="D1991">
            <v>48.1</v>
          </cell>
          <cell r="E1991">
            <v>46.34</v>
          </cell>
          <cell r="F1991">
            <v>44.41</v>
          </cell>
          <cell r="G1991">
            <v>40.75</v>
          </cell>
          <cell r="H1991">
            <v>32.83</v>
          </cell>
          <cell r="I1991">
            <v>22.39</v>
          </cell>
          <cell r="J1991">
            <v>48.1</v>
          </cell>
          <cell r="K1991">
            <v>13.63</v>
          </cell>
        </row>
        <row r="1992">
          <cell r="B1992" t="str">
            <v>531396</v>
          </cell>
          <cell r="C1992" t="str">
            <v>WOMEN NETWOR</v>
          </cell>
          <cell r="D1992">
            <v>4.8899999999999997</v>
          </cell>
          <cell r="E1992">
            <v>4.8099999999999996</v>
          </cell>
          <cell r="F1992">
            <v>4.71</v>
          </cell>
          <cell r="G1992">
            <v>4.54</v>
          </cell>
          <cell r="H1992">
            <v>4.2</v>
          </cell>
          <cell r="I1992">
            <v>3.89</v>
          </cell>
          <cell r="J1992">
            <v>5.17</v>
          </cell>
          <cell r="K1992">
            <v>3.2</v>
          </cell>
        </row>
        <row r="1993">
          <cell r="B1993" t="str">
            <v>531397</v>
          </cell>
          <cell r="C1993" t="str">
            <v>POLYCON INT.</v>
          </cell>
          <cell r="D1993">
            <v>15.2</v>
          </cell>
          <cell r="E1993">
            <v>15.74</v>
          </cell>
          <cell r="F1993">
            <v>15.86</v>
          </cell>
          <cell r="G1993">
            <v>15.84</v>
          </cell>
          <cell r="H1993">
            <v>15.59</v>
          </cell>
          <cell r="I1993">
            <v>13.83</v>
          </cell>
          <cell r="J1993">
            <v>20.2</v>
          </cell>
          <cell r="K1993">
            <v>12.5</v>
          </cell>
        </row>
        <row r="1994">
          <cell r="B1994" t="str">
            <v>531398</v>
          </cell>
          <cell r="C1994" t="str">
            <v>SOURCENTRL</v>
          </cell>
          <cell r="D1994">
            <v>87.71</v>
          </cell>
          <cell r="E1994">
            <v>88.91</v>
          </cell>
          <cell r="F1994">
            <v>89.24</v>
          </cell>
          <cell r="G1994">
            <v>89.34</v>
          </cell>
          <cell r="H1994">
            <v>89.87</v>
          </cell>
          <cell r="I1994">
            <v>99.79</v>
          </cell>
          <cell r="J1994">
            <v>113.65</v>
          </cell>
          <cell r="K1994">
            <v>74.5</v>
          </cell>
        </row>
        <row r="1995">
          <cell r="B1995" t="str">
            <v>531399</v>
          </cell>
          <cell r="C1995" t="str">
            <v>G.G.AUTOMATI</v>
          </cell>
          <cell r="D1995">
            <v>99.55</v>
          </cell>
          <cell r="E1995">
            <v>98.52</v>
          </cell>
          <cell r="F1995">
            <v>95.83</v>
          </cell>
          <cell r="G1995">
            <v>91.96</v>
          </cell>
          <cell r="H1995">
            <v>83.78</v>
          </cell>
          <cell r="I1995">
            <v>60.67</v>
          </cell>
          <cell r="J1995">
            <v>103.61</v>
          </cell>
          <cell r="K1995">
            <v>54.62</v>
          </cell>
        </row>
        <row r="1996">
          <cell r="B1996" t="str">
            <v>531400</v>
          </cell>
          <cell r="C1996" t="str">
            <v>ALMONDZ GLO</v>
          </cell>
          <cell r="D1996">
            <v>86.2</v>
          </cell>
          <cell r="E1996">
            <v>84.83</v>
          </cell>
          <cell r="F1996">
            <v>84.15</v>
          </cell>
          <cell r="G1996">
            <v>84.19</v>
          </cell>
          <cell r="H1996">
            <v>85.03</v>
          </cell>
          <cell r="I1996">
            <v>81.28</v>
          </cell>
          <cell r="J1996">
            <v>101.89</v>
          </cell>
          <cell r="K1996">
            <v>79.25</v>
          </cell>
        </row>
        <row r="1997">
          <cell r="B1997" t="str">
            <v>531402</v>
          </cell>
          <cell r="C1997" t="str">
            <v>LWS KNITWEAR</v>
          </cell>
          <cell r="D1997">
            <v>14.22</v>
          </cell>
          <cell r="E1997">
            <v>14.71</v>
          </cell>
          <cell r="F1997">
            <v>14.69</v>
          </cell>
          <cell r="G1997">
            <v>14.5</v>
          </cell>
          <cell r="H1997">
            <v>14.5</v>
          </cell>
          <cell r="I1997">
            <v>14.66</v>
          </cell>
          <cell r="J1997">
            <v>16.5</v>
          </cell>
          <cell r="K1997">
            <v>12.1</v>
          </cell>
        </row>
        <row r="1998">
          <cell r="B1998" t="str">
            <v>531406</v>
          </cell>
          <cell r="C1998" t="str">
            <v>ANS LTD</v>
          </cell>
          <cell r="D1998">
            <v>10.9</v>
          </cell>
          <cell r="E1998">
            <v>11.36</v>
          </cell>
          <cell r="F1998">
            <v>11.88</v>
          </cell>
          <cell r="G1998">
            <v>12.2</v>
          </cell>
          <cell r="H1998">
            <v>11.23</v>
          </cell>
          <cell r="I1998">
            <v>10.23</v>
          </cell>
          <cell r="J1998">
            <v>16.170000000000002</v>
          </cell>
          <cell r="K1998">
            <v>5.81</v>
          </cell>
        </row>
        <row r="1999">
          <cell r="B1999" t="str">
            <v>531409</v>
          </cell>
          <cell r="C1999" t="str">
            <v>ALCH CORP</v>
          </cell>
          <cell r="D1999">
            <v>12.35</v>
          </cell>
          <cell r="E1999">
            <v>12.04</v>
          </cell>
          <cell r="F1999">
            <v>12.35</v>
          </cell>
          <cell r="G1999">
            <v>12.96</v>
          </cell>
          <cell r="H1999">
            <v>13.64</v>
          </cell>
          <cell r="I1999">
            <v>13.75</v>
          </cell>
          <cell r="J1999">
            <v>16.5</v>
          </cell>
          <cell r="K1999">
            <v>10.7</v>
          </cell>
        </row>
        <row r="2000">
          <cell r="B2000" t="str">
            <v>531411</v>
          </cell>
          <cell r="C2000" t="str">
            <v>TUNI TEXTILE</v>
          </cell>
          <cell r="D2000">
            <v>1.53</v>
          </cell>
          <cell r="E2000">
            <v>1.53</v>
          </cell>
          <cell r="F2000">
            <v>1.54</v>
          </cell>
          <cell r="G2000">
            <v>1.54</v>
          </cell>
          <cell r="H2000">
            <v>1.57</v>
          </cell>
          <cell r="I2000">
            <v>1.72</v>
          </cell>
          <cell r="J2000">
            <v>1.85</v>
          </cell>
          <cell r="K2000">
            <v>1.34</v>
          </cell>
        </row>
        <row r="2001">
          <cell r="B2001" t="str">
            <v>531412</v>
          </cell>
          <cell r="C2001" t="str">
            <v>RADIX IND</v>
          </cell>
          <cell r="D2001">
            <v>119.75</v>
          </cell>
          <cell r="E2001">
            <v>119.1</v>
          </cell>
          <cell r="F2001">
            <v>117.84</v>
          </cell>
          <cell r="G2001">
            <v>116.47</v>
          </cell>
          <cell r="H2001">
            <v>113.7</v>
          </cell>
          <cell r="I2001">
            <v>94.69</v>
          </cell>
          <cell r="J2001">
            <v>127.5</v>
          </cell>
          <cell r="K2001">
            <v>85.6</v>
          </cell>
        </row>
        <row r="2002">
          <cell r="B2002" t="str">
            <v>531413</v>
          </cell>
          <cell r="C2002" t="str">
            <v>KIRAN PRINT</v>
          </cell>
          <cell r="D2002">
            <v>8.98</v>
          </cell>
          <cell r="E2002">
            <v>9.01</v>
          </cell>
          <cell r="F2002">
            <v>8.98</v>
          </cell>
          <cell r="G2002">
            <v>8.8699999999999992</v>
          </cell>
          <cell r="H2002">
            <v>8.5500000000000007</v>
          </cell>
          <cell r="I2002">
            <v>7.25</v>
          </cell>
          <cell r="J2002">
            <v>10.16</v>
          </cell>
          <cell r="K2002">
            <v>7.33</v>
          </cell>
        </row>
        <row r="2003">
          <cell r="B2003" t="str">
            <v>531416</v>
          </cell>
          <cell r="C2003" t="str">
            <v>NARENDRA PRO</v>
          </cell>
          <cell r="D2003">
            <v>42.36</v>
          </cell>
          <cell r="E2003">
            <v>40.840000000000003</v>
          </cell>
          <cell r="F2003">
            <v>39.590000000000003</v>
          </cell>
          <cell r="G2003">
            <v>38</v>
          </cell>
          <cell r="H2003">
            <v>34.68</v>
          </cell>
          <cell r="I2003">
            <v>26.89</v>
          </cell>
          <cell r="J2003">
            <v>42.36</v>
          </cell>
          <cell r="K2003">
            <v>22.37</v>
          </cell>
        </row>
        <row r="2004">
          <cell r="B2004" t="str">
            <v>531417</v>
          </cell>
          <cell r="C2004" t="str">
            <v>MEGA CORPN.</v>
          </cell>
          <cell r="D2004">
            <v>2.2400000000000002</v>
          </cell>
          <cell r="E2004">
            <v>2.2799999999999998</v>
          </cell>
          <cell r="F2004">
            <v>2.29</v>
          </cell>
          <cell r="G2004">
            <v>2.31</v>
          </cell>
          <cell r="H2004">
            <v>2.38</v>
          </cell>
          <cell r="I2004">
            <v>2.3199999999999998</v>
          </cell>
          <cell r="J2004">
            <v>3.16</v>
          </cell>
          <cell r="K2004">
            <v>2.1800000000000002</v>
          </cell>
        </row>
        <row r="2005">
          <cell r="B2005" t="str">
            <v>531420</v>
          </cell>
          <cell r="C2005" t="str">
            <v>BMB MUSIC</v>
          </cell>
          <cell r="D2005">
            <v>2.33</v>
          </cell>
          <cell r="E2005">
            <v>2.41</v>
          </cell>
          <cell r="F2005">
            <v>2.46</v>
          </cell>
          <cell r="G2005">
            <v>2.57</v>
          </cell>
          <cell r="H2005">
            <v>2.82</v>
          </cell>
          <cell r="I2005">
            <v>2.5099999999999998</v>
          </cell>
          <cell r="J2005">
            <v>4.8899999999999997</v>
          </cell>
          <cell r="K2005">
            <v>2.1</v>
          </cell>
        </row>
        <row r="2006">
          <cell r="B2006" t="str">
            <v>531426</v>
          </cell>
          <cell r="C2006" t="str">
            <v>TAMIL.NEWSPR</v>
          </cell>
          <cell r="D2006">
            <v>263.60000000000002</v>
          </cell>
          <cell r="E2006">
            <v>268.20999999999998</v>
          </cell>
          <cell r="F2006">
            <v>271.67</v>
          </cell>
          <cell r="G2006">
            <v>274.04000000000002</v>
          </cell>
          <cell r="H2006">
            <v>269.10000000000002</v>
          </cell>
          <cell r="I2006">
            <v>245.42</v>
          </cell>
          <cell r="J2006">
            <v>302.89999999999998</v>
          </cell>
          <cell r="K2006">
            <v>209.25</v>
          </cell>
        </row>
        <row r="2007">
          <cell r="B2007" t="str">
            <v>531431</v>
          </cell>
          <cell r="C2007" t="str">
            <v>SHAKTI PUMPS</v>
          </cell>
          <cell r="D2007">
            <v>1021.4</v>
          </cell>
          <cell r="E2007">
            <v>1043.4100000000001</v>
          </cell>
          <cell r="F2007">
            <v>1049.48</v>
          </cell>
          <cell r="G2007">
            <v>1035.94</v>
          </cell>
          <cell r="H2007">
            <v>958.23</v>
          </cell>
          <cell r="I2007">
            <v>721.94</v>
          </cell>
          <cell r="J2007">
            <v>1224.6500000000001</v>
          </cell>
          <cell r="K2007">
            <v>618.5</v>
          </cell>
        </row>
        <row r="2008">
          <cell r="B2008" t="str">
            <v>531432</v>
          </cell>
          <cell r="C2008" t="str">
            <v>SYSTEMATIX</v>
          </cell>
          <cell r="D2008">
            <v>11.82</v>
          </cell>
          <cell r="E2008">
            <v>11.66</v>
          </cell>
          <cell r="F2008">
            <v>11.35</v>
          </cell>
          <cell r="G2008">
            <v>10.94</v>
          </cell>
          <cell r="H2008">
            <v>9.83</v>
          </cell>
          <cell r="I2008">
            <v>7.84</v>
          </cell>
          <cell r="J2008">
            <v>12.82</v>
          </cell>
          <cell r="K2008">
            <v>4.8099999999999996</v>
          </cell>
        </row>
        <row r="2009">
          <cell r="B2009" t="str">
            <v>531433</v>
          </cell>
          <cell r="C2009" t="str">
            <v>SUNGOLD CAP.</v>
          </cell>
          <cell r="D2009">
            <v>2.98</v>
          </cell>
          <cell r="E2009">
            <v>2.85</v>
          </cell>
          <cell r="F2009">
            <v>2.84</v>
          </cell>
          <cell r="G2009">
            <v>2.86</v>
          </cell>
          <cell r="H2009">
            <v>2.84</v>
          </cell>
          <cell r="I2009">
            <v>2.5499999999999998</v>
          </cell>
          <cell r="J2009">
            <v>3.23</v>
          </cell>
          <cell r="K2009">
            <v>2.2799999999999998</v>
          </cell>
        </row>
        <row r="2010">
          <cell r="B2010" t="str">
            <v>531436</v>
          </cell>
          <cell r="C2010" t="str">
            <v>SAFFRON IND</v>
          </cell>
          <cell r="D2010">
            <v>5.2</v>
          </cell>
          <cell r="E2010">
            <v>5.16</v>
          </cell>
          <cell r="F2010">
            <v>5.13</v>
          </cell>
          <cell r="G2010">
            <v>5.01</v>
          </cell>
          <cell r="H2010">
            <v>4.6399999999999997</v>
          </cell>
          <cell r="I2010">
            <v>4.7300000000000004</v>
          </cell>
          <cell r="J2010">
            <v>5.49</v>
          </cell>
          <cell r="K2010">
            <v>2.84</v>
          </cell>
        </row>
        <row r="2011">
          <cell r="B2011" t="str">
            <v>531437</v>
          </cell>
          <cell r="C2011" t="str">
            <v>PWASML</v>
          </cell>
          <cell r="D2011">
            <v>30.47</v>
          </cell>
          <cell r="E2011">
            <v>31.19</v>
          </cell>
          <cell r="F2011">
            <v>31.43</v>
          </cell>
          <cell r="G2011">
            <v>31.19</v>
          </cell>
          <cell r="H2011">
            <v>29.61</v>
          </cell>
          <cell r="I2011">
            <v>28.38</v>
          </cell>
          <cell r="J2011">
            <v>39.6</v>
          </cell>
          <cell r="K2011">
            <v>22.1</v>
          </cell>
        </row>
        <row r="2012">
          <cell r="B2012" t="str">
            <v>531439</v>
          </cell>
          <cell r="C2012" t="str">
            <v>GOLDSTONE _T</v>
          </cell>
          <cell r="D2012">
            <v>107.29</v>
          </cell>
          <cell r="E2012">
            <v>100.66</v>
          </cell>
          <cell r="F2012">
            <v>97.45</v>
          </cell>
          <cell r="G2012">
            <v>95.19</v>
          </cell>
          <cell r="H2012">
            <v>93.17</v>
          </cell>
          <cell r="I2012">
            <v>79.67</v>
          </cell>
          <cell r="J2012">
            <v>107.29</v>
          </cell>
          <cell r="K2012">
            <v>79.069999999999993</v>
          </cell>
        </row>
        <row r="2013">
          <cell r="B2013" t="str">
            <v>531444</v>
          </cell>
          <cell r="C2013" t="str">
            <v>VARDHMAN</v>
          </cell>
          <cell r="D2013">
            <v>7.37</v>
          </cell>
          <cell r="E2013">
            <v>7.54</v>
          </cell>
          <cell r="F2013">
            <v>7.58</v>
          </cell>
          <cell r="G2013">
            <v>7.55</v>
          </cell>
          <cell r="H2013">
            <v>7.5</v>
          </cell>
          <cell r="I2013">
            <v>7.53</v>
          </cell>
          <cell r="J2013">
            <v>9.5</v>
          </cell>
          <cell r="K2013">
            <v>6.18</v>
          </cell>
        </row>
        <row r="2014">
          <cell r="B2014" t="str">
            <v>531449</v>
          </cell>
          <cell r="C2014" t="str">
            <v>GRM OVERSEAS</v>
          </cell>
          <cell r="D2014">
            <v>190.95</v>
          </cell>
          <cell r="E2014">
            <v>191.34</v>
          </cell>
          <cell r="F2014">
            <v>193.46</v>
          </cell>
          <cell r="G2014">
            <v>194.95</v>
          </cell>
          <cell r="H2014">
            <v>194.53</v>
          </cell>
          <cell r="I2014">
            <v>221.83</v>
          </cell>
          <cell r="J2014">
            <v>231.35</v>
          </cell>
          <cell r="K2014">
            <v>168.25</v>
          </cell>
        </row>
        <row r="2015">
          <cell r="B2015" t="str">
            <v>531453</v>
          </cell>
          <cell r="C2015" t="str">
            <v>MOHIT INDUS.</v>
          </cell>
          <cell r="D2015">
            <v>17.739999999999998</v>
          </cell>
          <cell r="E2015">
            <v>17.95</v>
          </cell>
          <cell r="F2015">
            <v>18.04</v>
          </cell>
          <cell r="G2015">
            <v>18.16</v>
          </cell>
          <cell r="H2015">
            <v>17.760000000000002</v>
          </cell>
          <cell r="I2015">
            <v>16.350000000000001</v>
          </cell>
          <cell r="J2015">
            <v>23</v>
          </cell>
          <cell r="K2015">
            <v>13.5</v>
          </cell>
        </row>
        <row r="2016">
          <cell r="B2016" t="str">
            <v>531454</v>
          </cell>
          <cell r="C2016" t="str">
            <v>POLYLINK POL</v>
          </cell>
          <cell r="D2016">
            <v>21.93</v>
          </cell>
          <cell r="E2016">
            <v>21.78</v>
          </cell>
          <cell r="F2016">
            <v>21.75</v>
          </cell>
          <cell r="G2016">
            <v>21.84</v>
          </cell>
          <cell r="H2016">
            <v>22.06</v>
          </cell>
          <cell r="I2016">
            <v>22.16</v>
          </cell>
          <cell r="J2016">
            <v>26.3</v>
          </cell>
          <cell r="K2016">
            <v>18.350000000000001</v>
          </cell>
        </row>
        <row r="2017">
          <cell r="B2017" t="str">
            <v>531456</v>
          </cell>
          <cell r="C2017" t="str">
            <v>MINAXI TEXT.</v>
          </cell>
          <cell r="D2017">
            <v>1.55</v>
          </cell>
          <cell r="E2017">
            <v>1.56</v>
          </cell>
          <cell r="F2017">
            <v>1.56</v>
          </cell>
          <cell r="G2017">
            <v>1.55</v>
          </cell>
          <cell r="H2017">
            <v>1.55</v>
          </cell>
          <cell r="I2017">
            <v>1.67</v>
          </cell>
          <cell r="J2017">
            <v>1.72</v>
          </cell>
          <cell r="K2017">
            <v>1.35</v>
          </cell>
        </row>
        <row r="2018">
          <cell r="B2018" t="str">
            <v>531460</v>
          </cell>
          <cell r="C2018" t="str">
            <v>CONTI.CONTRL</v>
          </cell>
          <cell r="D2018">
            <v>8</v>
          </cell>
          <cell r="E2018">
            <v>7.38</v>
          </cell>
          <cell r="F2018">
            <v>6.81</v>
          </cell>
          <cell r="G2018">
            <v>6.21</v>
          </cell>
          <cell r="H2018">
            <v>5.5</v>
          </cell>
          <cell r="I2018">
            <v>4.95</v>
          </cell>
          <cell r="J2018">
            <v>8.0399999999999991</v>
          </cell>
          <cell r="K2018">
            <v>3.54</v>
          </cell>
        </row>
        <row r="2019">
          <cell r="B2019" t="str">
            <v>531465</v>
          </cell>
          <cell r="C2019" t="str">
            <v>NOUVEAU</v>
          </cell>
          <cell r="D2019">
            <v>0.49</v>
          </cell>
          <cell r="E2019">
            <v>0.49</v>
          </cell>
          <cell r="F2019">
            <v>0.49</v>
          </cell>
          <cell r="G2019">
            <v>0.49</v>
          </cell>
          <cell r="H2019">
            <v>0.49</v>
          </cell>
          <cell r="I2019">
            <v>0.62</v>
          </cell>
          <cell r="J2019">
            <v>0.5</v>
          </cell>
          <cell r="K2019">
            <v>0.49</v>
          </cell>
        </row>
        <row r="2020">
          <cell r="B2020" t="str">
            <v>531471</v>
          </cell>
          <cell r="C2020" t="str">
            <v>DUKE OFFSHOR</v>
          </cell>
          <cell r="D2020">
            <v>10.74</v>
          </cell>
          <cell r="E2020">
            <v>11.16</v>
          </cell>
          <cell r="F2020">
            <v>11.55</v>
          </cell>
          <cell r="G2020">
            <v>11.88</v>
          </cell>
          <cell r="H2020">
            <v>11.33</v>
          </cell>
          <cell r="I2020">
            <v>9.4600000000000009</v>
          </cell>
          <cell r="J2020">
            <v>14.31</v>
          </cell>
          <cell r="K2020">
            <v>7.13</v>
          </cell>
        </row>
        <row r="2021">
          <cell r="B2021" t="str">
            <v>531472</v>
          </cell>
          <cell r="C2021" t="str">
            <v>CYBELE IND</v>
          </cell>
          <cell r="D2021">
            <v>30.42</v>
          </cell>
          <cell r="E2021">
            <v>28.8</v>
          </cell>
          <cell r="F2021">
            <v>27.7</v>
          </cell>
          <cell r="G2021">
            <v>26.81</v>
          </cell>
          <cell r="H2021">
            <v>25.55</v>
          </cell>
          <cell r="I2021">
            <v>21.87</v>
          </cell>
          <cell r="J2021">
            <v>30.66</v>
          </cell>
          <cell r="K2021">
            <v>20</v>
          </cell>
        </row>
        <row r="2022">
          <cell r="B2022" t="str">
            <v>531489</v>
          </cell>
          <cell r="C2022" t="str">
            <v>CG-VAK SOFTW</v>
          </cell>
          <cell r="D2022">
            <v>419.2</v>
          </cell>
          <cell r="E2022">
            <v>431.95</v>
          </cell>
          <cell r="F2022">
            <v>435.02</v>
          </cell>
          <cell r="G2022">
            <v>442.22</v>
          </cell>
          <cell r="H2022">
            <v>457.33</v>
          </cell>
          <cell r="I2022">
            <v>425.59</v>
          </cell>
          <cell r="J2022">
            <v>715</v>
          </cell>
          <cell r="K2022">
            <v>402.2</v>
          </cell>
        </row>
        <row r="2023">
          <cell r="B2023" t="str">
            <v>531494</v>
          </cell>
          <cell r="C2023" t="str">
            <v>NAVKAR</v>
          </cell>
          <cell r="D2023">
            <v>5.05</v>
          </cell>
          <cell r="E2023">
            <v>4.71</v>
          </cell>
          <cell r="F2023">
            <v>4.66</v>
          </cell>
          <cell r="G2023">
            <v>4.8</v>
          </cell>
          <cell r="H2023">
            <v>5.33</v>
          </cell>
          <cell r="I2023">
            <v>7.25</v>
          </cell>
          <cell r="J2023">
            <v>7.57</v>
          </cell>
          <cell r="K2023">
            <v>3.99</v>
          </cell>
        </row>
        <row r="2024">
          <cell r="B2024" t="str">
            <v>531495</v>
          </cell>
          <cell r="C2024" t="str">
            <v>BLUECOAST_T</v>
          </cell>
          <cell r="D2024">
            <v>4.6100000000000003</v>
          </cell>
          <cell r="E2024">
            <v>4.8099999999999996</v>
          </cell>
          <cell r="F2024">
            <v>4.91</v>
          </cell>
          <cell r="G2024">
            <v>4.93</v>
          </cell>
          <cell r="H2024">
            <v>5</v>
          </cell>
          <cell r="I2024">
            <v>15.2</v>
          </cell>
          <cell r="J2024">
            <v>8.4499999999999993</v>
          </cell>
          <cell r="K2024">
            <v>3.43</v>
          </cell>
        </row>
        <row r="2025">
          <cell r="B2025" t="str">
            <v>531496</v>
          </cell>
          <cell r="C2025" t="str">
            <v>OMKAR OVERSE</v>
          </cell>
          <cell r="D2025">
            <v>3.72</v>
          </cell>
          <cell r="E2025">
            <v>3.65</v>
          </cell>
          <cell r="F2025">
            <v>3.63</v>
          </cell>
          <cell r="G2025">
            <v>3.59</v>
          </cell>
          <cell r="H2025">
            <v>3.32</v>
          </cell>
          <cell r="I2025">
            <v>2.58</v>
          </cell>
          <cell r="J2025">
            <v>3.88</v>
          </cell>
          <cell r="K2025">
            <v>1.55</v>
          </cell>
        </row>
        <row r="2026">
          <cell r="B2026" t="str">
            <v>531497</v>
          </cell>
          <cell r="C2026" t="str">
            <v>MADHUCON PRJ</v>
          </cell>
          <cell r="D2026">
            <v>8.0399999999999991</v>
          </cell>
          <cell r="E2026">
            <v>7.39</v>
          </cell>
          <cell r="F2026">
            <v>6.9</v>
          </cell>
          <cell r="G2026">
            <v>6.38</v>
          </cell>
          <cell r="H2026">
            <v>5.85</v>
          </cell>
          <cell r="I2026">
            <v>5.41</v>
          </cell>
          <cell r="J2026">
            <v>8.0399999999999991</v>
          </cell>
          <cell r="K2026">
            <v>4.93</v>
          </cell>
        </row>
        <row r="2027">
          <cell r="B2027" t="str">
            <v>531499</v>
          </cell>
          <cell r="C2027" t="str">
            <v>SYBLY INDS.</v>
          </cell>
          <cell r="D2027">
            <v>6.34</v>
          </cell>
          <cell r="E2027">
            <v>6.49</v>
          </cell>
          <cell r="F2027">
            <v>6.51</v>
          </cell>
          <cell r="G2027">
            <v>6.44</v>
          </cell>
          <cell r="H2027">
            <v>6.21</v>
          </cell>
          <cell r="I2027">
            <v>5.92</v>
          </cell>
          <cell r="J2027">
            <v>7.65</v>
          </cell>
          <cell r="K2027">
            <v>4.21</v>
          </cell>
        </row>
        <row r="2028">
          <cell r="B2028" t="str">
            <v>531500</v>
          </cell>
          <cell r="C2028" t="str">
            <v>RAJESH EXPO.</v>
          </cell>
          <cell r="D2028">
            <v>352.8</v>
          </cell>
          <cell r="E2028">
            <v>386.08</v>
          </cell>
          <cell r="F2028">
            <v>404.93</v>
          </cell>
          <cell r="G2028">
            <v>423.49</v>
          </cell>
          <cell r="H2028">
            <v>455.59</v>
          </cell>
          <cell r="I2028">
            <v>541.04999999999995</v>
          </cell>
          <cell r="J2028">
            <v>559.79999999999995</v>
          </cell>
          <cell r="K2028">
            <v>334</v>
          </cell>
        </row>
        <row r="2029">
          <cell r="B2029" t="str">
            <v>531502</v>
          </cell>
          <cell r="C2029" t="str">
            <v>ESAAR (I)LTD</v>
          </cell>
          <cell r="D2029">
            <v>9.14</v>
          </cell>
          <cell r="E2029">
            <v>9.32</v>
          </cell>
          <cell r="F2029">
            <v>9.18</v>
          </cell>
          <cell r="G2029">
            <v>8.65</v>
          </cell>
          <cell r="H2029">
            <v>7.39</v>
          </cell>
          <cell r="I2029">
            <v>6.06</v>
          </cell>
          <cell r="J2029">
            <v>9.89</v>
          </cell>
          <cell r="K2029">
            <v>4.29</v>
          </cell>
        </row>
        <row r="2030">
          <cell r="B2030" t="str">
            <v>531503</v>
          </cell>
          <cell r="C2030" t="str">
            <v>MARIS SPIN.</v>
          </cell>
          <cell r="D2030">
            <v>41.91</v>
          </cell>
          <cell r="E2030">
            <v>41.83</v>
          </cell>
          <cell r="F2030">
            <v>42.16</v>
          </cell>
          <cell r="G2030">
            <v>42.7</v>
          </cell>
          <cell r="H2030">
            <v>42.79</v>
          </cell>
          <cell r="I2030">
            <v>46.32</v>
          </cell>
          <cell r="J2030">
            <v>48.19</v>
          </cell>
          <cell r="K2030">
            <v>32.409999999999997</v>
          </cell>
        </row>
        <row r="2031">
          <cell r="B2031" t="str">
            <v>531505</v>
          </cell>
          <cell r="C2031" t="str">
            <v>INDERGIRI FN</v>
          </cell>
          <cell r="D2031">
            <v>95.51</v>
          </cell>
          <cell r="E2031">
            <v>91.91</v>
          </cell>
          <cell r="F2031">
            <v>87.78</v>
          </cell>
          <cell r="G2031">
            <v>80.55</v>
          </cell>
          <cell r="H2031">
            <v>64.3</v>
          </cell>
          <cell r="I2031">
            <v>32.03</v>
          </cell>
          <cell r="J2031">
            <v>95.51</v>
          </cell>
          <cell r="K2031">
            <v>19.260000000000002</v>
          </cell>
        </row>
        <row r="2032">
          <cell r="B2032" t="str">
            <v>531506</v>
          </cell>
          <cell r="C2032" t="str">
            <v>SHUKR BULL</v>
          </cell>
          <cell r="D2032">
            <v>8</v>
          </cell>
          <cell r="E2032">
            <v>7.66</v>
          </cell>
          <cell r="F2032">
            <v>7.3</v>
          </cell>
          <cell r="G2032">
            <v>7.08</v>
          </cell>
          <cell r="H2032">
            <v>7.88</v>
          </cell>
          <cell r="I2032">
            <v>10.92</v>
          </cell>
          <cell r="J2032">
            <v>13.32</v>
          </cell>
          <cell r="K2032">
            <v>5.71</v>
          </cell>
        </row>
        <row r="2033">
          <cell r="B2033" t="str">
            <v>531508</v>
          </cell>
          <cell r="C2033" t="str">
            <v>EVEREADY (I)</v>
          </cell>
          <cell r="D2033">
            <v>346.95</v>
          </cell>
          <cell r="E2033">
            <v>349.51</v>
          </cell>
          <cell r="F2033">
            <v>351.88</v>
          </cell>
          <cell r="G2033">
            <v>356.68</v>
          </cell>
          <cell r="H2033">
            <v>365.6</v>
          </cell>
          <cell r="I2033">
            <v>352.59</v>
          </cell>
          <cell r="J2033">
            <v>441.55</v>
          </cell>
          <cell r="K2033">
            <v>329.35</v>
          </cell>
        </row>
        <row r="2034">
          <cell r="B2034" t="str">
            <v>531509</v>
          </cell>
          <cell r="C2034" t="str">
            <v>STEP TWO COR</v>
          </cell>
          <cell r="D2034">
            <v>19.7</v>
          </cell>
          <cell r="E2034">
            <v>19.82</v>
          </cell>
          <cell r="F2034">
            <v>20.059999999999999</v>
          </cell>
          <cell r="G2034">
            <v>20.27</v>
          </cell>
          <cell r="H2034">
            <v>19.75</v>
          </cell>
          <cell r="I2034">
            <v>17.86</v>
          </cell>
          <cell r="J2034">
            <v>22.29</v>
          </cell>
          <cell r="K2034">
            <v>14.41</v>
          </cell>
        </row>
        <row r="2035">
          <cell r="B2035" t="str">
            <v>531512</v>
          </cell>
          <cell r="C2035" t="str">
            <v>ORIENT TRADE</v>
          </cell>
          <cell r="D2035">
            <v>7.48</v>
          </cell>
          <cell r="E2035">
            <v>7.69</v>
          </cell>
          <cell r="F2035">
            <v>7.92</v>
          </cell>
          <cell r="G2035">
            <v>8.1999999999999993</v>
          </cell>
          <cell r="H2035">
            <v>8.61</v>
          </cell>
          <cell r="I2035">
            <v>9.6300000000000008</v>
          </cell>
          <cell r="J2035">
            <v>10.18</v>
          </cell>
          <cell r="K2035">
            <v>7.15</v>
          </cell>
        </row>
        <row r="2036">
          <cell r="B2036" t="str">
            <v>531515</v>
          </cell>
          <cell r="C2036" t="str">
            <v>MAHAN IND.</v>
          </cell>
          <cell r="D2036">
            <v>0.57999999999999996</v>
          </cell>
          <cell r="E2036">
            <v>0.56999999999999995</v>
          </cell>
          <cell r="F2036">
            <v>0.56000000000000005</v>
          </cell>
          <cell r="G2036">
            <v>0.53</v>
          </cell>
          <cell r="H2036">
            <v>0.49</v>
          </cell>
          <cell r="I2036">
            <v>0.4</v>
          </cell>
          <cell r="J2036">
            <v>0.57999999999999996</v>
          </cell>
          <cell r="K2036">
            <v>0.36</v>
          </cell>
        </row>
        <row r="2037">
          <cell r="B2037" t="str">
            <v>531518</v>
          </cell>
          <cell r="C2037" t="str">
            <v>VIKASPROP</v>
          </cell>
          <cell r="D2037">
            <v>0.56999999999999995</v>
          </cell>
          <cell r="E2037">
            <v>0.56000000000000005</v>
          </cell>
          <cell r="F2037">
            <v>0.56000000000000005</v>
          </cell>
          <cell r="G2037">
            <v>0.55000000000000004</v>
          </cell>
          <cell r="H2037">
            <v>0.54</v>
          </cell>
          <cell r="I2037">
            <v>0.63</v>
          </cell>
          <cell r="J2037">
            <v>0.72</v>
          </cell>
          <cell r="K2037">
            <v>0.39</v>
          </cell>
        </row>
        <row r="2038">
          <cell r="B2038" t="str">
            <v>531521</v>
          </cell>
          <cell r="C2038" t="str">
            <v>DESH RAKSHAK</v>
          </cell>
          <cell r="D2038">
            <v>6.31</v>
          </cell>
          <cell r="E2038">
            <v>5.77</v>
          </cell>
          <cell r="F2038">
            <v>5.34</v>
          </cell>
          <cell r="G2038">
            <v>5.0599999999999996</v>
          </cell>
          <cell r="H2038">
            <v>5.37</v>
          </cell>
          <cell r="I2038">
            <v>7.03</v>
          </cell>
          <cell r="J2038">
            <v>8.4</v>
          </cell>
          <cell r="K2038">
            <v>3.9</v>
          </cell>
        </row>
        <row r="2039">
          <cell r="B2039" t="str">
            <v>531525</v>
          </cell>
          <cell r="C2039" t="str">
            <v>ACE SOFTWARE</v>
          </cell>
          <cell r="D2039">
            <v>24.5</v>
          </cell>
          <cell r="E2039">
            <v>23.66</v>
          </cell>
          <cell r="F2039">
            <v>23.23</v>
          </cell>
          <cell r="G2039">
            <v>23.02</v>
          </cell>
          <cell r="H2039">
            <v>22.77</v>
          </cell>
          <cell r="I2039">
            <v>20.92</v>
          </cell>
          <cell r="J2039">
            <v>28.2</v>
          </cell>
          <cell r="K2039">
            <v>18.72</v>
          </cell>
        </row>
        <row r="2040">
          <cell r="B2040" t="str">
            <v>531529</v>
          </cell>
          <cell r="C2040" t="str">
            <v>SOFTRAK VENT</v>
          </cell>
          <cell r="D2040">
            <v>7.87</v>
          </cell>
          <cell r="E2040">
            <v>7.67</v>
          </cell>
          <cell r="F2040">
            <v>7.41</v>
          </cell>
          <cell r="G2040">
            <v>6.99</v>
          </cell>
          <cell r="H2040">
            <v>6.47</v>
          </cell>
          <cell r="I2040">
            <v>5.47</v>
          </cell>
          <cell r="J2040">
            <v>7.87</v>
          </cell>
          <cell r="K2040">
            <v>5</v>
          </cell>
        </row>
        <row r="2041">
          <cell r="B2041" t="str">
            <v>531531</v>
          </cell>
          <cell r="C2041" t="str">
            <v>HATSUN AGRO</v>
          </cell>
          <cell r="D2041">
            <v>1103.45</v>
          </cell>
          <cell r="E2041">
            <v>1105.3499999999999</v>
          </cell>
          <cell r="F2041">
            <v>1109.26</v>
          </cell>
          <cell r="G2041">
            <v>1116.92</v>
          </cell>
          <cell r="H2041">
            <v>1123.05</v>
          </cell>
          <cell r="I2041">
            <v>1040.76</v>
          </cell>
          <cell r="J2041">
            <v>1231.95</v>
          </cell>
          <cell r="K2041">
            <v>1001.9</v>
          </cell>
        </row>
        <row r="2042">
          <cell r="B2042" t="str">
            <v>531533</v>
          </cell>
          <cell r="C2042" t="str">
            <v>ACCEDERE</v>
          </cell>
          <cell r="D2042">
            <v>64.069999999999993</v>
          </cell>
          <cell r="E2042">
            <v>64.39</v>
          </cell>
          <cell r="F2042">
            <v>64.37</v>
          </cell>
          <cell r="G2042">
            <v>64.3</v>
          </cell>
          <cell r="H2042">
            <v>64.040000000000006</v>
          </cell>
          <cell r="I2042">
            <v>59.89</v>
          </cell>
          <cell r="J2042">
            <v>69.2</v>
          </cell>
          <cell r="K2042">
            <v>57.7</v>
          </cell>
        </row>
        <row r="2043">
          <cell r="B2043" t="str">
            <v>531539</v>
          </cell>
          <cell r="C2043" t="str">
            <v>RISHABH DIGH</v>
          </cell>
          <cell r="D2043">
            <v>19.82</v>
          </cell>
          <cell r="E2043">
            <v>19.89</v>
          </cell>
          <cell r="F2043">
            <v>19.86</v>
          </cell>
          <cell r="G2043">
            <v>19.88</v>
          </cell>
          <cell r="H2043">
            <v>19.95</v>
          </cell>
          <cell r="I2043">
            <v>19.899999999999999</v>
          </cell>
          <cell r="J2043">
            <v>26</v>
          </cell>
          <cell r="K2043">
            <v>15.26</v>
          </cell>
        </row>
        <row r="2044">
          <cell r="B2044" t="str">
            <v>531540</v>
          </cell>
          <cell r="C2044" t="str">
            <v>MARUTI INFRA</v>
          </cell>
          <cell r="D2044">
            <v>156.35</v>
          </cell>
          <cell r="E2044">
            <v>156.05000000000001</v>
          </cell>
          <cell r="F2044">
            <v>154.72</v>
          </cell>
          <cell r="G2044">
            <v>150.97999999999999</v>
          </cell>
          <cell r="H2044">
            <v>142.27000000000001</v>
          </cell>
          <cell r="I2044">
            <v>113.52</v>
          </cell>
          <cell r="J2044">
            <v>168.9</v>
          </cell>
          <cell r="K2044">
            <v>100.05</v>
          </cell>
        </row>
        <row r="2045">
          <cell r="B2045" t="str">
            <v>531541</v>
          </cell>
          <cell r="C2045" t="str">
            <v>KOBO</v>
          </cell>
          <cell r="D2045">
            <v>2.99</v>
          </cell>
          <cell r="E2045">
            <v>2.8</v>
          </cell>
          <cell r="F2045">
            <v>2.72</v>
          </cell>
          <cell r="G2045">
            <v>2.69</v>
          </cell>
          <cell r="H2045">
            <v>2.72</v>
          </cell>
          <cell r="I2045">
            <v>2.99</v>
          </cell>
          <cell r="J2045">
            <v>3.53</v>
          </cell>
          <cell r="K2045">
            <v>2.35</v>
          </cell>
        </row>
        <row r="2046">
          <cell r="B2046" t="str">
            <v>531543</v>
          </cell>
          <cell r="C2046" t="str">
            <v>JINDAL WORLD</v>
          </cell>
          <cell r="D2046">
            <v>328</v>
          </cell>
          <cell r="E2046">
            <v>332.22</v>
          </cell>
          <cell r="F2046">
            <v>335.78</v>
          </cell>
          <cell r="G2046">
            <v>342.4</v>
          </cell>
          <cell r="H2046">
            <v>353.04</v>
          </cell>
          <cell r="I2046">
            <v>345.69</v>
          </cell>
          <cell r="J2046">
            <v>426.75</v>
          </cell>
          <cell r="K2046">
            <v>315</v>
          </cell>
        </row>
        <row r="2047">
          <cell r="B2047" t="str">
            <v>531548</v>
          </cell>
          <cell r="C2047" t="str">
            <v>SOMANY CRAM</v>
          </cell>
          <cell r="D2047">
            <v>667.4</v>
          </cell>
          <cell r="E2047">
            <v>673.02</v>
          </cell>
          <cell r="F2047">
            <v>673.42</v>
          </cell>
          <cell r="G2047">
            <v>675.38</v>
          </cell>
          <cell r="H2047">
            <v>684.37</v>
          </cell>
          <cell r="I2047">
            <v>653.6</v>
          </cell>
          <cell r="J2047">
            <v>770</v>
          </cell>
          <cell r="K2047">
            <v>641.9</v>
          </cell>
        </row>
        <row r="2048">
          <cell r="B2048" t="str">
            <v>531550</v>
          </cell>
          <cell r="C2048" t="str">
            <v>JHAVERI CRED</v>
          </cell>
          <cell r="D2048">
            <v>270.64999999999998</v>
          </cell>
          <cell r="E2048">
            <v>258.13</v>
          </cell>
          <cell r="F2048">
            <v>240.19</v>
          </cell>
          <cell r="G2048">
            <v>214.45</v>
          </cell>
          <cell r="H2048">
            <v>177.47</v>
          </cell>
          <cell r="I2048">
            <v>108.29</v>
          </cell>
          <cell r="J2048">
            <v>270.64999999999998</v>
          </cell>
          <cell r="K2048">
            <v>104.1</v>
          </cell>
        </row>
        <row r="2049">
          <cell r="B2049" t="str">
            <v>531552</v>
          </cell>
          <cell r="C2049" t="str">
            <v>RAGHUNATH TO</v>
          </cell>
          <cell r="D2049">
            <v>17.45</v>
          </cell>
          <cell r="E2049">
            <v>17.39</v>
          </cell>
          <cell r="F2049">
            <v>17.41</v>
          </cell>
          <cell r="G2049">
            <v>17.55</v>
          </cell>
          <cell r="H2049">
            <v>17.899999999999999</v>
          </cell>
          <cell r="I2049">
            <v>16.89</v>
          </cell>
          <cell r="J2049">
            <v>22.5</v>
          </cell>
          <cell r="K2049">
            <v>16.149999999999999</v>
          </cell>
        </row>
        <row r="2050">
          <cell r="B2050" t="str">
            <v>531553</v>
          </cell>
          <cell r="C2050" t="str">
            <v>DRL</v>
          </cell>
          <cell r="D2050">
            <v>15.49</v>
          </cell>
          <cell r="E2050">
            <v>14.56</v>
          </cell>
          <cell r="F2050">
            <v>14.02</v>
          </cell>
          <cell r="G2050">
            <v>13.24</v>
          </cell>
          <cell r="H2050">
            <v>11.79</v>
          </cell>
          <cell r="I2050">
            <v>13.05</v>
          </cell>
          <cell r="J2050">
            <v>15.49</v>
          </cell>
          <cell r="K2050">
            <v>7.08</v>
          </cell>
        </row>
        <row r="2051">
          <cell r="B2051" t="str">
            <v>531556</v>
          </cell>
          <cell r="C2051" t="str">
            <v>CORAL (I)FIN</v>
          </cell>
          <cell r="D2051">
            <v>44.42</v>
          </cell>
          <cell r="E2051">
            <v>44.08</v>
          </cell>
          <cell r="F2051">
            <v>43.87</v>
          </cell>
          <cell r="G2051">
            <v>43.21</v>
          </cell>
          <cell r="H2051">
            <v>41.66</v>
          </cell>
          <cell r="I2051">
            <v>37.81</v>
          </cell>
          <cell r="J2051">
            <v>48.01</v>
          </cell>
          <cell r="K2051">
            <v>33.51</v>
          </cell>
        </row>
        <row r="2052">
          <cell r="B2052" t="str">
            <v>531568</v>
          </cell>
          <cell r="C2052" t="str">
            <v>ASHUTOSH PAP</v>
          </cell>
          <cell r="D2052">
            <v>2.27</v>
          </cell>
          <cell r="E2052">
            <v>2.19</v>
          </cell>
          <cell r="F2052">
            <v>2.13</v>
          </cell>
          <cell r="G2052">
            <v>2.02</v>
          </cell>
          <cell r="H2052">
            <v>1.81</v>
          </cell>
          <cell r="I2052">
            <v>1.64</v>
          </cell>
          <cell r="J2052">
            <v>2.27</v>
          </cell>
          <cell r="K2052">
            <v>1.1000000000000001</v>
          </cell>
        </row>
        <row r="2053">
          <cell r="B2053" t="str">
            <v>531569</v>
          </cell>
          <cell r="C2053" t="str">
            <v>SANJIVANI PA</v>
          </cell>
          <cell r="D2053">
            <v>147.75</v>
          </cell>
          <cell r="E2053">
            <v>142.58000000000001</v>
          </cell>
          <cell r="F2053">
            <v>138.02000000000001</v>
          </cell>
          <cell r="G2053">
            <v>132.26</v>
          </cell>
          <cell r="H2053">
            <v>119.41</v>
          </cell>
          <cell r="I2053">
            <v>84.12</v>
          </cell>
          <cell r="J2053">
            <v>147.75</v>
          </cell>
          <cell r="K2053">
            <v>73.650000000000006</v>
          </cell>
        </row>
        <row r="2054">
          <cell r="B2054" t="str">
            <v>531574</v>
          </cell>
          <cell r="C2054" t="str">
            <v>VAS INFRA</v>
          </cell>
          <cell r="D2054">
            <v>4.03</v>
          </cell>
          <cell r="E2054">
            <v>3.84</v>
          </cell>
          <cell r="F2054">
            <v>3.8</v>
          </cell>
          <cell r="G2054">
            <v>3.76</v>
          </cell>
          <cell r="H2054">
            <v>3.68</v>
          </cell>
          <cell r="I2054">
            <v>3.74</v>
          </cell>
          <cell r="J2054">
            <v>4.2699999999999996</v>
          </cell>
          <cell r="K2054">
            <v>3.07</v>
          </cell>
        </row>
        <row r="2055">
          <cell r="B2055" t="str">
            <v>531578</v>
          </cell>
          <cell r="C2055" t="str">
            <v>KMF BUILDERS</v>
          </cell>
          <cell r="D2055">
            <v>4.4800000000000004</v>
          </cell>
          <cell r="E2055">
            <v>4.59</v>
          </cell>
          <cell r="F2055">
            <v>4.74</v>
          </cell>
          <cell r="G2055">
            <v>4.88</v>
          </cell>
          <cell r="H2055">
            <v>4.92</v>
          </cell>
          <cell r="I2055">
            <v>4.68</v>
          </cell>
          <cell r="J2055">
            <v>6.03</v>
          </cell>
          <cell r="K2055">
            <v>3.8</v>
          </cell>
        </row>
        <row r="2056">
          <cell r="B2056" t="str">
            <v>531582</v>
          </cell>
          <cell r="C2056" t="str">
            <v>BERYL SECUR.</v>
          </cell>
          <cell r="D2056">
            <v>15.51</v>
          </cell>
          <cell r="E2056">
            <v>15.47</v>
          </cell>
          <cell r="F2056">
            <v>15.66</v>
          </cell>
          <cell r="G2056">
            <v>16.100000000000001</v>
          </cell>
          <cell r="H2056">
            <v>17.7</v>
          </cell>
          <cell r="I2056">
            <v>16.47</v>
          </cell>
          <cell r="J2056">
            <v>32.82</v>
          </cell>
          <cell r="K2056">
            <v>14.05</v>
          </cell>
        </row>
        <row r="2057">
          <cell r="B2057" t="str">
            <v>531583</v>
          </cell>
          <cell r="C2057" t="str">
            <v>RAP MEDIA</v>
          </cell>
          <cell r="D2057">
            <v>16.62</v>
          </cell>
          <cell r="E2057">
            <v>16.78</v>
          </cell>
          <cell r="F2057">
            <v>16.940000000000001</v>
          </cell>
          <cell r="G2057">
            <v>17.12</v>
          </cell>
          <cell r="H2057">
            <v>18.28</v>
          </cell>
          <cell r="I2057">
            <v>18.95</v>
          </cell>
          <cell r="J2057">
            <v>30.45</v>
          </cell>
          <cell r="K2057">
            <v>14.01</v>
          </cell>
        </row>
        <row r="2058">
          <cell r="B2058" t="str">
            <v>531585</v>
          </cell>
          <cell r="C2058" t="str">
            <v>DEVINE IMPE</v>
          </cell>
          <cell r="D2058">
            <v>6.62</v>
          </cell>
          <cell r="E2058">
            <v>6.5</v>
          </cell>
          <cell r="F2058">
            <v>6.49</v>
          </cell>
          <cell r="G2058">
            <v>6.48</v>
          </cell>
          <cell r="H2058">
            <v>6.48</v>
          </cell>
          <cell r="I2058">
            <v>6.28</v>
          </cell>
          <cell r="J2058">
            <v>7.2</v>
          </cell>
          <cell r="K2058">
            <v>5.71</v>
          </cell>
        </row>
        <row r="2059">
          <cell r="B2059" t="str">
            <v>531591</v>
          </cell>
          <cell r="C2059" t="str">
            <v>BAMPSL SECUR</v>
          </cell>
          <cell r="D2059">
            <v>9.9700000000000006</v>
          </cell>
          <cell r="E2059">
            <v>9.89</v>
          </cell>
          <cell r="F2059">
            <v>9.89</v>
          </cell>
          <cell r="G2059">
            <v>9.8800000000000008</v>
          </cell>
          <cell r="H2059">
            <v>9.84</v>
          </cell>
          <cell r="I2059">
            <v>9.3800000000000008</v>
          </cell>
          <cell r="J2059">
            <v>10.31</v>
          </cell>
          <cell r="K2059">
            <v>9.0500000000000007</v>
          </cell>
        </row>
        <row r="2060">
          <cell r="B2060" t="str">
            <v>531592</v>
          </cell>
          <cell r="C2060" t="str">
            <v>GENPHARMA</v>
          </cell>
          <cell r="D2060">
            <v>5.0999999999999996</v>
          </cell>
          <cell r="E2060">
            <v>4.91</v>
          </cell>
          <cell r="F2060">
            <v>4.66</v>
          </cell>
          <cell r="G2060">
            <v>4.4000000000000004</v>
          </cell>
          <cell r="H2060">
            <v>4.1100000000000003</v>
          </cell>
          <cell r="I2060">
            <v>3.91</v>
          </cell>
          <cell r="J2060">
            <v>5.35</v>
          </cell>
          <cell r="K2060">
            <v>3.03</v>
          </cell>
        </row>
        <row r="2061">
          <cell r="B2061" t="str">
            <v>531594</v>
          </cell>
          <cell r="C2061" t="str">
            <v>INCON ENGG.</v>
          </cell>
          <cell r="D2061">
            <v>13.28</v>
          </cell>
          <cell r="E2061">
            <v>13.95</v>
          </cell>
          <cell r="F2061">
            <v>14.09</v>
          </cell>
          <cell r="G2061">
            <v>14.14</v>
          </cell>
          <cell r="H2061">
            <v>14.35</v>
          </cell>
          <cell r="I2061">
            <v>14.43</v>
          </cell>
          <cell r="J2061">
            <v>18.89</v>
          </cell>
          <cell r="K2061">
            <v>12.38</v>
          </cell>
        </row>
        <row r="2062">
          <cell r="B2062" t="str">
            <v>531595</v>
          </cell>
          <cell r="C2062" t="str">
            <v>CGCL</v>
          </cell>
          <cell r="D2062">
            <v>751.4</v>
          </cell>
          <cell r="E2062">
            <v>757.98</v>
          </cell>
          <cell r="F2062">
            <v>758.93</v>
          </cell>
          <cell r="G2062">
            <v>760.57</v>
          </cell>
          <cell r="H2062">
            <v>766.3</v>
          </cell>
          <cell r="I2062">
            <v>745.45</v>
          </cell>
          <cell r="J2062">
            <v>839.45</v>
          </cell>
          <cell r="K2062">
            <v>733.4</v>
          </cell>
        </row>
        <row r="2063">
          <cell r="B2063" t="str">
            <v>531599</v>
          </cell>
          <cell r="C2063" t="str">
            <v>FDC LIMITED</v>
          </cell>
          <cell r="D2063">
            <v>388.5</v>
          </cell>
          <cell r="E2063">
            <v>386.85</v>
          </cell>
          <cell r="F2063">
            <v>382.71</v>
          </cell>
          <cell r="G2063">
            <v>378.14</v>
          </cell>
          <cell r="H2063">
            <v>373.9</v>
          </cell>
          <cell r="I2063">
            <v>337.68</v>
          </cell>
          <cell r="J2063">
            <v>428</v>
          </cell>
          <cell r="K2063">
            <v>336.3</v>
          </cell>
        </row>
        <row r="2064">
          <cell r="B2064" t="str">
            <v>531600</v>
          </cell>
          <cell r="C2064" t="str">
            <v>GOGIA CAP</v>
          </cell>
          <cell r="D2064">
            <v>104</v>
          </cell>
          <cell r="E2064">
            <v>103.3</v>
          </cell>
          <cell r="F2064">
            <v>102.26</v>
          </cell>
          <cell r="G2064">
            <v>99.52</v>
          </cell>
          <cell r="H2064">
            <v>94.25</v>
          </cell>
          <cell r="I2064">
            <v>91.3</v>
          </cell>
          <cell r="J2064">
            <v>119.7</v>
          </cell>
          <cell r="K2064">
            <v>71.599999999999994</v>
          </cell>
        </row>
        <row r="2065">
          <cell r="B2065" t="str">
            <v>531608</v>
          </cell>
          <cell r="C2065" t="str">
            <v>GORANI INDUS</v>
          </cell>
          <cell r="D2065">
            <v>149.30000000000001</v>
          </cell>
          <cell r="E2065">
            <v>151.59</v>
          </cell>
          <cell r="F2065">
            <v>154.13</v>
          </cell>
          <cell r="G2065">
            <v>153.86000000000001</v>
          </cell>
          <cell r="H2065">
            <v>146.26</v>
          </cell>
          <cell r="I2065">
            <v>147.44999999999999</v>
          </cell>
          <cell r="J2065">
            <v>209</v>
          </cell>
          <cell r="K2065">
            <v>118.2</v>
          </cell>
        </row>
        <row r="2066">
          <cell r="B2066" t="str">
            <v>531609</v>
          </cell>
          <cell r="C2066" t="str">
            <v>KG PETROCHEM</v>
          </cell>
          <cell r="D2066">
            <v>206.85</v>
          </cell>
          <cell r="E2066">
            <v>206.46</v>
          </cell>
          <cell r="F2066">
            <v>206.78</v>
          </cell>
          <cell r="G2066">
            <v>207.03</v>
          </cell>
          <cell r="H2066">
            <v>206.98</v>
          </cell>
          <cell r="I2066">
            <v>211.12</v>
          </cell>
          <cell r="J2066">
            <v>241</v>
          </cell>
          <cell r="K2066">
            <v>187.25</v>
          </cell>
        </row>
        <row r="2067">
          <cell r="B2067" t="str">
            <v>531613</v>
          </cell>
          <cell r="C2067" t="str">
            <v>MAL</v>
          </cell>
          <cell r="D2067">
            <v>2.08</v>
          </cell>
          <cell r="E2067">
            <v>2.13</v>
          </cell>
          <cell r="F2067">
            <v>2.09</v>
          </cell>
          <cell r="G2067">
            <v>2.0099999999999998</v>
          </cell>
          <cell r="H2067">
            <v>1.87</v>
          </cell>
          <cell r="I2067">
            <v>1.61</v>
          </cell>
          <cell r="J2067">
            <v>2.29</v>
          </cell>
          <cell r="K2067">
            <v>1.21</v>
          </cell>
        </row>
        <row r="2068">
          <cell r="B2068" t="str">
            <v>531616</v>
          </cell>
          <cell r="C2068" t="str">
            <v>STARCOM</v>
          </cell>
          <cell r="D2068">
            <v>82.7</v>
          </cell>
          <cell r="E2068">
            <v>78.25</v>
          </cell>
          <cell r="F2068">
            <v>75.28</v>
          </cell>
          <cell r="G2068">
            <v>73.650000000000006</v>
          </cell>
          <cell r="H2068">
            <v>78.48</v>
          </cell>
          <cell r="I2068">
            <v>97.72</v>
          </cell>
          <cell r="J2068">
            <v>111</v>
          </cell>
          <cell r="K2068">
            <v>60</v>
          </cell>
        </row>
        <row r="2069">
          <cell r="B2069" t="str">
            <v>531624</v>
          </cell>
          <cell r="C2069" t="str">
            <v>COUNTRY COND</v>
          </cell>
          <cell r="D2069">
            <v>4.41</v>
          </cell>
          <cell r="E2069">
            <v>4.38</v>
          </cell>
          <cell r="F2069">
            <v>4.37</v>
          </cell>
          <cell r="G2069">
            <v>4.3600000000000003</v>
          </cell>
          <cell r="H2069">
            <v>4.32</v>
          </cell>
          <cell r="I2069">
            <v>4.26</v>
          </cell>
          <cell r="J2069">
            <v>4.88</v>
          </cell>
          <cell r="K2069">
            <v>3.92</v>
          </cell>
        </row>
        <row r="2070">
          <cell r="B2070" t="str">
            <v>531626</v>
          </cell>
          <cell r="C2070" t="str">
            <v>OROSMITHS</v>
          </cell>
          <cell r="D2070">
            <v>4.46</v>
          </cell>
          <cell r="E2070">
            <v>4.62</v>
          </cell>
          <cell r="F2070">
            <v>4.5599999999999996</v>
          </cell>
          <cell r="G2070">
            <v>4.47</v>
          </cell>
          <cell r="H2070">
            <v>4.45</v>
          </cell>
          <cell r="I2070">
            <v>4.58</v>
          </cell>
          <cell r="J2070">
            <v>5.0599999999999996</v>
          </cell>
          <cell r="K2070">
            <v>3.9</v>
          </cell>
        </row>
        <row r="2071">
          <cell r="B2071" t="str">
            <v>531628</v>
          </cell>
          <cell r="C2071" t="str">
            <v>TEJASSVI</v>
          </cell>
          <cell r="D2071">
            <v>24.63</v>
          </cell>
          <cell r="E2071">
            <v>23.76</v>
          </cell>
          <cell r="F2071">
            <v>23.04</v>
          </cell>
          <cell r="G2071">
            <v>21.87</v>
          </cell>
          <cell r="H2071">
            <v>19.07</v>
          </cell>
          <cell r="I2071">
            <v>13.54</v>
          </cell>
          <cell r="J2071">
            <v>24.63</v>
          </cell>
          <cell r="K2071">
            <v>10.41</v>
          </cell>
        </row>
        <row r="2072">
          <cell r="B2072" t="str">
            <v>531633</v>
          </cell>
          <cell r="C2072" t="str">
            <v>LINCOLN PHAR</v>
          </cell>
          <cell r="D2072">
            <v>601.35</v>
          </cell>
          <cell r="E2072">
            <v>599.1</v>
          </cell>
          <cell r="F2072">
            <v>586.11</v>
          </cell>
          <cell r="G2072">
            <v>562.96</v>
          </cell>
          <cell r="H2072">
            <v>528.62</v>
          </cell>
          <cell r="I2072">
            <v>445.74</v>
          </cell>
          <cell r="J2072">
            <v>634.95000000000005</v>
          </cell>
          <cell r="K2072">
            <v>411.45</v>
          </cell>
        </row>
        <row r="2073">
          <cell r="B2073" t="str">
            <v>531635</v>
          </cell>
          <cell r="C2073" t="str">
            <v>SILVER OAK</v>
          </cell>
          <cell r="D2073">
            <v>51.72</v>
          </cell>
          <cell r="E2073">
            <v>53.95</v>
          </cell>
          <cell r="F2073">
            <v>56.89</v>
          </cell>
          <cell r="G2073">
            <v>56.38</v>
          </cell>
          <cell r="H2073">
            <v>50.94</v>
          </cell>
          <cell r="I2073">
            <v>44.34</v>
          </cell>
          <cell r="J2073">
            <v>80.650000000000006</v>
          </cell>
          <cell r="K2073">
            <v>35.6</v>
          </cell>
        </row>
        <row r="2074">
          <cell r="B2074" t="str">
            <v>531637</v>
          </cell>
          <cell r="C2074" t="str">
            <v>PRAVEG</v>
          </cell>
          <cell r="D2074">
            <v>612.35</v>
          </cell>
          <cell r="E2074">
            <v>610.29</v>
          </cell>
          <cell r="F2074">
            <v>603.29</v>
          </cell>
          <cell r="G2074">
            <v>589.14</v>
          </cell>
          <cell r="H2074">
            <v>560.1</v>
          </cell>
          <cell r="I2074">
            <v>474.89</v>
          </cell>
          <cell r="J2074">
            <v>632</v>
          </cell>
          <cell r="K2074">
            <v>469.5</v>
          </cell>
        </row>
        <row r="2075">
          <cell r="B2075" t="str">
            <v>531638</v>
          </cell>
          <cell r="C2075" t="str">
            <v>SURAJ LTD</v>
          </cell>
          <cell r="D2075">
            <v>189</v>
          </cell>
          <cell r="E2075">
            <v>181.07</v>
          </cell>
          <cell r="F2075">
            <v>176.38</v>
          </cell>
          <cell r="G2075">
            <v>173.55</v>
          </cell>
          <cell r="H2075">
            <v>166.94</v>
          </cell>
          <cell r="I2075">
            <v>133.53</v>
          </cell>
          <cell r="J2075">
            <v>217.9</v>
          </cell>
          <cell r="K2075">
            <v>128.19999999999999</v>
          </cell>
        </row>
        <row r="2076">
          <cell r="B2076" t="str">
            <v>531640</v>
          </cell>
          <cell r="C2076" t="str">
            <v>SICL</v>
          </cell>
          <cell r="D2076">
            <v>11.65</v>
          </cell>
          <cell r="E2076">
            <v>11.94</v>
          </cell>
          <cell r="F2076">
            <v>12.31</v>
          </cell>
          <cell r="G2076">
            <v>12.45</v>
          </cell>
          <cell r="H2076">
            <v>13.04</v>
          </cell>
          <cell r="I2076">
            <v>12.35</v>
          </cell>
          <cell r="J2076">
            <v>21.75</v>
          </cell>
          <cell r="K2076">
            <v>9.85</v>
          </cell>
        </row>
        <row r="2077">
          <cell r="B2077" t="str">
            <v>531642</v>
          </cell>
          <cell r="C2077" t="str">
            <v>MARICOLTD</v>
          </cell>
          <cell r="D2077">
            <v>525.54999999999995</v>
          </cell>
          <cell r="E2077">
            <v>524.03</v>
          </cell>
          <cell r="F2077">
            <v>524.62</v>
          </cell>
          <cell r="G2077">
            <v>529.28</v>
          </cell>
          <cell r="H2077">
            <v>540.75</v>
          </cell>
          <cell r="I2077">
            <v>535.58000000000004</v>
          </cell>
          <cell r="J2077">
            <v>595</v>
          </cell>
          <cell r="K2077">
            <v>516.20000000000005</v>
          </cell>
        </row>
        <row r="2078">
          <cell r="B2078" t="str">
            <v>531644</v>
          </cell>
          <cell r="C2078" t="str">
            <v>TOKYO FINANC</v>
          </cell>
          <cell r="D2078">
            <v>15.9</v>
          </cell>
          <cell r="E2078">
            <v>15.92</v>
          </cell>
          <cell r="F2078">
            <v>15.81</v>
          </cell>
          <cell r="G2078">
            <v>15.42</v>
          </cell>
          <cell r="H2078">
            <v>14.6</v>
          </cell>
          <cell r="I2078">
            <v>13.75</v>
          </cell>
          <cell r="J2078">
            <v>16.64</v>
          </cell>
          <cell r="K2078">
            <v>11.66</v>
          </cell>
        </row>
        <row r="2079">
          <cell r="B2079" t="str">
            <v>531650</v>
          </cell>
          <cell r="C2079" t="str">
            <v>VAX HSG.FIN.</v>
          </cell>
          <cell r="D2079">
            <v>1.99</v>
          </cell>
          <cell r="E2079">
            <v>1.99</v>
          </cell>
          <cell r="F2079">
            <v>1.99</v>
          </cell>
          <cell r="G2079">
            <v>1.99</v>
          </cell>
          <cell r="H2079">
            <v>1.9</v>
          </cell>
          <cell r="I2079">
            <v>2.2400000000000002</v>
          </cell>
          <cell r="J2079">
            <v>2.81</v>
          </cell>
          <cell r="K2079">
            <v>1.3</v>
          </cell>
        </row>
        <row r="2080">
          <cell r="B2080" t="str">
            <v>531651</v>
          </cell>
          <cell r="C2080" t="str">
            <v>NATIONAL GEN</v>
          </cell>
          <cell r="D2080">
            <v>77</v>
          </cell>
          <cell r="E2080">
            <v>76.209999999999994</v>
          </cell>
          <cell r="F2080">
            <v>75.81</v>
          </cell>
          <cell r="G2080">
            <v>75.47</v>
          </cell>
          <cell r="H2080">
            <v>76.28</v>
          </cell>
          <cell r="I2080">
            <v>108.98</v>
          </cell>
          <cell r="J2080">
            <v>87.09</v>
          </cell>
          <cell r="K2080">
            <v>67.510000000000005</v>
          </cell>
        </row>
        <row r="2081">
          <cell r="B2081" t="str">
            <v>531652</v>
          </cell>
          <cell r="C2081" t="str">
            <v>THIRDWAVE FI</v>
          </cell>
          <cell r="D2081">
            <v>38.61</v>
          </cell>
          <cell r="E2081">
            <v>37.630000000000003</v>
          </cell>
          <cell r="F2081">
            <v>36.619999999999997</v>
          </cell>
          <cell r="G2081">
            <v>34.79</v>
          </cell>
          <cell r="H2081">
            <v>30.34</v>
          </cell>
          <cell r="I2081">
            <v>24.66</v>
          </cell>
          <cell r="J2081">
            <v>38.61</v>
          </cell>
          <cell r="K2081">
            <v>15.25</v>
          </cell>
        </row>
        <row r="2082">
          <cell r="B2082" t="str">
            <v>531658</v>
          </cell>
          <cell r="C2082" t="str">
            <v>ABATEAS</v>
          </cell>
          <cell r="D2082">
            <v>22.5</v>
          </cell>
          <cell r="E2082">
            <v>21.93</v>
          </cell>
          <cell r="F2082">
            <v>21.38</v>
          </cell>
          <cell r="G2082">
            <v>20.46</v>
          </cell>
          <cell r="H2082">
            <v>18.09</v>
          </cell>
          <cell r="I2082">
            <v>12.5</v>
          </cell>
          <cell r="J2082">
            <v>22.5</v>
          </cell>
          <cell r="K2082">
            <v>7.41</v>
          </cell>
        </row>
        <row r="2083">
          <cell r="B2083" t="str">
            <v>531661</v>
          </cell>
          <cell r="C2083" t="str">
            <v>HITTCO TOOLS</v>
          </cell>
          <cell r="D2083">
            <v>11</v>
          </cell>
          <cell r="E2083">
            <v>10.88</v>
          </cell>
          <cell r="F2083">
            <v>10.75</v>
          </cell>
          <cell r="G2083">
            <v>10.65</v>
          </cell>
          <cell r="H2083">
            <v>10.63</v>
          </cell>
          <cell r="I2083">
            <v>11.03</v>
          </cell>
          <cell r="J2083">
            <v>12.4</v>
          </cell>
          <cell r="K2083">
            <v>9.67</v>
          </cell>
        </row>
        <row r="2084">
          <cell r="B2084" t="str">
            <v>531663</v>
          </cell>
          <cell r="C2084" t="str">
            <v>YUVRAAJHPL</v>
          </cell>
          <cell r="D2084">
            <v>1.41</v>
          </cell>
          <cell r="E2084">
            <v>1.39</v>
          </cell>
          <cell r="F2084">
            <v>1.39</v>
          </cell>
          <cell r="G2084">
            <v>1.43</v>
          </cell>
          <cell r="H2084">
            <v>1.46</v>
          </cell>
          <cell r="I2084">
            <v>1.23</v>
          </cell>
          <cell r="J2084">
            <v>1.65</v>
          </cell>
          <cell r="K2084">
            <v>1.19</v>
          </cell>
        </row>
        <row r="2085">
          <cell r="B2085" t="str">
            <v>531667</v>
          </cell>
          <cell r="C2085" t="str">
            <v>RRMETAL</v>
          </cell>
          <cell r="D2085">
            <v>41.44</v>
          </cell>
          <cell r="E2085">
            <v>43.59</v>
          </cell>
          <cell r="F2085">
            <v>42.53</v>
          </cell>
          <cell r="G2085">
            <v>40.51</v>
          </cell>
          <cell r="H2085">
            <v>39.03</v>
          </cell>
          <cell r="I2085">
            <v>37.11</v>
          </cell>
          <cell r="J2085">
            <v>49</v>
          </cell>
          <cell r="K2085">
            <v>32</v>
          </cell>
        </row>
        <row r="2086">
          <cell r="B2086" t="str">
            <v>531668</v>
          </cell>
          <cell r="C2086" t="str">
            <v>VISION CORPO</v>
          </cell>
          <cell r="D2086">
            <v>3.34</v>
          </cell>
          <cell r="E2086">
            <v>3.39</v>
          </cell>
          <cell r="F2086">
            <v>3.33</v>
          </cell>
          <cell r="G2086">
            <v>3.29</v>
          </cell>
          <cell r="H2086">
            <v>3.15</v>
          </cell>
          <cell r="I2086">
            <v>2.46</v>
          </cell>
          <cell r="J2086">
            <v>149.15</v>
          </cell>
          <cell r="K2086">
            <v>1.47</v>
          </cell>
        </row>
        <row r="2087">
          <cell r="B2087" t="str">
            <v>531671</v>
          </cell>
          <cell r="C2087" t="str">
            <v>BISIL PLAST</v>
          </cell>
          <cell r="D2087">
            <v>2.4900000000000002</v>
          </cell>
          <cell r="E2087">
            <v>2.2999999999999998</v>
          </cell>
          <cell r="F2087">
            <v>2.2000000000000002</v>
          </cell>
          <cell r="G2087">
            <v>2.15</v>
          </cell>
          <cell r="H2087">
            <v>2.14</v>
          </cell>
          <cell r="I2087">
            <v>1.76</v>
          </cell>
          <cell r="J2087">
            <v>2.67</v>
          </cell>
          <cell r="K2087">
            <v>1.43</v>
          </cell>
        </row>
        <row r="2088">
          <cell r="B2088" t="str">
            <v>531672</v>
          </cell>
          <cell r="C2088" t="str">
            <v>INANI SEC.</v>
          </cell>
          <cell r="D2088">
            <v>32.46</v>
          </cell>
          <cell r="E2088">
            <v>30.5</v>
          </cell>
          <cell r="F2088">
            <v>28.6</v>
          </cell>
          <cell r="G2088">
            <v>26.06</v>
          </cell>
          <cell r="H2088">
            <v>22.94</v>
          </cell>
          <cell r="I2088">
            <v>22.01</v>
          </cell>
          <cell r="J2088">
            <v>33.15</v>
          </cell>
          <cell r="K2088">
            <v>16.850000000000001</v>
          </cell>
        </row>
        <row r="2089">
          <cell r="B2089" t="str">
            <v>531673</v>
          </cell>
          <cell r="C2089" t="str">
            <v>ANKA INDIA</v>
          </cell>
          <cell r="D2089">
            <v>10.36</v>
          </cell>
          <cell r="E2089">
            <v>10.48</v>
          </cell>
          <cell r="F2089">
            <v>10.66</v>
          </cell>
          <cell r="G2089">
            <v>11.14</v>
          </cell>
          <cell r="H2089">
            <v>12.46</v>
          </cell>
          <cell r="I2089">
            <v>15.86</v>
          </cell>
          <cell r="J2089">
            <v>17.399999999999999</v>
          </cell>
          <cell r="K2089">
            <v>10</v>
          </cell>
        </row>
        <row r="2090">
          <cell r="B2090" t="str">
            <v>531680</v>
          </cell>
          <cell r="C2090" t="str">
            <v>MAYUR LEATHR</v>
          </cell>
          <cell r="D2090">
            <v>5.4</v>
          </cell>
          <cell r="E2090">
            <v>5.27</v>
          </cell>
          <cell r="F2090">
            <v>5.43</v>
          </cell>
          <cell r="G2090">
            <v>5.83</v>
          </cell>
          <cell r="H2090">
            <v>6.32</v>
          </cell>
          <cell r="I2090">
            <v>6.98</v>
          </cell>
          <cell r="J2090">
            <v>7.92</v>
          </cell>
          <cell r="K2090">
            <v>4.75</v>
          </cell>
        </row>
        <row r="2091">
          <cell r="B2091" t="str">
            <v>531681</v>
          </cell>
          <cell r="C2091" t="str">
            <v>AMERISE</v>
          </cell>
          <cell r="D2091">
            <v>0.59</v>
          </cell>
          <cell r="E2091">
            <v>0.59</v>
          </cell>
          <cell r="F2091">
            <v>0.59</v>
          </cell>
          <cell r="G2091">
            <v>0.59</v>
          </cell>
          <cell r="H2091">
            <v>0.6</v>
          </cell>
          <cell r="I2091">
            <v>0.73</v>
          </cell>
          <cell r="J2091">
            <v>0.7</v>
          </cell>
          <cell r="K2091">
            <v>0.54</v>
          </cell>
        </row>
        <row r="2092">
          <cell r="B2092" t="str">
            <v>531686</v>
          </cell>
          <cell r="C2092" t="str">
            <v>ADVIK LABORS</v>
          </cell>
          <cell r="D2092">
            <v>2.79</v>
          </cell>
          <cell r="E2092">
            <v>2.69</v>
          </cell>
          <cell r="F2092">
            <v>2.63</v>
          </cell>
          <cell r="G2092">
            <v>2.52</v>
          </cell>
          <cell r="H2092">
            <v>2.2200000000000002</v>
          </cell>
          <cell r="I2092">
            <v>1.69</v>
          </cell>
          <cell r="J2092">
            <v>2.79</v>
          </cell>
          <cell r="K2092">
            <v>1.27</v>
          </cell>
        </row>
        <row r="2093">
          <cell r="B2093" t="str">
            <v>531688</v>
          </cell>
          <cell r="C2093" t="str">
            <v>PRITHVIEXCH</v>
          </cell>
          <cell r="D2093">
            <v>129.81</v>
          </cell>
          <cell r="E2093">
            <v>118.64</v>
          </cell>
          <cell r="F2093">
            <v>108.6</v>
          </cell>
          <cell r="G2093">
            <v>97.46</v>
          </cell>
          <cell r="H2093">
            <v>84.67</v>
          </cell>
          <cell r="I2093">
            <v>69.05</v>
          </cell>
          <cell r="J2093">
            <v>129.81</v>
          </cell>
          <cell r="K2093">
            <v>60.05</v>
          </cell>
        </row>
        <row r="2094">
          <cell r="B2094" t="str">
            <v>531692</v>
          </cell>
          <cell r="C2094" t="str">
            <v>KHYATI MULTI</v>
          </cell>
          <cell r="D2094">
            <v>1.66</v>
          </cell>
          <cell r="E2094">
            <v>1.62</v>
          </cell>
          <cell r="F2094">
            <v>1.59</v>
          </cell>
          <cell r="G2094">
            <v>1.53</v>
          </cell>
          <cell r="H2094">
            <v>1.39</v>
          </cell>
          <cell r="I2094">
            <v>1.06</v>
          </cell>
          <cell r="J2094">
            <v>1.66</v>
          </cell>
          <cell r="K2094">
            <v>0.83</v>
          </cell>
        </row>
        <row r="2095">
          <cell r="B2095" t="str">
            <v>531694</v>
          </cell>
          <cell r="C2095" t="str">
            <v>RAINBOW FOUN</v>
          </cell>
          <cell r="D2095">
            <v>11.7</v>
          </cell>
          <cell r="E2095">
            <v>11.54</v>
          </cell>
          <cell r="F2095">
            <v>11.31</v>
          </cell>
          <cell r="G2095">
            <v>11.14</v>
          </cell>
          <cell r="H2095">
            <v>10.96</v>
          </cell>
          <cell r="I2095">
            <v>10.8</v>
          </cell>
          <cell r="J2095">
            <v>12.8</v>
          </cell>
          <cell r="K2095">
            <v>9.32</v>
          </cell>
        </row>
        <row r="2096">
          <cell r="B2096" t="str">
            <v>531716</v>
          </cell>
          <cell r="C2096" t="str">
            <v>TRICOMFRU</v>
          </cell>
          <cell r="D2096">
            <v>1.1000000000000001</v>
          </cell>
          <cell r="E2096">
            <v>1.1399999999999999</v>
          </cell>
          <cell r="F2096">
            <v>1.1499999999999999</v>
          </cell>
          <cell r="G2096">
            <v>1.1599999999999999</v>
          </cell>
          <cell r="H2096">
            <v>1.19</v>
          </cell>
          <cell r="I2096">
            <v>1.37</v>
          </cell>
          <cell r="J2096">
            <v>1.65</v>
          </cell>
          <cell r="K2096">
            <v>0.96</v>
          </cell>
        </row>
        <row r="2097">
          <cell r="B2097" t="str">
            <v>531717</v>
          </cell>
          <cell r="C2097" t="str">
            <v>VIDHIING</v>
          </cell>
          <cell r="D2097">
            <v>428</v>
          </cell>
          <cell r="E2097">
            <v>427.41</v>
          </cell>
          <cell r="F2097">
            <v>425.77</v>
          </cell>
          <cell r="G2097">
            <v>423.99</v>
          </cell>
          <cell r="H2097">
            <v>421.24</v>
          </cell>
          <cell r="I2097">
            <v>397.88</v>
          </cell>
          <cell r="J2097">
            <v>465</v>
          </cell>
          <cell r="K2097">
            <v>380.15</v>
          </cell>
        </row>
        <row r="2098">
          <cell r="B2098" t="str">
            <v>531719</v>
          </cell>
          <cell r="C2098" t="str">
            <v>BHAGIRA.CHEM</v>
          </cell>
          <cell r="D2098">
            <v>1592.65</v>
          </cell>
          <cell r="E2098">
            <v>1598.97</v>
          </cell>
          <cell r="F2098">
            <v>1589.17</v>
          </cell>
          <cell r="G2098">
            <v>1560.56</v>
          </cell>
          <cell r="H2098">
            <v>1480.56</v>
          </cell>
          <cell r="I2098">
            <v>1371.23</v>
          </cell>
          <cell r="J2098">
            <v>1720</v>
          </cell>
          <cell r="K2098">
            <v>1100</v>
          </cell>
        </row>
        <row r="2099">
          <cell r="B2099" t="str">
            <v>531723</v>
          </cell>
          <cell r="C2099" t="str">
            <v>GATECH_T</v>
          </cell>
          <cell r="D2099">
            <v>1.07</v>
          </cell>
          <cell r="E2099">
            <v>1.05</v>
          </cell>
          <cell r="F2099">
            <v>1.02</v>
          </cell>
          <cell r="G2099">
            <v>0.98</v>
          </cell>
          <cell r="H2099">
            <v>0.88</v>
          </cell>
          <cell r="I2099">
            <v>0.74</v>
          </cell>
          <cell r="J2099">
            <v>1.07</v>
          </cell>
          <cell r="K2099">
            <v>0.55000000000000004</v>
          </cell>
        </row>
        <row r="2100">
          <cell r="B2100" t="str">
            <v>531726</v>
          </cell>
          <cell r="C2100" t="str">
            <v>PANCHSHEEL O</v>
          </cell>
          <cell r="D2100">
            <v>185.2</v>
          </cell>
          <cell r="E2100">
            <v>179.26</v>
          </cell>
          <cell r="F2100">
            <v>178.66</v>
          </cell>
          <cell r="G2100">
            <v>179.09</v>
          </cell>
          <cell r="H2100">
            <v>180.1</v>
          </cell>
          <cell r="I2100">
            <v>192.68</v>
          </cell>
          <cell r="J2100">
            <v>209</v>
          </cell>
          <cell r="K2100">
            <v>160</v>
          </cell>
        </row>
        <row r="2101">
          <cell r="B2101" t="str">
            <v>531727</v>
          </cell>
          <cell r="C2101" t="str">
            <v>MENON PISTON</v>
          </cell>
          <cell r="D2101">
            <v>73.02</v>
          </cell>
          <cell r="E2101">
            <v>73.34</v>
          </cell>
          <cell r="F2101">
            <v>73.53</v>
          </cell>
          <cell r="G2101">
            <v>74.489999999999995</v>
          </cell>
          <cell r="H2101">
            <v>75.08</v>
          </cell>
          <cell r="I2101">
            <v>64.06</v>
          </cell>
          <cell r="J2101">
            <v>101.6</v>
          </cell>
          <cell r="K2101">
            <v>54</v>
          </cell>
        </row>
        <row r="2102">
          <cell r="B2102" t="str">
            <v>531735</v>
          </cell>
          <cell r="C2102" t="str">
            <v>PRISM FINANC</v>
          </cell>
          <cell r="D2102">
            <v>33.93</v>
          </cell>
          <cell r="E2102">
            <v>31.04</v>
          </cell>
          <cell r="F2102">
            <v>28.47</v>
          </cell>
          <cell r="G2102">
            <v>26.37</v>
          </cell>
          <cell r="H2102">
            <v>26.09</v>
          </cell>
          <cell r="I2102">
            <v>20.68</v>
          </cell>
          <cell r="J2102">
            <v>40.4</v>
          </cell>
          <cell r="K2102">
            <v>17.149999999999999</v>
          </cell>
        </row>
        <row r="2103">
          <cell r="B2103" t="str">
            <v>531737</v>
          </cell>
          <cell r="C2103" t="str">
            <v>GREENCREST</v>
          </cell>
          <cell r="D2103">
            <v>0.71</v>
          </cell>
          <cell r="E2103">
            <v>0.69</v>
          </cell>
          <cell r="F2103">
            <v>0.67</v>
          </cell>
          <cell r="G2103">
            <v>0.66</v>
          </cell>
          <cell r="H2103">
            <v>0.65</v>
          </cell>
          <cell r="I2103">
            <v>1.32</v>
          </cell>
          <cell r="J2103">
            <v>0.71</v>
          </cell>
          <cell r="K2103">
            <v>0.59</v>
          </cell>
        </row>
        <row r="2104">
          <cell r="B2104" t="str">
            <v>531738</v>
          </cell>
          <cell r="C2104" t="str">
            <v>SILICON VAL.</v>
          </cell>
          <cell r="D2104">
            <v>0.03</v>
          </cell>
          <cell r="E2104">
            <v>0.03</v>
          </cell>
          <cell r="F2104">
            <v>0.03</v>
          </cell>
          <cell r="G2104">
            <v>0.03</v>
          </cell>
          <cell r="H2104">
            <v>0.04</v>
          </cell>
          <cell r="I2104">
            <v>0.14000000000000001</v>
          </cell>
          <cell r="J2104">
            <v>0.11</v>
          </cell>
          <cell r="K2104">
            <v>0.03</v>
          </cell>
        </row>
        <row r="2105">
          <cell r="B2105" t="str">
            <v>531739</v>
          </cell>
          <cell r="C2105" t="str">
            <v>GENNEX LAB</v>
          </cell>
          <cell r="D2105">
            <v>15.15</v>
          </cell>
          <cell r="E2105">
            <v>14.29</v>
          </cell>
          <cell r="F2105">
            <v>13.52</v>
          </cell>
          <cell r="G2105">
            <v>12.67</v>
          </cell>
          <cell r="H2105">
            <v>11.18</v>
          </cell>
          <cell r="I2105">
            <v>8.51</v>
          </cell>
          <cell r="J2105">
            <v>15.15</v>
          </cell>
          <cell r="K2105">
            <v>7.5</v>
          </cell>
        </row>
        <row r="2106">
          <cell r="B2106" t="str">
            <v>531744</v>
          </cell>
          <cell r="C2106" t="str">
            <v>GINI SILK MI</v>
          </cell>
          <cell r="D2106">
            <v>67.73</v>
          </cell>
          <cell r="E2106">
            <v>64.17</v>
          </cell>
          <cell r="F2106">
            <v>61.75</v>
          </cell>
          <cell r="G2106">
            <v>58.38</v>
          </cell>
          <cell r="H2106">
            <v>53.18</v>
          </cell>
          <cell r="I2106">
            <v>46.67</v>
          </cell>
          <cell r="J2106">
            <v>67.900000000000006</v>
          </cell>
          <cell r="K2106">
            <v>41</v>
          </cell>
        </row>
        <row r="2107">
          <cell r="B2107" t="str">
            <v>531746</v>
          </cell>
          <cell r="C2107" t="str">
            <v>PRAJAY ENG_T</v>
          </cell>
          <cell r="D2107">
            <v>18.5</v>
          </cell>
          <cell r="E2107">
            <v>18.91</v>
          </cell>
          <cell r="F2107">
            <v>19.12</v>
          </cell>
          <cell r="G2107">
            <v>18.75</v>
          </cell>
          <cell r="H2107">
            <v>17.13</v>
          </cell>
          <cell r="I2107">
            <v>14.7</v>
          </cell>
          <cell r="J2107">
            <v>21.53</v>
          </cell>
          <cell r="K2107">
            <v>12.26</v>
          </cell>
        </row>
        <row r="2108">
          <cell r="B2108" t="str">
            <v>531752</v>
          </cell>
          <cell r="C2108" t="str">
            <v>BIOGEN</v>
          </cell>
          <cell r="D2108">
            <v>0.79</v>
          </cell>
          <cell r="E2108">
            <v>0.79</v>
          </cell>
          <cell r="F2108">
            <v>0.78</v>
          </cell>
          <cell r="G2108">
            <v>0.78</v>
          </cell>
          <cell r="H2108">
            <v>0.78</v>
          </cell>
          <cell r="I2108">
            <v>0.78</v>
          </cell>
          <cell r="J2108">
            <v>0.87</v>
          </cell>
          <cell r="K2108">
            <v>0.68</v>
          </cell>
        </row>
        <row r="2109">
          <cell r="B2109" t="str">
            <v>531758</v>
          </cell>
          <cell r="C2109" t="str">
            <v>G.K.CONSULT.</v>
          </cell>
          <cell r="D2109">
            <v>9.25</v>
          </cell>
          <cell r="E2109">
            <v>9.3699999999999992</v>
          </cell>
          <cell r="F2109">
            <v>9.31</v>
          </cell>
          <cell r="G2109">
            <v>9.19</v>
          </cell>
          <cell r="H2109">
            <v>8.8800000000000008</v>
          </cell>
          <cell r="I2109">
            <v>8.32</v>
          </cell>
          <cell r="J2109">
            <v>10.5</v>
          </cell>
          <cell r="K2109">
            <v>6.55</v>
          </cell>
        </row>
        <row r="2110">
          <cell r="B2110" t="str">
            <v>531761</v>
          </cell>
          <cell r="C2110" t="str">
            <v>APOLLOPIPES</v>
          </cell>
          <cell r="D2110">
            <v>680.5</v>
          </cell>
          <cell r="E2110">
            <v>685.61</v>
          </cell>
          <cell r="F2110">
            <v>683.08</v>
          </cell>
          <cell r="G2110">
            <v>679.58</v>
          </cell>
          <cell r="H2110">
            <v>682.28</v>
          </cell>
          <cell r="I2110">
            <v>646.51</v>
          </cell>
          <cell r="J2110">
            <v>748</v>
          </cell>
          <cell r="K2110">
            <v>631.45000000000005</v>
          </cell>
        </row>
        <row r="2111">
          <cell r="B2111" t="str">
            <v>531762</v>
          </cell>
          <cell r="C2111" t="str">
            <v>UNJHA FORMUL</v>
          </cell>
          <cell r="D2111">
            <v>16.760000000000002</v>
          </cell>
          <cell r="E2111">
            <v>17.260000000000002</v>
          </cell>
          <cell r="F2111">
            <v>17.37</v>
          </cell>
          <cell r="G2111">
            <v>17.43</v>
          </cell>
          <cell r="H2111">
            <v>16.72</v>
          </cell>
          <cell r="I2111">
            <v>14.4</v>
          </cell>
          <cell r="J2111">
            <v>20.97</v>
          </cell>
          <cell r="K2111">
            <v>11.32</v>
          </cell>
        </row>
        <row r="2112">
          <cell r="B2112" t="str">
            <v>531768</v>
          </cell>
          <cell r="C2112" t="str">
            <v>POLY MEDICUR</v>
          </cell>
          <cell r="D2112">
            <v>1552</v>
          </cell>
          <cell r="E2112">
            <v>1514.39</v>
          </cell>
          <cell r="F2112">
            <v>1482.78</v>
          </cell>
          <cell r="G2112">
            <v>1449.93</v>
          </cell>
          <cell r="H2112">
            <v>1406.13</v>
          </cell>
          <cell r="I2112">
            <v>1210.28</v>
          </cell>
          <cell r="J2112">
            <v>1580</v>
          </cell>
          <cell r="K2112">
            <v>1207.3</v>
          </cell>
        </row>
        <row r="2113">
          <cell r="B2113" t="str">
            <v>531769</v>
          </cell>
          <cell r="C2113" t="str">
            <v>PFL INFOTECH</v>
          </cell>
          <cell r="D2113">
            <v>2.92</v>
          </cell>
          <cell r="E2113">
            <v>2.77</v>
          </cell>
          <cell r="F2113">
            <v>2.88</v>
          </cell>
          <cell r="G2113">
            <v>3.21</v>
          </cell>
          <cell r="H2113">
            <v>3.59</v>
          </cell>
          <cell r="I2113">
            <v>4.8600000000000003</v>
          </cell>
          <cell r="J2113">
            <v>7.94</v>
          </cell>
          <cell r="K2113">
            <v>2.29</v>
          </cell>
        </row>
        <row r="2114">
          <cell r="B2114" t="str">
            <v>531771</v>
          </cell>
          <cell r="C2114" t="str">
            <v>SHRADDHA</v>
          </cell>
          <cell r="D2114">
            <v>43.45</v>
          </cell>
          <cell r="E2114">
            <v>42.85</v>
          </cell>
          <cell r="F2114">
            <v>42.15</v>
          </cell>
          <cell r="G2114">
            <v>41.63</v>
          </cell>
          <cell r="H2114">
            <v>41.14</v>
          </cell>
          <cell r="I2114">
            <v>30.29</v>
          </cell>
          <cell r="J2114">
            <v>49.47</v>
          </cell>
          <cell r="K2114">
            <v>32.200000000000003</v>
          </cell>
        </row>
        <row r="2115">
          <cell r="B2115" t="str">
            <v>531775</v>
          </cell>
          <cell r="C2115" t="str">
            <v>CISTRO TELE.</v>
          </cell>
          <cell r="D2115">
            <v>0.57999999999999996</v>
          </cell>
          <cell r="E2115">
            <v>0.6</v>
          </cell>
          <cell r="F2115">
            <v>0.6</v>
          </cell>
          <cell r="G2115">
            <v>0.57999999999999996</v>
          </cell>
          <cell r="H2115">
            <v>0.53</v>
          </cell>
          <cell r="I2115">
            <v>0.41</v>
          </cell>
          <cell r="J2115">
            <v>0.64</v>
          </cell>
          <cell r="K2115">
            <v>0.38</v>
          </cell>
        </row>
        <row r="2116">
          <cell r="B2116" t="str">
            <v>531778</v>
          </cell>
          <cell r="C2116" t="str">
            <v>KACHCHHMIN</v>
          </cell>
          <cell r="D2116">
            <v>25.34</v>
          </cell>
          <cell r="E2116">
            <v>27.01</v>
          </cell>
          <cell r="F2116">
            <v>26.49</v>
          </cell>
          <cell r="G2116">
            <v>24.91</v>
          </cell>
          <cell r="H2116">
            <v>23</v>
          </cell>
          <cell r="I2116">
            <v>22.32</v>
          </cell>
          <cell r="J2116">
            <v>31.99</v>
          </cell>
          <cell r="K2116">
            <v>18.86</v>
          </cell>
        </row>
        <row r="2117">
          <cell r="B2117" t="str">
            <v>531779</v>
          </cell>
          <cell r="C2117" t="str">
            <v>PADMANABH AL</v>
          </cell>
          <cell r="D2117">
            <v>27.2</v>
          </cell>
          <cell r="E2117">
            <v>27.96</v>
          </cell>
          <cell r="F2117">
            <v>28.01</v>
          </cell>
          <cell r="G2117">
            <v>27.21</v>
          </cell>
          <cell r="H2117">
            <v>26</v>
          </cell>
          <cell r="I2117">
            <v>26.09</v>
          </cell>
          <cell r="J2117">
            <v>31.5</v>
          </cell>
          <cell r="K2117">
            <v>20.25</v>
          </cell>
        </row>
        <row r="2118">
          <cell r="B2118" t="str">
            <v>531780</v>
          </cell>
          <cell r="C2118" t="str">
            <v>KACL</v>
          </cell>
          <cell r="D2118">
            <v>15</v>
          </cell>
          <cell r="E2118">
            <v>15.07</v>
          </cell>
          <cell r="F2118">
            <v>15.17</v>
          </cell>
          <cell r="G2118">
            <v>15.7</v>
          </cell>
          <cell r="H2118">
            <v>17.72</v>
          </cell>
          <cell r="I2118">
            <v>28.54</v>
          </cell>
          <cell r="J2118">
            <v>25.15</v>
          </cell>
          <cell r="K2118">
            <v>14.01</v>
          </cell>
        </row>
        <row r="2119">
          <cell r="B2119" t="str">
            <v>531784</v>
          </cell>
          <cell r="C2119" t="str">
            <v>KCLINFRA</v>
          </cell>
          <cell r="D2119">
            <v>2.4700000000000002</v>
          </cell>
          <cell r="E2119">
            <v>2.46</v>
          </cell>
          <cell r="F2119">
            <v>2.44</v>
          </cell>
          <cell r="G2119">
            <v>2.38</v>
          </cell>
          <cell r="H2119">
            <v>2.2000000000000002</v>
          </cell>
          <cell r="I2119">
            <v>2.12</v>
          </cell>
          <cell r="J2119">
            <v>2.7</v>
          </cell>
          <cell r="K2119">
            <v>1.67</v>
          </cell>
        </row>
        <row r="2120">
          <cell r="B2120" t="str">
            <v>531795</v>
          </cell>
          <cell r="C2120" t="str">
            <v>ATUL AUTO</v>
          </cell>
          <cell r="D2120">
            <v>612.45000000000005</v>
          </cell>
          <cell r="E2120">
            <v>621.65</v>
          </cell>
          <cell r="F2120">
            <v>625.29</v>
          </cell>
          <cell r="G2120">
            <v>622.89</v>
          </cell>
          <cell r="H2120">
            <v>591.75</v>
          </cell>
          <cell r="I2120">
            <v>454.69</v>
          </cell>
          <cell r="J2120">
            <v>692.9</v>
          </cell>
          <cell r="K2120">
            <v>327.35000000000002</v>
          </cell>
        </row>
        <row r="2121">
          <cell r="B2121" t="str">
            <v>531802</v>
          </cell>
          <cell r="C2121" t="str">
            <v>PRERNA INFR</v>
          </cell>
          <cell r="D2121">
            <v>27.45</v>
          </cell>
          <cell r="E2121">
            <v>27.94</v>
          </cell>
          <cell r="F2121">
            <v>27.94</v>
          </cell>
          <cell r="G2121">
            <v>27.56</v>
          </cell>
          <cell r="H2121">
            <v>26.79</v>
          </cell>
          <cell r="I2121">
            <v>28.63</v>
          </cell>
          <cell r="J2121">
            <v>31.69</v>
          </cell>
          <cell r="K2121">
            <v>23.7</v>
          </cell>
        </row>
        <row r="2122">
          <cell r="B2122" t="str">
            <v>531810</v>
          </cell>
          <cell r="C2122" t="str">
            <v>METAL COATIN</v>
          </cell>
          <cell r="D2122">
            <v>82.55</v>
          </cell>
          <cell r="E2122">
            <v>82.85</v>
          </cell>
          <cell r="F2122">
            <v>83.16</v>
          </cell>
          <cell r="G2122">
            <v>84.19</v>
          </cell>
          <cell r="H2122">
            <v>87.94</v>
          </cell>
          <cell r="I2122">
            <v>89.75</v>
          </cell>
          <cell r="J2122">
            <v>107.46</v>
          </cell>
          <cell r="K2122">
            <v>78.34</v>
          </cell>
        </row>
        <row r="2123">
          <cell r="B2123" t="str">
            <v>531812</v>
          </cell>
          <cell r="C2123" t="str">
            <v>SGN TELECOMS</v>
          </cell>
          <cell r="D2123">
            <v>0.75</v>
          </cell>
          <cell r="E2123">
            <v>0.81</v>
          </cell>
          <cell r="F2123">
            <v>0.82</v>
          </cell>
          <cell r="G2123">
            <v>0.79</v>
          </cell>
          <cell r="H2123">
            <v>0.71</v>
          </cell>
          <cell r="I2123">
            <v>0.64</v>
          </cell>
          <cell r="J2123">
            <v>0.98</v>
          </cell>
          <cell r="K2123">
            <v>0.56999999999999995</v>
          </cell>
        </row>
        <row r="2124">
          <cell r="B2124" t="str">
            <v>531813</v>
          </cell>
          <cell r="C2124" t="str">
            <v>GANGAPAPERS</v>
          </cell>
          <cell r="D2124">
            <v>78.099999999999994</v>
          </cell>
          <cell r="E2124">
            <v>78.8</v>
          </cell>
          <cell r="F2124">
            <v>78.98</v>
          </cell>
          <cell r="G2124">
            <v>78.819999999999993</v>
          </cell>
          <cell r="H2124">
            <v>77.63</v>
          </cell>
          <cell r="I2124">
            <v>75.73</v>
          </cell>
          <cell r="J2124">
            <v>88</v>
          </cell>
          <cell r="K2124">
            <v>68</v>
          </cell>
        </row>
        <row r="2125">
          <cell r="B2125" t="str">
            <v>531814</v>
          </cell>
          <cell r="C2125" t="str">
            <v>TIRUPATI SAR</v>
          </cell>
          <cell r="D2125">
            <v>13.53</v>
          </cell>
          <cell r="E2125">
            <v>13.57</v>
          </cell>
          <cell r="F2125">
            <v>13.78</v>
          </cell>
          <cell r="G2125">
            <v>13.9</v>
          </cell>
          <cell r="H2125">
            <v>13.18</v>
          </cell>
          <cell r="I2125">
            <v>11.19</v>
          </cell>
          <cell r="J2125">
            <v>19.850000000000001</v>
          </cell>
          <cell r="K2125">
            <v>8.6</v>
          </cell>
        </row>
        <row r="2126">
          <cell r="B2126" t="str">
            <v>531819</v>
          </cell>
          <cell r="C2126" t="str">
            <v>NUWAY ORGANI</v>
          </cell>
          <cell r="D2126">
            <v>23</v>
          </cell>
          <cell r="E2126">
            <v>22.56</v>
          </cell>
          <cell r="F2126">
            <v>21.68</v>
          </cell>
          <cell r="G2126">
            <v>20.27</v>
          </cell>
          <cell r="H2126">
            <v>17.64</v>
          </cell>
          <cell r="I2126">
            <v>13.84</v>
          </cell>
          <cell r="J2126">
            <v>23.49</v>
          </cell>
          <cell r="K2126">
            <v>9.52</v>
          </cell>
        </row>
        <row r="2127">
          <cell r="B2127" t="str">
            <v>531821</v>
          </cell>
          <cell r="C2127" t="str">
            <v>MUNOTH FIN.</v>
          </cell>
          <cell r="D2127">
            <v>70.599999999999994</v>
          </cell>
          <cell r="E2127">
            <v>72.34</v>
          </cell>
          <cell r="F2127">
            <v>72.599999999999994</v>
          </cell>
          <cell r="G2127">
            <v>73.39</v>
          </cell>
          <cell r="H2127">
            <v>75.94</v>
          </cell>
          <cell r="I2127">
            <v>75.739999999999995</v>
          </cell>
          <cell r="J2127">
            <v>91.85</v>
          </cell>
          <cell r="K2127">
            <v>68.69</v>
          </cell>
        </row>
        <row r="2128">
          <cell r="B2128" t="str">
            <v>531822</v>
          </cell>
          <cell r="C2128" t="str">
            <v>RODIUM</v>
          </cell>
          <cell r="D2128">
            <v>54.84</v>
          </cell>
          <cell r="E2128">
            <v>54.98</v>
          </cell>
          <cell r="F2128">
            <v>55.38</v>
          </cell>
          <cell r="G2128">
            <v>56.2</v>
          </cell>
          <cell r="H2128">
            <v>57.88</v>
          </cell>
          <cell r="I2128">
            <v>55.88</v>
          </cell>
          <cell r="J2128">
            <v>70</v>
          </cell>
          <cell r="K2128">
            <v>51.05</v>
          </cell>
        </row>
        <row r="2129">
          <cell r="B2129" t="str">
            <v>531825</v>
          </cell>
          <cell r="C2129" t="str">
            <v>RCC CEMENTS</v>
          </cell>
          <cell r="D2129">
            <v>11.97</v>
          </cell>
          <cell r="E2129">
            <v>11.7</v>
          </cell>
          <cell r="F2129">
            <v>11.36</v>
          </cell>
          <cell r="G2129">
            <v>11.46</v>
          </cell>
          <cell r="H2129">
            <v>13.11</v>
          </cell>
          <cell r="I2129">
            <v>16.079999999999998</v>
          </cell>
          <cell r="J2129">
            <v>21</v>
          </cell>
          <cell r="K2129">
            <v>8.36</v>
          </cell>
        </row>
        <row r="2130">
          <cell r="B2130" t="str">
            <v>531832</v>
          </cell>
          <cell r="C2130" t="str">
            <v>NAGAR.AGRITE</v>
          </cell>
          <cell r="D2130">
            <v>11.39</v>
          </cell>
          <cell r="E2130">
            <v>11.34</v>
          </cell>
          <cell r="F2130">
            <v>11.73</v>
          </cell>
          <cell r="G2130">
            <v>12</v>
          </cell>
          <cell r="H2130">
            <v>10.8</v>
          </cell>
          <cell r="I2130">
            <v>7.49</v>
          </cell>
          <cell r="J2130">
            <v>14.79</v>
          </cell>
          <cell r="K2130">
            <v>5</v>
          </cell>
        </row>
        <row r="2131">
          <cell r="B2131" t="str">
            <v>531834</v>
          </cell>
          <cell r="C2131" t="str">
            <v>NATURA HUE C</v>
          </cell>
          <cell r="D2131">
            <v>7.51</v>
          </cell>
          <cell r="E2131">
            <v>7.44</v>
          </cell>
          <cell r="F2131">
            <v>7.59</v>
          </cell>
          <cell r="G2131">
            <v>7.7</v>
          </cell>
          <cell r="H2131">
            <v>7.17</v>
          </cell>
          <cell r="I2131">
            <v>5.9</v>
          </cell>
          <cell r="J2131">
            <v>8.82</v>
          </cell>
          <cell r="K2131">
            <v>3.51</v>
          </cell>
        </row>
        <row r="2132">
          <cell r="B2132" t="str">
            <v>531841</v>
          </cell>
          <cell r="C2132" t="str">
            <v>INDUSFINL</v>
          </cell>
          <cell r="D2132">
            <v>23.65</v>
          </cell>
          <cell r="E2132">
            <v>24.51</v>
          </cell>
          <cell r="F2132">
            <v>24.53</v>
          </cell>
          <cell r="G2132">
            <v>23.35</v>
          </cell>
          <cell r="H2132">
            <v>20.93</v>
          </cell>
          <cell r="I2132">
            <v>18.13</v>
          </cell>
          <cell r="J2132">
            <v>27.2</v>
          </cell>
          <cell r="K2132">
            <v>14</v>
          </cell>
        </row>
        <row r="2133">
          <cell r="B2133" t="str">
            <v>531842</v>
          </cell>
          <cell r="C2133" t="str">
            <v>LAHOTI OVER.</v>
          </cell>
          <cell r="D2133">
            <v>43.8</v>
          </cell>
          <cell r="E2133">
            <v>44.28</v>
          </cell>
          <cell r="F2133">
            <v>44.05</v>
          </cell>
          <cell r="G2133">
            <v>43.11</v>
          </cell>
          <cell r="H2133">
            <v>39.71</v>
          </cell>
          <cell r="I2133">
            <v>33.35</v>
          </cell>
          <cell r="J2133">
            <v>46.6</v>
          </cell>
          <cell r="K2133">
            <v>27.15</v>
          </cell>
        </row>
        <row r="2134">
          <cell r="B2134" t="str">
            <v>531845</v>
          </cell>
          <cell r="C2134" t="str">
            <v>ZENITHSTL_T</v>
          </cell>
          <cell r="D2134">
            <v>6.9</v>
          </cell>
          <cell r="E2134">
            <v>6.96</v>
          </cell>
          <cell r="F2134">
            <v>6.83</v>
          </cell>
          <cell r="G2134">
            <v>6.47</v>
          </cell>
          <cell r="H2134">
            <v>5.66</v>
          </cell>
          <cell r="I2134">
            <v>4.8099999999999996</v>
          </cell>
          <cell r="J2134">
            <v>7.32</v>
          </cell>
          <cell r="K2134">
            <v>3.82</v>
          </cell>
        </row>
        <row r="2135">
          <cell r="B2135" t="str">
            <v>531846</v>
          </cell>
          <cell r="C2135" t="str">
            <v>TRINITYLEA</v>
          </cell>
          <cell r="D2135">
            <v>13.86</v>
          </cell>
          <cell r="E2135">
            <v>14.78</v>
          </cell>
          <cell r="F2135">
            <v>15.61</v>
          </cell>
          <cell r="G2135">
            <v>16.32</v>
          </cell>
          <cell r="H2135">
            <v>17.45</v>
          </cell>
          <cell r="I2135">
            <v>18.559999999999999</v>
          </cell>
          <cell r="J2135">
            <v>25.7</v>
          </cell>
          <cell r="K2135">
            <v>13.86</v>
          </cell>
        </row>
        <row r="2136">
          <cell r="B2136" t="str">
            <v>531847</v>
          </cell>
          <cell r="C2136" t="str">
            <v>ASIAN STAR</v>
          </cell>
          <cell r="D2136">
            <v>848.95</v>
          </cell>
          <cell r="E2136">
            <v>860.49</v>
          </cell>
          <cell r="F2136">
            <v>863.58</v>
          </cell>
          <cell r="G2136">
            <v>859.63</v>
          </cell>
          <cell r="H2136">
            <v>836.04</v>
          </cell>
          <cell r="I2136">
            <v>774.83</v>
          </cell>
          <cell r="J2136">
            <v>985</v>
          </cell>
          <cell r="K2136">
            <v>695.35</v>
          </cell>
        </row>
        <row r="2137">
          <cell r="B2137" t="str">
            <v>531859</v>
          </cell>
          <cell r="C2137" t="str">
            <v>ORIRAIL</v>
          </cell>
          <cell r="D2137">
            <v>120.6</v>
          </cell>
          <cell r="E2137">
            <v>117.14</v>
          </cell>
          <cell r="F2137">
            <v>117.55</v>
          </cell>
          <cell r="G2137">
            <v>116.1</v>
          </cell>
          <cell r="H2137">
            <v>104.51</v>
          </cell>
          <cell r="I2137">
            <v>81.03</v>
          </cell>
          <cell r="J2137">
            <v>127.75</v>
          </cell>
          <cell r="K2137">
            <v>60</v>
          </cell>
        </row>
        <row r="2138">
          <cell r="B2138" t="str">
            <v>531861</v>
          </cell>
          <cell r="C2138" t="str">
            <v>JOINDRE CAPI</v>
          </cell>
          <cell r="D2138">
            <v>41.05</v>
          </cell>
          <cell r="E2138">
            <v>40.78</v>
          </cell>
          <cell r="F2138">
            <v>39.36</v>
          </cell>
          <cell r="G2138">
            <v>37.909999999999997</v>
          </cell>
          <cell r="H2138">
            <v>36.47</v>
          </cell>
          <cell r="I2138">
            <v>33.950000000000003</v>
          </cell>
          <cell r="J2138">
            <v>45.7</v>
          </cell>
          <cell r="K2138">
            <v>30.6</v>
          </cell>
        </row>
        <row r="2139">
          <cell r="B2139" t="str">
            <v>531862</v>
          </cell>
          <cell r="C2139" t="str">
            <v>BHARATAGRI</v>
          </cell>
          <cell r="D2139">
            <v>110.7</v>
          </cell>
          <cell r="E2139">
            <v>111.21</v>
          </cell>
          <cell r="F2139">
            <v>112.19</v>
          </cell>
          <cell r="G2139">
            <v>112.99</v>
          </cell>
          <cell r="H2139">
            <v>113.16</v>
          </cell>
          <cell r="I2139">
            <v>107.69</v>
          </cell>
          <cell r="J2139">
            <v>129.5</v>
          </cell>
          <cell r="K2139">
            <v>102</v>
          </cell>
        </row>
        <row r="2140">
          <cell r="B2140" t="str">
            <v>531867</v>
          </cell>
          <cell r="C2140" t="str">
            <v>UNITECH INTE</v>
          </cell>
          <cell r="D2140">
            <v>5.79</v>
          </cell>
          <cell r="E2140">
            <v>5.78</v>
          </cell>
          <cell r="F2140">
            <v>5.77</v>
          </cell>
          <cell r="G2140">
            <v>5.8</v>
          </cell>
          <cell r="H2140">
            <v>5.88</v>
          </cell>
          <cell r="I2140">
            <v>6.29</v>
          </cell>
          <cell r="J2140">
            <v>7.24</v>
          </cell>
          <cell r="K2140">
            <v>5.16</v>
          </cell>
        </row>
        <row r="2141">
          <cell r="B2141" t="str">
            <v>531869</v>
          </cell>
          <cell r="C2141" t="str">
            <v>SACHETA MET.</v>
          </cell>
          <cell r="D2141">
            <v>19.52</v>
          </cell>
          <cell r="E2141">
            <v>19.63</v>
          </cell>
          <cell r="F2141">
            <v>19.649999999999999</v>
          </cell>
          <cell r="G2141">
            <v>19.61</v>
          </cell>
          <cell r="H2141">
            <v>19.39</v>
          </cell>
          <cell r="I2141">
            <v>19.18</v>
          </cell>
          <cell r="J2141">
            <v>21.99</v>
          </cell>
          <cell r="K2141">
            <v>17.8</v>
          </cell>
        </row>
        <row r="2142">
          <cell r="B2142" t="str">
            <v>531870</v>
          </cell>
          <cell r="C2142" t="str">
            <v>POPULAR EST</v>
          </cell>
          <cell r="D2142">
            <v>16.850000000000001</v>
          </cell>
          <cell r="E2142">
            <v>17.260000000000002</v>
          </cell>
          <cell r="F2142">
            <v>17.260000000000002</v>
          </cell>
          <cell r="G2142">
            <v>17.190000000000001</v>
          </cell>
          <cell r="H2142">
            <v>17.54</v>
          </cell>
          <cell r="I2142">
            <v>15.16</v>
          </cell>
          <cell r="J2142">
            <v>28.83</v>
          </cell>
          <cell r="K2142">
            <v>13.8</v>
          </cell>
        </row>
        <row r="2143">
          <cell r="B2143" t="str">
            <v>531878</v>
          </cell>
          <cell r="C2143" t="str">
            <v>ANJANI FINL</v>
          </cell>
          <cell r="D2143">
            <v>9.9600000000000009</v>
          </cell>
          <cell r="E2143">
            <v>9.64</v>
          </cell>
          <cell r="F2143">
            <v>9.57</v>
          </cell>
          <cell r="G2143">
            <v>9.44</v>
          </cell>
          <cell r="H2143">
            <v>9.11</v>
          </cell>
          <cell r="I2143">
            <v>8.1300000000000008</v>
          </cell>
          <cell r="J2143">
            <v>10.99</v>
          </cell>
          <cell r="K2143">
            <v>7.25</v>
          </cell>
        </row>
        <row r="2144">
          <cell r="B2144" t="str">
            <v>531881</v>
          </cell>
          <cell r="C2144" t="str">
            <v>GMETCOAL</v>
          </cell>
          <cell r="D2144">
            <v>20.059999999999999</v>
          </cell>
          <cell r="E2144">
            <v>19.690000000000001</v>
          </cell>
          <cell r="F2144">
            <v>19.54</v>
          </cell>
          <cell r="G2144">
            <v>19.829999999999998</v>
          </cell>
          <cell r="H2144">
            <v>20.63</v>
          </cell>
          <cell r="I2144">
            <v>19.64</v>
          </cell>
          <cell r="J2144">
            <v>32.19</v>
          </cell>
          <cell r="K2144">
            <v>15</v>
          </cell>
        </row>
        <row r="2145">
          <cell r="B2145" t="str">
            <v>531887</v>
          </cell>
          <cell r="C2145" t="str">
            <v>RAHUL MERCH.</v>
          </cell>
          <cell r="D2145">
            <v>13.89</v>
          </cell>
          <cell r="E2145">
            <v>12.69</v>
          </cell>
          <cell r="F2145">
            <v>11.51</v>
          </cell>
          <cell r="G2145">
            <v>10.08</v>
          </cell>
          <cell r="H2145">
            <v>8.59</v>
          </cell>
          <cell r="I2145">
            <v>11.12</v>
          </cell>
          <cell r="J2145">
            <v>13.89</v>
          </cell>
          <cell r="K2145">
            <v>6.4</v>
          </cell>
        </row>
        <row r="2146">
          <cell r="B2146" t="str">
            <v>531888</v>
          </cell>
          <cell r="C2146" t="str">
            <v>REXNORD ELE.</v>
          </cell>
          <cell r="D2146">
            <v>128.85</v>
          </cell>
          <cell r="E2146">
            <v>129.16</v>
          </cell>
          <cell r="F2146">
            <v>128.63999999999999</v>
          </cell>
          <cell r="G2146">
            <v>128.33000000000001</v>
          </cell>
          <cell r="H2146">
            <v>129.53</v>
          </cell>
          <cell r="I2146">
            <v>124.14</v>
          </cell>
          <cell r="J2146">
            <v>154</v>
          </cell>
          <cell r="K2146">
            <v>117.4</v>
          </cell>
        </row>
        <row r="2147">
          <cell r="B2147" t="str">
            <v>531889</v>
          </cell>
          <cell r="C2147" t="str">
            <v>IIL</v>
          </cell>
          <cell r="D2147">
            <v>339.85</v>
          </cell>
          <cell r="E2147">
            <v>349.85</v>
          </cell>
          <cell r="F2147">
            <v>352.73</v>
          </cell>
          <cell r="G2147">
            <v>351.24</v>
          </cell>
          <cell r="H2147">
            <v>323.19</v>
          </cell>
          <cell r="I2147">
            <v>187.84</v>
          </cell>
          <cell r="J2147">
            <v>394.15</v>
          </cell>
          <cell r="K2147">
            <v>163.65</v>
          </cell>
        </row>
        <row r="2148">
          <cell r="B2148" t="str">
            <v>531892</v>
          </cell>
          <cell r="C2148" t="str">
            <v>KHANDWALA SE</v>
          </cell>
          <cell r="D2148">
            <v>23.31</v>
          </cell>
          <cell r="E2148">
            <v>23.56</v>
          </cell>
          <cell r="F2148">
            <v>23.7</v>
          </cell>
          <cell r="G2148">
            <v>24</v>
          </cell>
          <cell r="H2148">
            <v>25</v>
          </cell>
          <cell r="I2148">
            <v>27.91</v>
          </cell>
          <cell r="J2148">
            <v>28.75</v>
          </cell>
          <cell r="K2148">
            <v>22.98</v>
          </cell>
        </row>
        <row r="2149">
          <cell r="B2149" t="str">
            <v>531893</v>
          </cell>
          <cell r="C2149" t="str">
            <v>SAWACA BUSI</v>
          </cell>
          <cell r="D2149">
            <v>0.92</v>
          </cell>
          <cell r="E2149">
            <v>0.88</v>
          </cell>
          <cell r="F2149">
            <v>0.86</v>
          </cell>
          <cell r="G2149">
            <v>0.84</v>
          </cell>
          <cell r="H2149">
            <v>0.84</v>
          </cell>
          <cell r="I2149">
            <v>0.92</v>
          </cell>
          <cell r="J2149">
            <v>0.92</v>
          </cell>
          <cell r="K2149">
            <v>0.75</v>
          </cell>
        </row>
        <row r="2150">
          <cell r="B2150" t="str">
            <v>531900</v>
          </cell>
          <cell r="C2150" t="str">
            <v>CCL INTER</v>
          </cell>
          <cell r="D2150">
            <v>23.48</v>
          </cell>
          <cell r="E2150">
            <v>23.36</v>
          </cell>
          <cell r="F2150">
            <v>23.23</v>
          </cell>
          <cell r="G2150">
            <v>23</v>
          </cell>
          <cell r="H2150">
            <v>22.33</v>
          </cell>
          <cell r="I2150">
            <v>20.59</v>
          </cell>
          <cell r="J2150">
            <v>25.8</v>
          </cell>
          <cell r="K2150">
            <v>19</v>
          </cell>
        </row>
        <row r="2151">
          <cell r="B2151" t="str">
            <v>531902</v>
          </cell>
          <cell r="C2151" t="str">
            <v>GALLOPENT</v>
          </cell>
          <cell r="D2151">
            <v>21.44</v>
          </cell>
          <cell r="E2151">
            <v>21.15</v>
          </cell>
          <cell r="F2151">
            <v>21.06</v>
          </cell>
          <cell r="G2151">
            <v>21.19</v>
          </cell>
          <cell r="H2151">
            <v>21.05</v>
          </cell>
          <cell r="I2151">
            <v>22.21</v>
          </cell>
          <cell r="J2151">
            <v>26.89</v>
          </cell>
          <cell r="K2151">
            <v>17.16</v>
          </cell>
        </row>
        <row r="2152">
          <cell r="B2152" t="str">
            <v>531909</v>
          </cell>
          <cell r="C2152" t="str">
            <v>CROISSANCE</v>
          </cell>
          <cell r="D2152">
            <v>3.8</v>
          </cell>
          <cell r="E2152">
            <v>3.84</v>
          </cell>
          <cell r="F2152">
            <v>3.89</v>
          </cell>
          <cell r="G2152">
            <v>3.95</v>
          </cell>
          <cell r="H2152">
            <v>4.21</v>
          </cell>
          <cell r="I2152">
            <v>5.64</v>
          </cell>
          <cell r="J2152">
            <v>6.39</v>
          </cell>
          <cell r="K2152">
            <v>3.5</v>
          </cell>
        </row>
        <row r="2153">
          <cell r="B2153" t="str">
            <v>531910</v>
          </cell>
          <cell r="C2153" t="str">
            <v>MADHUVEER</v>
          </cell>
          <cell r="D2153">
            <v>68.739999999999995</v>
          </cell>
          <cell r="E2153">
            <v>66.16</v>
          </cell>
          <cell r="F2153">
            <v>63.23</v>
          </cell>
          <cell r="G2153">
            <v>58.21</v>
          </cell>
          <cell r="H2153">
            <v>47.77</v>
          </cell>
          <cell r="I2153">
            <v>28.42</v>
          </cell>
          <cell r="J2153">
            <v>68.739999999999995</v>
          </cell>
          <cell r="K2153">
            <v>24.01</v>
          </cell>
        </row>
        <row r="2154">
          <cell r="B2154" t="str">
            <v>531911</v>
          </cell>
          <cell r="C2154" t="str">
            <v>GALAXY AGRIC</v>
          </cell>
          <cell r="D2154">
            <v>28.66</v>
          </cell>
          <cell r="E2154">
            <v>27.64</v>
          </cell>
          <cell r="F2154">
            <v>27.73</v>
          </cell>
          <cell r="G2154">
            <v>27.51</v>
          </cell>
          <cell r="H2154">
            <v>26.32</v>
          </cell>
          <cell r="I2154">
            <v>27.15</v>
          </cell>
          <cell r="J2154">
            <v>34.130000000000003</v>
          </cell>
          <cell r="K2154">
            <v>20.65</v>
          </cell>
        </row>
        <row r="2155">
          <cell r="B2155" t="str">
            <v>531913</v>
          </cell>
          <cell r="C2155" t="str">
            <v>GOPAL IRON S</v>
          </cell>
          <cell r="D2155">
            <v>7.32</v>
          </cell>
          <cell r="E2155">
            <v>7.49</v>
          </cell>
          <cell r="F2155">
            <v>7.57</v>
          </cell>
          <cell r="G2155">
            <v>7.72</v>
          </cell>
          <cell r="H2155">
            <v>7.99</v>
          </cell>
          <cell r="I2155">
            <v>7.6</v>
          </cell>
          <cell r="J2155">
            <v>11.38</v>
          </cell>
          <cell r="K2155">
            <v>6.8</v>
          </cell>
        </row>
        <row r="2156">
          <cell r="B2156" t="str">
            <v>531917</v>
          </cell>
          <cell r="C2156" t="str">
            <v>TWINSTAR SOF</v>
          </cell>
          <cell r="D2156">
            <v>0.99</v>
          </cell>
          <cell r="E2156">
            <v>1.04</v>
          </cell>
          <cell r="F2156">
            <v>1.05</v>
          </cell>
          <cell r="G2156">
            <v>1.04</v>
          </cell>
          <cell r="H2156">
            <v>1.1200000000000001</v>
          </cell>
          <cell r="I2156">
            <v>1.45</v>
          </cell>
          <cell r="J2156">
            <v>1.68</v>
          </cell>
          <cell r="K2156">
            <v>0.9</v>
          </cell>
        </row>
        <row r="2157">
          <cell r="B2157" t="str">
            <v>531918</v>
          </cell>
          <cell r="C2157" t="str">
            <v>HIND.APPLIAN</v>
          </cell>
          <cell r="D2157">
            <v>9.83</v>
          </cell>
          <cell r="E2157">
            <v>9.4600000000000009</v>
          </cell>
          <cell r="F2157">
            <v>8.9700000000000006</v>
          </cell>
          <cell r="G2157">
            <v>7.93</v>
          </cell>
          <cell r="H2157">
            <v>5.84</v>
          </cell>
          <cell r="I2157">
            <v>3.37</v>
          </cell>
          <cell r="J2157">
            <v>0</v>
          </cell>
          <cell r="K2157">
            <v>0</v>
          </cell>
        </row>
        <row r="2158">
          <cell r="B2158" t="str">
            <v>531921</v>
          </cell>
          <cell r="C2158" t="str">
            <v>AGAR IND COR</v>
          </cell>
          <cell r="D2158">
            <v>953.9</v>
          </cell>
          <cell r="E2158">
            <v>927.85</v>
          </cell>
          <cell r="F2158">
            <v>910.69</v>
          </cell>
          <cell r="G2158">
            <v>900.36</v>
          </cell>
          <cell r="H2158">
            <v>891.15</v>
          </cell>
          <cell r="I2158">
            <v>775.68</v>
          </cell>
          <cell r="J2158">
            <v>1098.2</v>
          </cell>
          <cell r="K2158">
            <v>766.9</v>
          </cell>
        </row>
        <row r="2159">
          <cell r="B2159" t="str">
            <v>531923</v>
          </cell>
          <cell r="C2159" t="str">
            <v>DHAMPURE SGR</v>
          </cell>
          <cell r="D2159">
            <v>67.040000000000006</v>
          </cell>
          <cell r="E2159">
            <v>62.14</v>
          </cell>
          <cell r="F2159">
            <v>59.62</v>
          </cell>
          <cell r="G2159">
            <v>57.75</v>
          </cell>
          <cell r="H2159">
            <v>55</v>
          </cell>
          <cell r="I2159">
            <v>49.88</v>
          </cell>
          <cell r="J2159">
            <v>67.040000000000006</v>
          </cell>
          <cell r="K2159">
            <v>42</v>
          </cell>
        </row>
        <row r="2160">
          <cell r="B2160" t="str">
            <v>531925</v>
          </cell>
          <cell r="C2160" t="str">
            <v>SHANTANU SHE</v>
          </cell>
          <cell r="D2160">
            <v>1.44</v>
          </cell>
          <cell r="E2160">
            <v>1.47</v>
          </cell>
          <cell r="F2160">
            <v>1.45</v>
          </cell>
          <cell r="G2160">
            <v>1.41</v>
          </cell>
          <cell r="H2160">
            <v>1.36</v>
          </cell>
          <cell r="I2160">
            <v>1.49</v>
          </cell>
          <cell r="J2160">
            <v>1.58</v>
          </cell>
          <cell r="K2160">
            <v>1.1399999999999999</v>
          </cell>
        </row>
        <row r="2161">
          <cell r="B2161" t="str">
            <v>531928</v>
          </cell>
          <cell r="C2161" t="str">
            <v>GOLDEN CARPE</v>
          </cell>
          <cell r="D2161">
            <v>9.1999999999999993</v>
          </cell>
          <cell r="E2161">
            <v>9.25</v>
          </cell>
          <cell r="F2161">
            <v>9.26</v>
          </cell>
          <cell r="G2161">
            <v>9.11</v>
          </cell>
          <cell r="H2161">
            <v>8.8000000000000007</v>
          </cell>
          <cell r="I2161">
            <v>7.8</v>
          </cell>
          <cell r="J2161">
            <v>9.9499999999999993</v>
          </cell>
          <cell r="K2161">
            <v>7.79</v>
          </cell>
        </row>
        <row r="2162">
          <cell r="B2162" t="str">
            <v>531929</v>
          </cell>
          <cell r="C2162" t="str">
            <v>INNOCORP L</v>
          </cell>
          <cell r="D2162">
            <v>5.75</v>
          </cell>
          <cell r="E2162">
            <v>5.88</v>
          </cell>
          <cell r="F2162">
            <v>5.79</v>
          </cell>
          <cell r="G2162">
            <v>5.65</v>
          </cell>
          <cell r="H2162">
            <v>5.56</v>
          </cell>
          <cell r="I2162">
            <v>6.02</v>
          </cell>
          <cell r="J2162">
            <v>6.5</v>
          </cell>
          <cell r="K2162">
            <v>4.8499999999999996</v>
          </cell>
        </row>
        <row r="2163">
          <cell r="B2163" t="str">
            <v>531930</v>
          </cell>
          <cell r="C2163" t="str">
            <v>SARTHAK INDU</v>
          </cell>
          <cell r="D2163">
            <v>26.28</v>
          </cell>
          <cell r="E2163">
            <v>25.82</v>
          </cell>
          <cell r="F2163">
            <v>25.57</v>
          </cell>
          <cell r="G2163">
            <v>25.14</v>
          </cell>
          <cell r="H2163">
            <v>25.19</v>
          </cell>
          <cell r="I2163">
            <v>36.33</v>
          </cell>
          <cell r="J2163">
            <v>29.78</v>
          </cell>
          <cell r="K2163">
            <v>22.04</v>
          </cell>
        </row>
        <row r="2164">
          <cell r="B2164" t="str">
            <v>531931</v>
          </cell>
          <cell r="C2164" t="str">
            <v>SAI CAPITAL</v>
          </cell>
          <cell r="D2164">
            <v>125.4</v>
          </cell>
          <cell r="E2164">
            <v>127.26</v>
          </cell>
          <cell r="F2164">
            <v>127.1</v>
          </cell>
          <cell r="G2164">
            <v>126.95</v>
          </cell>
          <cell r="H2164">
            <v>127.08</v>
          </cell>
          <cell r="I2164">
            <v>122.87</v>
          </cell>
          <cell r="J2164">
            <v>138.05000000000001</v>
          </cell>
          <cell r="K2164">
            <v>109.75</v>
          </cell>
        </row>
        <row r="2165">
          <cell r="B2165" t="str">
            <v>531936</v>
          </cell>
          <cell r="C2165" t="str">
            <v>BLUE CHIP(_T</v>
          </cell>
          <cell r="D2165">
            <v>1.1599999999999999</v>
          </cell>
          <cell r="E2165">
            <v>1.1200000000000001</v>
          </cell>
          <cell r="F2165">
            <v>1.08</v>
          </cell>
          <cell r="G2165">
            <v>1.01</v>
          </cell>
          <cell r="H2165">
            <v>0.87</v>
          </cell>
          <cell r="I2165">
            <v>0.61</v>
          </cell>
          <cell r="J2165">
            <v>1.1599999999999999</v>
          </cell>
          <cell r="K2165">
            <v>0.49</v>
          </cell>
        </row>
        <row r="2166">
          <cell r="B2166" t="str">
            <v>531944</v>
          </cell>
          <cell r="C2166" t="str">
            <v>SERVOTEACH</v>
          </cell>
          <cell r="D2166">
            <v>19.87</v>
          </cell>
          <cell r="E2166">
            <v>19.79</v>
          </cell>
          <cell r="F2166">
            <v>19.440000000000001</v>
          </cell>
          <cell r="G2166">
            <v>19.510000000000002</v>
          </cell>
          <cell r="H2166">
            <v>18.96</v>
          </cell>
          <cell r="I2166">
            <v>12.21</v>
          </cell>
          <cell r="J2166">
            <v>25.11</v>
          </cell>
          <cell r="K2166">
            <v>10.95</v>
          </cell>
        </row>
        <row r="2167">
          <cell r="B2167" t="str">
            <v>531950</v>
          </cell>
          <cell r="C2167" t="str">
            <v>VERTEX SEC.</v>
          </cell>
          <cell r="D2167">
            <v>3.44</v>
          </cell>
          <cell r="E2167">
            <v>3.4</v>
          </cell>
          <cell r="F2167">
            <v>3.34</v>
          </cell>
          <cell r="G2167">
            <v>3.31</v>
          </cell>
          <cell r="H2167">
            <v>3.3</v>
          </cell>
          <cell r="I2167">
            <v>2.94</v>
          </cell>
          <cell r="J2167">
            <v>4.22</v>
          </cell>
          <cell r="K2167">
            <v>2.56</v>
          </cell>
        </row>
        <row r="2168">
          <cell r="B2168" t="str">
            <v>531952</v>
          </cell>
          <cell r="C2168" t="str">
            <v>RIBA TEXTILS</v>
          </cell>
          <cell r="D2168">
            <v>74.010000000000005</v>
          </cell>
          <cell r="E2168">
            <v>75.92</v>
          </cell>
          <cell r="F2168">
            <v>75.25</v>
          </cell>
          <cell r="G2168">
            <v>72.13</v>
          </cell>
          <cell r="H2168">
            <v>64.52</v>
          </cell>
          <cell r="I2168">
            <v>52.21</v>
          </cell>
          <cell r="J2168">
            <v>80</v>
          </cell>
          <cell r="K2168">
            <v>46.8</v>
          </cell>
        </row>
        <row r="2169">
          <cell r="B2169" t="str">
            <v>531959</v>
          </cell>
          <cell r="C2169" t="str">
            <v>NEWINFRA</v>
          </cell>
          <cell r="D2169">
            <v>24.34</v>
          </cell>
          <cell r="E2169">
            <v>22.23</v>
          </cell>
          <cell r="F2169">
            <v>20.11</v>
          </cell>
          <cell r="G2169">
            <v>17.37</v>
          </cell>
          <cell r="H2169">
            <v>14.38</v>
          </cell>
          <cell r="I2169">
            <v>15.93</v>
          </cell>
          <cell r="J2169">
            <v>24.34</v>
          </cell>
          <cell r="K2169">
            <v>9.25</v>
          </cell>
        </row>
        <row r="2170">
          <cell r="B2170" t="str">
            <v>531960</v>
          </cell>
          <cell r="C2170" t="str">
            <v>KASHYAP</v>
          </cell>
          <cell r="D2170">
            <v>1.93</v>
          </cell>
          <cell r="E2170">
            <v>1.9</v>
          </cell>
          <cell r="F2170">
            <v>1.9</v>
          </cell>
          <cell r="G2170">
            <v>1.91</v>
          </cell>
          <cell r="H2170">
            <v>1.92</v>
          </cell>
          <cell r="I2170">
            <v>1.78</v>
          </cell>
          <cell r="J2170">
            <v>2.13</v>
          </cell>
          <cell r="K2170">
            <v>1.78</v>
          </cell>
        </row>
        <row r="2171">
          <cell r="B2171" t="str">
            <v>531962</v>
          </cell>
          <cell r="C2171" t="str">
            <v>SHREMETAL</v>
          </cell>
          <cell r="D2171">
            <v>33</v>
          </cell>
          <cell r="E2171">
            <v>31.87</v>
          </cell>
          <cell r="F2171">
            <v>31.52</v>
          </cell>
          <cell r="G2171">
            <v>31.09</v>
          </cell>
          <cell r="H2171">
            <v>30.77</v>
          </cell>
          <cell r="I2171">
            <v>31.53</v>
          </cell>
          <cell r="J2171">
            <v>33.9</v>
          </cell>
          <cell r="K2171">
            <v>27.12</v>
          </cell>
        </row>
        <row r="2172">
          <cell r="B2172" t="str">
            <v>531968</v>
          </cell>
          <cell r="C2172" t="str">
            <v>IITL PROJ</v>
          </cell>
          <cell r="D2172">
            <v>17.8</v>
          </cell>
          <cell r="E2172">
            <v>17.05</v>
          </cell>
          <cell r="F2172">
            <v>16.899999999999999</v>
          </cell>
          <cell r="G2172">
            <v>17.09</v>
          </cell>
          <cell r="H2172">
            <v>17.22</v>
          </cell>
          <cell r="I2172">
            <v>17.39</v>
          </cell>
          <cell r="J2172">
            <v>19.989999999999998</v>
          </cell>
          <cell r="K2172">
            <v>14.6</v>
          </cell>
        </row>
        <row r="2173">
          <cell r="B2173" t="str">
            <v>531977</v>
          </cell>
          <cell r="C2173" t="str">
            <v>CHARTERLOGIS</v>
          </cell>
          <cell r="D2173">
            <v>5.05</v>
          </cell>
          <cell r="E2173">
            <v>5.01</v>
          </cell>
          <cell r="F2173">
            <v>5.01</v>
          </cell>
          <cell r="G2173">
            <v>5.04</v>
          </cell>
          <cell r="H2173">
            <v>5.0599999999999996</v>
          </cell>
          <cell r="I2173">
            <v>5.01</v>
          </cell>
          <cell r="J2173">
            <v>5.79</v>
          </cell>
          <cell r="K2173">
            <v>4.42</v>
          </cell>
        </row>
        <row r="2174">
          <cell r="B2174" t="str">
            <v>531978</v>
          </cell>
          <cell r="C2174" t="str">
            <v>AMBIKA COTTO</v>
          </cell>
          <cell r="D2174">
            <v>1580.35</v>
          </cell>
          <cell r="E2174">
            <v>1586.89</v>
          </cell>
          <cell r="F2174">
            <v>1571.33</v>
          </cell>
          <cell r="G2174">
            <v>1558.28</v>
          </cell>
          <cell r="H2174">
            <v>1554.94</v>
          </cell>
          <cell r="I2174">
            <v>1562.48</v>
          </cell>
          <cell r="J2174">
            <v>1749.95</v>
          </cell>
          <cell r="K2174">
            <v>1409.9</v>
          </cell>
        </row>
        <row r="2175">
          <cell r="B2175" t="str">
            <v>531979</v>
          </cell>
          <cell r="C2175" t="str">
            <v>HIND ALUMIN</v>
          </cell>
          <cell r="D2175">
            <v>48.85</v>
          </cell>
          <cell r="E2175">
            <v>50.56</v>
          </cell>
          <cell r="F2175">
            <v>51.68</v>
          </cell>
          <cell r="G2175">
            <v>51.94</v>
          </cell>
          <cell r="H2175">
            <v>48.51</v>
          </cell>
          <cell r="I2175">
            <v>41.83</v>
          </cell>
          <cell r="J2175">
            <v>71.900000000000006</v>
          </cell>
          <cell r="K2175">
            <v>31.01</v>
          </cell>
        </row>
        <row r="2176">
          <cell r="B2176" t="str">
            <v>531980</v>
          </cell>
          <cell r="C2176" t="str">
            <v>SENTHILINFO</v>
          </cell>
          <cell r="D2176">
            <v>8.67</v>
          </cell>
          <cell r="E2176">
            <v>8.34</v>
          </cell>
          <cell r="F2176">
            <v>8.51</v>
          </cell>
          <cell r="G2176">
            <v>9.26</v>
          </cell>
          <cell r="H2176">
            <v>10.24</v>
          </cell>
          <cell r="I2176">
            <v>9.39</v>
          </cell>
          <cell r="J2176">
            <v>16.53</v>
          </cell>
          <cell r="K2176">
            <v>6.46</v>
          </cell>
        </row>
        <row r="2177">
          <cell r="B2177" t="str">
            <v>531982</v>
          </cell>
          <cell r="C2177" t="str">
            <v>SPECTR FOOD</v>
          </cell>
          <cell r="D2177">
            <v>54.91</v>
          </cell>
          <cell r="E2177">
            <v>56.39</v>
          </cell>
          <cell r="F2177">
            <v>58.13</v>
          </cell>
          <cell r="G2177">
            <v>60.45</v>
          </cell>
          <cell r="H2177">
            <v>59.96</v>
          </cell>
          <cell r="I2177">
            <v>51.33</v>
          </cell>
          <cell r="J2177">
            <v>89.8</v>
          </cell>
          <cell r="K2177">
            <v>40.9</v>
          </cell>
        </row>
        <row r="2178">
          <cell r="B2178" t="str">
            <v>531989</v>
          </cell>
          <cell r="C2178" t="str">
            <v>DECCAN POLYP</v>
          </cell>
          <cell r="D2178">
            <v>17.899999999999999</v>
          </cell>
          <cell r="E2178">
            <v>17.739999999999998</v>
          </cell>
          <cell r="F2178">
            <v>16.89</v>
          </cell>
          <cell r="G2178">
            <v>15.16</v>
          </cell>
          <cell r="H2178">
            <v>11.75</v>
          </cell>
          <cell r="I2178">
            <v>6.8</v>
          </cell>
          <cell r="J2178">
            <v>19.5</v>
          </cell>
          <cell r="K2178">
            <v>4.2300000000000004</v>
          </cell>
        </row>
        <row r="2179">
          <cell r="B2179" t="str">
            <v>531991</v>
          </cell>
          <cell r="C2179" t="str">
            <v>AMRAWOR AGRI</v>
          </cell>
          <cell r="D2179">
            <v>0.83</v>
          </cell>
          <cell r="E2179">
            <v>0.8</v>
          </cell>
          <cell r="F2179">
            <v>0.79</v>
          </cell>
          <cell r="G2179">
            <v>0.78</v>
          </cell>
          <cell r="H2179">
            <v>0.77</v>
          </cell>
          <cell r="I2179">
            <v>0.79</v>
          </cell>
          <cell r="J2179">
            <v>0.89</v>
          </cell>
          <cell r="K2179">
            <v>0.66</v>
          </cell>
        </row>
        <row r="2180">
          <cell r="B2180" t="str">
            <v>531994</v>
          </cell>
          <cell r="C2180" t="str">
            <v>AUTO PINS(I)</v>
          </cell>
          <cell r="D2180">
            <v>115</v>
          </cell>
          <cell r="E2180">
            <v>113.91</v>
          </cell>
          <cell r="F2180">
            <v>112.14</v>
          </cell>
          <cell r="G2180">
            <v>108.36</v>
          </cell>
          <cell r="H2180">
            <v>98.04</v>
          </cell>
          <cell r="I2180">
            <v>83.28</v>
          </cell>
          <cell r="J2180">
            <v>117.9</v>
          </cell>
          <cell r="K2180">
            <v>61.25</v>
          </cell>
        </row>
        <row r="2181">
          <cell r="B2181" t="str">
            <v>531996</v>
          </cell>
          <cell r="C2181" t="str">
            <v>ODYSSEY CORP</v>
          </cell>
          <cell r="D2181">
            <v>8.01</v>
          </cell>
          <cell r="E2181">
            <v>7.99</v>
          </cell>
          <cell r="F2181">
            <v>7.93</v>
          </cell>
          <cell r="G2181">
            <v>7.76</v>
          </cell>
          <cell r="H2181">
            <v>7.46</v>
          </cell>
          <cell r="I2181">
            <v>7.07</v>
          </cell>
          <cell r="J2181">
            <v>9.99</v>
          </cell>
          <cell r="K2181">
            <v>5.7</v>
          </cell>
        </row>
        <row r="2182">
          <cell r="B2182" t="str">
            <v>531997</v>
          </cell>
          <cell r="C2182" t="str">
            <v>VUENOW</v>
          </cell>
          <cell r="D2182">
            <v>5.49</v>
          </cell>
          <cell r="E2182">
            <v>5.35</v>
          </cell>
          <cell r="F2182">
            <v>5.19</v>
          </cell>
          <cell r="G2182">
            <v>4.82</v>
          </cell>
          <cell r="H2182">
            <v>3.89</v>
          </cell>
          <cell r="I2182">
            <v>2.68</v>
          </cell>
          <cell r="J2182">
            <v>0</v>
          </cell>
          <cell r="K2182">
            <v>0</v>
          </cell>
        </row>
        <row r="2183">
          <cell r="B2183" t="str">
            <v>532001</v>
          </cell>
          <cell r="C2183" t="str">
            <v>INDUCTO STL.</v>
          </cell>
          <cell r="D2183">
            <v>47.99</v>
          </cell>
          <cell r="E2183">
            <v>47.31</v>
          </cell>
          <cell r="F2183">
            <v>46.59</v>
          </cell>
          <cell r="G2183">
            <v>45.41</v>
          </cell>
          <cell r="H2183">
            <v>42.16</v>
          </cell>
          <cell r="I2183">
            <v>36.39</v>
          </cell>
          <cell r="J2183">
            <v>54.89</v>
          </cell>
          <cell r="K2183">
            <v>29.3</v>
          </cell>
        </row>
        <row r="2184">
          <cell r="B2184" t="str">
            <v>532005</v>
          </cell>
          <cell r="C2184" t="str">
            <v>SAM INDUS.</v>
          </cell>
          <cell r="D2184">
            <v>71.58</v>
          </cell>
          <cell r="E2184">
            <v>67.819999999999993</v>
          </cell>
          <cell r="F2184">
            <v>66.09</v>
          </cell>
          <cell r="G2184">
            <v>65.22</v>
          </cell>
          <cell r="H2184">
            <v>64.67</v>
          </cell>
          <cell r="I2184">
            <v>58.28</v>
          </cell>
          <cell r="J2184">
            <v>90.12</v>
          </cell>
          <cell r="K2184">
            <v>54.3</v>
          </cell>
        </row>
        <row r="2185">
          <cell r="B2185" t="str">
            <v>532007</v>
          </cell>
          <cell r="C2185" t="str">
            <v>SHREEVAT.FIN</v>
          </cell>
          <cell r="D2185">
            <v>17.54</v>
          </cell>
          <cell r="E2185">
            <v>17.46</v>
          </cell>
          <cell r="F2185">
            <v>16.920000000000002</v>
          </cell>
          <cell r="G2185">
            <v>16.329999999999998</v>
          </cell>
          <cell r="H2185">
            <v>15.68</v>
          </cell>
          <cell r="I2185">
            <v>13.03</v>
          </cell>
          <cell r="J2185">
            <v>19.399999999999999</v>
          </cell>
          <cell r="K2185">
            <v>11.38</v>
          </cell>
        </row>
        <row r="2186">
          <cell r="B2186" t="str">
            <v>532011</v>
          </cell>
          <cell r="C2186" t="str">
            <v>POOJA ENT</v>
          </cell>
          <cell r="D2186">
            <v>336.15</v>
          </cell>
          <cell r="E2186">
            <v>323.61</v>
          </cell>
          <cell r="F2186">
            <v>309.82</v>
          </cell>
          <cell r="G2186">
            <v>289.73</v>
          </cell>
          <cell r="H2186">
            <v>258.93</v>
          </cell>
          <cell r="I2186">
            <v>210.44</v>
          </cell>
          <cell r="J2186">
            <v>336.15</v>
          </cell>
          <cell r="K2186">
            <v>174</v>
          </cell>
        </row>
        <row r="2187">
          <cell r="B2187" t="str">
            <v>532015</v>
          </cell>
          <cell r="C2187" t="str">
            <v>GRAVITY (I)</v>
          </cell>
          <cell r="D2187">
            <v>4.12</v>
          </cell>
          <cell r="E2187">
            <v>4.04</v>
          </cell>
          <cell r="F2187">
            <v>4.01</v>
          </cell>
          <cell r="G2187">
            <v>4.0199999999999996</v>
          </cell>
          <cell r="H2187">
            <v>4.04</v>
          </cell>
          <cell r="I2187">
            <v>4.08</v>
          </cell>
          <cell r="J2187">
            <v>4.8899999999999997</v>
          </cell>
          <cell r="K2187">
            <v>3.46</v>
          </cell>
        </row>
        <row r="2188">
          <cell r="B2188" t="str">
            <v>532016</v>
          </cell>
          <cell r="C2188" t="str">
            <v>ESPIRE</v>
          </cell>
          <cell r="D2188">
            <v>73.61</v>
          </cell>
          <cell r="E2188">
            <v>70.84</v>
          </cell>
          <cell r="F2188">
            <v>67.650000000000006</v>
          </cell>
          <cell r="G2188">
            <v>61.76</v>
          </cell>
          <cell r="H2188">
            <v>47.6</v>
          </cell>
          <cell r="I2188">
            <v>25.73</v>
          </cell>
          <cell r="J2188">
            <v>73.61</v>
          </cell>
          <cell r="K2188">
            <v>6.7</v>
          </cell>
        </row>
        <row r="2189">
          <cell r="B2189" t="str">
            <v>532019</v>
          </cell>
          <cell r="C2189" t="str">
            <v>LCC INFOTECH</v>
          </cell>
          <cell r="D2189">
            <v>1.92</v>
          </cell>
          <cell r="E2189">
            <v>1.85</v>
          </cell>
          <cell r="F2189">
            <v>1.81</v>
          </cell>
          <cell r="G2189">
            <v>1.78</v>
          </cell>
          <cell r="H2189">
            <v>1.78</v>
          </cell>
          <cell r="I2189">
            <v>1.98</v>
          </cell>
          <cell r="J2189">
            <v>2.09</v>
          </cell>
          <cell r="K2189">
            <v>1.6</v>
          </cell>
        </row>
        <row r="2190">
          <cell r="B2190" t="str">
            <v>532022</v>
          </cell>
          <cell r="C2190" t="str">
            <v>FILAT FASH</v>
          </cell>
          <cell r="D2190">
            <v>14.5</v>
          </cell>
          <cell r="E2190">
            <v>14.33</v>
          </cell>
          <cell r="F2190">
            <v>14.22</v>
          </cell>
          <cell r="G2190">
            <v>14.1</v>
          </cell>
          <cell r="H2190">
            <v>13.95</v>
          </cell>
          <cell r="I2190">
            <v>13.64</v>
          </cell>
          <cell r="J2190">
            <v>18.420000000000002</v>
          </cell>
          <cell r="K2190">
            <v>11.45</v>
          </cell>
        </row>
        <row r="2191">
          <cell r="B2191" t="str">
            <v>532029</v>
          </cell>
          <cell r="C2191" t="str">
            <v>SINDHU TRADE</v>
          </cell>
          <cell r="D2191">
            <v>27.39</v>
          </cell>
          <cell r="E2191">
            <v>26.23</v>
          </cell>
          <cell r="F2191">
            <v>25.57</v>
          </cell>
          <cell r="G2191">
            <v>25.13</v>
          </cell>
          <cell r="H2191">
            <v>25.36</v>
          </cell>
          <cell r="I2191">
            <v>24.38</v>
          </cell>
          <cell r="J2191">
            <v>31.95</v>
          </cell>
          <cell r="K2191">
            <v>22.2</v>
          </cell>
        </row>
        <row r="2192">
          <cell r="B2192" t="str">
            <v>532035</v>
          </cell>
          <cell r="C2192" t="str">
            <v>UNISTAR MULT</v>
          </cell>
          <cell r="D2192">
            <v>14.5</v>
          </cell>
          <cell r="E2192">
            <v>14.43</v>
          </cell>
          <cell r="F2192">
            <v>14.46</v>
          </cell>
          <cell r="G2192">
            <v>14.64</v>
          </cell>
          <cell r="H2192">
            <v>15.59</v>
          </cell>
          <cell r="I2192">
            <v>21.56</v>
          </cell>
          <cell r="J2192">
            <v>20.25</v>
          </cell>
          <cell r="K2192">
            <v>12.95</v>
          </cell>
        </row>
        <row r="2193">
          <cell r="B2193" t="str">
            <v>532039</v>
          </cell>
          <cell r="C2193" t="str">
            <v>ZENOTECH</v>
          </cell>
          <cell r="D2193">
            <v>66.97</v>
          </cell>
          <cell r="E2193">
            <v>66.59</v>
          </cell>
          <cell r="F2193">
            <v>66.599999999999994</v>
          </cell>
          <cell r="G2193">
            <v>66.040000000000006</v>
          </cell>
          <cell r="H2193">
            <v>63.23</v>
          </cell>
          <cell r="I2193">
            <v>58.19</v>
          </cell>
          <cell r="J2193">
            <v>76.400000000000006</v>
          </cell>
          <cell r="K2193">
            <v>52</v>
          </cell>
        </row>
        <row r="2194">
          <cell r="B2194" t="str">
            <v>532041</v>
          </cell>
          <cell r="C2194" t="str">
            <v>HINDUSTN BIO</v>
          </cell>
          <cell r="D2194">
            <v>9.98</v>
          </cell>
          <cell r="E2194">
            <v>10.53</v>
          </cell>
          <cell r="F2194">
            <v>10.74</v>
          </cell>
          <cell r="G2194">
            <v>10.67</v>
          </cell>
          <cell r="H2194">
            <v>9.43</v>
          </cell>
          <cell r="I2194">
            <v>7.03</v>
          </cell>
          <cell r="J2194">
            <v>15.18</v>
          </cell>
          <cell r="K2194">
            <v>5.15</v>
          </cell>
        </row>
        <row r="2195">
          <cell r="B2195" t="str">
            <v>532042</v>
          </cell>
          <cell r="C2195" t="str">
            <v>FRONTL CORP</v>
          </cell>
          <cell r="D2195">
            <v>34.9</v>
          </cell>
          <cell r="E2195">
            <v>34.880000000000003</v>
          </cell>
          <cell r="F2195">
            <v>35.75</v>
          </cell>
          <cell r="G2195">
            <v>36.75</v>
          </cell>
          <cell r="H2195">
            <v>35.909999999999997</v>
          </cell>
          <cell r="I2195">
            <v>30.78</v>
          </cell>
          <cell r="J2195">
            <v>54.91</v>
          </cell>
          <cell r="K2195">
            <v>27</v>
          </cell>
        </row>
        <row r="2196">
          <cell r="B2196" t="str">
            <v>532051</v>
          </cell>
          <cell r="C2196" t="str">
            <v>SWELECT</v>
          </cell>
          <cell r="D2196">
            <v>575.6</v>
          </cell>
          <cell r="E2196">
            <v>577.54</v>
          </cell>
          <cell r="F2196">
            <v>586.08000000000004</v>
          </cell>
          <cell r="G2196">
            <v>596.09</v>
          </cell>
          <cell r="H2196">
            <v>589.19000000000005</v>
          </cell>
          <cell r="I2196">
            <v>478.68</v>
          </cell>
          <cell r="J2196">
            <v>687.75</v>
          </cell>
          <cell r="K2196">
            <v>519.85</v>
          </cell>
        </row>
        <row r="2197">
          <cell r="B2197" t="str">
            <v>532053</v>
          </cell>
          <cell r="C2197" t="str">
            <v>WALLFORT FIN</v>
          </cell>
          <cell r="D2197">
            <v>96</v>
          </cell>
          <cell r="E2197">
            <v>92.33</v>
          </cell>
          <cell r="F2197">
            <v>87.84</v>
          </cell>
          <cell r="G2197">
            <v>83.63</v>
          </cell>
          <cell r="H2197">
            <v>78.69</v>
          </cell>
          <cell r="I2197">
            <v>64.55</v>
          </cell>
          <cell r="J2197">
            <v>96.39</v>
          </cell>
          <cell r="K2197">
            <v>58</v>
          </cell>
        </row>
        <row r="2198">
          <cell r="B2198" t="str">
            <v>532054</v>
          </cell>
          <cell r="C2198" t="str">
            <v>KDDL LTD</v>
          </cell>
          <cell r="D2198">
            <v>2912.95</v>
          </cell>
          <cell r="E2198">
            <v>2825.34</v>
          </cell>
          <cell r="F2198">
            <v>2702.47</v>
          </cell>
          <cell r="G2198">
            <v>2523.15</v>
          </cell>
          <cell r="H2198">
            <v>2247.27</v>
          </cell>
          <cell r="I2198">
            <v>1670.41</v>
          </cell>
          <cell r="J2198">
            <v>2979.85</v>
          </cell>
          <cell r="K2198">
            <v>1513.05</v>
          </cell>
        </row>
        <row r="2199">
          <cell r="B2199" t="str">
            <v>532056</v>
          </cell>
          <cell r="C2199" t="str">
            <v>ADINATH EXIM</v>
          </cell>
          <cell r="D2199">
            <v>18.12</v>
          </cell>
          <cell r="E2199">
            <v>18.5</v>
          </cell>
          <cell r="F2199">
            <v>18.53</v>
          </cell>
          <cell r="G2199">
            <v>18.5</v>
          </cell>
          <cell r="H2199">
            <v>18.25</v>
          </cell>
          <cell r="I2199">
            <v>17.71</v>
          </cell>
          <cell r="J2199">
            <v>20.75</v>
          </cell>
          <cell r="K2199">
            <v>16</v>
          </cell>
        </row>
        <row r="2200">
          <cell r="B2200" t="str">
            <v>532057</v>
          </cell>
          <cell r="C2200" t="str">
            <v>ABHINAV CAP</v>
          </cell>
          <cell r="D2200">
            <v>117.65</v>
          </cell>
          <cell r="E2200">
            <v>122.04</v>
          </cell>
          <cell r="F2200">
            <v>124.21</v>
          </cell>
          <cell r="G2200">
            <v>124.95</v>
          </cell>
          <cell r="H2200">
            <v>124.82</v>
          </cell>
          <cell r="I2200">
            <v>111.11</v>
          </cell>
          <cell r="J2200">
            <v>191.75</v>
          </cell>
          <cell r="K2200">
            <v>89</v>
          </cell>
        </row>
        <row r="2201">
          <cell r="B2201" t="str">
            <v>532067</v>
          </cell>
          <cell r="C2201" t="str">
            <v>KILPEST (I)</v>
          </cell>
          <cell r="D2201">
            <v>721.9</v>
          </cell>
          <cell r="E2201">
            <v>722.05</v>
          </cell>
          <cell r="F2201">
            <v>725.87</v>
          </cell>
          <cell r="G2201">
            <v>730.53</v>
          </cell>
          <cell r="H2201">
            <v>711.14</v>
          </cell>
          <cell r="I2201">
            <v>567.58000000000004</v>
          </cell>
          <cell r="J2201">
            <v>867</v>
          </cell>
          <cell r="K2201">
            <v>460.5</v>
          </cell>
        </row>
        <row r="2202">
          <cell r="B2202" t="str">
            <v>532070</v>
          </cell>
          <cell r="C2202" t="str">
            <v>SUMUKA</v>
          </cell>
          <cell r="D2202">
            <v>149</v>
          </cell>
          <cell r="E2202">
            <v>149.66999999999999</v>
          </cell>
          <cell r="F2202">
            <v>149.75</v>
          </cell>
          <cell r="G2202">
            <v>149.02000000000001</v>
          </cell>
          <cell r="H2202">
            <v>146.44</v>
          </cell>
          <cell r="I2202">
            <v>119.19</v>
          </cell>
          <cell r="J2202">
            <v>169</v>
          </cell>
          <cell r="K2202">
            <v>116.45</v>
          </cell>
        </row>
        <row r="2203">
          <cell r="B2203" t="str">
            <v>532072</v>
          </cell>
          <cell r="C2203" t="str">
            <v>INTER DIGI</v>
          </cell>
          <cell r="D2203">
            <v>0.43</v>
          </cell>
          <cell r="E2203">
            <v>0.44</v>
          </cell>
          <cell r="F2203">
            <v>0.42</v>
          </cell>
          <cell r="G2203">
            <v>0.4</v>
          </cell>
          <cell r="H2203">
            <v>0.38</v>
          </cell>
          <cell r="I2203">
            <v>0.3</v>
          </cell>
          <cell r="J2203">
            <v>0.67</v>
          </cell>
          <cell r="K2203">
            <v>0.3</v>
          </cell>
        </row>
        <row r="2204">
          <cell r="B2204" t="str">
            <v>532078</v>
          </cell>
          <cell r="C2204" t="str">
            <v>MONIND</v>
          </cell>
          <cell r="D2204">
            <v>19.73</v>
          </cell>
          <cell r="E2204">
            <v>21.09</v>
          </cell>
          <cell r="F2204">
            <v>21.7</v>
          </cell>
          <cell r="G2204">
            <v>21.67</v>
          </cell>
          <cell r="H2204">
            <v>19.48</v>
          </cell>
          <cell r="I2204">
            <v>15.64</v>
          </cell>
          <cell r="J2204">
            <v>24.25</v>
          </cell>
          <cell r="K2204">
            <v>10.4</v>
          </cell>
        </row>
        <row r="2205">
          <cell r="B2205" t="str">
            <v>532090</v>
          </cell>
          <cell r="C2205" t="str">
            <v>VANDANA</v>
          </cell>
          <cell r="D2205">
            <v>2.13</v>
          </cell>
          <cell r="E2205">
            <v>2.23</v>
          </cell>
          <cell r="F2205">
            <v>2.25</v>
          </cell>
          <cell r="G2205">
            <v>2.23</v>
          </cell>
          <cell r="H2205">
            <v>2.17</v>
          </cell>
          <cell r="I2205">
            <v>2.02</v>
          </cell>
          <cell r="J2205">
            <v>2.52</v>
          </cell>
          <cell r="K2205">
            <v>1.94</v>
          </cell>
        </row>
        <row r="2206">
          <cell r="B2206" t="str">
            <v>532092</v>
          </cell>
          <cell r="C2206" t="str">
            <v>SAGARPROD</v>
          </cell>
          <cell r="D2206">
            <v>4</v>
          </cell>
          <cell r="E2206">
            <v>3.9</v>
          </cell>
          <cell r="F2206">
            <v>3.84</v>
          </cell>
          <cell r="G2206">
            <v>3.79</v>
          </cell>
          <cell r="H2206">
            <v>3.57</v>
          </cell>
          <cell r="I2206">
            <v>3</v>
          </cell>
          <cell r="J2206">
            <v>4.0999999999999996</v>
          </cell>
          <cell r="K2206">
            <v>1.83</v>
          </cell>
        </row>
        <row r="2207">
          <cell r="B2207" t="str">
            <v>532100</v>
          </cell>
          <cell r="C2207" t="str">
            <v>INDO-CITY IN</v>
          </cell>
          <cell r="D2207">
            <v>7.35</v>
          </cell>
          <cell r="E2207">
            <v>7.67</v>
          </cell>
          <cell r="F2207">
            <v>7.94</v>
          </cell>
          <cell r="G2207">
            <v>8.23</v>
          </cell>
          <cell r="H2207">
            <v>8.43</v>
          </cell>
          <cell r="I2207">
            <v>7.69</v>
          </cell>
          <cell r="J2207">
            <v>12</v>
          </cell>
          <cell r="K2207">
            <v>6.15</v>
          </cell>
        </row>
        <row r="2208">
          <cell r="B2208" t="str">
            <v>532102</v>
          </cell>
          <cell r="C2208" t="str">
            <v>SBEC SUGAR</v>
          </cell>
          <cell r="D2208">
            <v>41.42</v>
          </cell>
          <cell r="E2208">
            <v>41.32</v>
          </cell>
          <cell r="F2208">
            <v>41.09</v>
          </cell>
          <cell r="G2208">
            <v>40.409999999999997</v>
          </cell>
          <cell r="H2208">
            <v>38.69</v>
          </cell>
          <cell r="I2208">
            <v>36.840000000000003</v>
          </cell>
          <cell r="J2208">
            <v>48.33</v>
          </cell>
          <cell r="K2208">
            <v>32.35</v>
          </cell>
        </row>
        <row r="2209">
          <cell r="B2209" t="str">
            <v>532113</v>
          </cell>
          <cell r="C2209" t="str">
            <v>BRIJLAXMI LE</v>
          </cell>
          <cell r="D2209">
            <v>5.39</v>
          </cell>
          <cell r="E2209">
            <v>5.05</v>
          </cell>
          <cell r="F2209">
            <v>4.8099999999999996</v>
          </cell>
          <cell r="G2209">
            <v>4.5599999999999996</v>
          </cell>
          <cell r="H2209">
            <v>4.3099999999999996</v>
          </cell>
          <cell r="I2209">
            <v>4.07</v>
          </cell>
          <cell r="J2209">
            <v>5.39</v>
          </cell>
          <cell r="K2209">
            <v>3.52</v>
          </cell>
        </row>
        <row r="2210">
          <cell r="B2210" t="str">
            <v>532123</v>
          </cell>
          <cell r="C2210" t="str">
            <v>BSE  INFRA</v>
          </cell>
          <cell r="D2210">
            <v>14.04</v>
          </cell>
          <cell r="E2210">
            <v>13.5</v>
          </cell>
          <cell r="F2210">
            <v>13.13</v>
          </cell>
          <cell r="G2210">
            <v>12.83</v>
          </cell>
          <cell r="H2210">
            <v>12.55</v>
          </cell>
          <cell r="I2210">
            <v>9.98</v>
          </cell>
          <cell r="J2210">
            <v>14.74</v>
          </cell>
          <cell r="K2210">
            <v>10.86</v>
          </cell>
        </row>
        <row r="2211">
          <cell r="B2211" t="str">
            <v>532124</v>
          </cell>
          <cell r="C2211" t="str">
            <v>RELIAB VEN</v>
          </cell>
          <cell r="D2211">
            <v>11</v>
          </cell>
          <cell r="E2211">
            <v>10.99</v>
          </cell>
          <cell r="F2211">
            <v>11.03</v>
          </cell>
          <cell r="G2211">
            <v>11.12</v>
          </cell>
          <cell r="H2211">
            <v>11.12</v>
          </cell>
          <cell r="I2211">
            <v>11.34</v>
          </cell>
          <cell r="J2211">
            <v>12.7</v>
          </cell>
          <cell r="K2211">
            <v>9.4</v>
          </cell>
        </row>
        <row r="2212">
          <cell r="B2212" t="str">
            <v>532134</v>
          </cell>
          <cell r="C2212" t="str">
            <v>BANKBARODA</v>
          </cell>
          <cell r="D2212">
            <v>197.7</v>
          </cell>
          <cell r="E2212">
            <v>197.12</v>
          </cell>
          <cell r="F2212">
            <v>196.78</v>
          </cell>
          <cell r="G2212">
            <v>197.8</v>
          </cell>
          <cell r="H2212">
            <v>199.71</v>
          </cell>
          <cell r="I2212">
            <v>187.12</v>
          </cell>
          <cell r="J2212">
            <v>219.6</v>
          </cell>
          <cell r="K2212">
            <v>185.75</v>
          </cell>
        </row>
        <row r="2213">
          <cell r="B2213" t="str">
            <v>532139</v>
          </cell>
          <cell r="C2213" t="str">
            <v>G-TECH INFO.</v>
          </cell>
          <cell r="D2213">
            <v>1.33</v>
          </cell>
          <cell r="E2213">
            <v>1.27</v>
          </cell>
          <cell r="F2213">
            <v>1.27</v>
          </cell>
          <cell r="G2213">
            <v>1.3</v>
          </cell>
          <cell r="H2213">
            <v>1.29</v>
          </cell>
          <cell r="I2213">
            <v>1.51</v>
          </cell>
          <cell r="J2213">
            <v>1.49</v>
          </cell>
          <cell r="K2213">
            <v>0.96</v>
          </cell>
        </row>
        <row r="2214">
          <cell r="B2214" t="str">
            <v>532140</v>
          </cell>
          <cell r="C2214" t="str">
            <v>MOHITE</v>
          </cell>
          <cell r="D2214">
            <v>33.01</v>
          </cell>
          <cell r="E2214">
            <v>30.33</v>
          </cell>
          <cell r="F2214">
            <v>29.22</v>
          </cell>
          <cell r="G2214">
            <v>28.35</v>
          </cell>
          <cell r="H2214">
            <v>27.41</v>
          </cell>
          <cell r="I2214">
            <v>25.06</v>
          </cell>
          <cell r="J2214">
            <v>34.07</v>
          </cell>
          <cell r="K2214">
            <v>22.99</v>
          </cell>
        </row>
        <row r="2215">
          <cell r="B2215" t="str">
            <v>532141</v>
          </cell>
          <cell r="C2215" t="str">
            <v>ACL</v>
          </cell>
          <cell r="D2215">
            <v>95.23</v>
          </cell>
          <cell r="E2215">
            <v>96.72</v>
          </cell>
          <cell r="F2215">
            <v>96.81</v>
          </cell>
          <cell r="G2215">
            <v>96.7</v>
          </cell>
          <cell r="H2215">
            <v>96.93</v>
          </cell>
          <cell r="I2215">
            <v>75.39</v>
          </cell>
          <cell r="J2215">
            <v>121.25</v>
          </cell>
          <cell r="K2215">
            <v>89.35</v>
          </cell>
        </row>
        <row r="2216">
          <cell r="B2216" t="str">
            <v>532143</v>
          </cell>
          <cell r="C2216" t="str">
            <v>SKM EGG PROD</v>
          </cell>
          <cell r="D2216">
            <v>366.35</v>
          </cell>
          <cell r="E2216">
            <v>379.9</v>
          </cell>
          <cell r="F2216">
            <v>390.58</v>
          </cell>
          <cell r="G2216">
            <v>402.79</v>
          </cell>
          <cell r="H2216">
            <v>405.12</v>
          </cell>
          <cell r="I2216">
            <v>296.89999999999998</v>
          </cell>
          <cell r="J2216">
            <v>559.4</v>
          </cell>
          <cell r="K2216">
            <v>244.6</v>
          </cell>
        </row>
        <row r="2217">
          <cell r="B2217" t="str">
            <v>532144</v>
          </cell>
          <cell r="C2217" t="str">
            <v>WELCORP</v>
          </cell>
          <cell r="D2217">
            <v>534.9</v>
          </cell>
          <cell r="E2217">
            <v>531.09</v>
          </cell>
          <cell r="F2217">
            <v>511.33</v>
          </cell>
          <cell r="G2217">
            <v>481.98</v>
          </cell>
          <cell r="H2217">
            <v>432.54</v>
          </cell>
          <cell r="I2217">
            <v>328.44</v>
          </cell>
          <cell r="J2217">
            <v>557.25</v>
          </cell>
          <cell r="K2217">
            <v>309.85000000000002</v>
          </cell>
        </row>
        <row r="2218">
          <cell r="B2218" t="str">
            <v>532145</v>
          </cell>
          <cell r="C2218" t="str">
            <v>H.S.(I) LTD.</v>
          </cell>
          <cell r="D2218">
            <v>12.83</v>
          </cell>
          <cell r="E2218">
            <v>13.02</v>
          </cell>
          <cell r="F2218">
            <v>12.97</v>
          </cell>
          <cell r="G2218">
            <v>12.74</v>
          </cell>
          <cell r="H2218">
            <v>12.29</v>
          </cell>
          <cell r="I2218">
            <v>11.49</v>
          </cell>
          <cell r="J2218">
            <v>13.5</v>
          </cell>
          <cell r="K2218">
            <v>10.11</v>
          </cell>
        </row>
        <row r="2219">
          <cell r="B2219" t="str">
            <v>532149</v>
          </cell>
          <cell r="C2219" t="str">
            <v>BNK OF INDIA</v>
          </cell>
          <cell r="D2219">
            <v>104.51</v>
          </cell>
          <cell r="E2219">
            <v>105.05</v>
          </cell>
          <cell r="F2219">
            <v>104.27</v>
          </cell>
          <cell r="G2219">
            <v>103.06</v>
          </cell>
          <cell r="H2219">
            <v>100.51</v>
          </cell>
          <cell r="I2219">
            <v>87.56</v>
          </cell>
          <cell r="J2219">
            <v>114.02</v>
          </cell>
          <cell r="K2219">
            <v>82.5</v>
          </cell>
        </row>
        <row r="2220">
          <cell r="B2220" t="str">
            <v>532150</v>
          </cell>
          <cell r="C2220" t="str">
            <v>INDRAPRAST_T</v>
          </cell>
          <cell r="D2220">
            <v>209.85</v>
          </cell>
          <cell r="E2220">
            <v>206.61</v>
          </cell>
          <cell r="F2220">
            <v>200.44</v>
          </cell>
          <cell r="G2220">
            <v>190.66</v>
          </cell>
          <cell r="H2220">
            <v>175.65</v>
          </cell>
          <cell r="I2220">
            <v>131.79</v>
          </cell>
          <cell r="J2220">
            <v>216.8</v>
          </cell>
          <cell r="K2220">
            <v>121.5</v>
          </cell>
        </row>
        <row r="2221">
          <cell r="B2221" t="str">
            <v>532154</v>
          </cell>
          <cell r="C2221" t="str">
            <v>JOHNPHARMA</v>
          </cell>
          <cell r="D2221">
            <v>0.55000000000000004</v>
          </cell>
          <cell r="E2221">
            <v>0.55000000000000004</v>
          </cell>
          <cell r="F2221">
            <v>0.55000000000000004</v>
          </cell>
          <cell r="G2221">
            <v>0.56000000000000005</v>
          </cell>
          <cell r="H2221">
            <v>0.55000000000000004</v>
          </cell>
          <cell r="I2221">
            <v>0.56999999999999995</v>
          </cell>
          <cell r="J2221">
            <v>0.64</v>
          </cell>
          <cell r="K2221">
            <v>0.45</v>
          </cell>
        </row>
        <row r="2222">
          <cell r="B2222" t="str">
            <v>532155</v>
          </cell>
          <cell r="C2222" t="str">
            <v>GAIL (I) LTD</v>
          </cell>
          <cell r="D2222">
            <v>124.65</v>
          </cell>
          <cell r="E2222">
            <v>125.6</v>
          </cell>
          <cell r="F2222">
            <v>125.2</v>
          </cell>
          <cell r="G2222">
            <v>124.51</v>
          </cell>
          <cell r="H2222">
            <v>122.88</v>
          </cell>
          <cell r="I2222">
            <v>113.39</v>
          </cell>
          <cell r="J2222">
            <v>132.44999999999999</v>
          </cell>
          <cell r="K2222">
            <v>111.5</v>
          </cell>
        </row>
        <row r="2223">
          <cell r="B2223" t="str">
            <v>532156</v>
          </cell>
          <cell r="C2223" t="str">
            <v>VAIBHAVGBL</v>
          </cell>
          <cell r="D2223">
            <v>417.55</v>
          </cell>
          <cell r="E2223">
            <v>420.17</v>
          </cell>
          <cell r="F2223">
            <v>420.84</v>
          </cell>
          <cell r="G2223">
            <v>421.43</v>
          </cell>
          <cell r="H2223">
            <v>417.3</v>
          </cell>
          <cell r="I2223">
            <v>375.87</v>
          </cell>
          <cell r="J2223">
            <v>469</v>
          </cell>
          <cell r="K2223">
            <v>346.2</v>
          </cell>
        </row>
        <row r="2224">
          <cell r="B2224" t="str">
            <v>532159</v>
          </cell>
          <cell r="C2224" t="str">
            <v>TRESCON</v>
          </cell>
          <cell r="D2224">
            <v>17.2</v>
          </cell>
          <cell r="E2224">
            <v>16.46</v>
          </cell>
          <cell r="F2224">
            <v>16.21</v>
          </cell>
          <cell r="G2224">
            <v>16.25</v>
          </cell>
          <cell r="H2224">
            <v>16.079999999999998</v>
          </cell>
          <cell r="I2224">
            <v>14.84</v>
          </cell>
          <cell r="J2224">
            <v>19.11</v>
          </cell>
          <cell r="K2224">
            <v>13.05</v>
          </cell>
        </row>
        <row r="2225">
          <cell r="B2225" t="str">
            <v>532160</v>
          </cell>
          <cell r="C2225" t="str">
            <v>GUJ.STAT.F_T</v>
          </cell>
          <cell r="D2225">
            <v>10.1</v>
          </cell>
          <cell r="E2225">
            <v>10.210000000000001</v>
          </cell>
          <cell r="F2225">
            <v>10.23</v>
          </cell>
          <cell r="G2225">
            <v>10.31</v>
          </cell>
          <cell r="H2225">
            <v>10.25</v>
          </cell>
          <cell r="I2225">
            <v>8.74</v>
          </cell>
          <cell r="J2225">
            <v>13.04</v>
          </cell>
          <cell r="K2225">
            <v>6.9</v>
          </cell>
        </row>
        <row r="2226">
          <cell r="B2226" t="str">
            <v>532162</v>
          </cell>
          <cell r="C2226" t="str">
            <v>JK PAPER</v>
          </cell>
          <cell r="D2226">
            <v>371.3</v>
          </cell>
          <cell r="E2226">
            <v>373.17</v>
          </cell>
          <cell r="F2226">
            <v>374.49</v>
          </cell>
          <cell r="G2226">
            <v>377.26</v>
          </cell>
          <cell r="H2226">
            <v>377.27</v>
          </cell>
          <cell r="I2226">
            <v>366.86</v>
          </cell>
          <cell r="J2226">
            <v>415.5</v>
          </cell>
          <cell r="K2226">
            <v>327.75</v>
          </cell>
        </row>
        <row r="2227">
          <cell r="B2227" t="str">
            <v>532163</v>
          </cell>
          <cell r="C2227" t="str">
            <v>SAREGAMA (I)</v>
          </cell>
          <cell r="D2227">
            <v>360.45</v>
          </cell>
          <cell r="E2227">
            <v>353.58</v>
          </cell>
          <cell r="F2227">
            <v>347.76</v>
          </cell>
          <cell r="G2227">
            <v>346.18</v>
          </cell>
          <cell r="H2227">
            <v>355.78</v>
          </cell>
          <cell r="I2227">
            <v>365.52</v>
          </cell>
          <cell r="J2227">
            <v>424.65</v>
          </cell>
          <cell r="K2227">
            <v>310.2</v>
          </cell>
        </row>
        <row r="2228">
          <cell r="B2228" t="str">
            <v>532164</v>
          </cell>
          <cell r="C2228" t="str">
            <v>MINOLTA FIN.</v>
          </cell>
          <cell r="D2228">
            <v>8.16</v>
          </cell>
          <cell r="E2228">
            <v>9.0399999999999991</v>
          </cell>
          <cell r="F2228">
            <v>9.8699999999999992</v>
          </cell>
          <cell r="G2228">
            <v>10.4</v>
          </cell>
          <cell r="H2228">
            <v>10.119999999999999</v>
          </cell>
          <cell r="I2228">
            <v>8.4700000000000006</v>
          </cell>
          <cell r="J2228">
            <v>13.8</v>
          </cell>
          <cell r="K2228">
            <v>7.51</v>
          </cell>
        </row>
        <row r="2229">
          <cell r="B2229" t="str">
            <v>532172</v>
          </cell>
          <cell r="C2229" t="str">
            <v>ADROITINFO_T</v>
          </cell>
          <cell r="D2229">
            <v>21</v>
          </cell>
          <cell r="E2229">
            <v>21.35</v>
          </cell>
          <cell r="F2229">
            <v>21.58</v>
          </cell>
          <cell r="G2229">
            <v>21.68</v>
          </cell>
          <cell r="H2229">
            <v>21.81</v>
          </cell>
          <cell r="I2229">
            <v>21.03</v>
          </cell>
          <cell r="J2229">
            <v>33.46</v>
          </cell>
          <cell r="K2229">
            <v>17.010000000000002</v>
          </cell>
        </row>
        <row r="2230">
          <cell r="B2230" t="str">
            <v>532173</v>
          </cell>
          <cell r="C2230" t="str">
            <v>CYBERTECH</v>
          </cell>
          <cell r="D2230">
            <v>154.5</v>
          </cell>
          <cell r="E2230">
            <v>152.71</v>
          </cell>
          <cell r="F2230">
            <v>150.25</v>
          </cell>
          <cell r="G2230">
            <v>148.63999999999999</v>
          </cell>
          <cell r="H2230">
            <v>144.21</v>
          </cell>
          <cell r="I2230">
            <v>136.38999999999999</v>
          </cell>
          <cell r="J2230">
            <v>170.85</v>
          </cell>
          <cell r="K2230">
            <v>120</v>
          </cell>
        </row>
        <row r="2231">
          <cell r="B2231" t="str">
            <v>532174</v>
          </cell>
          <cell r="C2231" t="str">
            <v>ICICI BANK</v>
          </cell>
          <cell r="D2231">
            <v>921.45</v>
          </cell>
          <cell r="E2231">
            <v>928.7</v>
          </cell>
          <cell r="F2231">
            <v>931.47</v>
          </cell>
          <cell r="G2231">
            <v>933.49</v>
          </cell>
          <cell r="H2231">
            <v>941.38</v>
          </cell>
          <cell r="I2231">
            <v>926.29</v>
          </cell>
          <cell r="J2231">
            <v>997.4</v>
          </cell>
          <cell r="K2231">
            <v>898.85</v>
          </cell>
        </row>
        <row r="2232">
          <cell r="B2232" t="str">
            <v>532175</v>
          </cell>
          <cell r="C2232" t="str">
            <v>CYIENT</v>
          </cell>
          <cell r="D2232">
            <v>1834</v>
          </cell>
          <cell r="E2232">
            <v>1744.95</v>
          </cell>
          <cell r="F2232">
            <v>1711.96</v>
          </cell>
          <cell r="G2232">
            <v>1690.97</v>
          </cell>
          <cell r="H2232">
            <v>1666.27</v>
          </cell>
          <cell r="I2232">
            <v>1420.48</v>
          </cell>
          <cell r="J2232">
            <v>1945.45</v>
          </cell>
          <cell r="K2232">
            <v>1453</v>
          </cell>
        </row>
        <row r="2233">
          <cell r="B2233" t="str">
            <v>532178</v>
          </cell>
          <cell r="C2233" t="str">
            <v>ENGINRS.(I)</v>
          </cell>
          <cell r="D2233">
            <v>141.85</v>
          </cell>
          <cell r="E2233">
            <v>142.47</v>
          </cell>
          <cell r="F2233">
            <v>139.97</v>
          </cell>
          <cell r="G2233">
            <v>137.47</v>
          </cell>
          <cell r="H2233">
            <v>138.26</v>
          </cell>
          <cell r="I2233">
            <v>120.55</v>
          </cell>
          <cell r="J2233">
            <v>167.25</v>
          </cell>
          <cell r="K2233">
            <v>116.5</v>
          </cell>
        </row>
        <row r="2234">
          <cell r="B2234" t="str">
            <v>532180</v>
          </cell>
          <cell r="C2234" t="str">
            <v>DHANALAK.BNK</v>
          </cell>
          <cell r="D2234">
            <v>29.66</v>
          </cell>
          <cell r="E2234">
            <v>29.72</v>
          </cell>
          <cell r="F2234">
            <v>29.6</v>
          </cell>
          <cell r="G2234">
            <v>29.39</v>
          </cell>
          <cell r="H2234">
            <v>28.22</v>
          </cell>
          <cell r="I2234">
            <v>22.51</v>
          </cell>
          <cell r="J2234">
            <v>34.08</v>
          </cell>
          <cell r="K2234">
            <v>20.57</v>
          </cell>
        </row>
        <row r="2235">
          <cell r="B2235" t="str">
            <v>532181</v>
          </cell>
          <cell r="C2235" t="str">
            <v>GUJ.MINERAL</v>
          </cell>
          <cell r="D2235">
            <v>391.4</v>
          </cell>
          <cell r="E2235">
            <v>386.41</v>
          </cell>
          <cell r="F2235">
            <v>378.53</v>
          </cell>
          <cell r="G2235">
            <v>368.75</v>
          </cell>
          <cell r="H2235">
            <v>335.11</v>
          </cell>
          <cell r="I2235">
            <v>236.16</v>
          </cell>
          <cell r="J2235">
            <v>434.55</v>
          </cell>
          <cell r="K2235">
            <v>166.7</v>
          </cell>
        </row>
        <row r="2236">
          <cell r="B2236" t="str">
            <v>532183</v>
          </cell>
          <cell r="C2236" t="str">
            <v>GAYATRI SUGR</v>
          </cell>
          <cell r="D2236">
            <v>21.53</v>
          </cell>
          <cell r="E2236">
            <v>22.91</v>
          </cell>
          <cell r="F2236">
            <v>23.96</v>
          </cell>
          <cell r="G2236">
            <v>24.55</v>
          </cell>
          <cell r="H2236">
            <v>22.45</v>
          </cell>
          <cell r="I2236">
            <v>13.13</v>
          </cell>
          <cell r="J2236">
            <v>29.41</v>
          </cell>
          <cell r="K2236">
            <v>10.62</v>
          </cell>
        </row>
        <row r="2237">
          <cell r="B2237" t="str">
            <v>532187</v>
          </cell>
          <cell r="C2237" t="str">
            <v>INDUSIND BNK</v>
          </cell>
          <cell r="D2237">
            <v>1504.9</v>
          </cell>
          <cell r="E2237">
            <v>1500.33</v>
          </cell>
          <cell r="F2237">
            <v>1493.3</v>
          </cell>
          <cell r="G2237">
            <v>1478.37</v>
          </cell>
          <cell r="H2237">
            <v>1450.6</v>
          </cell>
          <cell r="I2237">
            <v>1328.69</v>
          </cell>
          <cell r="J2237">
            <v>1536.95</v>
          </cell>
          <cell r="K2237">
            <v>1354.7</v>
          </cell>
        </row>
        <row r="2238">
          <cell r="B2238" t="str">
            <v>532189</v>
          </cell>
          <cell r="C2238" t="str">
            <v>INDIA TOURIS</v>
          </cell>
          <cell r="D2238">
            <v>415.25</v>
          </cell>
          <cell r="E2238">
            <v>417.26</v>
          </cell>
          <cell r="F2238">
            <v>420.16</v>
          </cell>
          <cell r="G2238">
            <v>420.91</v>
          </cell>
          <cell r="H2238">
            <v>409.55</v>
          </cell>
          <cell r="I2238">
            <v>369.92</v>
          </cell>
          <cell r="J2238">
            <v>511.9</v>
          </cell>
          <cell r="K2238">
            <v>348.35</v>
          </cell>
        </row>
        <row r="2239">
          <cell r="B2239" t="str">
            <v>532209</v>
          </cell>
          <cell r="C2239" t="str">
            <v>J &amp; K BANK</v>
          </cell>
          <cell r="D2239">
            <v>113.25</v>
          </cell>
          <cell r="E2239">
            <v>112.8</v>
          </cell>
          <cell r="F2239">
            <v>111.27</v>
          </cell>
          <cell r="G2239">
            <v>109.55</v>
          </cell>
          <cell r="H2239">
            <v>104.26</v>
          </cell>
          <cell r="I2239">
            <v>78.64</v>
          </cell>
          <cell r="J2239">
            <v>117.65</v>
          </cell>
          <cell r="K2239">
            <v>65.400000000000006</v>
          </cell>
        </row>
        <row r="2240">
          <cell r="B2240" t="str">
            <v>532210</v>
          </cell>
          <cell r="C2240" t="str">
            <v>CITY UNION</v>
          </cell>
          <cell r="D2240">
            <v>150.25</v>
          </cell>
          <cell r="E2240">
            <v>146.94</v>
          </cell>
          <cell r="F2240">
            <v>144.47</v>
          </cell>
          <cell r="G2240">
            <v>141.27000000000001</v>
          </cell>
          <cell r="H2240">
            <v>136.53</v>
          </cell>
          <cell r="I2240">
            <v>137.69999999999999</v>
          </cell>
          <cell r="J2240">
            <v>152.85</v>
          </cell>
          <cell r="K2240">
            <v>120.2</v>
          </cell>
        </row>
        <row r="2241">
          <cell r="B2241" t="str">
            <v>532212</v>
          </cell>
          <cell r="C2241" t="str">
            <v>ARCHIES LTD</v>
          </cell>
          <cell r="D2241">
            <v>24.56</v>
          </cell>
          <cell r="E2241">
            <v>24.6</v>
          </cell>
          <cell r="F2241">
            <v>24.64</v>
          </cell>
          <cell r="G2241">
            <v>24.71</v>
          </cell>
          <cell r="H2241">
            <v>25.15</v>
          </cell>
          <cell r="I2241">
            <v>24.17</v>
          </cell>
          <cell r="J2241">
            <v>29.5</v>
          </cell>
          <cell r="K2241">
            <v>21.96</v>
          </cell>
        </row>
        <row r="2242">
          <cell r="B2242" t="str">
            <v>532215</v>
          </cell>
          <cell r="C2242" t="str">
            <v>AXIS BANK</v>
          </cell>
          <cell r="D2242">
            <v>988.55</v>
          </cell>
          <cell r="E2242">
            <v>1007.38</v>
          </cell>
          <cell r="F2242">
            <v>1010.8</v>
          </cell>
          <cell r="G2242">
            <v>1007.71</v>
          </cell>
          <cell r="H2242">
            <v>999.59</v>
          </cell>
          <cell r="I2242">
            <v>945.77</v>
          </cell>
          <cell r="J2242">
            <v>1047.45</v>
          </cell>
          <cell r="K2242">
            <v>921</v>
          </cell>
        </row>
        <row r="2243">
          <cell r="B2243" t="str">
            <v>532216</v>
          </cell>
          <cell r="C2243" t="str">
            <v>HB STOCKHOL.</v>
          </cell>
          <cell r="D2243">
            <v>82.52</v>
          </cell>
          <cell r="E2243">
            <v>76.06</v>
          </cell>
          <cell r="F2243">
            <v>71.16</v>
          </cell>
          <cell r="G2243">
            <v>65.53</v>
          </cell>
          <cell r="H2243">
            <v>59.86</v>
          </cell>
          <cell r="I2243">
            <v>53.91</v>
          </cell>
          <cell r="J2243">
            <v>93.9</v>
          </cell>
          <cell r="K2243">
            <v>48.1</v>
          </cell>
        </row>
        <row r="2244">
          <cell r="B2244" t="str">
            <v>532217</v>
          </cell>
          <cell r="C2244" t="str">
            <v>SIEL FINANCL</v>
          </cell>
          <cell r="D2244">
            <v>14.4</v>
          </cell>
          <cell r="E2244">
            <v>14.93</v>
          </cell>
          <cell r="F2244">
            <v>15.2</v>
          </cell>
          <cell r="G2244">
            <v>15.37</v>
          </cell>
          <cell r="H2244">
            <v>15.44</v>
          </cell>
          <cell r="I2244">
            <v>13.53</v>
          </cell>
          <cell r="J2244">
            <v>23.41</v>
          </cell>
          <cell r="K2244">
            <v>8.8000000000000007</v>
          </cell>
        </row>
        <row r="2245">
          <cell r="B2245" t="str">
            <v>532218</v>
          </cell>
          <cell r="C2245" t="str">
            <v>SOUTH IND.BK</v>
          </cell>
          <cell r="D2245">
            <v>24.89</v>
          </cell>
          <cell r="E2245">
            <v>25.05</v>
          </cell>
          <cell r="F2245">
            <v>24.99</v>
          </cell>
          <cell r="G2245">
            <v>24.99</v>
          </cell>
          <cell r="H2245">
            <v>24.67</v>
          </cell>
          <cell r="I2245">
            <v>20.81</v>
          </cell>
          <cell r="J2245">
            <v>27.59</v>
          </cell>
          <cell r="K2245">
            <v>19.5</v>
          </cell>
        </row>
        <row r="2246">
          <cell r="B2246" t="str">
            <v>532219</v>
          </cell>
          <cell r="C2246" t="str">
            <v>ENERGY DEV.</v>
          </cell>
          <cell r="D2246">
            <v>19.71</v>
          </cell>
          <cell r="E2246">
            <v>20.04</v>
          </cell>
          <cell r="F2246">
            <v>19.73</v>
          </cell>
          <cell r="G2246">
            <v>19.39</v>
          </cell>
          <cell r="H2246">
            <v>19.04</v>
          </cell>
          <cell r="I2246">
            <v>18.34</v>
          </cell>
          <cell r="J2246">
            <v>23.69</v>
          </cell>
          <cell r="K2246">
            <v>15.6</v>
          </cell>
        </row>
        <row r="2247">
          <cell r="B2247" t="str">
            <v>532221</v>
          </cell>
          <cell r="C2247" t="str">
            <v>SONATA SOFT.</v>
          </cell>
          <cell r="D2247">
            <v>1380.75</v>
          </cell>
          <cell r="E2247">
            <v>1350.84</v>
          </cell>
          <cell r="F2247">
            <v>1317.9</v>
          </cell>
          <cell r="G2247">
            <v>1260.57</v>
          </cell>
          <cell r="H2247">
            <v>1171.26</v>
          </cell>
          <cell r="I2247">
            <v>977.57</v>
          </cell>
          <cell r="J2247">
            <v>1396.9</v>
          </cell>
          <cell r="K2247">
            <v>967.15</v>
          </cell>
        </row>
        <row r="2248">
          <cell r="B2248" t="str">
            <v>532230</v>
          </cell>
          <cell r="C2248" t="str">
            <v>BENGAL TEA &amp;</v>
          </cell>
          <cell r="D2248">
            <v>81.010000000000005</v>
          </cell>
          <cell r="E2248">
            <v>81.34</v>
          </cell>
          <cell r="F2248">
            <v>81.22</v>
          </cell>
          <cell r="G2248">
            <v>81.599999999999994</v>
          </cell>
          <cell r="H2248">
            <v>82.01</v>
          </cell>
          <cell r="I2248">
            <v>79.430000000000007</v>
          </cell>
          <cell r="J2248">
            <v>96.85</v>
          </cell>
          <cell r="K2248">
            <v>75.349999999999994</v>
          </cell>
        </row>
        <row r="2249">
          <cell r="B2249" t="str">
            <v>532234</v>
          </cell>
          <cell r="C2249" t="str">
            <v>NAT.ALUM</v>
          </cell>
          <cell r="D2249">
            <v>92.59</v>
          </cell>
          <cell r="E2249">
            <v>92.82</v>
          </cell>
          <cell r="F2249">
            <v>92.83</v>
          </cell>
          <cell r="G2249">
            <v>93.19</v>
          </cell>
          <cell r="H2249">
            <v>93.64</v>
          </cell>
          <cell r="I2249">
            <v>89.2</v>
          </cell>
          <cell r="J2249">
            <v>106.3</v>
          </cell>
          <cell r="K2249">
            <v>86.23</v>
          </cell>
        </row>
        <row r="2250">
          <cell r="B2250" t="str">
            <v>532240</v>
          </cell>
          <cell r="C2250" t="str">
            <v>INDIA NIPPON</v>
          </cell>
          <cell r="D2250">
            <v>489.05</v>
          </cell>
          <cell r="E2250">
            <v>487.32</v>
          </cell>
          <cell r="F2250">
            <v>492.75</v>
          </cell>
          <cell r="G2250">
            <v>496.76</v>
          </cell>
          <cell r="H2250">
            <v>493.74</v>
          </cell>
          <cell r="I2250">
            <v>450.5</v>
          </cell>
          <cell r="J2250">
            <v>546.95000000000005</v>
          </cell>
          <cell r="K2250">
            <v>429</v>
          </cell>
        </row>
        <row r="2251">
          <cell r="B2251" t="str">
            <v>532256</v>
          </cell>
          <cell r="C2251" t="str">
            <v>NALWA SONS</v>
          </cell>
          <cell r="D2251">
            <v>3325.5</v>
          </cell>
          <cell r="E2251">
            <v>3025.8</v>
          </cell>
          <cell r="F2251">
            <v>2883.28</v>
          </cell>
          <cell r="G2251">
            <v>2755.38</v>
          </cell>
          <cell r="H2251">
            <v>2639.53</v>
          </cell>
          <cell r="I2251">
            <v>2396.89</v>
          </cell>
          <cell r="J2251">
            <v>3386.05</v>
          </cell>
          <cell r="K2251">
            <v>2352.3000000000002</v>
          </cell>
        </row>
        <row r="2252">
          <cell r="B2252" t="str">
            <v>532259</v>
          </cell>
          <cell r="C2252" t="str">
            <v>APAR INDUS.</v>
          </cell>
          <cell r="D2252">
            <v>5878.55</v>
          </cell>
          <cell r="E2252">
            <v>5660.58</v>
          </cell>
          <cell r="F2252">
            <v>5493.66</v>
          </cell>
          <cell r="G2252">
            <v>5367.54</v>
          </cell>
          <cell r="H2252">
            <v>5156.6000000000004</v>
          </cell>
          <cell r="I2252">
            <v>3863.19</v>
          </cell>
          <cell r="J2252">
            <v>6013</v>
          </cell>
          <cell r="K2252">
            <v>3523.6</v>
          </cell>
        </row>
        <row r="2253">
          <cell r="B2253" t="str">
            <v>532262</v>
          </cell>
          <cell r="C2253" t="str">
            <v>TCI INDUS.</v>
          </cell>
          <cell r="D2253">
            <v>1249.7</v>
          </cell>
          <cell r="E2253">
            <v>1258.5999999999999</v>
          </cell>
          <cell r="F2253">
            <v>1253.6600000000001</v>
          </cell>
          <cell r="G2253">
            <v>1244.75</v>
          </cell>
          <cell r="H2253">
            <v>1228.04</v>
          </cell>
          <cell r="I2253">
            <v>1207.94</v>
          </cell>
          <cell r="J2253">
            <v>1351</v>
          </cell>
          <cell r="K2253">
            <v>1045</v>
          </cell>
        </row>
        <row r="2254">
          <cell r="B2254" t="str">
            <v>532268</v>
          </cell>
          <cell r="C2254" t="str">
            <v>ACCELYA</v>
          </cell>
          <cell r="D2254">
            <v>1409.3</v>
          </cell>
          <cell r="E2254">
            <v>1395.95</v>
          </cell>
          <cell r="F2254">
            <v>1395.66</v>
          </cell>
          <cell r="G2254">
            <v>1421.4</v>
          </cell>
          <cell r="H2254">
            <v>1468.81</v>
          </cell>
          <cell r="I2254">
            <v>1405.1</v>
          </cell>
          <cell r="J2254">
            <v>1750</v>
          </cell>
          <cell r="K2254">
            <v>1327.05</v>
          </cell>
        </row>
        <row r="2255">
          <cell r="B2255" t="str">
            <v>532271</v>
          </cell>
          <cell r="C2255" t="str">
            <v>ORCHASP</v>
          </cell>
          <cell r="D2255">
            <v>2.5499999999999998</v>
          </cell>
          <cell r="E2255">
            <v>2.6</v>
          </cell>
          <cell r="F2255">
            <v>2.62</v>
          </cell>
          <cell r="G2255">
            <v>2.63</v>
          </cell>
          <cell r="H2255">
            <v>2.66</v>
          </cell>
          <cell r="I2255">
            <v>3.16</v>
          </cell>
          <cell r="J2255">
            <v>2.99</v>
          </cell>
          <cell r="K2255">
            <v>2.29</v>
          </cell>
        </row>
        <row r="2256">
          <cell r="B2256" t="str">
            <v>532275</v>
          </cell>
          <cell r="C2256" t="str">
            <v>LANDMARC LEI</v>
          </cell>
          <cell r="D2256">
            <v>0.74</v>
          </cell>
          <cell r="E2256">
            <v>0.74</v>
          </cell>
          <cell r="F2256">
            <v>0.73</v>
          </cell>
          <cell r="G2256">
            <v>0.73</v>
          </cell>
          <cell r="H2256">
            <v>0.77</v>
          </cell>
          <cell r="I2256">
            <v>0.71</v>
          </cell>
          <cell r="J2256">
            <v>1.52</v>
          </cell>
          <cell r="K2256">
            <v>0.63</v>
          </cell>
        </row>
        <row r="2257">
          <cell r="B2257" t="str">
            <v>532281</v>
          </cell>
          <cell r="C2257" t="str">
            <v>HCL TECHNO</v>
          </cell>
          <cell r="D2257">
            <v>1323.95</v>
          </cell>
          <cell r="E2257">
            <v>1301.53</v>
          </cell>
          <cell r="F2257">
            <v>1287.77</v>
          </cell>
          <cell r="G2257">
            <v>1275.8</v>
          </cell>
          <cell r="H2257">
            <v>1253.7</v>
          </cell>
          <cell r="I2257">
            <v>1173.0999999999999</v>
          </cell>
          <cell r="J2257">
            <v>1331.25</v>
          </cell>
          <cell r="K2257">
            <v>1115.1500000000001</v>
          </cell>
        </row>
        <row r="2258">
          <cell r="B2258" t="str">
            <v>532284</v>
          </cell>
          <cell r="C2258" t="str">
            <v>TCFC FINANCE</v>
          </cell>
          <cell r="D2258">
            <v>46.01</v>
          </cell>
          <cell r="E2258">
            <v>46.33</v>
          </cell>
          <cell r="F2258">
            <v>45.35</v>
          </cell>
          <cell r="G2258">
            <v>43.44</v>
          </cell>
          <cell r="H2258">
            <v>40.29</v>
          </cell>
          <cell r="I2258">
            <v>35.17</v>
          </cell>
          <cell r="J2258">
            <v>51.7</v>
          </cell>
          <cell r="K2258">
            <v>29</v>
          </cell>
        </row>
        <row r="2259">
          <cell r="B2259" t="str">
            <v>532285</v>
          </cell>
          <cell r="C2259" t="str">
            <v>GEOJITFSL</v>
          </cell>
          <cell r="D2259">
            <v>68.2</v>
          </cell>
          <cell r="E2259">
            <v>67.69</v>
          </cell>
          <cell r="F2259">
            <v>66.52</v>
          </cell>
          <cell r="G2259">
            <v>63.95</v>
          </cell>
          <cell r="H2259">
            <v>59.14</v>
          </cell>
          <cell r="I2259">
            <v>52.01</v>
          </cell>
          <cell r="J2259">
            <v>71.06</v>
          </cell>
          <cell r="K2259">
            <v>45</v>
          </cell>
        </row>
        <row r="2260">
          <cell r="B2260" t="str">
            <v>532286</v>
          </cell>
          <cell r="C2260" t="str">
            <v>JINDAL STE</v>
          </cell>
          <cell r="D2260">
            <v>649.6</v>
          </cell>
          <cell r="E2260">
            <v>645.16999999999996</v>
          </cell>
          <cell r="F2260">
            <v>640.42999999999995</v>
          </cell>
          <cell r="G2260">
            <v>642</v>
          </cell>
          <cell r="H2260">
            <v>652.22</v>
          </cell>
          <cell r="I2260">
            <v>611.48</v>
          </cell>
          <cell r="J2260">
            <v>722.15</v>
          </cell>
          <cell r="K2260">
            <v>581.9</v>
          </cell>
        </row>
        <row r="2261">
          <cell r="B2261" t="str">
            <v>532290</v>
          </cell>
          <cell r="C2261" t="str">
            <v>BLB LTD.</v>
          </cell>
          <cell r="D2261">
            <v>21.27</v>
          </cell>
          <cell r="E2261">
            <v>21.6</v>
          </cell>
          <cell r="F2261">
            <v>21.69</v>
          </cell>
          <cell r="G2261">
            <v>21.82</v>
          </cell>
          <cell r="H2261">
            <v>21.82</v>
          </cell>
          <cell r="I2261">
            <v>21.47</v>
          </cell>
          <cell r="J2261">
            <v>24.7</v>
          </cell>
          <cell r="K2261">
            <v>18.3</v>
          </cell>
        </row>
        <row r="2262">
          <cell r="B2262" t="str">
            <v>532296</v>
          </cell>
          <cell r="C2262" t="str">
            <v>GLENMARK PHA</v>
          </cell>
          <cell r="D2262">
            <v>785.3</v>
          </cell>
          <cell r="E2262">
            <v>771.62</v>
          </cell>
          <cell r="F2262">
            <v>767.05</v>
          </cell>
          <cell r="G2262">
            <v>767.59</v>
          </cell>
          <cell r="H2262">
            <v>771.38</v>
          </cell>
          <cell r="I2262">
            <v>670.51</v>
          </cell>
          <cell r="J2262">
            <v>879.15</v>
          </cell>
          <cell r="K2262">
            <v>702.05</v>
          </cell>
        </row>
        <row r="2263">
          <cell r="B2263" t="str">
            <v>532300</v>
          </cell>
          <cell r="C2263" t="str">
            <v>WOCKHARDT</v>
          </cell>
          <cell r="D2263">
            <v>330.65</v>
          </cell>
          <cell r="E2263">
            <v>309.16000000000003</v>
          </cell>
          <cell r="F2263">
            <v>287.26</v>
          </cell>
          <cell r="G2263">
            <v>266.86</v>
          </cell>
          <cell r="H2263">
            <v>249.86</v>
          </cell>
          <cell r="I2263">
            <v>231.2</v>
          </cell>
          <cell r="J2263">
            <v>339</v>
          </cell>
          <cell r="K2263">
            <v>213.25</v>
          </cell>
        </row>
        <row r="2264">
          <cell r="B2264" t="str">
            <v>532301</v>
          </cell>
          <cell r="C2264" t="str">
            <v>TATA COFFEE</v>
          </cell>
          <cell r="D2264">
            <v>275.8</v>
          </cell>
          <cell r="E2264">
            <v>274.26</v>
          </cell>
          <cell r="F2264">
            <v>271.8</v>
          </cell>
          <cell r="G2264">
            <v>268.20999999999998</v>
          </cell>
          <cell r="H2264">
            <v>261.93</v>
          </cell>
          <cell r="I2264">
            <v>243.1</v>
          </cell>
          <cell r="J2264">
            <v>279.45</v>
          </cell>
          <cell r="K2264">
            <v>241.4</v>
          </cell>
        </row>
        <row r="2265">
          <cell r="B2265" t="str">
            <v>532304</v>
          </cell>
          <cell r="C2265" t="str">
            <v>KJMCCORP</v>
          </cell>
          <cell r="D2265">
            <v>40.15</v>
          </cell>
          <cell r="E2265">
            <v>40.03</v>
          </cell>
          <cell r="F2265">
            <v>39.450000000000003</v>
          </cell>
          <cell r="G2265">
            <v>38.65</v>
          </cell>
          <cell r="H2265">
            <v>37.92</v>
          </cell>
          <cell r="I2265">
            <v>35.090000000000003</v>
          </cell>
          <cell r="J2265">
            <v>46.2</v>
          </cell>
          <cell r="K2265">
            <v>33</v>
          </cell>
        </row>
        <row r="2266">
          <cell r="B2266" t="str">
            <v>532305</v>
          </cell>
          <cell r="C2266" t="str">
            <v>IND-SWIFT LA</v>
          </cell>
          <cell r="D2266">
            <v>93.86</v>
          </cell>
          <cell r="E2266">
            <v>94.44</v>
          </cell>
          <cell r="F2266">
            <v>93.82</v>
          </cell>
          <cell r="G2266">
            <v>92.53</v>
          </cell>
          <cell r="H2266">
            <v>91.48</v>
          </cell>
          <cell r="I2266">
            <v>82.4</v>
          </cell>
          <cell r="J2266">
            <v>123.4</v>
          </cell>
          <cell r="K2266">
            <v>82</v>
          </cell>
        </row>
        <row r="2267">
          <cell r="B2267" t="str">
            <v>532307</v>
          </cell>
          <cell r="C2267" t="str">
            <v>MELSTAR INFO</v>
          </cell>
          <cell r="D2267">
            <v>3.02</v>
          </cell>
          <cell r="E2267">
            <v>2.8</v>
          </cell>
          <cell r="F2267">
            <v>2.65</v>
          </cell>
          <cell r="G2267">
            <v>2.4900000000000002</v>
          </cell>
          <cell r="H2267">
            <v>2.31</v>
          </cell>
          <cell r="I2267">
            <v>2.4900000000000002</v>
          </cell>
          <cell r="J2267">
            <v>3.02</v>
          </cell>
          <cell r="K2267">
            <v>1.85</v>
          </cell>
        </row>
        <row r="2268">
          <cell r="B2268" t="str">
            <v>532309</v>
          </cell>
          <cell r="C2268" t="str">
            <v>GEPIL</v>
          </cell>
          <cell r="D2268">
            <v>227.5</v>
          </cell>
          <cell r="E2268">
            <v>200.02</v>
          </cell>
          <cell r="F2268">
            <v>189.15</v>
          </cell>
          <cell r="G2268">
            <v>182.32</v>
          </cell>
          <cell r="H2268">
            <v>176.2</v>
          </cell>
          <cell r="I2268">
            <v>160.76</v>
          </cell>
          <cell r="J2268">
            <v>232</v>
          </cell>
          <cell r="K2268">
            <v>156.80000000000001</v>
          </cell>
        </row>
        <row r="2269">
          <cell r="B2269" t="str">
            <v>532310</v>
          </cell>
          <cell r="C2269" t="str">
            <v>SHREE RAMA_T</v>
          </cell>
          <cell r="D2269">
            <v>32.869999999999997</v>
          </cell>
          <cell r="E2269">
            <v>32.479999999999997</v>
          </cell>
          <cell r="F2269">
            <v>31.35</v>
          </cell>
          <cell r="G2269">
            <v>29.54</v>
          </cell>
          <cell r="H2269">
            <v>25.88</v>
          </cell>
          <cell r="I2269">
            <v>17.54</v>
          </cell>
          <cell r="J2269">
            <v>33.54</v>
          </cell>
          <cell r="K2269">
            <v>17.100000000000001</v>
          </cell>
        </row>
        <row r="2270">
          <cell r="B2270" t="str">
            <v>532313</v>
          </cell>
          <cell r="C2270" t="str">
            <v>MAHINDRALIFE</v>
          </cell>
          <cell r="D2270">
            <v>515.75</v>
          </cell>
          <cell r="E2270">
            <v>511.77</v>
          </cell>
          <cell r="F2270">
            <v>509.37</v>
          </cell>
          <cell r="G2270">
            <v>509.63</v>
          </cell>
          <cell r="H2270">
            <v>515.62</v>
          </cell>
          <cell r="I2270">
            <v>472.5</v>
          </cell>
          <cell r="J2270">
            <v>599</v>
          </cell>
          <cell r="K2270">
            <v>475</v>
          </cell>
        </row>
        <row r="2271">
          <cell r="B2271" t="str">
            <v>532315</v>
          </cell>
          <cell r="C2271" t="str">
            <v>TELESYS SOFT</v>
          </cell>
          <cell r="D2271">
            <v>9.23</v>
          </cell>
          <cell r="E2271">
            <v>9.07</v>
          </cell>
          <cell r="F2271">
            <v>8.91</v>
          </cell>
          <cell r="G2271">
            <v>8.7200000000000006</v>
          </cell>
          <cell r="H2271">
            <v>8.61</v>
          </cell>
          <cell r="I2271">
            <v>8.65</v>
          </cell>
          <cell r="J2271">
            <v>10.45</v>
          </cell>
          <cell r="K2271">
            <v>7.08</v>
          </cell>
        </row>
        <row r="2272">
          <cell r="B2272" t="str">
            <v>532320</v>
          </cell>
          <cell r="C2272" t="str">
            <v>VAARAD</v>
          </cell>
          <cell r="D2272">
            <v>16.45</v>
          </cell>
          <cell r="E2272">
            <v>16.21</v>
          </cell>
          <cell r="F2272">
            <v>16.2</v>
          </cell>
          <cell r="G2272">
            <v>16.27</v>
          </cell>
          <cell r="H2272">
            <v>16.47</v>
          </cell>
          <cell r="I2272">
            <v>15.52</v>
          </cell>
          <cell r="J2272">
            <v>18.75</v>
          </cell>
          <cell r="K2272">
            <v>15.2</v>
          </cell>
        </row>
        <row r="2273">
          <cell r="B2273" t="str">
            <v>532321</v>
          </cell>
          <cell r="C2273" t="str">
            <v>ZYDUSLIFE</v>
          </cell>
          <cell r="D2273">
            <v>635.9</v>
          </cell>
          <cell r="E2273">
            <v>629.96</v>
          </cell>
          <cell r="F2273">
            <v>620.94000000000005</v>
          </cell>
          <cell r="G2273">
            <v>610.45000000000005</v>
          </cell>
          <cell r="H2273">
            <v>605.99</v>
          </cell>
          <cell r="I2273">
            <v>559.38</v>
          </cell>
          <cell r="J2273">
            <v>668.5</v>
          </cell>
          <cell r="K2273">
            <v>567.85</v>
          </cell>
        </row>
        <row r="2274">
          <cell r="B2274" t="str">
            <v>532323</v>
          </cell>
          <cell r="C2274" t="str">
            <v>SHIVA CEMENT</v>
          </cell>
          <cell r="D2274">
            <v>51.64</v>
          </cell>
          <cell r="E2274">
            <v>51.86</v>
          </cell>
          <cell r="F2274">
            <v>52.05</v>
          </cell>
          <cell r="G2274">
            <v>52.48</v>
          </cell>
          <cell r="H2274">
            <v>52.11</v>
          </cell>
          <cell r="I2274">
            <v>50.39</v>
          </cell>
          <cell r="J2274">
            <v>64.8</v>
          </cell>
          <cell r="K2274">
            <v>45.8</v>
          </cell>
        </row>
        <row r="2275">
          <cell r="B2275" t="str">
            <v>532324</v>
          </cell>
          <cell r="C2275" t="str">
            <v>CINEVISTA_T</v>
          </cell>
          <cell r="D2275">
            <v>18.5</v>
          </cell>
          <cell r="E2275">
            <v>18.45</v>
          </cell>
          <cell r="F2275">
            <v>18.239999999999998</v>
          </cell>
          <cell r="G2275">
            <v>17.97</v>
          </cell>
          <cell r="H2275">
            <v>16.97</v>
          </cell>
          <cell r="I2275">
            <v>14.63</v>
          </cell>
          <cell r="J2275">
            <v>24.4</v>
          </cell>
          <cell r="K2275">
            <v>13.22</v>
          </cell>
        </row>
        <row r="2276">
          <cell r="B2276" t="str">
            <v>532326</v>
          </cell>
          <cell r="C2276" t="str">
            <v>INTENS TECH</v>
          </cell>
          <cell r="D2276">
            <v>98.56</v>
          </cell>
          <cell r="E2276">
            <v>101.83</v>
          </cell>
          <cell r="F2276">
            <v>99.76</v>
          </cell>
          <cell r="G2276">
            <v>94.45</v>
          </cell>
          <cell r="H2276">
            <v>87.26</v>
          </cell>
          <cell r="I2276">
            <v>77.56</v>
          </cell>
          <cell r="J2276">
            <v>107.9</v>
          </cell>
          <cell r="K2276">
            <v>74.05</v>
          </cell>
        </row>
        <row r="2277">
          <cell r="B2277" t="str">
            <v>532329</v>
          </cell>
          <cell r="C2277" t="str">
            <v>DANLAW TECH.</v>
          </cell>
          <cell r="D2277">
            <v>1387.45</v>
          </cell>
          <cell r="E2277">
            <v>1277.6400000000001</v>
          </cell>
          <cell r="F2277">
            <v>1191.8499999999999</v>
          </cell>
          <cell r="G2277">
            <v>1077.78</v>
          </cell>
          <cell r="H2277">
            <v>921.03</v>
          </cell>
          <cell r="I2277">
            <v>674.07</v>
          </cell>
          <cell r="J2277">
            <v>1387.45</v>
          </cell>
          <cell r="K2277">
            <v>621.9</v>
          </cell>
        </row>
        <row r="2278">
          <cell r="B2278" t="str">
            <v>532331</v>
          </cell>
          <cell r="C2278" t="str">
            <v>AJANTA PHARM</v>
          </cell>
          <cell r="D2278">
            <v>1970.2</v>
          </cell>
          <cell r="E2278">
            <v>1931.02</v>
          </cell>
          <cell r="F2278">
            <v>1899.28</v>
          </cell>
          <cell r="G2278">
            <v>1856.74</v>
          </cell>
          <cell r="H2278">
            <v>1788.72</v>
          </cell>
          <cell r="I2278">
            <v>1562.27</v>
          </cell>
          <cell r="J2278">
            <v>1980</v>
          </cell>
          <cell r="K2278">
            <v>1650.55</v>
          </cell>
        </row>
        <row r="2279">
          <cell r="B2279" t="str">
            <v>532333</v>
          </cell>
          <cell r="C2279" t="str">
            <v>HB PORTFOLIO</v>
          </cell>
          <cell r="D2279">
            <v>56</v>
          </cell>
          <cell r="E2279">
            <v>56.7</v>
          </cell>
          <cell r="F2279">
            <v>56.62</v>
          </cell>
          <cell r="G2279">
            <v>55.88</v>
          </cell>
          <cell r="H2279">
            <v>54.14</v>
          </cell>
          <cell r="I2279">
            <v>46.36</v>
          </cell>
          <cell r="J2279">
            <v>68.400000000000006</v>
          </cell>
          <cell r="K2279">
            <v>38.81</v>
          </cell>
        </row>
        <row r="2280">
          <cell r="B2280" t="str">
            <v>532334</v>
          </cell>
          <cell r="C2280" t="str">
            <v>HB ESTATE DE</v>
          </cell>
          <cell r="D2280">
            <v>43.65</v>
          </cell>
          <cell r="E2280">
            <v>43.75</v>
          </cell>
          <cell r="F2280">
            <v>43.84</v>
          </cell>
          <cell r="G2280">
            <v>43.56</v>
          </cell>
          <cell r="H2280">
            <v>41.94</v>
          </cell>
          <cell r="I2280">
            <v>34.92</v>
          </cell>
          <cell r="J2280">
            <v>50.5</v>
          </cell>
          <cell r="K2280">
            <v>30.15</v>
          </cell>
        </row>
        <row r="2281">
          <cell r="B2281" t="str">
            <v>532335</v>
          </cell>
          <cell r="C2281" t="str">
            <v>AMBICA AGA_T</v>
          </cell>
          <cell r="D2281">
            <v>30.49</v>
          </cell>
          <cell r="E2281">
            <v>30.7</v>
          </cell>
          <cell r="F2281">
            <v>30.95</v>
          </cell>
          <cell r="G2281">
            <v>31.79</v>
          </cell>
          <cell r="H2281">
            <v>33.4</v>
          </cell>
          <cell r="I2281">
            <v>31.76</v>
          </cell>
          <cell r="J2281">
            <v>43.06</v>
          </cell>
          <cell r="K2281">
            <v>30</v>
          </cell>
        </row>
        <row r="2282">
          <cell r="B2282" t="str">
            <v>532336</v>
          </cell>
          <cell r="C2282" t="str">
            <v>BARON INFO.</v>
          </cell>
          <cell r="D2282">
            <v>0.78</v>
          </cell>
          <cell r="E2282">
            <v>0.78</v>
          </cell>
          <cell r="F2282">
            <v>0.77</v>
          </cell>
          <cell r="G2282">
            <v>0.76</v>
          </cell>
          <cell r="H2282">
            <v>0.7</v>
          </cell>
          <cell r="I2282">
            <v>0.51</v>
          </cell>
          <cell r="J2282">
            <v>0.79</v>
          </cell>
          <cell r="K2282">
            <v>0.5</v>
          </cell>
        </row>
        <row r="2283">
          <cell r="B2283" t="str">
            <v>532339</v>
          </cell>
          <cell r="C2283" t="str">
            <v>COMPUCOM SOF</v>
          </cell>
          <cell r="D2283">
            <v>24.25</v>
          </cell>
          <cell r="E2283">
            <v>24.11</v>
          </cell>
          <cell r="F2283">
            <v>23.68</v>
          </cell>
          <cell r="G2283">
            <v>23.03</v>
          </cell>
          <cell r="H2283">
            <v>22.27</v>
          </cell>
          <cell r="I2283">
            <v>20.96</v>
          </cell>
          <cell r="J2283">
            <v>25.18</v>
          </cell>
          <cell r="K2283">
            <v>19.45</v>
          </cell>
        </row>
        <row r="2284">
          <cell r="B2284" t="str">
            <v>532340</v>
          </cell>
          <cell r="C2284" t="str">
            <v>OMNI AX'S SO</v>
          </cell>
          <cell r="D2284">
            <v>3.21</v>
          </cell>
          <cell r="E2284">
            <v>3.32</v>
          </cell>
          <cell r="F2284">
            <v>3.31</v>
          </cell>
          <cell r="G2284">
            <v>3.29</v>
          </cell>
          <cell r="H2284">
            <v>3.4</v>
          </cell>
          <cell r="I2284">
            <v>3.4</v>
          </cell>
          <cell r="J2284">
            <v>4.62</v>
          </cell>
          <cell r="K2284">
            <v>2.92</v>
          </cell>
        </row>
        <row r="2285">
          <cell r="B2285" t="str">
            <v>532341</v>
          </cell>
          <cell r="C2285" t="str">
            <v>IZMO_T</v>
          </cell>
          <cell r="D2285">
            <v>254.55</v>
          </cell>
          <cell r="E2285">
            <v>254.06</v>
          </cell>
          <cell r="F2285">
            <v>244.37</v>
          </cell>
          <cell r="G2285">
            <v>229.41</v>
          </cell>
          <cell r="H2285">
            <v>209.8</v>
          </cell>
          <cell r="I2285">
            <v>169.45</v>
          </cell>
          <cell r="J2285">
            <v>272.10000000000002</v>
          </cell>
          <cell r="K2285">
            <v>153.30000000000001</v>
          </cell>
        </row>
        <row r="2286">
          <cell r="B2286" t="str">
            <v>532343</v>
          </cell>
          <cell r="C2286" t="str">
            <v>TVS MOTOR L</v>
          </cell>
          <cell r="D2286">
            <v>1719.5</v>
          </cell>
          <cell r="E2286">
            <v>1700.06</v>
          </cell>
          <cell r="F2286">
            <v>1672.82</v>
          </cell>
          <cell r="G2286">
            <v>1638.99</v>
          </cell>
          <cell r="H2286">
            <v>1569.08</v>
          </cell>
          <cell r="I2286">
            <v>1348.88</v>
          </cell>
          <cell r="J2286">
            <v>1779.95</v>
          </cell>
          <cell r="K2286">
            <v>1317.1</v>
          </cell>
        </row>
        <row r="2287">
          <cell r="B2287" t="str">
            <v>532344</v>
          </cell>
          <cell r="C2287" t="str">
            <v>SOFTSOL (I)</v>
          </cell>
          <cell r="D2287">
            <v>235</v>
          </cell>
          <cell r="E2287">
            <v>224.95</v>
          </cell>
          <cell r="F2287">
            <v>219.59</v>
          </cell>
          <cell r="G2287">
            <v>216.39</v>
          </cell>
          <cell r="H2287">
            <v>212.25</v>
          </cell>
          <cell r="I2287">
            <v>188.32</v>
          </cell>
          <cell r="J2287">
            <v>273</v>
          </cell>
          <cell r="K2287">
            <v>182.65</v>
          </cell>
        </row>
        <row r="2288">
          <cell r="B2288" t="str">
            <v>532345</v>
          </cell>
          <cell r="C2288" t="str">
            <v>GATI LTD.</v>
          </cell>
          <cell r="D2288">
            <v>136.80000000000001</v>
          </cell>
          <cell r="E2288">
            <v>136.43</v>
          </cell>
          <cell r="F2288">
            <v>137.51</v>
          </cell>
          <cell r="G2288">
            <v>140.44</v>
          </cell>
          <cell r="H2288">
            <v>144.86000000000001</v>
          </cell>
          <cell r="I2288">
            <v>141.41999999999999</v>
          </cell>
          <cell r="J2288">
            <v>177.5</v>
          </cell>
          <cell r="K2288">
            <v>134.19999999999999</v>
          </cell>
        </row>
        <row r="2289">
          <cell r="B2289" t="str">
            <v>532348</v>
          </cell>
          <cell r="C2289" t="str">
            <v>SUBEX LTX</v>
          </cell>
          <cell r="D2289">
            <v>31.95</v>
          </cell>
          <cell r="E2289">
            <v>31.77</v>
          </cell>
          <cell r="F2289">
            <v>31.5</v>
          </cell>
          <cell r="G2289">
            <v>31.39</v>
          </cell>
          <cell r="H2289">
            <v>31.77</v>
          </cell>
          <cell r="I2289">
            <v>31.94</v>
          </cell>
          <cell r="J2289">
            <v>39.200000000000003</v>
          </cell>
          <cell r="K2289">
            <v>28.04</v>
          </cell>
        </row>
        <row r="2290">
          <cell r="B2290" t="str">
            <v>532349</v>
          </cell>
          <cell r="C2290" t="str">
            <v>TRANSPORT CO</v>
          </cell>
          <cell r="D2290">
            <v>868.7</v>
          </cell>
          <cell r="E2290">
            <v>871.08</v>
          </cell>
          <cell r="F2290">
            <v>866.98</v>
          </cell>
          <cell r="G2290">
            <v>850.88</v>
          </cell>
          <cell r="H2290">
            <v>821.26</v>
          </cell>
          <cell r="I2290">
            <v>748.31</v>
          </cell>
          <cell r="J2290">
            <v>919.15</v>
          </cell>
          <cell r="K2290">
            <v>753.1</v>
          </cell>
        </row>
        <row r="2291">
          <cell r="B2291" t="str">
            <v>532350</v>
          </cell>
          <cell r="C2291" t="str">
            <v>PADMALAYA TE</v>
          </cell>
          <cell r="D2291">
            <v>3.9</v>
          </cell>
          <cell r="E2291">
            <v>4.0199999999999996</v>
          </cell>
          <cell r="F2291">
            <v>4.0199999999999996</v>
          </cell>
          <cell r="G2291">
            <v>3.88</v>
          </cell>
          <cell r="H2291">
            <v>3.42</v>
          </cell>
          <cell r="I2291">
            <v>2.67</v>
          </cell>
          <cell r="J2291">
            <v>4.45</v>
          </cell>
          <cell r="K2291">
            <v>1.8</v>
          </cell>
        </row>
        <row r="2292">
          <cell r="B2292" t="str">
            <v>532351</v>
          </cell>
          <cell r="C2292" t="str">
            <v>AKSH OPTIF_T</v>
          </cell>
          <cell r="D2292">
            <v>10.29</v>
          </cell>
          <cell r="E2292">
            <v>10.33</v>
          </cell>
          <cell r="F2292">
            <v>10.35</v>
          </cell>
          <cell r="G2292">
            <v>10.49</v>
          </cell>
          <cell r="H2292">
            <v>10.74</v>
          </cell>
          <cell r="I2292">
            <v>10.27</v>
          </cell>
          <cell r="J2292">
            <v>13.37</v>
          </cell>
          <cell r="K2292">
            <v>9.41</v>
          </cell>
        </row>
        <row r="2293">
          <cell r="B2293" t="str">
            <v>532354</v>
          </cell>
          <cell r="C2293" t="str">
            <v>VIRGOGLOB</v>
          </cell>
          <cell r="D2293">
            <v>9.24</v>
          </cell>
          <cell r="E2293">
            <v>8.85</v>
          </cell>
          <cell r="F2293">
            <v>8.6999999999999993</v>
          </cell>
          <cell r="G2293">
            <v>8.5299999999999994</v>
          </cell>
          <cell r="H2293">
            <v>8.52</v>
          </cell>
          <cell r="I2293">
            <v>8.23</v>
          </cell>
          <cell r="J2293">
            <v>9.67</v>
          </cell>
          <cell r="K2293">
            <v>6.21</v>
          </cell>
        </row>
        <row r="2294">
          <cell r="B2294" t="str">
            <v>532355</v>
          </cell>
          <cell r="C2294" t="str">
            <v>PICTURHOUSE</v>
          </cell>
          <cell r="D2294">
            <v>7.43</v>
          </cell>
          <cell r="E2294">
            <v>7.29</v>
          </cell>
          <cell r="F2294">
            <v>7.22</v>
          </cell>
          <cell r="G2294">
            <v>7.04</v>
          </cell>
          <cell r="H2294">
            <v>6.64</v>
          </cell>
          <cell r="I2294">
            <v>6.09</v>
          </cell>
          <cell r="J2294">
            <v>7.79</v>
          </cell>
          <cell r="K2294">
            <v>4.78</v>
          </cell>
        </row>
        <row r="2295">
          <cell r="B2295" t="str">
            <v>532356</v>
          </cell>
          <cell r="C2295" t="str">
            <v>TRIVENI ENGG</v>
          </cell>
          <cell r="D2295">
            <v>366.95</v>
          </cell>
          <cell r="E2295">
            <v>363.39</v>
          </cell>
          <cell r="F2295">
            <v>363.17</v>
          </cell>
          <cell r="G2295">
            <v>364.98</v>
          </cell>
          <cell r="H2295">
            <v>359.83</v>
          </cell>
          <cell r="I2295">
            <v>317.94</v>
          </cell>
          <cell r="J2295">
            <v>417</v>
          </cell>
          <cell r="K2295">
            <v>285</v>
          </cell>
        </row>
        <row r="2296">
          <cell r="B2296" t="str">
            <v>532357</v>
          </cell>
          <cell r="C2296" t="str">
            <v>MUKTA ARTS_T</v>
          </cell>
          <cell r="D2296">
            <v>75.2</v>
          </cell>
          <cell r="E2296">
            <v>75.67</v>
          </cell>
          <cell r="F2296">
            <v>74.98</v>
          </cell>
          <cell r="G2296">
            <v>73.78</v>
          </cell>
          <cell r="H2296">
            <v>69.709999999999994</v>
          </cell>
          <cell r="I2296">
            <v>59.84</v>
          </cell>
          <cell r="J2296">
            <v>90.39</v>
          </cell>
          <cell r="K2296">
            <v>49.55</v>
          </cell>
        </row>
        <row r="2297">
          <cell r="B2297" t="str">
            <v>532359</v>
          </cell>
          <cell r="C2297" t="str">
            <v>HITKIT GLOB</v>
          </cell>
          <cell r="D2297">
            <v>0.75</v>
          </cell>
          <cell r="E2297">
            <v>0.7</v>
          </cell>
          <cell r="F2297">
            <v>0.67</v>
          </cell>
          <cell r="G2297">
            <v>0.67</v>
          </cell>
          <cell r="H2297">
            <v>0.7</v>
          </cell>
          <cell r="I2297">
            <v>0.69</v>
          </cell>
          <cell r="J2297">
            <v>0.95</v>
          </cell>
          <cell r="K2297">
            <v>0.56999999999999995</v>
          </cell>
        </row>
        <row r="2298">
          <cell r="B2298" t="str">
            <v>532362</v>
          </cell>
          <cell r="C2298" t="str">
            <v>NAGPUR POWER</v>
          </cell>
          <cell r="D2298">
            <v>104</v>
          </cell>
          <cell r="E2298">
            <v>105.21</v>
          </cell>
          <cell r="F2298">
            <v>107.77</v>
          </cell>
          <cell r="G2298">
            <v>111.44</v>
          </cell>
          <cell r="H2298">
            <v>106.74</v>
          </cell>
          <cell r="I2298">
            <v>85.58</v>
          </cell>
          <cell r="J2298">
            <v>164.52</v>
          </cell>
          <cell r="K2298">
            <v>59.01</v>
          </cell>
        </row>
        <row r="2299">
          <cell r="B2299" t="str">
            <v>532365</v>
          </cell>
          <cell r="C2299" t="str">
            <v>DYNACONS SYS</v>
          </cell>
          <cell r="D2299">
            <v>659.8</v>
          </cell>
          <cell r="E2299">
            <v>662.11</v>
          </cell>
          <cell r="F2299">
            <v>666.35</v>
          </cell>
          <cell r="G2299">
            <v>674.87</v>
          </cell>
          <cell r="H2299">
            <v>673.44</v>
          </cell>
          <cell r="I2299">
            <v>550.74</v>
          </cell>
          <cell r="J2299">
            <v>847</v>
          </cell>
          <cell r="K2299">
            <v>536.9</v>
          </cell>
        </row>
        <row r="2300">
          <cell r="B2300" t="str">
            <v>532366</v>
          </cell>
          <cell r="C2300" t="str">
            <v>PNB GILTS</v>
          </cell>
          <cell r="D2300">
            <v>98.73</v>
          </cell>
          <cell r="E2300">
            <v>98.56</v>
          </cell>
          <cell r="F2300">
            <v>96.79</v>
          </cell>
          <cell r="G2300">
            <v>93.29</v>
          </cell>
          <cell r="H2300">
            <v>85.27</v>
          </cell>
          <cell r="I2300">
            <v>71.34</v>
          </cell>
          <cell r="J2300">
            <v>104.9</v>
          </cell>
          <cell r="K2300">
            <v>61.72</v>
          </cell>
        </row>
        <row r="2301">
          <cell r="B2301" t="str">
            <v>532368</v>
          </cell>
          <cell r="C2301" t="str">
            <v>BCG</v>
          </cell>
          <cell r="D2301">
            <v>16.670000000000002</v>
          </cell>
          <cell r="E2301">
            <v>16.899999999999999</v>
          </cell>
          <cell r="F2301">
            <v>16.93</v>
          </cell>
          <cell r="G2301">
            <v>16.97</v>
          </cell>
          <cell r="H2301">
            <v>17.8</v>
          </cell>
          <cell r="I2301">
            <v>22.78</v>
          </cell>
          <cell r="J2301">
            <v>26.73</v>
          </cell>
          <cell r="K2301">
            <v>12.65</v>
          </cell>
        </row>
        <row r="2302">
          <cell r="B2302" t="str">
            <v>532369</v>
          </cell>
          <cell r="C2302" t="str">
            <v>RAMCO INDS.</v>
          </cell>
          <cell r="D2302">
            <v>205.45</v>
          </cell>
          <cell r="E2302">
            <v>204.06</v>
          </cell>
          <cell r="F2302">
            <v>206.77</v>
          </cell>
          <cell r="G2302">
            <v>206.44</v>
          </cell>
          <cell r="H2302">
            <v>197.96</v>
          </cell>
          <cell r="I2302">
            <v>178.79</v>
          </cell>
          <cell r="J2302">
            <v>231.9</v>
          </cell>
          <cell r="K2302">
            <v>170.1</v>
          </cell>
        </row>
        <row r="2303">
          <cell r="B2303" t="str">
            <v>532370</v>
          </cell>
          <cell r="C2303" t="str">
            <v>RAMCO  SYSTM</v>
          </cell>
          <cell r="D2303">
            <v>277</v>
          </cell>
          <cell r="E2303">
            <v>273.43</v>
          </cell>
          <cell r="F2303">
            <v>270.77999999999997</v>
          </cell>
          <cell r="G2303">
            <v>272.45</v>
          </cell>
          <cell r="H2303">
            <v>278.58</v>
          </cell>
          <cell r="I2303">
            <v>268.72000000000003</v>
          </cell>
          <cell r="J2303">
            <v>336.55</v>
          </cell>
          <cell r="K2303">
            <v>248.95</v>
          </cell>
        </row>
        <row r="2304">
          <cell r="B2304" t="str">
            <v>532371</v>
          </cell>
          <cell r="C2304" t="str">
            <v>TATA TELESER</v>
          </cell>
          <cell r="D2304">
            <v>87.99</v>
          </cell>
          <cell r="E2304">
            <v>88.88</v>
          </cell>
          <cell r="F2304">
            <v>88.95</v>
          </cell>
          <cell r="G2304">
            <v>89.55</v>
          </cell>
          <cell r="H2304">
            <v>90.08</v>
          </cell>
          <cell r="I2304">
            <v>85.24</v>
          </cell>
          <cell r="J2304">
            <v>109.1</v>
          </cell>
          <cell r="K2304">
            <v>75.39</v>
          </cell>
        </row>
        <row r="2305">
          <cell r="B2305" t="str">
            <v>532372</v>
          </cell>
          <cell r="C2305" t="str">
            <v>VIRINCHI_T</v>
          </cell>
          <cell r="D2305">
            <v>32.9</v>
          </cell>
          <cell r="E2305">
            <v>32.81</v>
          </cell>
          <cell r="F2305">
            <v>32.71</v>
          </cell>
          <cell r="G2305">
            <v>32.9</v>
          </cell>
          <cell r="H2305">
            <v>33.97</v>
          </cell>
          <cell r="I2305">
            <v>36.54</v>
          </cell>
          <cell r="J2305">
            <v>43.7</v>
          </cell>
          <cell r="K2305">
            <v>30.5</v>
          </cell>
        </row>
        <row r="2306">
          <cell r="B2306" t="str">
            <v>532373</v>
          </cell>
          <cell r="C2306" t="str">
            <v>WEPSOLN</v>
          </cell>
          <cell r="D2306">
            <v>38.08</v>
          </cell>
          <cell r="E2306">
            <v>35.4</v>
          </cell>
          <cell r="F2306">
            <v>33.369999999999997</v>
          </cell>
          <cell r="G2306">
            <v>31.35</v>
          </cell>
          <cell r="H2306">
            <v>28.66</v>
          </cell>
          <cell r="I2306">
            <v>24.61</v>
          </cell>
          <cell r="J2306">
            <v>38.71</v>
          </cell>
          <cell r="K2306">
            <v>20.85</v>
          </cell>
        </row>
        <row r="2307">
          <cell r="B2307" t="str">
            <v>532374</v>
          </cell>
          <cell r="C2307" t="str">
            <v>STER TECH</v>
          </cell>
          <cell r="D2307">
            <v>152.6</v>
          </cell>
          <cell r="E2307">
            <v>151.11000000000001</v>
          </cell>
          <cell r="F2307">
            <v>147.52000000000001</v>
          </cell>
          <cell r="G2307">
            <v>146.88</v>
          </cell>
          <cell r="H2307">
            <v>150.68</v>
          </cell>
          <cell r="I2307">
            <v>157.96</v>
          </cell>
          <cell r="J2307">
            <v>179</v>
          </cell>
          <cell r="K2307">
            <v>128.5</v>
          </cell>
        </row>
        <row r="2308">
          <cell r="B2308" t="str">
            <v>532375</v>
          </cell>
          <cell r="C2308" t="str">
            <v>TIPSINDUSTR</v>
          </cell>
          <cell r="D2308">
            <v>386.15</v>
          </cell>
          <cell r="E2308">
            <v>378.51</v>
          </cell>
          <cell r="F2308">
            <v>371.58</v>
          </cell>
          <cell r="G2308">
            <v>360.79</v>
          </cell>
          <cell r="H2308">
            <v>339.2</v>
          </cell>
          <cell r="I2308">
            <v>267.13</v>
          </cell>
          <cell r="J2308">
            <v>398.4</v>
          </cell>
          <cell r="K2308">
            <v>280</v>
          </cell>
        </row>
        <row r="2309">
          <cell r="B2309" t="str">
            <v>532376</v>
          </cell>
          <cell r="C2309" t="str">
            <v>MRO-TEK</v>
          </cell>
          <cell r="D2309">
            <v>57.45</v>
          </cell>
          <cell r="E2309">
            <v>57.68</v>
          </cell>
          <cell r="F2309">
            <v>57.81</v>
          </cell>
          <cell r="G2309">
            <v>58.26</v>
          </cell>
          <cell r="H2309">
            <v>59.04</v>
          </cell>
          <cell r="I2309">
            <v>58.97</v>
          </cell>
          <cell r="J2309">
            <v>73</v>
          </cell>
          <cell r="K2309">
            <v>55.69</v>
          </cell>
        </row>
        <row r="2310">
          <cell r="B2310" t="str">
            <v>532378</v>
          </cell>
          <cell r="C2310" t="str">
            <v>UNIVERSAL A</v>
          </cell>
          <cell r="D2310">
            <v>2.25</v>
          </cell>
          <cell r="E2310">
            <v>2.38</v>
          </cell>
          <cell r="F2310">
            <v>2.4300000000000002</v>
          </cell>
          <cell r="G2310">
            <v>2.41</v>
          </cell>
          <cell r="H2310">
            <v>2.25</v>
          </cell>
          <cell r="I2310">
            <v>1.65</v>
          </cell>
          <cell r="J2310">
            <v>2.61</v>
          </cell>
          <cell r="K2310">
            <v>1.6</v>
          </cell>
        </row>
        <row r="2311">
          <cell r="B2311" t="str">
            <v>532379</v>
          </cell>
          <cell r="C2311" t="str">
            <v>FIRSTFIN</v>
          </cell>
          <cell r="D2311">
            <v>5.58</v>
          </cell>
          <cell r="E2311">
            <v>5.43</v>
          </cell>
          <cell r="F2311">
            <v>5.38</v>
          </cell>
          <cell r="G2311">
            <v>5.33</v>
          </cell>
          <cell r="H2311">
            <v>5.19</v>
          </cell>
          <cell r="I2311">
            <v>5.03</v>
          </cell>
          <cell r="J2311">
            <v>5.65</v>
          </cell>
          <cell r="K2311">
            <v>4</v>
          </cell>
        </row>
        <row r="2312">
          <cell r="B2312" t="str">
            <v>532380</v>
          </cell>
          <cell r="C2312" t="str">
            <v>BABA ARTS</v>
          </cell>
          <cell r="D2312">
            <v>13.53</v>
          </cell>
          <cell r="E2312">
            <v>13.04</v>
          </cell>
          <cell r="F2312">
            <v>12.89</v>
          </cell>
          <cell r="G2312">
            <v>12.84</v>
          </cell>
          <cell r="H2312">
            <v>13.12</v>
          </cell>
          <cell r="I2312">
            <v>14.1</v>
          </cell>
          <cell r="J2312">
            <v>20.440000000000001</v>
          </cell>
          <cell r="K2312">
            <v>10.199999999999999</v>
          </cell>
        </row>
        <row r="2313">
          <cell r="B2313" t="str">
            <v>532382</v>
          </cell>
          <cell r="C2313" t="str">
            <v>BALAJI TELE.</v>
          </cell>
          <cell r="D2313">
            <v>71.069999999999993</v>
          </cell>
          <cell r="E2313">
            <v>71.5</v>
          </cell>
          <cell r="F2313">
            <v>71.53</v>
          </cell>
          <cell r="G2313">
            <v>71.03</v>
          </cell>
          <cell r="H2313">
            <v>68.13</v>
          </cell>
          <cell r="I2313">
            <v>56.65</v>
          </cell>
          <cell r="J2313">
            <v>80</v>
          </cell>
          <cell r="K2313">
            <v>46</v>
          </cell>
        </row>
        <row r="2314">
          <cell r="B2314" t="str">
            <v>532384</v>
          </cell>
          <cell r="C2314" t="str">
            <v>TYCHE INDS</v>
          </cell>
          <cell r="D2314">
            <v>179.1</v>
          </cell>
          <cell r="E2314">
            <v>180.8</v>
          </cell>
          <cell r="F2314">
            <v>179.97</v>
          </cell>
          <cell r="G2314">
            <v>177.34</v>
          </cell>
          <cell r="H2314">
            <v>174.75</v>
          </cell>
          <cell r="I2314">
            <v>167.83</v>
          </cell>
          <cell r="J2314">
            <v>208</v>
          </cell>
          <cell r="K2314">
            <v>157.6</v>
          </cell>
        </row>
        <row r="2315">
          <cell r="B2315" t="str">
            <v>532386</v>
          </cell>
          <cell r="C2315" t="str">
            <v>CALIFORN.SOF</v>
          </cell>
          <cell r="D2315">
            <v>13.49</v>
          </cell>
          <cell r="E2315">
            <v>13.6</v>
          </cell>
          <cell r="F2315">
            <v>13.64</v>
          </cell>
          <cell r="G2315">
            <v>13.67</v>
          </cell>
          <cell r="H2315">
            <v>13.9</v>
          </cell>
          <cell r="I2315">
            <v>15.54</v>
          </cell>
          <cell r="J2315">
            <v>15.29</v>
          </cell>
          <cell r="K2315">
            <v>12.3</v>
          </cell>
        </row>
        <row r="2316">
          <cell r="B2316" t="str">
            <v>532387</v>
          </cell>
          <cell r="C2316" t="str">
            <v>PRITISHN COM</v>
          </cell>
          <cell r="D2316">
            <v>48.21</v>
          </cell>
          <cell r="E2316">
            <v>45.97</v>
          </cell>
          <cell r="F2316">
            <v>43.82</v>
          </cell>
          <cell r="G2316">
            <v>41.86</v>
          </cell>
          <cell r="H2316">
            <v>39.97</v>
          </cell>
          <cell r="I2316">
            <v>38.78</v>
          </cell>
          <cell r="J2316">
            <v>51.79</v>
          </cell>
          <cell r="K2316">
            <v>35.299999999999997</v>
          </cell>
        </row>
        <row r="2317">
          <cell r="B2317" t="str">
            <v>532388</v>
          </cell>
          <cell r="C2317" t="str">
            <v>INDIAN OVER.</v>
          </cell>
          <cell r="D2317">
            <v>40.26</v>
          </cell>
          <cell r="E2317">
            <v>40.5</v>
          </cell>
          <cell r="F2317">
            <v>40.39</v>
          </cell>
          <cell r="G2317">
            <v>40.49</v>
          </cell>
          <cell r="H2317">
            <v>39.4</v>
          </cell>
          <cell r="I2317">
            <v>31.74</v>
          </cell>
          <cell r="J2317">
            <v>51</v>
          </cell>
          <cell r="K2317">
            <v>25.7</v>
          </cell>
        </row>
        <row r="2318">
          <cell r="B2318" t="str">
            <v>532390</v>
          </cell>
          <cell r="C2318" t="str">
            <v>TAJ GVK HOTL</v>
          </cell>
          <cell r="D2318">
            <v>222.05</v>
          </cell>
          <cell r="E2318">
            <v>222.18</v>
          </cell>
          <cell r="F2318">
            <v>223.06</v>
          </cell>
          <cell r="G2318">
            <v>225.55</v>
          </cell>
          <cell r="H2318">
            <v>230.94</v>
          </cell>
          <cell r="I2318">
            <v>225.03</v>
          </cell>
          <cell r="J2318">
            <v>288.95</v>
          </cell>
          <cell r="K2318">
            <v>212.95</v>
          </cell>
        </row>
        <row r="2319">
          <cell r="B2319" t="str">
            <v>532392</v>
          </cell>
          <cell r="C2319" t="str">
            <v>CREATIVE EYE</v>
          </cell>
          <cell r="D2319">
            <v>4.2</v>
          </cell>
          <cell r="E2319">
            <v>3.99</v>
          </cell>
          <cell r="F2319">
            <v>3.95</v>
          </cell>
          <cell r="G2319">
            <v>3.93</v>
          </cell>
          <cell r="H2319">
            <v>3.88</v>
          </cell>
          <cell r="I2319">
            <v>3.98</v>
          </cell>
          <cell r="J2319">
            <v>4.55</v>
          </cell>
          <cell r="K2319">
            <v>3.11</v>
          </cell>
        </row>
        <row r="2320">
          <cell r="B2320" t="str">
            <v>532395</v>
          </cell>
          <cell r="C2320" t="str">
            <v>AXISCADES</v>
          </cell>
          <cell r="D2320">
            <v>553.5</v>
          </cell>
          <cell r="E2320">
            <v>554.38</v>
          </cell>
          <cell r="F2320">
            <v>547.84</v>
          </cell>
          <cell r="G2320">
            <v>539.48</v>
          </cell>
          <cell r="H2320">
            <v>529.77</v>
          </cell>
          <cell r="I2320">
            <v>440.13</v>
          </cell>
          <cell r="J2320">
            <v>602</v>
          </cell>
          <cell r="K2320">
            <v>453.8</v>
          </cell>
        </row>
        <row r="2321">
          <cell r="B2321" t="str">
            <v>532397</v>
          </cell>
          <cell r="C2321" t="str">
            <v>KONNDOR</v>
          </cell>
          <cell r="D2321">
            <v>8.3000000000000007</v>
          </cell>
          <cell r="E2321">
            <v>8.16</v>
          </cell>
          <cell r="F2321">
            <v>8.1199999999999992</v>
          </cell>
          <cell r="G2321">
            <v>8.08</v>
          </cell>
          <cell r="H2321">
            <v>7.98</v>
          </cell>
          <cell r="I2321">
            <v>7.68</v>
          </cell>
          <cell r="J2321">
            <v>8.61</v>
          </cell>
          <cell r="K2321">
            <v>6.31</v>
          </cell>
        </row>
        <row r="2322">
          <cell r="B2322" t="str">
            <v>532398</v>
          </cell>
          <cell r="C2322" t="str">
            <v>UMESL_T</v>
          </cell>
          <cell r="D2322">
            <v>6.1</v>
          </cell>
          <cell r="E2322">
            <v>6.19</v>
          </cell>
          <cell r="F2322">
            <v>6.01</v>
          </cell>
          <cell r="G2322">
            <v>5.82</v>
          </cell>
          <cell r="H2322">
            <v>5.59</v>
          </cell>
          <cell r="I2322">
            <v>4.78</v>
          </cell>
          <cell r="J2322">
            <v>8.02</v>
          </cell>
          <cell r="K2322">
            <v>2.81</v>
          </cell>
        </row>
        <row r="2323">
          <cell r="B2323" t="str">
            <v>532400</v>
          </cell>
          <cell r="C2323" t="str">
            <v>BSOFT</v>
          </cell>
          <cell r="D2323">
            <v>621.6</v>
          </cell>
          <cell r="E2323">
            <v>613.17999999999995</v>
          </cell>
          <cell r="F2323">
            <v>601.29999999999995</v>
          </cell>
          <cell r="G2323">
            <v>582.80999999999995</v>
          </cell>
          <cell r="H2323">
            <v>542.69000000000005</v>
          </cell>
          <cell r="I2323">
            <v>431.07</v>
          </cell>
          <cell r="J2323">
            <v>638.25</v>
          </cell>
          <cell r="K2323">
            <v>418.3</v>
          </cell>
        </row>
        <row r="2324">
          <cell r="B2324" t="str">
            <v>532402</v>
          </cell>
          <cell r="C2324" t="str">
            <v>USGTECH</v>
          </cell>
          <cell r="D2324">
            <v>6.83</v>
          </cell>
          <cell r="E2324">
            <v>6.5</v>
          </cell>
          <cell r="F2324">
            <v>6.61</v>
          </cell>
          <cell r="G2324">
            <v>6.95</v>
          </cell>
          <cell r="H2324">
            <v>6.77</v>
          </cell>
          <cell r="I2324">
            <v>5.56</v>
          </cell>
          <cell r="J2324">
            <v>8.92</v>
          </cell>
          <cell r="K2324">
            <v>3.43</v>
          </cell>
        </row>
        <row r="2325">
          <cell r="B2325" t="str">
            <v>532403</v>
          </cell>
          <cell r="C2325" t="str">
            <v>FOURTH GEN.</v>
          </cell>
          <cell r="D2325">
            <v>4.99</v>
          </cell>
          <cell r="E2325">
            <v>4.8499999999999996</v>
          </cell>
          <cell r="F2325">
            <v>4.63</v>
          </cell>
          <cell r="G2325">
            <v>4.3</v>
          </cell>
          <cell r="H2325">
            <v>3.93</v>
          </cell>
          <cell r="I2325">
            <v>3.55</v>
          </cell>
          <cell r="J2325">
            <v>4.99</v>
          </cell>
          <cell r="K2325">
            <v>2.99</v>
          </cell>
        </row>
        <row r="2326">
          <cell r="B2326" t="str">
            <v>532404</v>
          </cell>
          <cell r="C2326" t="str">
            <v>SAVEN TECHNO</v>
          </cell>
          <cell r="D2326">
            <v>49.74</v>
          </cell>
          <cell r="E2326">
            <v>49.99</v>
          </cell>
          <cell r="F2326">
            <v>49.99</v>
          </cell>
          <cell r="G2326">
            <v>49.39</v>
          </cell>
          <cell r="H2326">
            <v>47.08</v>
          </cell>
          <cell r="I2326">
            <v>42.59</v>
          </cell>
          <cell r="J2326">
            <v>55</v>
          </cell>
          <cell r="K2326">
            <v>38.15</v>
          </cell>
        </row>
        <row r="2327">
          <cell r="B2327" t="str">
            <v>532406</v>
          </cell>
          <cell r="C2327" t="str">
            <v>AVANTEL LTD</v>
          </cell>
          <cell r="D2327">
            <v>358.15</v>
          </cell>
          <cell r="E2327">
            <v>343.65</v>
          </cell>
          <cell r="F2327">
            <v>334.03</v>
          </cell>
          <cell r="G2327">
            <v>322.23</v>
          </cell>
          <cell r="H2327">
            <v>290.60000000000002</v>
          </cell>
          <cell r="I2327">
            <v>192.95</v>
          </cell>
          <cell r="J2327">
            <v>359</v>
          </cell>
          <cell r="K2327">
            <v>158.36000000000001</v>
          </cell>
        </row>
        <row r="2328">
          <cell r="B2328" t="str">
            <v>532407</v>
          </cell>
          <cell r="C2328" t="str">
            <v>MOSCHIP</v>
          </cell>
          <cell r="D2328">
            <v>84.86</v>
          </cell>
          <cell r="E2328">
            <v>84.89</v>
          </cell>
          <cell r="F2328">
            <v>85.08</v>
          </cell>
          <cell r="G2328">
            <v>85.37</v>
          </cell>
          <cell r="H2328">
            <v>86.72</v>
          </cell>
          <cell r="I2328">
            <v>80.319999999999993</v>
          </cell>
          <cell r="J2328">
            <v>103.8</v>
          </cell>
          <cell r="K2328">
            <v>77</v>
          </cell>
        </row>
        <row r="2329">
          <cell r="B2329" t="str">
            <v>532408</v>
          </cell>
          <cell r="C2329" t="str">
            <v>MEGASOFT L_T</v>
          </cell>
          <cell r="D2329">
            <v>50.89</v>
          </cell>
          <cell r="E2329">
            <v>50.65</v>
          </cell>
          <cell r="F2329">
            <v>50.15</v>
          </cell>
          <cell r="G2329">
            <v>49.18</v>
          </cell>
          <cell r="H2329">
            <v>47.4</v>
          </cell>
          <cell r="I2329">
            <v>40.65</v>
          </cell>
          <cell r="J2329">
            <v>57.56</v>
          </cell>
          <cell r="K2329">
            <v>37.35</v>
          </cell>
        </row>
        <row r="2330">
          <cell r="B2330" t="str">
            <v>532410</v>
          </cell>
          <cell r="C2330" t="str">
            <v>TRANSCORP IN</v>
          </cell>
          <cell r="D2330">
            <v>29.71</v>
          </cell>
          <cell r="E2330">
            <v>29.79</v>
          </cell>
          <cell r="F2330">
            <v>29.75</v>
          </cell>
          <cell r="G2330">
            <v>29.73</v>
          </cell>
          <cell r="H2330">
            <v>29.89</v>
          </cell>
          <cell r="I2330">
            <v>30.09</v>
          </cell>
          <cell r="J2330">
            <v>33.549999999999997</v>
          </cell>
          <cell r="K2330">
            <v>26.7</v>
          </cell>
        </row>
        <row r="2331">
          <cell r="B2331" t="str">
            <v>532411</v>
          </cell>
          <cell r="C2331" t="str">
            <v>VISESH INF_T</v>
          </cell>
          <cell r="D2331">
            <v>0.47</v>
          </cell>
          <cell r="E2331">
            <v>0.47</v>
          </cell>
          <cell r="F2331">
            <v>0.46</v>
          </cell>
          <cell r="G2331">
            <v>0.46</v>
          </cell>
          <cell r="H2331">
            <v>0.46</v>
          </cell>
          <cell r="I2331">
            <v>0.48</v>
          </cell>
          <cell r="J2331">
            <v>0.66</v>
          </cell>
          <cell r="K2331">
            <v>0.39</v>
          </cell>
        </row>
        <row r="2332">
          <cell r="B2332" t="str">
            <v>532413</v>
          </cell>
          <cell r="C2332" t="str">
            <v>CEREBRA IN_T</v>
          </cell>
          <cell r="D2332">
            <v>7</v>
          </cell>
          <cell r="E2332">
            <v>7.08</v>
          </cell>
          <cell r="F2332">
            <v>7.08</v>
          </cell>
          <cell r="G2332">
            <v>7.01</v>
          </cell>
          <cell r="H2332">
            <v>6.7</v>
          </cell>
          <cell r="I2332">
            <v>11.13</v>
          </cell>
          <cell r="J2332">
            <v>8.1999999999999993</v>
          </cell>
          <cell r="K2332">
            <v>4.45</v>
          </cell>
        </row>
        <row r="2333">
          <cell r="B2333" t="str">
            <v>532416</v>
          </cell>
          <cell r="C2333" t="str">
            <v>MID-DAY MU_T</v>
          </cell>
          <cell r="D2333">
            <v>6.93</v>
          </cell>
          <cell r="E2333">
            <v>7.23</v>
          </cell>
          <cell r="F2333">
            <v>7.35</v>
          </cell>
          <cell r="G2333">
            <v>7.32</v>
          </cell>
          <cell r="H2333">
            <v>6.79</v>
          </cell>
          <cell r="I2333">
            <v>5.93</v>
          </cell>
          <cell r="J2333">
            <v>8.86</v>
          </cell>
          <cell r="K2333">
            <v>4.63</v>
          </cell>
        </row>
        <row r="2334">
          <cell r="B2334" t="str">
            <v>532419</v>
          </cell>
          <cell r="C2334" t="str">
            <v>SMARTLINK</v>
          </cell>
          <cell r="D2334">
            <v>168.9</v>
          </cell>
          <cell r="E2334">
            <v>171.24</v>
          </cell>
          <cell r="F2334">
            <v>172.26</v>
          </cell>
          <cell r="G2334">
            <v>173.51</v>
          </cell>
          <cell r="H2334">
            <v>174.68</v>
          </cell>
          <cell r="I2334">
            <v>164.57</v>
          </cell>
          <cell r="J2334">
            <v>195</v>
          </cell>
          <cell r="K2334">
            <v>160</v>
          </cell>
        </row>
        <row r="2335">
          <cell r="B2335" t="str">
            <v>532424</v>
          </cell>
          <cell r="C2335" t="str">
            <v>GODREJ CONS</v>
          </cell>
          <cell r="D2335">
            <v>997.55</v>
          </cell>
          <cell r="E2335">
            <v>992.34</v>
          </cell>
          <cell r="F2335">
            <v>992.41</v>
          </cell>
          <cell r="G2335">
            <v>992.16</v>
          </cell>
          <cell r="H2335">
            <v>995.96</v>
          </cell>
          <cell r="I2335">
            <v>984.19</v>
          </cell>
          <cell r="J2335">
            <v>1049.6500000000001</v>
          </cell>
          <cell r="K2335">
            <v>959.55</v>
          </cell>
        </row>
        <row r="2336">
          <cell r="B2336" t="str">
            <v>532425</v>
          </cell>
          <cell r="C2336" t="str">
            <v>GENUSPRIME</v>
          </cell>
          <cell r="D2336">
            <v>15.25</v>
          </cell>
          <cell r="E2336">
            <v>15.14</v>
          </cell>
          <cell r="F2336">
            <v>15.14</v>
          </cell>
          <cell r="G2336">
            <v>15.19</v>
          </cell>
          <cell r="H2336">
            <v>15.17</v>
          </cell>
          <cell r="I2336">
            <v>13.68</v>
          </cell>
          <cell r="J2336">
            <v>17.84</v>
          </cell>
          <cell r="K2336">
            <v>12.46</v>
          </cell>
        </row>
        <row r="2337">
          <cell r="B2337" t="str">
            <v>532430</v>
          </cell>
          <cell r="C2337" t="str">
            <v>BF UTILI</v>
          </cell>
          <cell r="D2337">
            <v>674.45</v>
          </cell>
          <cell r="E2337">
            <v>645.1</v>
          </cell>
          <cell r="F2337">
            <v>634.29999999999995</v>
          </cell>
          <cell r="G2337">
            <v>627.07000000000005</v>
          </cell>
          <cell r="H2337">
            <v>612.6</v>
          </cell>
          <cell r="I2337">
            <v>497.62</v>
          </cell>
          <cell r="J2337">
            <v>816</v>
          </cell>
          <cell r="K2337">
            <v>372.6</v>
          </cell>
        </row>
        <row r="2338">
          <cell r="B2338" t="str">
            <v>532432</v>
          </cell>
          <cell r="C2338" t="str">
            <v>UNITD SPR</v>
          </cell>
          <cell r="D2338">
            <v>1059.6500000000001</v>
          </cell>
          <cell r="E2338">
            <v>1054.27</v>
          </cell>
          <cell r="F2338">
            <v>1055.1300000000001</v>
          </cell>
          <cell r="G2338">
            <v>1052.4100000000001</v>
          </cell>
          <cell r="H2338">
            <v>1037.47</v>
          </cell>
          <cell r="I2338">
            <v>948.79</v>
          </cell>
          <cell r="J2338">
            <v>1123.95</v>
          </cell>
          <cell r="K2338">
            <v>976</v>
          </cell>
        </row>
        <row r="2339">
          <cell r="B2339" t="str">
            <v>532435</v>
          </cell>
          <cell r="C2339" t="str">
            <v>SANINFRA</v>
          </cell>
          <cell r="D2339">
            <v>68.09</v>
          </cell>
          <cell r="E2339">
            <v>69.28</v>
          </cell>
          <cell r="F2339">
            <v>70.28</v>
          </cell>
          <cell r="G2339">
            <v>71.75</v>
          </cell>
          <cell r="H2339">
            <v>74.959999999999994</v>
          </cell>
          <cell r="I2339">
            <v>102.65</v>
          </cell>
          <cell r="J2339">
            <v>90.92</v>
          </cell>
          <cell r="K2339">
            <v>64.25</v>
          </cell>
        </row>
        <row r="2340">
          <cell r="B2340" t="str">
            <v>532439</v>
          </cell>
          <cell r="C2340" t="str">
            <v>OLECTRA</v>
          </cell>
          <cell r="D2340">
            <v>1294.6500000000001</v>
          </cell>
          <cell r="E2340">
            <v>1223.4000000000001</v>
          </cell>
          <cell r="F2340">
            <v>1199.92</v>
          </cell>
          <cell r="G2340">
            <v>1182.19</v>
          </cell>
          <cell r="H2340">
            <v>1170.03</v>
          </cell>
          <cell r="I2340">
            <v>980.75</v>
          </cell>
          <cell r="J2340">
            <v>1309.05</v>
          </cell>
          <cell r="K2340">
            <v>1012.55</v>
          </cell>
        </row>
        <row r="2341">
          <cell r="B2341" t="str">
            <v>532440</v>
          </cell>
          <cell r="C2341" t="str">
            <v>MPS LTD</v>
          </cell>
          <cell r="D2341">
            <v>1814.7</v>
          </cell>
          <cell r="E2341">
            <v>1698.23</v>
          </cell>
          <cell r="F2341">
            <v>1637.61</v>
          </cell>
          <cell r="G2341">
            <v>1604.99</v>
          </cell>
          <cell r="H2341">
            <v>1563.79</v>
          </cell>
          <cell r="I2341">
            <v>1290.83</v>
          </cell>
          <cell r="J2341">
            <v>1840.15</v>
          </cell>
          <cell r="K2341">
            <v>1180</v>
          </cell>
        </row>
        <row r="2342">
          <cell r="B2342" t="str">
            <v>532443</v>
          </cell>
          <cell r="C2342" t="str">
            <v>CERA SANITAR</v>
          </cell>
          <cell r="D2342">
            <v>8596.9</v>
          </cell>
          <cell r="E2342">
            <v>8680.07</v>
          </cell>
          <cell r="F2342">
            <v>8657.02</v>
          </cell>
          <cell r="G2342">
            <v>8623.6299999999992</v>
          </cell>
          <cell r="H2342">
            <v>8570.4699999999993</v>
          </cell>
          <cell r="I2342">
            <v>7629.45</v>
          </cell>
          <cell r="J2342">
            <v>9782.25</v>
          </cell>
          <cell r="K2342">
            <v>7552.6</v>
          </cell>
        </row>
        <row r="2343">
          <cell r="B2343" t="str">
            <v>532444</v>
          </cell>
          <cell r="C2343" t="str">
            <v>T. SPIRITUAL</v>
          </cell>
          <cell r="D2343">
            <v>1.1200000000000001</v>
          </cell>
          <cell r="E2343">
            <v>1.22</v>
          </cell>
          <cell r="F2343">
            <v>1.29</v>
          </cell>
          <cell r="G2343">
            <v>1.36</v>
          </cell>
          <cell r="H2343">
            <v>1.38</v>
          </cell>
          <cell r="I2343">
            <v>1.26</v>
          </cell>
          <cell r="J2343">
            <v>1.79</v>
          </cell>
          <cell r="K2343">
            <v>1.04</v>
          </cell>
        </row>
        <row r="2344">
          <cell r="B2344" t="str">
            <v>532454</v>
          </cell>
          <cell r="C2344" t="str">
            <v>BHARTI ARTL</v>
          </cell>
          <cell r="D2344">
            <v>961.6</v>
          </cell>
          <cell r="E2344">
            <v>950.19</v>
          </cell>
          <cell r="F2344">
            <v>944.14</v>
          </cell>
          <cell r="G2344">
            <v>938.36</v>
          </cell>
          <cell r="H2344">
            <v>924.29</v>
          </cell>
          <cell r="I2344">
            <v>862.32</v>
          </cell>
          <cell r="J2344">
            <v>964</v>
          </cell>
          <cell r="K2344">
            <v>847.6</v>
          </cell>
        </row>
        <row r="2345">
          <cell r="B2345" t="str">
            <v>532455</v>
          </cell>
          <cell r="C2345" t="str">
            <v>SHALIMAR WIR</v>
          </cell>
          <cell r="D2345">
            <v>25.11</v>
          </cell>
          <cell r="E2345">
            <v>24.04</v>
          </cell>
          <cell r="F2345">
            <v>22.86</v>
          </cell>
          <cell r="G2345">
            <v>21.77</v>
          </cell>
          <cell r="H2345">
            <v>20.87</v>
          </cell>
          <cell r="I2345">
            <v>17.87</v>
          </cell>
          <cell r="J2345">
            <v>26.7</v>
          </cell>
          <cell r="K2345">
            <v>17.18</v>
          </cell>
        </row>
        <row r="2346">
          <cell r="B2346" t="str">
            <v>532456</v>
          </cell>
          <cell r="C2346" t="str">
            <v>COMPUAGE INF</v>
          </cell>
          <cell r="D2346">
            <v>9.43</v>
          </cell>
          <cell r="E2346">
            <v>9.07</v>
          </cell>
          <cell r="F2346">
            <v>9.4</v>
          </cell>
          <cell r="G2346">
            <v>10.130000000000001</v>
          </cell>
          <cell r="H2346">
            <v>11.3</v>
          </cell>
          <cell r="I2346">
            <v>14.3</v>
          </cell>
          <cell r="J2346">
            <v>14.22</v>
          </cell>
          <cell r="K2346">
            <v>7.77</v>
          </cell>
        </row>
        <row r="2347">
          <cell r="B2347" t="str">
            <v>532457</v>
          </cell>
          <cell r="C2347" t="str">
            <v>GULSHAN POLY</v>
          </cell>
          <cell r="D2347">
            <v>208.6</v>
          </cell>
          <cell r="E2347">
            <v>202.67</v>
          </cell>
          <cell r="F2347">
            <v>202.06</v>
          </cell>
          <cell r="G2347">
            <v>204.08</v>
          </cell>
          <cell r="H2347">
            <v>210.04</v>
          </cell>
          <cell r="I2347">
            <v>215.2</v>
          </cell>
          <cell r="J2347">
            <v>236.35</v>
          </cell>
          <cell r="K2347">
            <v>186</v>
          </cell>
        </row>
        <row r="2348">
          <cell r="B2348" t="str">
            <v>532459</v>
          </cell>
          <cell r="C2348" t="str">
            <v>FAZE3AUTO</v>
          </cell>
          <cell r="D2348">
            <v>91.85</v>
          </cell>
          <cell r="E2348">
            <v>94.2</v>
          </cell>
          <cell r="F2348">
            <v>94.97</v>
          </cell>
          <cell r="G2348">
            <v>90.59</v>
          </cell>
          <cell r="H2348">
            <v>82.12</v>
          </cell>
          <cell r="I2348">
            <v>80.45</v>
          </cell>
          <cell r="J2348">
            <v>119.64</v>
          </cell>
          <cell r="K2348">
            <v>59</v>
          </cell>
        </row>
        <row r="2349">
          <cell r="B2349" t="str">
            <v>532460</v>
          </cell>
          <cell r="C2349" t="str">
            <v>PONNI SUG(ER</v>
          </cell>
          <cell r="D2349">
            <v>427.55</v>
          </cell>
          <cell r="E2349">
            <v>426.26</v>
          </cell>
          <cell r="F2349">
            <v>426.64</v>
          </cell>
          <cell r="G2349">
            <v>424.31</v>
          </cell>
          <cell r="H2349">
            <v>419.17</v>
          </cell>
          <cell r="I2349">
            <v>401.92</v>
          </cell>
          <cell r="J2349">
            <v>464.75</v>
          </cell>
          <cell r="K2349">
            <v>374.5</v>
          </cell>
        </row>
        <row r="2350">
          <cell r="B2350" t="str">
            <v>532461</v>
          </cell>
          <cell r="C2350" t="str">
            <v>PUNJAB NATIO</v>
          </cell>
          <cell r="D2350">
            <v>78.430000000000007</v>
          </cell>
          <cell r="E2350">
            <v>78.27</v>
          </cell>
          <cell r="F2350">
            <v>77.44</v>
          </cell>
          <cell r="G2350">
            <v>76.290000000000006</v>
          </cell>
          <cell r="H2350">
            <v>73.650000000000006</v>
          </cell>
          <cell r="I2350">
            <v>61.89</v>
          </cell>
          <cell r="J2350">
            <v>83.45</v>
          </cell>
          <cell r="K2350">
            <v>58.6</v>
          </cell>
        </row>
        <row r="2351">
          <cell r="B2351" t="str">
            <v>532466</v>
          </cell>
          <cell r="C2351" t="str">
            <v>ORACLE FIN</v>
          </cell>
          <cell r="D2351">
            <v>4195.1499999999996</v>
          </cell>
          <cell r="E2351">
            <v>4133.1000000000004</v>
          </cell>
          <cell r="F2351">
            <v>4084.19</v>
          </cell>
          <cell r="G2351">
            <v>4051.22</v>
          </cell>
          <cell r="H2351">
            <v>4040.88</v>
          </cell>
          <cell r="I2351">
            <v>3784.64</v>
          </cell>
          <cell r="J2351">
            <v>4528.95</v>
          </cell>
          <cell r="K2351">
            <v>3798.3</v>
          </cell>
        </row>
        <row r="2352">
          <cell r="B2352" t="str">
            <v>532467</v>
          </cell>
          <cell r="C2352" t="str">
            <v>HAZ MUL PRO</v>
          </cell>
          <cell r="D2352">
            <v>134.69999999999999</v>
          </cell>
          <cell r="E2352">
            <v>136.16</v>
          </cell>
          <cell r="F2352">
            <v>136.11000000000001</v>
          </cell>
          <cell r="G2352">
            <v>133.84</v>
          </cell>
          <cell r="H2352">
            <v>131</v>
          </cell>
          <cell r="I2352">
            <v>118.2</v>
          </cell>
          <cell r="J2352">
            <v>152</v>
          </cell>
          <cell r="K2352">
            <v>115</v>
          </cell>
        </row>
        <row r="2353">
          <cell r="B2353" t="str">
            <v>532468</v>
          </cell>
          <cell r="C2353" t="str">
            <v>KAMAHOLDING</v>
          </cell>
          <cell r="D2353">
            <v>2888</v>
          </cell>
          <cell r="E2353">
            <v>2928.31</v>
          </cell>
          <cell r="F2353">
            <v>2957.43</v>
          </cell>
          <cell r="G2353">
            <v>2999.13</v>
          </cell>
          <cell r="H2353">
            <v>2991.95</v>
          </cell>
          <cell r="I2353">
            <v>2725.42</v>
          </cell>
          <cell r="J2353">
            <v>3500</v>
          </cell>
          <cell r="K2353">
            <v>2400.4</v>
          </cell>
        </row>
        <row r="2354">
          <cell r="B2354" t="str">
            <v>532470</v>
          </cell>
          <cell r="C2354" t="str">
            <v>MATHER &amp; PLA</v>
          </cell>
          <cell r="D2354">
            <v>14.41</v>
          </cell>
          <cell r="E2354">
            <v>14.08</v>
          </cell>
          <cell r="F2354">
            <v>13.75</v>
          </cell>
          <cell r="G2354">
            <v>13.13</v>
          </cell>
          <cell r="H2354">
            <v>11.59</v>
          </cell>
          <cell r="I2354">
            <v>8.64</v>
          </cell>
          <cell r="J2354">
            <v>14.41</v>
          </cell>
          <cell r="K2354">
            <v>6.11</v>
          </cell>
        </row>
        <row r="2355">
          <cell r="B2355" t="str">
            <v>532475</v>
          </cell>
          <cell r="C2355" t="str">
            <v>APTECH LTD</v>
          </cell>
          <cell r="D2355">
            <v>260.95</v>
          </cell>
          <cell r="E2355">
            <v>254.16</v>
          </cell>
          <cell r="F2355">
            <v>254.51</v>
          </cell>
          <cell r="G2355">
            <v>259.06</v>
          </cell>
          <cell r="H2355">
            <v>274.77999999999997</v>
          </cell>
          <cell r="I2355">
            <v>287.29000000000002</v>
          </cell>
          <cell r="J2355">
            <v>342.9</v>
          </cell>
          <cell r="K2355">
            <v>244</v>
          </cell>
        </row>
        <row r="2356">
          <cell r="B2356" t="str">
            <v>532477</v>
          </cell>
          <cell r="C2356" t="str">
            <v>UNION BANK L</v>
          </cell>
          <cell r="D2356">
            <v>108.35</v>
          </cell>
          <cell r="E2356">
            <v>108.8</v>
          </cell>
          <cell r="F2356">
            <v>107.58</v>
          </cell>
          <cell r="G2356">
            <v>105.6</v>
          </cell>
          <cell r="H2356">
            <v>101.24</v>
          </cell>
          <cell r="I2356">
            <v>85.26</v>
          </cell>
          <cell r="J2356">
            <v>116.1</v>
          </cell>
          <cell r="K2356">
            <v>84.85</v>
          </cell>
        </row>
        <row r="2357">
          <cell r="B2357" t="str">
            <v>532478</v>
          </cell>
          <cell r="C2357" t="str">
            <v>UNITED BREWA</v>
          </cell>
          <cell r="D2357">
            <v>1574</v>
          </cell>
          <cell r="E2357">
            <v>1575.02</v>
          </cell>
          <cell r="F2357">
            <v>1579.81</v>
          </cell>
          <cell r="G2357">
            <v>1584.23</v>
          </cell>
          <cell r="H2357">
            <v>1578.82</v>
          </cell>
          <cell r="I2357">
            <v>1548.54</v>
          </cell>
          <cell r="J2357">
            <v>1685</v>
          </cell>
          <cell r="K2357">
            <v>1494.45</v>
          </cell>
        </row>
        <row r="2358">
          <cell r="B2358" t="str">
            <v>532479</v>
          </cell>
          <cell r="C2358" t="str">
            <v>ISMT LTD</v>
          </cell>
          <cell r="D2358">
            <v>102.15</v>
          </cell>
          <cell r="E2358">
            <v>95.67</v>
          </cell>
          <cell r="F2358">
            <v>91.91</v>
          </cell>
          <cell r="G2358">
            <v>87.29</v>
          </cell>
          <cell r="H2358">
            <v>82.4</v>
          </cell>
          <cell r="I2358">
            <v>75.13</v>
          </cell>
          <cell r="J2358">
            <v>104.9</v>
          </cell>
          <cell r="K2358">
            <v>69</v>
          </cell>
        </row>
        <row r="2359">
          <cell r="B2359" t="str">
            <v>532481</v>
          </cell>
          <cell r="C2359" t="str">
            <v>NOIDA-TOLL_T</v>
          </cell>
          <cell r="D2359">
            <v>15.6</v>
          </cell>
          <cell r="E2359">
            <v>14.25</v>
          </cell>
          <cell r="F2359">
            <v>12.94</v>
          </cell>
          <cell r="G2359">
            <v>11.36</v>
          </cell>
          <cell r="H2359">
            <v>9.43</v>
          </cell>
          <cell r="I2359">
            <v>7.84</v>
          </cell>
          <cell r="J2359">
            <v>15.6</v>
          </cell>
          <cell r="K2359">
            <v>6.6</v>
          </cell>
        </row>
        <row r="2360">
          <cell r="B2360" t="str">
            <v>532482</v>
          </cell>
          <cell r="C2360" t="str">
            <v>GRANULES (I)</v>
          </cell>
          <cell r="D2360">
            <v>366.7</v>
          </cell>
          <cell r="E2360">
            <v>367.65</v>
          </cell>
          <cell r="F2360">
            <v>363.87</v>
          </cell>
          <cell r="G2360">
            <v>357.24</v>
          </cell>
          <cell r="H2360">
            <v>344.39</v>
          </cell>
          <cell r="I2360">
            <v>319.97000000000003</v>
          </cell>
          <cell r="J2360">
            <v>375.95</v>
          </cell>
          <cell r="K2360">
            <v>287.55</v>
          </cell>
        </row>
        <row r="2361">
          <cell r="B2361" t="str">
            <v>532483</v>
          </cell>
          <cell r="C2361" t="str">
            <v>CANARA BANK</v>
          </cell>
          <cell r="D2361">
            <v>399.2</v>
          </cell>
          <cell r="E2361">
            <v>399.34</v>
          </cell>
          <cell r="F2361">
            <v>395.53</v>
          </cell>
          <cell r="G2361">
            <v>388.71</v>
          </cell>
          <cell r="H2361">
            <v>374.13</v>
          </cell>
          <cell r="I2361">
            <v>332.36</v>
          </cell>
          <cell r="J2361">
            <v>411</v>
          </cell>
          <cell r="K2361">
            <v>319.39999999999998</v>
          </cell>
        </row>
        <row r="2362">
          <cell r="B2362" t="str">
            <v>532485</v>
          </cell>
          <cell r="C2362" t="str">
            <v>BALMER LA.IN</v>
          </cell>
          <cell r="D2362">
            <v>433.6</v>
          </cell>
          <cell r="E2362">
            <v>430.39</v>
          </cell>
          <cell r="F2362">
            <v>423.77</v>
          </cell>
          <cell r="G2362">
            <v>416.44</v>
          </cell>
          <cell r="H2362">
            <v>415.48</v>
          </cell>
          <cell r="I2362">
            <v>405.85</v>
          </cell>
          <cell r="J2362">
            <v>490</v>
          </cell>
          <cell r="K2362">
            <v>386.1</v>
          </cell>
        </row>
        <row r="2363">
          <cell r="B2363" t="str">
            <v>532486</v>
          </cell>
          <cell r="C2363" t="str">
            <v>POKARNA LTD</v>
          </cell>
          <cell r="D2363">
            <v>560.35</v>
          </cell>
          <cell r="E2363">
            <v>562.74</v>
          </cell>
          <cell r="F2363">
            <v>558.69000000000005</v>
          </cell>
          <cell r="G2363">
            <v>546.16</v>
          </cell>
          <cell r="H2363">
            <v>518.08000000000004</v>
          </cell>
          <cell r="I2363">
            <v>453.45</v>
          </cell>
          <cell r="J2363">
            <v>599.95000000000005</v>
          </cell>
          <cell r="K2363">
            <v>384.5</v>
          </cell>
        </row>
        <row r="2364">
          <cell r="B2364" t="str">
            <v>532488</v>
          </cell>
          <cell r="C2364" t="str">
            <v>DIVI'S LAB.</v>
          </cell>
          <cell r="D2364">
            <v>3671.1</v>
          </cell>
          <cell r="E2364">
            <v>3589.31</v>
          </cell>
          <cell r="F2364">
            <v>3547.87</v>
          </cell>
          <cell r="G2364">
            <v>3534.77</v>
          </cell>
          <cell r="H2364">
            <v>3576.47</v>
          </cell>
          <cell r="I2364">
            <v>3536.67</v>
          </cell>
          <cell r="J2364">
            <v>3949</v>
          </cell>
          <cell r="K2364">
            <v>3300</v>
          </cell>
        </row>
        <row r="2365">
          <cell r="B2365" t="str">
            <v>532493</v>
          </cell>
          <cell r="C2365" t="str">
            <v>ASTRA MICRO</v>
          </cell>
          <cell r="D2365">
            <v>564.15</v>
          </cell>
          <cell r="E2365">
            <v>550.44000000000005</v>
          </cell>
          <cell r="F2365">
            <v>531.27</v>
          </cell>
          <cell r="G2365">
            <v>506.03</v>
          </cell>
          <cell r="H2365">
            <v>464.79</v>
          </cell>
          <cell r="I2365">
            <v>378.39</v>
          </cell>
          <cell r="J2365">
            <v>577.70000000000005</v>
          </cell>
          <cell r="K2365">
            <v>342</v>
          </cell>
        </row>
        <row r="2366">
          <cell r="B2366" t="str">
            <v>532497</v>
          </cell>
          <cell r="C2366" t="str">
            <v>RADICOKHAIT</v>
          </cell>
          <cell r="D2366">
            <v>1433.4</v>
          </cell>
          <cell r="E2366">
            <v>1421.78</v>
          </cell>
          <cell r="F2366">
            <v>1394.72</v>
          </cell>
          <cell r="G2366">
            <v>1349.63</v>
          </cell>
          <cell r="H2366">
            <v>1297.8</v>
          </cell>
          <cell r="I2366">
            <v>1219.8499999999999</v>
          </cell>
          <cell r="J2366">
            <v>1470</v>
          </cell>
          <cell r="K2366">
            <v>1140.95</v>
          </cell>
        </row>
        <row r="2367">
          <cell r="B2367" t="str">
            <v>532500</v>
          </cell>
          <cell r="C2367" t="str">
            <v>MARUTISUZUK</v>
          </cell>
          <cell r="D2367">
            <v>10566.65</v>
          </cell>
          <cell r="E2367">
            <v>10497.34</v>
          </cell>
          <cell r="F2367">
            <v>10455.5</v>
          </cell>
          <cell r="G2367">
            <v>10439.530000000001</v>
          </cell>
          <cell r="H2367">
            <v>10345.66</v>
          </cell>
          <cell r="I2367">
            <v>9664.6</v>
          </cell>
          <cell r="J2367">
            <v>10846.1</v>
          </cell>
          <cell r="K2367">
            <v>9256.75</v>
          </cell>
        </row>
        <row r="2368">
          <cell r="B2368" t="str">
            <v>532503</v>
          </cell>
          <cell r="C2368" t="str">
            <v>RAJAPAMILLS</v>
          </cell>
          <cell r="D2368">
            <v>857.8</v>
          </cell>
          <cell r="E2368">
            <v>849.05</v>
          </cell>
          <cell r="F2368">
            <v>846.8</v>
          </cell>
          <cell r="G2368">
            <v>844.04</v>
          </cell>
          <cell r="H2368">
            <v>824.85</v>
          </cell>
          <cell r="I2368">
            <v>765.41</v>
          </cell>
          <cell r="J2368">
            <v>881</v>
          </cell>
          <cell r="K2368">
            <v>689.5</v>
          </cell>
        </row>
        <row r="2369">
          <cell r="B2369" t="str">
            <v>532504</v>
          </cell>
          <cell r="C2369" t="str">
            <v>NAVIN FLUORI</v>
          </cell>
          <cell r="D2369">
            <v>3608.15</v>
          </cell>
          <cell r="E2369">
            <v>3621.46</v>
          </cell>
          <cell r="F2369">
            <v>3611.59</v>
          </cell>
          <cell r="G2369">
            <v>3626.42</v>
          </cell>
          <cell r="H2369">
            <v>3826.68</v>
          </cell>
          <cell r="I2369">
            <v>4179.67</v>
          </cell>
          <cell r="J2369">
            <v>4724.8500000000004</v>
          </cell>
          <cell r="K2369">
            <v>3358</v>
          </cell>
        </row>
        <row r="2370">
          <cell r="B2370" t="str">
            <v>532505</v>
          </cell>
          <cell r="C2370" t="str">
            <v>UCOBANK</v>
          </cell>
          <cell r="D2370">
            <v>38.72</v>
          </cell>
          <cell r="E2370">
            <v>38.79</v>
          </cell>
          <cell r="F2370">
            <v>38.520000000000003</v>
          </cell>
          <cell r="G2370">
            <v>38.479999999999997</v>
          </cell>
          <cell r="H2370">
            <v>37.82</v>
          </cell>
          <cell r="I2370">
            <v>31.35</v>
          </cell>
          <cell r="J2370">
            <v>48.5</v>
          </cell>
          <cell r="K2370">
            <v>27.03</v>
          </cell>
        </row>
        <row r="2371">
          <cell r="B2371" t="str">
            <v>532507</v>
          </cell>
          <cell r="C2371" t="str">
            <v>BAG FIL ME_T</v>
          </cell>
          <cell r="D2371">
            <v>6.3</v>
          </cell>
          <cell r="E2371">
            <v>6.1</v>
          </cell>
          <cell r="F2371">
            <v>5.94</v>
          </cell>
          <cell r="G2371">
            <v>5.82</v>
          </cell>
          <cell r="H2371">
            <v>5.66</v>
          </cell>
          <cell r="I2371">
            <v>5.19</v>
          </cell>
          <cell r="J2371">
            <v>7.2</v>
          </cell>
          <cell r="K2371">
            <v>4.59</v>
          </cell>
        </row>
        <row r="2372">
          <cell r="B2372" t="str">
            <v>532508</v>
          </cell>
          <cell r="C2372" t="str">
            <v>JSL</v>
          </cell>
          <cell r="D2372">
            <v>529.45000000000005</v>
          </cell>
          <cell r="E2372">
            <v>499.95</v>
          </cell>
          <cell r="F2372">
            <v>485.63</v>
          </cell>
          <cell r="G2372">
            <v>474.35</v>
          </cell>
          <cell r="H2372">
            <v>460.51</v>
          </cell>
          <cell r="I2372">
            <v>371.51</v>
          </cell>
          <cell r="J2372">
            <v>541.45000000000005</v>
          </cell>
          <cell r="K2372">
            <v>383.5</v>
          </cell>
        </row>
        <row r="2373">
          <cell r="B2373" t="str">
            <v>532509</v>
          </cell>
          <cell r="C2373" t="str">
            <v>SUPRAJIT ENG</v>
          </cell>
          <cell r="D2373">
            <v>374.55</v>
          </cell>
          <cell r="E2373">
            <v>373.27</v>
          </cell>
          <cell r="F2373">
            <v>373.64</v>
          </cell>
          <cell r="G2373">
            <v>375.93</v>
          </cell>
          <cell r="H2373">
            <v>384.93</v>
          </cell>
          <cell r="I2373">
            <v>382.66</v>
          </cell>
          <cell r="J2373">
            <v>432</v>
          </cell>
          <cell r="K2373">
            <v>353.25</v>
          </cell>
        </row>
        <row r="2374">
          <cell r="B2374" t="str">
            <v>532513</v>
          </cell>
          <cell r="C2374" t="str">
            <v>TVSELE</v>
          </cell>
          <cell r="D2374">
            <v>342</v>
          </cell>
          <cell r="E2374">
            <v>349.05</v>
          </cell>
          <cell r="F2374">
            <v>350.28</v>
          </cell>
          <cell r="G2374">
            <v>351.21</v>
          </cell>
          <cell r="H2374">
            <v>355.51</v>
          </cell>
          <cell r="I2374">
            <v>350.87</v>
          </cell>
          <cell r="J2374">
            <v>405</v>
          </cell>
          <cell r="K2374">
            <v>333.05</v>
          </cell>
        </row>
        <row r="2375">
          <cell r="B2375" t="str">
            <v>532514</v>
          </cell>
          <cell r="C2375" t="str">
            <v>INDRA GAS</v>
          </cell>
          <cell r="D2375">
            <v>385.25</v>
          </cell>
          <cell r="E2375">
            <v>388.43</v>
          </cell>
          <cell r="F2375">
            <v>391.48</v>
          </cell>
          <cell r="G2375">
            <v>400.45</v>
          </cell>
          <cell r="H2375">
            <v>422.88</v>
          </cell>
          <cell r="I2375">
            <v>443.46</v>
          </cell>
          <cell r="J2375">
            <v>492</v>
          </cell>
          <cell r="K2375">
            <v>375.8</v>
          </cell>
        </row>
        <row r="2376">
          <cell r="B2376" t="str">
            <v>532515</v>
          </cell>
          <cell r="C2376" t="str">
            <v>TV TODAY</v>
          </cell>
          <cell r="D2376">
            <v>209.1</v>
          </cell>
          <cell r="E2376">
            <v>209.66</v>
          </cell>
          <cell r="F2376">
            <v>209.96</v>
          </cell>
          <cell r="G2376">
            <v>211.09</v>
          </cell>
          <cell r="H2376">
            <v>212.76</v>
          </cell>
          <cell r="I2376">
            <v>219</v>
          </cell>
          <cell r="J2376">
            <v>236.7</v>
          </cell>
          <cell r="K2376">
            <v>192.35</v>
          </cell>
        </row>
        <row r="2377">
          <cell r="B2377" t="str">
            <v>532521</v>
          </cell>
          <cell r="C2377" t="str">
            <v>PALRED</v>
          </cell>
          <cell r="D2377">
            <v>168.25</v>
          </cell>
          <cell r="E2377">
            <v>163.54</v>
          </cell>
          <cell r="F2377">
            <v>159.4</v>
          </cell>
          <cell r="G2377">
            <v>156.1</v>
          </cell>
          <cell r="H2377">
            <v>153.43</v>
          </cell>
          <cell r="I2377">
            <v>150.22999999999999</v>
          </cell>
          <cell r="J2377">
            <v>184.05</v>
          </cell>
          <cell r="K2377">
            <v>139</v>
          </cell>
        </row>
        <row r="2378">
          <cell r="B2378" t="str">
            <v>532522</v>
          </cell>
          <cell r="C2378" t="str">
            <v>PETRONET LNG</v>
          </cell>
          <cell r="D2378">
            <v>195.1</v>
          </cell>
          <cell r="E2378">
            <v>196.4</v>
          </cell>
          <cell r="F2378">
            <v>198.06</v>
          </cell>
          <cell r="G2378">
            <v>203.44</v>
          </cell>
          <cell r="H2378">
            <v>214.36</v>
          </cell>
          <cell r="I2378">
            <v>221.88</v>
          </cell>
          <cell r="J2378">
            <v>254.25</v>
          </cell>
          <cell r="K2378">
            <v>191.65</v>
          </cell>
        </row>
        <row r="2379">
          <cell r="B2379" t="str">
            <v>532523</v>
          </cell>
          <cell r="C2379" t="str">
            <v>BIOCON LTD.</v>
          </cell>
          <cell r="D2379">
            <v>235</v>
          </cell>
          <cell r="E2379">
            <v>232.16</v>
          </cell>
          <cell r="F2379">
            <v>230.5</v>
          </cell>
          <cell r="G2379">
            <v>231.92</v>
          </cell>
          <cell r="H2379">
            <v>241.2</v>
          </cell>
          <cell r="I2379">
            <v>252.63</v>
          </cell>
          <cell r="J2379">
            <v>279.95</v>
          </cell>
          <cell r="K2379">
            <v>217.5</v>
          </cell>
        </row>
        <row r="2380">
          <cell r="B2380" t="str">
            <v>532524</v>
          </cell>
          <cell r="C2380" t="str">
            <v>PTC INDIA</v>
          </cell>
          <cell r="D2380">
            <v>159.55000000000001</v>
          </cell>
          <cell r="E2380">
            <v>157.28</v>
          </cell>
          <cell r="F2380">
            <v>153.38</v>
          </cell>
          <cell r="G2380">
            <v>148.44999999999999</v>
          </cell>
          <cell r="H2380">
            <v>141.27000000000001</v>
          </cell>
          <cell r="I2380">
            <v>119.24</v>
          </cell>
          <cell r="J2380">
            <v>166.3</v>
          </cell>
          <cell r="K2380">
            <v>115.5</v>
          </cell>
        </row>
        <row r="2381">
          <cell r="B2381" t="str">
            <v>532525</v>
          </cell>
          <cell r="C2381" t="str">
            <v>BANK MAHA</v>
          </cell>
          <cell r="D2381">
            <v>44.82</v>
          </cell>
          <cell r="E2381">
            <v>44.99</v>
          </cell>
          <cell r="F2381">
            <v>44.61</v>
          </cell>
          <cell r="G2381">
            <v>44.31</v>
          </cell>
          <cell r="H2381">
            <v>43.39</v>
          </cell>
          <cell r="I2381">
            <v>35.81</v>
          </cell>
          <cell r="J2381">
            <v>51.9</v>
          </cell>
          <cell r="K2381">
            <v>32.700000000000003</v>
          </cell>
        </row>
        <row r="2382">
          <cell r="B2382" t="str">
            <v>532527</v>
          </cell>
          <cell r="C2382" t="str">
            <v>RK FORGINGS</v>
          </cell>
          <cell r="D2382">
            <v>772.4</v>
          </cell>
          <cell r="E2382">
            <v>731.97</v>
          </cell>
          <cell r="F2382">
            <v>712.62</v>
          </cell>
          <cell r="G2382">
            <v>691.61</v>
          </cell>
          <cell r="H2382">
            <v>661.56</v>
          </cell>
          <cell r="I2382">
            <v>507.04</v>
          </cell>
          <cell r="J2382">
            <v>777</v>
          </cell>
          <cell r="K2382">
            <v>536</v>
          </cell>
        </row>
        <row r="2383">
          <cell r="B2383" t="str">
            <v>532528</v>
          </cell>
          <cell r="C2383" t="str">
            <v>DATAM GLOB</v>
          </cell>
          <cell r="D2383">
            <v>611.29999999999995</v>
          </cell>
          <cell r="E2383">
            <v>597.92999999999995</v>
          </cell>
          <cell r="F2383">
            <v>593.04</v>
          </cell>
          <cell r="G2383">
            <v>594.64</v>
          </cell>
          <cell r="H2383">
            <v>590.16</v>
          </cell>
          <cell r="I2383">
            <v>503.53</v>
          </cell>
          <cell r="J2383">
            <v>699</v>
          </cell>
          <cell r="K2383">
            <v>472</v>
          </cell>
        </row>
        <row r="2384">
          <cell r="B2384" t="str">
            <v>532529</v>
          </cell>
          <cell r="C2384" t="str">
            <v>NDTV</v>
          </cell>
          <cell r="D2384">
            <v>191.2</v>
          </cell>
          <cell r="E2384">
            <v>191.9</v>
          </cell>
          <cell r="F2384">
            <v>192.89</v>
          </cell>
          <cell r="G2384">
            <v>195.77</v>
          </cell>
          <cell r="H2384">
            <v>203.48</v>
          </cell>
          <cell r="I2384">
            <v>222.3</v>
          </cell>
          <cell r="J2384">
            <v>234.2</v>
          </cell>
          <cell r="K2384">
            <v>186.35</v>
          </cell>
        </row>
        <row r="2385">
          <cell r="B2385" t="str">
            <v>532531</v>
          </cell>
          <cell r="C2385" t="str">
            <v>STAR</v>
          </cell>
          <cell r="D2385">
            <v>490.35</v>
          </cell>
          <cell r="E2385">
            <v>485.15</v>
          </cell>
          <cell r="F2385">
            <v>484.79</v>
          </cell>
          <cell r="G2385">
            <v>486.81</v>
          </cell>
          <cell r="H2385">
            <v>482.85</v>
          </cell>
          <cell r="I2385">
            <v>426.95</v>
          </cell>
          <cell r="J2385">
            <v>549</v>
          </cell>
          <cell r="K2385">
            <v>412.45</v>
          </cell>
        </row>
        <row r="2386">
          <cell r="B2386" t="str">
            <v>532532</v>
          </cell>
          <cell r="C2386" t="str">
            <v>JAIPRA</v>
          </cell>
          <cell r="D2386">
            <v>18.309999999999999</v>
          </cell>
          <cell r="E2386">
            <v>18.989999999999998</v>
          </cell>
          <cell r="F2386">
            <v>18.52</v>
          </cell>
          <cell r="G2386">
            <v>17.18</v>
          </cell>
          <cell r="H2386">
            <v>14.58</v>
          </cell>
          <cell r="I2386">
            <v>10.84</v>
          </cell>
          <cell r="J2386">
            <v>20.99</v>
          </cell>
          <cell r="K2386">
            <v>7.76</v>
          </cell>
        </row>
        <row r="2387">
          <cell r="B2387" t="str">
            <v>532538</v>
          </cell>
          <cell r="C2387" t="str">
            <v>ULTRATECH CM</v>
          </cell>
          <cell r="D2387">
            <v>8663.5</v>
          </cell>
          <cell r="E2387">
            <v>8720.82</v>
          </cell>
          <cell r="F2387">
            <v>8683.85</v>
          </cell>
          <cell r="G2387">
            <v>8594.77</v>
          </cell>
          <cell r="H2387">
            <v>8456.19</v>
          </cell>
          <cell r="I2387">
            <v>7980.79</v>
          </cell>
          <cell r="J2387">
            <v>8870.65</v>
          </cell>
          <cell r="K2387">
            <v>7940.55</v>
          </cell>
        </row>
        <row r="2388">
          <cell r="B2388" t="str">
            <v>532539</v>
          </cell>
          <cell r="C2388" t="str">
            <v>UNOMINDA</v>
          </cell>
          <cell r="D2388">
            <v>643.54999999999995</v>
          </cell>
          <cell r="E2388">
            <v>638.48</v>
          </cell>
          <cell r="F2388">
            <v>628.36</v>
          </cell>
          <cell r="G2388">
            <v>615.77</v>
          </cell>
          <cell r="H2388">
            <v>605.01</v>
          </cell>
          <cell r="I2388">
            <v>571.63</v>
          </cell>
          <cell r="J2388">
            <v>660.3</v>
          </cell>
          <cell r="K2388">
            <v>551</v>
          </cell>
        </row>
        <row r="2389">
          <cell r="B2389" t="str">
            <v>532540</v>
          </cell>
          <cell r="C2389" t="str">
            <v>TCS LTD.</v>
          </cell>
          <cell r="D2389">
            <v>3519.3</v>
          </cell>
          <cell r="E2389">
            <v>3466.65</v>
          </cell>
          <cell r="F2389">
            <v>3430.94</v>
          </cell>
          <cell r="G2389">
            <v>3423.13</v>
          </cell>
          <cell r="H2389">
            <v>3440.75</v>
          </cell>
          <cell r="I2389">
            <v>3385.1</v>
          </cell>
          <cell r="J2389">
            <v>3680</v>
          </cell>
          <cell r="K2389">
            <v>3313</v>
          </cell>
        </row>
        <row r="2390">
          <cell r="B2390" t="str">
            <v>532541</v>
          </cell>
          <cell r="C2390" t="str">
            <v>COFORGE</v>
          </cell>
          <cell r="D2390">
            <v>5711.7</v>
          </cell>
          <cell r="E2390">
            <v>5545.6</v>
          </cell>
          <cell r="F2390">
            <v>5390.23</v>
          </cell>
          <cell r="G2390">
            <v>5262.46</v>
          </cell>
          <cell r="H2390">
            <v>5174.03</v>
          </cell>
          <cell r="I2390">
            <v>4753.18</v>
          </cell>
          <cell r="J2390">
            <v>5842.6</v>
          </cell>
          <cell r="K2390">
            <v>4700</v>
          </cell>
        </row>
        <row r="2391">
          <cell r="B2391" t="str">
            <v>532543</v>
          </cell>
          <cell r="C2391" t="str">
            <v>GULFPETRO_T</v>
          </cell>
          <cell r="D2391">
            <v>54.43</v>
          </cell>
          <cell r="E2391">
            <v>55.18</v>
          </cell>
          <cell r="F2391">
            <v>55.33</v>
          </cell>
          <cell r="G2391">
            <v>55.25</v>
          </cell>
          <cell r="H2391">
            <v>52.9</v>
          </cell>
          <cell r="I2391">
            <v>46.19</v>
          </cell>
          <cell r="J2391">
            <v>65.349999999999994</v>
          </cell>
          <cell r="K2391">
            <v>39.94</v>
          </cell>
        </row>
        <row r="2392">
          <cell r="B2392" t="str">
            <v>532548</v>
          </cell>
          <cell r="C2392" t="str">
            <v>CENTURYPLY</v>
          </cell>
          <cell r="D2392">
            <v>644.65</v>
          </cell>
          <cell r="E2392">
            <v>640.36</v>
          </cell>
          <cell r="F2392">
            <v>638.17999999999995</v>
          </cell>
          <cell r="G2392">
            <v>636.09</v>
          </cell>
          <cell r="H2392">
            <v>639.05999999999995</v>
          </cell>
          <cell r="I2392">
            <v>612.37</v>
          </cell>
          <cell r="J2392">
            <v>720.6</v>
          </cell>
          <cell r="K2392">
            <v>595</v>
          </cell>
        </row>
        <row r="2393">
          <cell r="B2393" t="str">
            <v>532553</v>
          </cell>
          <cell r="C2393" t="str">
            <v>WELENT</v>
          </cell>
          <cell r="D2393">
            <v>332.5</v>
          </cell>
          <cell r="E2393">
            <v>322.54000000000002</v>
          </cell>
          <cell r="F2393">
            <v>311.64999999999998</v>
          </cell>
          <cell r="G2393">
            <v>298.64999999999998</v>
          </cell>
          <cell r="H2393">
            <v>284.20999999999998</v>
          </cell>
          <cell r="I2393">
            <v>226.01</v>
          </cell>
          <cell r="J2393">
            <v>334.25</v>
          </cell>
          <cell r="K2393">
            <v>241</v>
          </cell>
        </row>
        <row r="2394">
          <cell r="B2394" t="str">
            <v>532555</v>
          </cell>
          <cell r="C2394" t="str">
            <v>NTPC LTD</v>
          </cell>
          <cell r="D2394">
            <v>250.95</v>
          </cell>
          <cell r="E2394">
            <v>249.21</v>
          </cell>
          <cell r="F2394">
            <v>245.98</v>
          </cell>
          <cell r="G2394">
            <v>242.62</v>
          </cell>
          <cell r="H2394">
            <v>236.45</v>
          </cell>
          <cell r="I2394">
            <v>206.89</v>
          </cell>
          <cell r="J2394">
            <v>255.4</v>
          </cell>
          <cell r="K2394">
            <v>211.85</v>
          </cell>
        </row>
        <row r="2395">
          <cell r="B2395" t="str">
            <v>532604</v>
          </cell>
          <cell r="C2395" t="str">
            <v>SALSTEEL</v>
          </cell>
          <cell r="D2395">
            <v>18.78</v>
          </cell>
          <cell r="E2395">
            <v>17.53</v>
          </cell>
          <cell r="F2395">
            <v>16.84</v>
          </cell>
          <cell r="G2395">
            <v>16.38</v>
          </cell>
          <cell r="H2395">
            <v>16.22</v>
          </cell>
          <cell r="I2395">
            <v>15.89</v>
          </cell>
          <cell r="J2395">
            <v>20.02</v>
          </cell>
          <cell r="K2395">
            <v>13.87</v>
          </cell>
        </row>
        <row r="2396">
          <cell r="B2396" t="str">
            <v>532605</v>
          </cell>
          <cell r="C2396" t="str">
            <v>JBM AUTO_T</v>
          </cell>
          <cell r="D2396">
            <v>1253.8</v>
          </cell>
          <cell r="E2396">
            <v>1221.77</v>
          </cell>
          <cell r="F2396">
            <v>1215.6400000000001</v>
          </cell>
          <cell r="G2396">
            <v>1221.8399999999999</v>
          </cell>
          <cell r="H2396">
            <v>1264.53</v>
          </cell>
          <cell r="I2396">
            <v>1078.6400000000001</v>
          </cell>
          <cell r="J2396">
            <v>1606.2</v>
          </cell>
          <cell r="K2396">
            <v>1113.7</v>
          </cell>
        </row>
        <row r="2397">
          <cell r="B2397" t="str">
            <v>532610</v>
          </cell>
          <cell r="C2397" t="str">
            <v>DWAR SUGAR</v>
          </cell>
          <cell r="D2397">
            <v>90.54</v>
          </cell>
          <cell r="E2397">
            <v>90.23</v>
          </cell>
          <cell r="F2397">
            <v>90.53</v>
          </cell>
          <cell r="G2397">
            <v>91.79</v>
          </cell>
          <cell r="H2397">
            <v>93.85</v>
          </cell>
          <cell r="I2397">
            <v>93.89</v>
          </cell>
          <cell r="J2397">
            <v>109.75</v>
          </cell>
          <cell r="K2397">
            <v>87.2</v>
          </cell>
        </row>
        <row r="2398">
          <cell r="B2398" t="str">
            <v>532612</v>
          </cell>
          <cell r="C2398" t="str">
            <v>INDOCO REM</v>
          </cell>
          <cell r="D2398">
            <v>346.8</v>
          </cell>
          <cell r="E2398">
            <v>337.86</v>
          </cell>
          <cell r="F2398">
            <v>333.92</v>
          </cell>
          <cell r="G2398">
            <v>331.46</v>
          </cell>
          <cell r="H2398">
            <v>331.26</v>
          </cell>
          <cell r="I2398">
            <v>338.02</v>
          </cell>
          <cell r="J2398">
            <v>372.6</v>
          </cell>
          <cell r="K2398">
            <v>308.8</v>
          </cell>
        </row>
        <row r="2399">
          <cell r="B2399" t="str">
            <v>532613</v>
          </cell>
          <cell r="C2399" t="str">
            <v>VIPCLOTHNG</v>
          </cell>
          <cell r="D2399">
            <v>47.93</v>
          </cell>
          <cell r="E2399">
            <v>47.31</v>
          </cell>
          <cell r="F2399">
            <v>47.72</v>
          </cell>
          <cell r="G2399">
            <v>48.65</v>
          </cell>
          <cell r="H2399">
            <v>49.08</v>
          </cell>
          <cell r="I2399">
            <v>45.73</v>
          </cell>
          <cell r="J2399">
            <v>59.76</v>
          </cell>
          <cell r="K2399">
            <v>41.3</v>
          </cell>
        </row>
        <row r="2400">
          <cell r="B2400" t="str">
            <v>532614</v>
          </cell>
          <cell r="C2400" t="str">
            <v>IMPEX_T</v>
          </cell>
          <cell r="D2400">
            <v>3.05</v>
          </cell>
          <cell r="E2400">
            <v>3.16</v>
          </cell>
          <cell r="F2400">
            <v>3.22</v>
          </cell>
          <cell r="G2400">
            <v>3.23</v>
          </cell>
          <cell r="H2400">
            <v>3.19</v>
          </cell>
          <cell r="I2400">
            <v>3.38</v>
          </cell>
          <cell r="J2400">
            <v>3.82</v>
          </cell>
          <cell r="K2400">
            <v>2.7</v>
          </cell>
        </row>
        <row r="2401">
          <cell r="B2401" t="str">
            <v>532616</v>
          </cell>
          <cell r="C2401" t="str">
            <v>XCHANGING</v>
          </cell>
          <cell r="D2401">
            <v>98.92</v>
          </cell>
          <cell r="E2401">
            <v>97.94</v>
          </cell>
          <cell r="F2401">
            <v>97.33</v>
          </cell>
          <cell r="G2401">
            <v>95.67</v>
          </cell>
          <cell r="H2401">
            <v>93.73</v>
          </cell>
          <cell r="I2401">
            <v>84.96</v>
          </cell>
          <cell r="J2401">
            <v>109.4</v>
          </cell>
          <cell r="K2401">
            <v>81</v>
          </cell>
        </row>
        <row r="2402">
          <cell r="B2402" t="str">
            <v>532617</v>
          </cell>
          <cell r="C2402" t="str">
            <v>JETAIRWAYS</v>
          </cell>
          <cell r="D2402">
            <v>54.5</v>
          </cell>
          <cell r="E2402">
            <v>55.49</v>
          </cell>
          <cell r="F2402">
            <v>56.04</v>
          </cell>
          <cell r="G2402">
            <v>57.07</v>
          </cell>
          <cell r="H2402">
            <v>58.29</v>
          </cell>
          <cell r="I2402">
            <v>61.94</v>
          </cell>
          <cell r="J2402">
            <v>75.290000000000006</v>
          </cell>
          <cell r="K2402">
            <v>48.56</v>
          </cell>
        </row>
        <row r="2403">
          <cell r="B2403" t="str">
            <v>532621</v>
          </cell>
          <cell r="C2403" t="str">
            <v>MORARJETEX</v>
          </cell>
          <cell r="D2403">
            <v>23.81</v>
          </cell>
          <cell r="E2403">
            <v>23.87</v>
          </cell>
          <cell r="F2403">
            <v>23.79</v>
          </cell>
          <cell r="G2403">
            <v>23.53</v>
          </cell>
          <cell r="H2403">
            <v>22.65</v>
          </cell>
          <cell r="I2403">
            <v>20.88</v>
          </cell>
          <cell r="J2403">
            <v>25.7</v>
          </cell>
          <cell r="K2403">
            <v>17.5</v>
          </cell>
        </row>
        <row r="2404">
          <cell r="B2404" t="str">
            <v>532624</v>
          </cell>
          <cell r="C2404" t="str">
            <v>JINDALPH</v>
          </cell>
          <cell r="D2404">
            <v>676.95</v>
          </cell>
          <cell r="E2404">
            <v>679.09</v>
          </cell>
          <cell r="F2404">
            <v>681.04</v>
          </cell>
          <cell r="G2404">
            <v>675.73</v>
          </cell>
          <cell r="H2404">
            <v>608.02</v>
          </cell>
          <cell r="I2404">
            <v>443.41</v>
          </cell>
          <cell r="J2404">
            <v>823</v>
          </cell>
          <cell r="K2404">
            <v>321</v>
          </cell>
        </row>
        <row r="2405">
          <cell r="B2405" t="str">
            <v>532626</v>
          </cell>
          <cell r="C2405" t="str">
            <v>POCL</v>
          </cell>
          <cell r="D2405">
            <v>441.9</v>
          </cell>
          <cell r="E2405">
            <v>438.95</v>
          </cell>
          <cell r="F2405">
            <v>440.33</v>
          </cell>
          <cell r="G2405">
            <v>442.72</v>
          </cell>
          <cell r="H2405">
            <v>445.49</v>
          </cell>
          <cell r="I2405">
            <v>414.15</v>
          </cell>
          <cell r="J2405">
            <v>524.85</v>
          </cell>
          <cell r="K2405">
            <v>378</v>
          </cell>
        </row>
        <row r="2406">
          <cell r="B2406" t="str">
            <v>532627</v>
          </cell>
          <cell r="C2406" t="str">
            <v>JPPOWER</v>
          </cell>
          <cell r="D2406">
            <v>14</v>
          </cell>
          <cell r="E2406">
            <v>14.26</v>
          </cell>
          <cell r="F2406">
            <v>13.78</v>
          </cell>
          <cell r="G2406">
            <v>12.72</v>
          </cell>
          <cell r="H2406">
            <v>10.97</v>
          </cell>
          <cell r="I2406">
            <v>8.36</v>
          </cell>
          <cell r="J2406">
            <v>15.28</v>
          </cell>
          <cell r="K2406">
            <v>6.25</v>
          </cell>
        </row>
        <row r="2407">
          <cell r="B2407" t="str">
            <v>532628</v>
          </cell>
          <cell r="C2407" t="str">
            <v>3I INFOTECH</v>
          </cell>
          <cell r="D2407">
            <v>40.35</v>
          </cell>
          <cell r="E2407">
            <v>37.880000000000003</v>
          </cell>
          <cell r="F2407">
            <v>37.32</v>
          </cell>
          <cell r="G2407">
            <v>37.299999999999997</v>
          </cell>
          <cell r="H2407">
            <v>37.270000000000003</v>
          </cell>
          <cell r="I2407">
            <v>36.82</v>
          </cell>
          <cell r="J2407">
            <v>44.48</v>
          </cell>
          <cell r="K2407">
            <v>31.55</v>
          </cell>
        </row>
        <row r="2408">
          <cell r="B2408" t="str">
            <v>532629</v>
          </cell>
          <cell r="C2408" t="str">
            <v>MCNALLYB_T</v>
          </cell>
          <cell r="D2408">
            <v>4.0999999999999996</v>
          </cell>
          <cell r="E2408">
            <v>4.1900000000000004</v>
          </cell>
          <cell r="F2408">
            <v>4.17</v>
          </cell>
          <cell r="G2408">
            <v>4.04</v>
          </cell>
          <cell r="H2408">
            <v>3.93</v>
          </cell>
          <cell r="I2408">
            <v>4.1100000000000003</v>
          </cell>
          <cell r="J2408">
            <v>5.19</v>
          </cell>
          <cell r="K2408">
            <v>2.93</v>
          </cell>
        </row>
        <row r="2409">
          <cell r="B2409" t="str">
            <v>532630</v>
          </cell>
          <cell r="C2409" t="str">
            <v>GOKALDAS</v>
          </cell>
          <cell r="D2409">
            <v>901.3</v>
          </cell>
          <cell r="E2409">
            <v>871.19</v>
          </cell>
          <cell r="F2409">
            <v>852.48</v>
          </cell>
          <cell r="G2409">
            <v>841.06</v>
          </cell>
          <cell r="H2409">
            <v>798.53</v>
          </cell>
          <cell r="I2409">
            <v>603.09</v>
          </cell>
          <cell r="J2409">
            <v>989.15</v>
          </cell>
          <cell r="K2409">
            <v>480.05</v>
          </cell>
        </row>
        <row r="2410">
          <cell r="B2410" t="str">
            <v>532633</v>
          </cell>
          <cell r="C2410" t="str">
            <v>ALLSEC TECH</v>
          </cell>
          <cell r="D2410">
            <v>658.8</v>
          </cell>
          <cell r="E2410">
            <v>653.6</v>
          </cell>
          <cell r="F2410">
            <v>653.44000000000005</v>
          </cell>
          <cell r="G2410">
            <v>648.55999999999995</v>
          </cell>
          <cell r="H2410">
            <v>628.16999999999996</v>
          </cell>
          <cell r="I2410">
            <v>563.97</v>
          </cell>
          <cell r="J2410">
            <v>699</v>
          </cell>
          <cell r="K2410">
            <v>567.95000000000005</v>
          </cell>
        </row>
        <row r="2411">
          <cell r="B2411" t="str">
            <v>532636</v>
          </cell>
          <cell r="C2411" t="str">
            <v>IIFL</v>
          </cell>
          <cell r="D2411">
            <v>608.04999999999995</v>
          </cell>
          <cell r="E2411">
            <v>619.63</v>
          </cell>
          <cell r="F2411">
            <v>619.69000000000005</v>
          </cell>
          <cell r="G2411">
            <v>619.02</v>
          </cell>
          <cell r="H2411">
            <v>609.91</v>
          </cell>
          <cell r="I2411">
            <v>538.05999999999995</v>
          </cell>
          <cell r="J2411">
            <v>704.2</v>
          </cell>
          <cell r="K2411">
            <v>554.04999999999995</v>
          </cell>
        </row>
        <row r="2412">
          <cell r="B2412" t="str">
            <v>532637</v>
          </cell>
          <cell r="C2412" t="str">
            <v>MAN DRUGORG</v>
          </cell>
          <cell r="D2412">
            <v>96.25</v>
          </cell>
          <cell r="E2412">
            <v>98.32</v>
          </cell>
          <cell r="F2412">
            <v>99.21</v>
          </cell>
          <cell r="G2412">
            <v>100.18</v>
          </cell>
          <cell r="H2412">
            <v>101.84</v>
          </cell>
          <cell r="I2412">
            <v>109.47</v>
          </cell>
          <cell r="J2412">
            <v>114.75</v>
          </cell>
          <cell r="K2412">
            <v>96</v>
          </cell>
        </row>
        <row r="2413">
          <cell r="B2413" t="str">
            <v>532638</v>
          </cell>
          <cell r="C2413" t="str">
            <v>SHOPPER STOP</v>
          </cell>
          <cell r="D2413">
            <v>655.65</v>
          </cell>
          <cell r="E2413">
            <v>659.69</v>
          </cell>
          <cell r="F2413">
            <v>657.53</v>
          </cell>
          <cell r="G2413">
            <v>657.69</v>
          </cell>
          <cell r="H2413">
            <v>677.24</v>
          </cell>
          <cell r="I2413">
            <v>695.49</v>
          </cell>
          <cell r="J2413">
            <v>889.75</v>
          </cell>
          <cell r="K2413">
            <v>623</v>
          </cell>
        </row>
        <row r="2414">
          <cell r="B2414" t="str">
            <v>532640</v>
          </cell>
          <cell r="C2414" t="str">
            <v>CYBER MEDI_T</v>
          </cell>
          <cell r="D2414">
            <v>18.88</v>
          </cell>
          <cell r="E2414">
            <v>18.29</v>
          </cell>
          <cell r="F2414">
            <v>18.02</v>
          </cell>
          <cell r="G2414">
            <v>17.899999999999999</v>
          </cell>
          <cell r="H2414">
            <v>17.920000000000002</v>
          </cell>
          <cell r="I2414">
            <v>17.670000000000002</v>
          </cell>
          <cell r="J2414">
            <v>24</v>
          </cell>
          <cell r="K2414">
            <v>15</v>
          </cell>
        </row>
        <row r="2415">
          <cell r="B2415" t="str">
            <v>532641</v>
          </cell>
          <cell r="C2415" t="str">
            <v>NDL</v>
          </cell>
          <cell r="D2415">
            <v>24.18</v>
          </cell>
          <cell r="E2415">
            <v>23.89</v>
          </cell>
          <cell r="F2415">
            <v>23.66</v>
          </cell>
          <cell r="G2415">
            <v>23.46</v>
          </cell>
          <cell r="H2415">
            <v>23.08</v>
          </cell>
          <cell r="I2415">
            <v>22.91</v>
          </cell>
          <cell r="J2415">
            <v>26.79</v>
          </cell>
          <cell r="K2415">
            <v>17.260000000000002</v>
          </cell>
        </row>
        <row r="2416">
          <cell r="B2416" t="str">
            <v>532642</v>
          </cell>
          <cell r="C2416" t="str">
            <v>JSWHL</v>
          </cell>
          <cell r="D2416">
            <v>5182.95</v>
          </cell>
          <cell r="E2416">
            <v>4843.96</v>
          </cell>
          <cell r="F2416">
            <v>4751.0600000000004</v>
          </cell>
          <cell r="G2416">
            <v>4710.91</v>
          </cell>
          <cell r="H2416">
            <v>4691.43</v>
          </cell>
          <cell r="I2416">
            <v>4460.83</v>
          </cell>
          <cell r="J2416">
            <v>5261.25</v>
          </cell>
          <cell r="K2416">
            <v>4310.1499999999996</v>
          </cell>
        </row>
        <row r="2417">
          <cell r="B2417" t="str">
            <v>532644</v>
          </cell>
          <cell r="C2417" t="str">
            <v>JK CEMENT</v>
          </cell>
          <cell r="D2417">
            <v>3500.45</v>
          </cell>
          <cell r="E2417">
            <v>3478.61</v>
          </cell>
          <cell r="F2417">
            <v>3431.53</v>
          </cell>
          <cell r="G2417">
            <v>3359.28</v>
          </cell>
          <cell r="H2417">
            <v>3284.46</v>
          </cell>
          <cell r="I2417">
            <v>3137.56</v>
          </cell>
          <cell r="J2417">
            <v>3553.15</v>
          </cell>
          <cell r="K2417">
            <v>3000.05</v>
          </cell>
        </row>
        <row r="2418">
          <cell r="B2418" t="str">
            <v>532645</v>
          </cell>
          <cell r="C2418" t="str">
            <v>BEEYU OVERSE</v>
          </cell>
          <cell r="D2418">
            <v>2.65</v>
          </cell>
          <cell r="E2418">
            <v>2.65</v>
          </cell>
          <cell r="F2418">
            <v>2.67</v>
          </cell>
          <cell r="G2418">
            <v>2.71</v>
          </cell>
          <cell r="H2418">
            <v>2.67</v>
          </cell>
          <cell r="I2418">
            <v>2.4500000000000002</v>
          </cell>
          <cell r="J2418">
            <v>4.09</v>
          </cell>
          <cell r="K2418">
            <v>1.65</v>
          </cell>
        </row>
        <row r="2419">
          <cell r="B2419" t="str">
            <v>532648</v>
          </cell>
          <cell r="C2419" t="str">
            <v>YES BANK</v>
          </cell>
          <cell r="D2419">
            <v>20.14</v>
          </cell>
          <cell r="E2419">
            <v>19.98</v>
          </cell>
          <cell r="F2419">
            <v>19.23</v>
          </cell>
          <cell r="G2419">
            <v>18.350000000000001</v>
          </cell>
          <cell r="H2419">
            <v>17.66</v>
          </cell>
          <cell r="I2419">
            <v>16.989999999999998</v>
          </cell>
          <cell r="J2419">
            <v>21.15</v>
          </cell>
          <cell r="K2419">
            <v>14.1</v>
          </cell>
        </row>
        <row r="2420">
          <cell r="B2420" t="str">
            <v>532649</v>
          </cell>
          <cell r="C2420" t="str">
            <v>NECTAR LIFE</v>
          </cell>
          <cell r="D2420">
            <v>28.33</v>
          </cell>
          <cell r="E2420">
            <v>26.43</v>
          </cell>
          <cell r="F2420">
            <v>25.67</v>
          </cell>
          <cell r="G2420">
            <v>24.96</v>
          </cell>
          <cell r="H2420">
            <v>24.5</v>
          </cell>
          <cell r="I2420">
            <v>22.74</v>
          </cell>
          <cell r="J2420">
            <v>28.9</v>
          </cell>
          <cell r="K2420">
            <v>21.25</v>
          </cell>
        </row>
        <row r="2421">
          <cell r="B2421" t="str">
            <v>532650</v>
          </cell>
          <cell r="C2421" t="str">
            <v>MSP STEEL_T</v>
          </cell>
          <cell r="D2421">
            <v>22.68</v>
          </cell>
          <cell r="E2421">
            <v>20.91</v>
          </cell>
          <cell r="F2421">
            <v>19.850000000000001</v>
          </cell>
          <cell r="G2421">
            <v>19.059999999999999</v>
          </cell>
          <cell r="H2421">
            <v>17.28</v>
          </cell>
          <cell r="I2421">
            <v>12.86</v>
          </cell>
          <cell r="J2421">
            <v>22.74</v>
          </cell>
          <cell r="K2421">
            <v>10.18</v>
          </cell>
        </row>
        <row r="2422">
          <cell r="B2422" t="str">
            <v>532651</v>
          </cell>
          <cell r="C2422" t="str">
            <v>SPL INDS</v>
          </cell>
          <cell r="D2422">
            <v>63.96</v>
          </cell>
          <cell r="E2422">
            <v>64.03</v>
          </cell>
          <cell r="F2422">
            <v>64.39</v>
          </cell>
          <cell r="G2422">
            <v>65</v>
          </cell>
          <cell r="H2422">
            <v>65.55</v>
          </cell>
          <cell r="I2422">
            <v>64.98</v>
          </cell>
          <cell r="J2422">
            <v>78.099999999999994</v>
          </cell>
          <cell r="K2422">
            <v>59</v>
          </cell>
        </row>
        <row r="2423">
          <cell r="B2423" t="str">
            <v>532652</v>
          </cell>
          <cell r="C2423" t="str">
            <v>KARNATAKA BK</v>
          </cell>
          <cell r="D2423">
            <v>219.9</v>
          </cell>
          <cell r="E2423">
            <v>220.86</v>
          </cell>
          <cell r="F2423">
            <v>221.29</v>
          </cell>
          <cell r="G2423">
            <v>223.91</v>
          </cell>
          <cell r="H2423">
            <v>226.02</v>
          </cell>
          <cell r="I2423">
            <v>189.32</v>
          </cell>
          <cell r="J2423">
            <v>257.8</v>
          </cell>
          <cell r="K2423">
            <v>200.4</v>
          </cell>
        </row>
        <row r="2424">
          <cell r="B2424" t="str">
            <v>532654</v>
          </cell>
          <cell r="C2424" t="str">
            <v>MCLEOD RUSSE</v>
          </cell>
          <cell r="D2424">
            <v>22.29</v>
          </cell>
          <cell r="E2424">
            <v>20.91</v>
          </cell>
          <cell r="F2424">
            <v>20.260000000000002</v>
          </cell>
          <cell r="G2424">
            <v>19.88</v>
          </cell>
          <cell r="H2424">
            <v>20.010000000000002</v>
          </cell>
          <cell r="I2424">
            <v>20.93</v>
          </cell>
          <cell r="J2424">
            <v>26.03</v>
          </cell>
          <cell r="K2424">
            <v>17.52</v>
          </cell>
        </row>
        <row r="2425">
          <cell r="B2425" t="str">
            <v>532656</v>
          </cell>
          <cell r="C2425" t="str">
            <v>FACOR ALLOYS</v>
          </cell>
          <cell r="D2425">
            <v>8.33</v>
          </cell>
          <cell r="E2425">
            <v>8.31</v>
          </cell>
          <cell r="F2425">
            <v>8.34</v>
          </cell>
          <cell r="G2425">
            <v>8.3000000000000007</v>
          </cell>
          <cell r="H2425">
            <v>8.02</v>
          </cell>
          <cell r="I2425">
            <v>7.53</v>
          </cell>
          <cell r="J2425">
            <v>9.58</v>
          </cell>
          <cell r="K2425">
            <v>6.5</v>
          </cell>
        </row>
        <row r="2426">
          <cell r="B2426" t="str">
            <v>532659</v>
          </cell>
          <cell r="C2426" t="str">
            <v>IDFC</v>
          </cell>
          <cell r="D2426">
            <v>117.45</v>
          </cell>
          <cell r="E2426">
            <v>118.53</v>
          </cell>
          <cell r="F2426">
            <v>118.25</v>
          </cell>
          <cell r="G2426">
            <v>118.68</v>
          </cell>
          <cell r="H2426">
            <v>119.9</v>
          </cell>
          <cell r="I2426">
            <v>106.36</v>
          </cell>
          <cell r="J2426">
            <v>133.75</v>
          </cell>
          <cell r="K2426">
            <v>112.6</v>
          </cell>
        </row>
      </sheetData>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067">
  <rv s="0">
    <v>https://www.bing.com/financeapi/forcetrigger?t=ahkpxm&amp;q=XNSE%3aZENTEC&amp;form=skydnc</v>
    <v>Learn more on Bing</v>
  </rv>
  <rv s="1">
    <v>en-IN</v>
    <v>ahkpxm</v>
    <v>268435456</v>
    <v>1</v>
    <v>Powered by Refinitiv</v>
    <v>0</v>
    <v>ZEN TECHNOLOGIES LIMITED (XNSE:ZENTEC)</v>
    <v>2</v>
    <v>3</v>
    <v>Finance</v>
    <v>4</v>
    <v>911.4</v>
    <v>175.15</v>
    <v>2.12</v>
    <v>28.25</v>
    <v>3.7242000000000004E-2</v>
    <v>INR</v>
    <v>Zen Technologies Limited is an India-based company that designs, develops, and manufactures defense training systems, based on sensors and simulators technology. The Company’s category of products includes land-based military training simulators, driving simulators, live range equipment and anti-drone systems. The Company also has a training platform in Hyderabad, with an integration of its complete product range. Its Anti-Drone System (ZADS) system works on drone detection, classification and tracking on passive surveillance, camera sensors and neutralization of threat by jamming drone communication. Its live ranges include Air-To-Ground Firing Range Scoring System, Tank Zeroing System, Multi-Functional Target System, Shootedge (CSWS), Hand Grenade Simulator (HE36S), Containerized Tubular Shooting Range, Containerized Indoor Shooting Range, and Smart Target System (Zen STS)-LOMAHT. Its virtual simulation includes Uav Mission Simulator (UAV Sim) and Rotary Wing Simulator (RWS).</v>
    <v>280</v>
    <v>National Stock Exchange of India</v>
    <v>XNSE</v>
    <v>XNSE</v>
    <v>B-42, INDUSTRIAL ESTATE, SANATHNAGAR, HYDERABAD, TELANGANA, 500018 IN</v>
    <v>796.45</v>
    <v>Aerospace &amp; Defense</v>
    <v>Stock</v>
    <v>45251.279074074075</v>
    <v>0</v>
    <v>766.05</v>
    <v>60369900000</v>
    <v>ZEN TECHNOLOGIES LIMITED</v>
    <v>ZEN TECHNOLOGIES LIMITED</v>
    <v>766.05</v>
    <v>66.650000000000006</v>
    <v>758.55</v>
    <v>786.8</v>
    <v>83562740</v>
    <v>ZENTEC</v>
    <v>ZEN TECHNOLOGIES LIMITED (XNSE:ZENTEC)</v>
    <v>687804</v>
    <v>93720</v>
    <v>1993</v>
  </rv>
  <rv s="2">
    <v>1</v>
  </rv>
  <rv s="0">
    <v>https://www.bing.com/financeapi/forcetrigger?t=b9f927&amp;q=XNSE%3aCREDITACC&amp;form=skydnc</v>
    <v>Learn more on Bing</v>
  </rv>
  <rv s="1">
    <v>en-IN</v>
    <v>b9f927</v>
    <v>268435456</v>
    <v>1</v>
    <v>Powered by Refinitiv</v>
    <v>0</v>
    <v>CREDITACCESS GRAMEEN LIMITED (XNSE:CREDITACC)</v>
    <v>2</v>
    <v>3</v>
    <v>Finance</v>
    <v>4</v>
    <v>1745.95</v>
    <v>834.1</v>
    <v>1.7031000000000001</v>
    <v>79.3</v>
    <v>4.8639999999999996E-2</v>
    <v>INR</v>
    <v>CreditAccess Grameen Limited is an India-based microfinance company focused on providing micro-loans to women customers predominantly in rural areas. The Company operates in approximately 353 districts in 14 states and one union territory in India through 1,826 branches. The Company operates in a single business segment that is lending to members. Its microfinance group lending products include income generation loan, home improvement loan, family welfare loan and emergency loan. The Company's microfinance individual lending product is Unnati loan. Its retail finance products include grameen vikas loan, grameen two-wheeler loan, gruha vikas loan and grameen swarna loan. The Company's distributor products include grameen suraksha, life insurance and national pension scheme (NPS) - Swavalamban. It has tied up with various insurance service providers, including HDFC Life and Kotak Life to provide insurance coverage to customers and spouse/co-borrowers (applicable for retail finance).</v>
    <v>16759</v>
    <v>National Stock Exchange of India</v>
    <v>XNSE</v>
    <v>XNSE</v>
    <v>#49, 46th Cross, 8th Block, Jayanagar (Next to Rajalakshmi Kalayana Mantap) Bengaluru, BANGALORE, KARNATAKA, 560070 IN</v>
    <v>1717.95</v>
    <v>Banking Services</v>
    <v>Stock</v>
    <v>45251.279050925928</v>
    <v>3</v>
    <v>1636.05</v>
    <v>255420000000</v>
    <v>CREDITACCESS GRAMEEN LIMITED</v>
    <v>CREDITACCESS GRAMEEN LIMITED</v>
    <v>1644</v>
    <v>21.58</v>
    <v>1630.35</v>
    <v>1709.65</v>
    <v>159150100</v>
    <v>CREDITACC</v>
    <v>CREDITACCESS GRAMEEN LIMITED (XNSE:CREDITACC)</v>
    <v>210345</v>
    <v>256920</v>
    <v>1991</v>
  </rv>
  <rv s="2">
    <v>4</v>
  </rv>
  <rv s="0">
    <v>https://www.bing.com/financeapi/forcetrigger?t=ahkjqh&amp;q=XNSE%3aVBL&amp;form=skydnc</v>
    <v>Learn more on Bing</v>
  </rv>
  <rv s="1">
    <v>en-IN</v>
    <v>ahkjqh</v>
    <v>268435456</v>
    <v>1</v>
    <v>Powered by Refinitiv</v>
    <v>0</v>
    <v>VARUN BEVERAGES LIMITED (XNSE:VBL)</v>
    <v>2</v>
    <v>3</v>
    <v>Finance</v>
    <v>4</v>
    <v>1060.3499999999999</v>
    <v>548.33000000000004</v>
    <v>1.1386000000000001</v>
    <v>-10</v>
    <v>-9.5479999999999992E-3</v>
    <v>INR</v>
    <v>Varun Beverages Limited (VBL) is an India-based beverage company. The Company operates franchisee of PepsiCo. The Company produces and distributes a range of carbonated soft drinks (CSDs), as well as a large selection of non-carbonated beverages (NCBs), including packaged drinking water sold under trademarks owned by PepsiCo. PepsiCo CSD brands produced and sold by VBL include Pepsi, Diet Pepsi, Seven-Up, Mirinda Orange, Mirinda Lemon, Mountain Dew, Mountain Dew Ice, Seven-Up Nimbooz Masala Soda, Evervess, Sting, Gatorade and Slice Fizzy Drinks. PepsiCo NCB brands produced and sold by the Company include Tropicana Slice, Tropicana Juices, Nimbooz, as well as packaged drinking water under the brand Aquafina. VBL has approximately 31 manufacturing plants in India and over six manufacturing plants in international geographies (two in Nepal and one each in Sri Lanka, Morocco, Zambia and Zimbabwe).</v>
    <v>8636</v>
    <v>National Stock Exchange of India</v>
    <v>XNSE</v>
    <v>XNSE</v>
    <v>Plot No. 31, Institutional Area, Sector - 44, GURGAON, HARYANA, 122002 IN</v>
    <v>1057.3</v>
    <v>Beverages</v>
    <v>Stock</v>
    <v>45251.279097222221</v>
    <v>6</v>
    <v>1022.75</v>
    <v>1355666000000</v>
    <v>VARUN BEVERAGES LIMITED</v>
    <v>VARUN BEVERAGES LIMITED</v>
    <v>1054.95</v>
    <v>68.05</v>
    <v>1047.3499999999999</v>
    <v>1037.3499999999999</v>
    <v>1299215000</v>
    <v>VBL</v>
    <v>VARUN BEVERAGES LIMITED (XNSE:VBL)</v>
    <v>869107</v>
    <v>2247650</v>
    <v>1995</v>
  </rv>
  <rv s="2">
    <v>7</v>
  </rv>
  <rv s="0">
    <v>https://www.bing.com/financeapi/forcetrigger?t=ahjihw&amp;q=XNSE%3aPREMEXPLN&amp;form=skydnc</v>
    <v>Learn more on Bing</v>
  </rv>
  <rv s="1">
    <v>en-IN</v>
    <v>ahjihw</v>
    <v>268435456</v>
    <v>1</v>
    <v>Powered by Refinitiv</v>
    <v>0</v>
    <v>PREMIER EXPLOSIVES LIMITED (XNSE:PREMEXPLN)</v>
    <v>2</v>
    <v>3</v>
    <v>Finance</v>
    <v>4</v>
    <v>1512.1</v>
    <v>350.4</v>
    <v>1.6816</v>
    <v>56.7</v>
    <v>3.9371999999999997E-2</v>
    <v>INR</v>
    <v>Premier Explosives Limited is an India-based company that is primarily engaged in the manufacture of high energy materials and allied products for the defense, space, mining and infrastructure industries. The Company's geographical segments include India and the Rest of the world. It is focused on developing and manufacturing solid propellants for rockets and strap-on motors for satellite launch vehicles. The Company’s extended capabilities include products, such as chaff, infrared (IR) flares, explosive bolts, pyro devices, smoke markers, cable cutters, tear gas grenades and many other products, including pyrogen igniters for defense and space applications. The Company has over two units under defense and explosive manufacturing, where one unit is at Peddakundukur and the second at Katepally, which are located in the State of Telangana. In addition, the Company has over six bulk explosive manufacturing locations spread across Madhya Pradesh, Maharashtra, Telangana and Tamil Nadu.</v>
    <v>822</v>
    <v>National Stock Exchange of India</v>
    <v>XNSE</v>
    <v>XNSE</v>
    <v>Premier House,, 11, Ishaq Colony, (Near AOC Centre), SECUNDERABAD, TELANGANA, 500015 IN</v>
    <v>1512.1</v>
    <v>Chemicals</v>
    <v>Stock</v>
    <v>45251.279050925928</v>
    <v>9</v>
    <v>1451</v>
    <v>15175710000</v>
    <v>PREMIER EXPLOSIVES LIMITED</v>
    <v>PREMIER EXPLOSIVES LIMITED</v>
    <v>1467</v>
    <v>67.5</v>
    <v>1440.1</v>
    <v>1496.8</v>
    <v>10752240</v>
    <v>PREMEXPLN</v>
    <v>PREMIER EXPLOSIVES LIMITED (XNSE:PREMEXPLN)</v>
    <v>54479</v>
    <v>51760</v>
    <v>1980</v>
  </rv>
  <rv s="2">
    <v>10</v>
  </rv>
  <rv s="0">
    <v>https://www.bing.com/financeapi/forcetrigger?t=ahk6ww&amp;q=XNSE%3aSUPREMEIND&amp;form=skydnc</v>
    <v>Learn more on Bing</v>
  </rv>
  <rv s="1">
    <v>en-IN</v>
    <v>ahk6ww</v>
    <v>268435456</v>
    <v>1</v>
    <v>Powered by Refinitiv</v>
    <v>0</v>
    <v>THE SUPREME INDUSTRIES LIMITED (XNSE:SUPREMEIND)</v>
    <v>2</v>
    <v>3</v>
    <v>Finance</v>
    <v>4</v>
    <v>4888</v>
    <v>2232.0500000000002</v>
    <v>1.0108999999999999</v>
    <v>-70.400000000000006</v>
    <v>-1.6774999999999998E-2</v>
    <v>INR</v>
    <v>The Supreme Industries Limited is a plastic products manufacturing company. The Company operates through four segments: Plastics piping products, Industrial products, Packaging products, and Consumer products. Its products are designed and manufactured in various groups, including Plastic Piping System, Consumer Products, Industrial Products and Packaging Products. Its Plastic Piping System division offers various products, including unplasticized poly vinyl chloride (uPVC) pipes, injection molded polyvinyl chloride (PVC) fittings and handmade fittings, high density polyethylene (HDPE) pipe systems and others. Its Consumer Products division is engaged in furniture. Its Industrial Products division offers industrial components, material handling system and pallets-roto molded crates, pallets and garbage bins and composite liquefied petroleum gas cylinders. It has approximately 28 manufacturing facilities spread across the country, offers range of plastic products in India.</v>
    <v>5458</v>
    <v>National Stock Exchange of India</v>
    <v>XNSE</v>
    <v>XNSE</v>
    <v>1161 &amp; 1162, Solitaire Corporate Park, 167, Guru Hargovindji Marg Andheri Ghatkopar Link Road, Andheri (E),, MUMBAI, MAHARASHTRA, 400093 IN</v>
    <v>4215.8500000000004</v>
    <v>Chemicals</v>
    <v>Stock</v>
    <v>45251.279062499998</v>
    <v>12</v>
    <v>4102.05</v>
    <v>531950400000</v>
    <v>THE SUPREME INDUSTRIES LIMITED</v>
    <v>THE SUPREME INDUSTRIES LIMITED</v>
    <v>4215.8500000000004</v>
    <v>51.86</v>
    <v>4196.6000000000004</v>
    <v>4126.2</v>
    <v>127026900</v>
    <v>SUPREMEIND</v>
    <v>THE SUPREME INDUSTRIES LIMITED (XNSE:SUPREMEIND)</v>
    <v>69977</v>
    <v>120610</v>
    <v>1942</v>
  </rv>
  <rv s="2">
    <v>13</v>
  </rv>
  <rv s="0">
    <v>https://www.bing.com/financeapi/forcetrigger?t=ahk1p2&amp;q=XNSE%3aSOLARINDS&amp;form=skydnc</v>
    <v>Learn more on Bing</v>
  </rv>
  <rv s="1">
    <v>en-IN</v>
    <v>ahk1p2</v>
    <v>268435456</v>
    <v>1</v>
    <v>Powered by Refinitiv</v>
    <v>0</v>
    <v>Solar Industries India Limited (XNSE:SOLARINDS)</v>
    <v>2</v>
    <v>3</v>
    <v>Finance</v>
    <v>4</v>
    <v>7832.9</v>
    <v>3453.35</v>
    <v>0.52659999999999996</v>
    <v>-48.9</v>
    <v>-7.0289999999999997E-3</v>
    <v>INR</v>
    <v>Solar Industries India Limited is an India-based integrated global explosives company. The Company is primarily involved in the manufacturing of complete range of industrial explosives and explosive initiating devices. Its segment is Explosives and its accessories. The Company's products include industrial explosives and defense. Its industrial explosives products include packaged emulsion explosives, bulk explosives and explosive initiating systems. It is a domestic manufacturer of bulk and cartridge explosives, detonators, detonating cords and components. The Company's defense products include high energy materials, such as HMX, RDX, TNT and their compounds; composite propellants for Pinaka, Akash, Brahmos, PSOMXL and Skyroot, among others; 30 mm ammunition, multi-mode hand grenade, mines, warheads, bund blasting device; artillery fuses, ASW fuses, Pyros and igniters; chaff payloads; loitering munition; rocket integration, and explosives filling of ammunition.</v>
    <v>8215</v>
    <v>National Stock Exchange of India</v>
    <v>XNSE</v>
    <v>XNSE</v>
    <v>Solar House 14, Kachimet, Amravati Road Nagpur, NAGPUR, MAHARASHTRA, 440023 IN</v>
    <v>7198.85</v>
    <v>Chemicals</v>
    <v>Stock</v>
    <v>45251.279085648152</v>
    <v>15</v>
    <v>6861.75</v>
    <v>668766800000</v>
    <v>Solar Industries India Limited</v>
    <v>Solar Industries India Limited</v>
    <v>7100</v>
    <v>77.89</v>
    <v>6956.5</v>
    <v>6907.6</v>
    <v>90490050</v>
    <v>SOLARINDS</v>
    <v>Solar Industries India Limited (XNSE:SOLARINDS)</v>
    <v>100027</v>
    <v>181580</v>
    <v>1995</v>
  </rv>
  <rv s="2">
    <v>16</v>
  </rv>
  <rv s="0">
    <v>https://www.bing.com/financeapi/forcetrigger?t=aysetc&amp;q=XNSE%3aAMBER&amp;form=skydnc</v>
    <v>Learn more on Bing</v>
  </rv>
  <rv s="1">
    <v>en-IN</v>
    <v>aysetc</v>
    <v>268435456</v>
    <v>1</v>
    <v>Powered by Refinitiv</v>
    <v>0</v>
    <v>AMBER ENTERPRISES INDIA LIMITED (XNSE:AMBER)</v>
    <v>2</v>
    <v>3</v>
    <v>Finance</v>
    <v>4</v>
    <v>3480</v>
    <v>1762.5</v>
    <v>0.41189999999999999</v>
    <v>-118.4</v>
    <v>-3.4974999999999999E-2</v>
    <v>INR</v>
    <v>Amber Enterprises India Limited is engaged in manufacturing of consumer durable products. The Company is a solution provider for air conditioner original equipment manufacturer (OEM) /original design manufacturer (ODM) industry in India. It designs and manufactures complete refrigeration and air conditioning (RACS) including window air conditioners (WACS) and indoor units (IDUS) and outdoor units (ODUS) of split air conditioners (SACs) with specifications ranging from 0.75 ton to two tons, across energy ratings and types of refrigerants. It also manufactures functional components of RACS that include heat exchangers, motors and multi-flow condensers with other components, such as sheet metal components, copper tubing and including plastic extrusion, vacuum forming and injection molding processes. The Company also manufactures components, other durables, and automobiles, such as case liners for refrigerator, plastic extrusion sheets, and sheet metal components for microwave.</v>
    <v>1615</v>
    <v>National Stock Exchange of India</v>
    <v>XNSE</v>
    <v>XNSE</v>
    <v>Universal Trade Tower, 1st Floor, Sector 49, Sohna Road, GURGAON, HARYANA, 122018 IN</v>
    <v>3436</v>
    <v>Computers, Phones &amp; Household Electronics</v>
    <v>Stock</v>
    <v>45251.279074074075</v>
    <v>18</v>
    <v>3243.35</v>
    <v>108323700000</v>
    <v>AMBER ENTERPRISES INDIA LIMITED</v>
    <v>AMBER ENTERPRISES INDIA LIMITED</v>
    <v>3385</v>
    <v>72.77</v>
    <v>3385.3</v>
    <v>3266.9</v>
    <v>33693730</v>
    <v>AMBER</v>
    <v>AMBER ENTERPRISES INDIA LIMITED (XNSE:AMBER)</v>
    <v>113471</v>
    <v>200440</v>
    <v>1990</v>
  </rv>
  <rv s="2">
    <v>19</v>
  </rv>
  <rv s="0">
    <v>https://www.bing.com/financeapi/forcetrigger?t=ahhkkr&amp;q=XNSE%3aDIXON&amp;form=skydnc</v>
    <v>Learn more on Bing</v>
  </rv>
  <rv s="1">
    <v>en-IN</v>
    <v>ahhkkr</v>
    <v>268435456</v>
    <v>1</v>
    <v>Powered by Refinitiv</v>
    <v>0</v>
    <v>DIXON TECHNOLOGIES (INDIA) LIMITED (XNSE:DIXON)</v>
    <v>2</v>
    <v>3</v>
    <v>Finance</v>
    <v>4</v>
    <v>5607.1</v>
    <v>2553</v>
    <v>1.0492999999999999</v>
    <v>57.4</v>
    <v>1.0544E-2</v>
    <v>INR</v>
    <v>Dixon Technologies (India) Limited is an India-based electronic manufacturing services company. The Company operates through the Electronics Goods segment. The Company provides manufacturing and design-focused solutions in consumer durables, home appliances, lighting, mobile phones, security devices, set top boxes, wearables and medical equipment to customers across the globe, along with repairing and refurbishment services of LED TV panels. Its divisions include Consumer Electronics, Home Appliances, Lighting Solution, Mobile Phones, Security Surveillance System, Reverse Logistic, Medical Electronics, Set Top Box and IT Hardware. Consumer Electronics division provides end-to-end solutions to its customers, including auto insertion, backward integration into LED panel assembly with clean room, and others. Home Appliances division is engaged in designing, manufacturing and testing a range of washing machines. Lighting Solution division designs and manufactures LED lighting solutions.</v>
    <v>2844</v>
    <v>National Stock Exchange of India</v>
    <v>XNSE</v>
    <v>XNSE</v>
    <v>B 14 &amp; 15, Noida Phase II, Gautam Buddha Nagar, NOIDA, UTTAR PRADESH, 201305 IN</v>
    <v>5528.8</v>
    <v>Computers, Phones &amp; Household Electronics</v>
    <v>Stock</v>
    <v>45251.279097222221</v>
    <v>21</v>
    <v>5465.5</v>
    <v>324517700000</v>
    <v>DIXON TECHNOLOGIES (INDIA) LIMITED</v>
    <v>DIXON TECHNOLOGIES (INDIA) LIMITED</v>
    <v>5480</v>
    <v>103.3</v>
    <v>5443.9</v>
    <v>5501.3</v>
    <v>59798540</v>
    <v>DIXON</v>
    <v>DIXON TECHNOLOGIES (INDIA) LIMITED (XNSE:DIXON)</v>
    <v>124663</v>
    <v>263380</v>
    <v>1993</v>
  </rv>
  <rv s="2">
    <v>22</v>
  </rv>
  <rv s="0">
    <v>https://www.bing.com/financeapi/forcetrigger?t=ahj14c&amp;q=XNSE%3aMOLDTECH&amp;form=skydnc</v>
    <v>Learn more on Bing</v>
  </rv>
  <rv s="1">
    <v>en-IN</v>
    <v>ahj14c</v>
    <v>268435456</v>
    <v>1</v>
    <v>Powered by Refinitiv</v>
    <v>0</v>
    <v>MOLD-TEK TECHNOLOGIES LIMITED (XNSE:MOLDTECH)</v>
    <v>2</v>
    <v>3</v>
    <v>Finance</v>
    <v>4</v>
    <v>398.55</v>
    <v>101.3</v>
    <v>0.41639999999999999</v>
    <v>-3.3</v>
    <v>-1.2734000000000001E-2</v>
    <v>INR</v>
    <v>Mold-Tek Technologies Limited is a holding company, which is engaged in providing civil and mechanical design engineering services. It provides structural engineering, detailing and mechanical engineering services. It is specialized in designing and detailing of structural steel, miscellaneous, metals, BIM services, in-house connection design and pre-engineered metal buildings-design and detailing services to steel fabricators, architects &amp; general contractors. Its services include detailing &amp; drafting, connection design &amp; delegated design, design engineering and in-service support. It also provides mechanical design solutions for fully automated, semi-automated and manual assembly lines from individual operator-assisted stations to larger assembly lines across various industries globally. It offers structural steel detail drawings, PEMB detail drawings, Rebar detail drawings, precast detail drawings and others. Its delivery centers in Hyderabad, Chennai, Vijayawada, Nasik and Pune.</v>
    <v>1107</v>
    <v>National Stock Exchange of India</v>
    <v>XNSE</v>
    <v>XNSE</v>
    <v>8-2-293/82/A/700,, Plot No: 700, Road No: 36,, Jubilee Hills, HYDERABAD, TELANGANA, 500033 IN</v>
    <v>261.8</v>
    <v>Construction &amp; Engineering</v>
    <v>Stock</v>
    <v>45251.279050925928</v>
    <v>24</v>
    <v>254</v>
    <v>7380256000</v>
    <v>MOLD-TEK TECHNOLOGIES LIMITED</v>
    <v>MOLD-TEK TECHNOLOGIES LIMITED</v>
    <v>260.7</v>
    <v>21.73</v>
    <v>259.14999999999998</v>
    <v>255.85</v>
    <v>28391060</v>
    <v>MOLDTECH</v>
    <v>MOLD-TEK TECHNOLOGIES LIMITED (XNSE:MOLDTECH)</v>
    <v>119306</v>
    <v>201920</v>
    <v>1985</v>
  </rv>
  <rv s="2">
    <v>25</v>
  </rv>
  <rv s="0">
    <v>https://www.bing.com/financeapi/forcetrigger?t=ahkn6h&amp;q=XNSE%3aWALCHANNAG&amp;form=skydnc</v>
    <v>Learn more on Bing</v>
  </rv>
  <rv s="1">
    <v>en-IN</v>
    <v>ahkn6h</v>
    <v>268435456</v>
    <v>1</v>
    <v>Powered by Refinitiv</v>
    <v>0</v>
    <v>WALCHANDNAGAR INDUSTRIES LIMITED (XNSE:WALCHANNAG)</v>
    <v>2</v>
    <v>3</v>
    <v>Finance</v>
    <v>4</v>
    <v>191.35</v>
    <v>49.75</v>
    <v>2.0771999999999999</v>
    <v>3.25</v>
    <v>1.7323999999999999E-2</v>
    <v>INR</v>
    <v>Walchandnagar Industries Ltd. is a heavy engineering and project execution company. It has diversified business offerings across sectors with a focus on engineering, procurement and construction (EPC)/turnkey projects, hi-tech manufacturing, engineering products and engineering services. Its segments include Heavy Engineering, Foundry and Machine Shop, and Others. The geographical segment of the Company is categorized under domestic sales and export sales. It has three manufacturing plants which are located at Walchandnagar, Satara Road, and Attikola Dharwad. Its Walchand Technology Group is a technology and engineering solutions group, which provides a complete range of consulting engineering services. The Company undertakes projects and supply of machinery and equipment, in the fields of nuclear power, aerospace, missile, defense, oil and gas, steam generation plants, independent power projects, turnkey cement, and sugar plants.</v>
    <v>1365</v>
    <v>National Stock Exchange of India</v>
    <v>XNSE</v>
    <v>XNSE</v>
    <v>3, Walchand Terraces, Tardeo Road, MUMBAI, MAHARASHTRA, 400034 IN</v>
    <v>191.35</v>
    <v>Construction &amp; Engineering</v>
    <v>Stock</v>
    <v>45251.279050925928</v>
    <v>27</v>
    <v>190.85</v>
    <v>8289468000</v>
    <v>WALCHANDNAGAR INDUSTRIES LIMITED</v>
    <v>WALCHANDNAGAR INDUSTRIES LIMITED</v>
    <v>191.35</v>
    <v>27.51</v>
    <v>187.6</v>
    <v>190.85</v>
    <v>45963220</v>
    <v>WALCHANNAG</v>
    <v>WALCHANDNAGAR INDUSTRIES LIMITED (XNSE:WALCHANNAG)</v>
    <v>80020</v>
    <v>58890</v>
    <v>1908</v>
  </rv>
  <rv s="2">
    <v>28</v>
  </rv>
  <rv s="0">
    <v>https://www.bing.com/financeapi/forcetrigger?t=ahjm9c&amp;q=XNSE%3aRAMKY&amp;form=skydnc</v>
    <v>Learn more on Bing</v>
  </rv>
  <rv s="1">
    <v>en-IN</v>
    <v>ahjm9c</v>
    <v>268435456</v>
    <v>1</v>
    <v>Powered by Refinitiv</v>
    <v>0</v>
    <v>RAMKY INFRASTRUCTURE LIMITED (XNSE:RAMKY)</v>
    <v>2</v>
    <v>3</v>
    <v>Finance</v>
    <v>4</v>
    <v>772</v>
    <v>236.15</v>
    <v>1.7314000000000001</v>
    <v>0.95</v>
    <v>1.2820000000000002E-3</v>
    <v>INR</v>
    <v>Ramky Infrastructure Limited is an India-based integrated construction, infrastructure development and management company. The Company operates through the Construction business and Developer business. The Construction business segment is engaged in engineering, procurement and construction contracts. The Developer business segment is engaged in the construction and development of real estate properties. The Company is diversified in a range of construction and infrastructure projects in various sectors, such as water and wastewater, transportation, irrigation, industrial construction and parks (including SEZs), power transmission and distribution, and residential, commercial and retail property. It offers services, which primarily consist of the execution of civil contracts on a turnkey basis. Its subsidiaries include MDDA-Ramky IS Bus Terminal Limited, Visakha Pharmacity Limited, Ramky Enclave Limited, Hyderabad STPS’ Limited and Frank Llyod Tech Management Services Limited.</v>
    <v>891</v>
    <v>National Stock Exchange of India</v>
    <v>XNSE</v>
    <v>XNSE</v>
    <v>Ramky Grandiose, 15th Floor,, Sy No 136/2 &amp; 4,, Gachibowli,, HYDERABAD, TELANGANA, 500032 IN</v>
    <v>754.35</v>
    <v>Construction &amp; Engineering</v>
    <v>Stock</v>
    <v>45251.278993055559</v>
    <v>30</v>
    <v>736.85</v>
    <v>50690840000</v>
    <v>RAMKY INFRASTRUCTURE LIMITED</v>
    <v>RAMKY INFRASTRUCTURE LIMITED</v>
    <v>745.25</v>
    <v>3.95</v>
    <v>740.75</v>
    <v>741.7</v>
    <v>69197790</v>
    <v>RAMKY</v>
    <v>RAMKY INFRASTRUCTURE LIMITED (XNSE:RAMKY)</v>
    <v>41149</v>
    <v>196910</v>
    <v>1994</v>
  </rv>
  <rv s="2">
    <v>31</v>
  </rv>
  <rv s="0">
    <v>https://www.bing.com/financeapi/forcetrigger?t=ahivp2&amp;q=XNSE%3aMANINFRA&amp;form=skydnc</v>
    <v>Learn more on Bing</v>
  </rv>
  <rv s="1">
    <v>en-IN</v>
    <v>ahivp2</v>
    <v>268435456</v>
    <v>1</v>
    <v>Powered by Refinitiv</v>
    <v>0</v>
    <v>Man Infraconstruction Limited (XNSE:MANINFRA)</v>
    <v>2</v>
    <v>3</v>
    <v>Finance</v>
    <v>4</v>
    <v>168.75</v>
    <v>66.2</v>
    <v>1.5163</v>
    <v>1.55</v>
    <v>1.0251E-2</v>
    <v>INR</v>
    <v>Man Infraconstruction Limited is an India-based integrated engineering, procurement and construction (EPC) company. The Company is engaged in the business of civil construction, project activities and real estate development, including construction of roads on a design-build-finance-operate-transfer (DBFOT) basis. Its segments include EPC and Real Estate. The Company has capabilities across diverse infrastructure domains, such as port infrastructure, residential construction, commercial and institutional construction, industrial construction, and road construction. Its port infrastructure services include onshore container terminals and freight stations, land reclamation, soil consolidation, operational services, such as firefighting, sewerage, drainage systems. Its residential construction services include high rise building, townships and luxury villas. Its commercial and institutional construction services include office complexes, hotels, shopping malls, schools and hospitals.</v>
    <v>354</v>
    <v>National Stock Exchange of India</v>
    <v>XNSE</v>
    <v>XNSE</v>
    <v>12th Floor, Krushal Commercial Complex, Above IVY Hotel,, G M Road, Chembur (West), MUMBAI, MAHARASHTRA, 400089 IN</v>
    <v>157.6</v>
    <v>Construction &amp; Engineering</v>
    <v>Stock</v>
    <v>45251.279074074075</v>
    <v>33</v>
    <v>151.19999999999999</v>
    <v>53682810000</v>
    <v>Man Infraconstruction Limited</v>
    <v>Man Infraconstruction Limited</v>
    <v>152.9</v>
    <v>17.61</v>
    <v>151.19999999999999</v>
    <v>152.75</v>
    <v>371250400</v>
    <v>MANINFRA</v>
    <v>Man Infraconstruction Limited (XNSE:MANINFRA)</v>
    <v>3528471</v>
    <v>1649320</v>
    <v>2002</v>
  </rv>
  <rv s="2">
    <v>34</v>
  </rv>
  <rv s="0">
    <v>https://www.bing.com/financeapi/forcetrigger?t=ahkb9c&amp;q=XNSE%3aTECHNOE&amp;form=skydnc</v>
    <v>Learn more on Bing</v>
  </rv>
  <rv s="1">
    <v>en-IN</v>
    <v>ahkb9c</v>
    <v>268435456</v>
    <v>1</v>
    <v>Powered by Refinitiv</v>
    <v>0</v>
    <v>Techno Electric &amp; Engineering Company Limited (XNSE:TECHNOE)</v>
    <v>2</v>
    <v>3</v>
    <v>Finance</v>
    <v>4</v>
    <v>747.25</v>
    <v>288</v>
    <v>0.53180000000000005</v>
    <v>-22.35</v>
    <v>-3.0769999999999999E-2</v>
    <v>INR</v>
    <v>Techno Electric &amp; Engineering Company Limited is an India-based power-infrastructure company. The Company provides engineering, procurement and construction services to the segments of the power sector, such as generation, transmission and distribution. The Company's segments include EPC (Construction), Energy (Power) and Corporate. It provides end-to-end solutions to its customers across the electricity value chain through its engineering, procurement and construction (EPC) vertical, asset ownership and operations and maintenance services. It is also engaged in generation of wind power through wind turbine generators in the states of Tamil Nadu and Karnataka. It focuses on the generation, transmission and distribution segments through EPC services, renewable power generation and public-private partnership (PPP) projects. The Company is also an independent renewable energy producer with approximately 129.9 megawatt (MW) wind energy capacity.</v>
    <v>360</v>
    <v>National Stock Exchange of India</v>
    <v>XNSE</v>
    <v>XNSE</v>
    <v>1B, Park Plaza, South Block, 71, Park Street, Kolkata, KOLKATA, WEST BENGAL, 700016 IN</v>
    <v>747.25</v>
    <v>Construction &amp; Engineering</v>
    <v>Stock</v>
    <v>45251.279097222221</v>
    <v>36</v>
    <v>701.15</v>
    <v>72282310000</v>
    <v>Techno Electric &amp; Engineering Company Limited</v>
    <v>Techno Electric &amp; Engineering Company Limited</v>
    <v>735</v>
    <v>56.71</v>
    <v>726.35</v>
    <v>704</v>
    <v>107619000</v>
    <v>TECHNOE</v>
    <v>Techno Electric &amp; Engineering Company Limited (XNSE:TECHNOE)</v>
    <v>227581</v>
    <v>341790</v>
    <v>2005</v>
  </rv>
  <rv s="2">
    <v>37</v>
  </rv>
  <rv s="0">
    <v>https://www.bing.com/financeapi/forcetrigger?t=axd46h&amp;q=XNSE%3aIFGLEXPOR&amp;form=skydnc</v>
    <v>Learn more on Bing</v>
  </rv>
  <rv s="1">
    <v>en-IN</v>
    <v>axd46h</v>
    <v>268435456</v>
    <v>1</v>
    <v>Powered by Refinitiv</v>
    <v>0</v>
    <v>IFGL REFRACTORIES LIMITED (XNSE:IFGLEXPOR)</v>
    <v>2</v>
    <v>3</v>
    <v>Finance</v>
    <v>4</v>
    <v>852.7</v>
    <v>198</v>
    <v>1.5379</v>
    <v>74.05</v>
    <v>9.6652000000000002E-2</v>
    <v>INR</v>
    <v>IFGL Refractories Limited is an India-based company, which is engaged in the manufacturing, trading, and selling of refractory items and its related equipment and accessories used in steel plants. The Company operates through specialized refractories and ceramics. The Company also provides services in relation to refractory goods. The Company offers solutions, including Its manufacturing facilities are located in Kandla Special Economic Zone (SEZ), Gujarat, Kalunga Industrial Estate near Rourkela, Odisha, and Industrial Park APIIC De-Notified Area, Atchutapuram, Visakhapatnam District, Andhra Pradesh. The Company caters to both domestic and international markets. Its geographical segments include India, the United Kingdom, Europe other than the United Kingdom, Asia excluding India, the Americas, and others. The Company’s wholly owned subsidiary is FGL Worldwide Holdings Limited.</v>
    <v>948</v>
    <v>National Stock Exchange of India</v>
    <v>XNSE</v>
    <v>XNSE</v>
    <v>Mcleod House, 3, Netaji Subhas Road,, KOLKATA, WEST BENGAL, 700001 IN</v>
    <v>852.7</v>
    <v>Construction Materials</v>
    <v>Stock</v>
    <v>45251.279108796298</v>
    <v>39</v>
    <v>777.95</v>
    <v>26310500000</v>
    <v>IFGL REFRACTORIES LIMITED</v>
    <v>IFGL REFRACTORIES LIMITED</v>
    <v>778</v>
    <v>24.48</v>
    <v>766.15</v>
    <v>840.2</v>
    <v>36039310</v>
    <v>IFGLEXPOR</v>
    <v>IFGL REFRACTORIES LIMITED (XNSE:IFGLEXPOR)</v>
    <v>165089</v>
    <v>187200</v>
    <v>2007</v>
  </rv>
  <rv s="2">
    <v>40</v>
  </rv>
  <rv s="0">
    <v>https://www.bing.com/financeapi/forcetrigger?t=ahi7gh&amp;q=XNSE%3aAGI&amp;form=skydnc</v>
    <v>Learn more on Bing</v>
  </rv>
  <rv s="1">
    <v>en-IN</v>
    <v>ahi7gh</v>
    <v>268435456</v>
    <v>1</v>
    <v>Powered by Refinitiv</v>
    <v>0</v>
    <v>AGI GREENPAC LIMITED (XNSE:AGI)</v>
    <v>2</v>
    <v>3</v>
    <v>Finance</v>
    <v>4</v>
    <v>1089</v>
    <v>280.5</v>
    <v>1.4884999999999999</v>
    <v>-17.25</v>
    <v>-1.6957E-2</v>
    <v>INR</v>
    <v>AGI Greenpac Limited is an India-based packaging products company. The Company's business segments include Packaging Product Division, Investment Property and Others. The Packaging Product Division segment is engaged in the manufacturing and marketing of various packaging products, including containers and specialty glass, polyethylene terephthalate (PET) bottles and products, and security caps and closures. The Investment Property segment consists of land and buildings owned by the Company and given on lease. The Others segment includes wind power generation and other activities. It manufactures glass containers and specialty glass under the brand AGI Glaspac. The Company conducts PET bottles and products business under the brand, AGI Plastek. It is engaged in the production of security caps and closures under the brand, AGI Clozures. It serves various industries such as food, pharmaceuticals, soft drinks, alco-beverages, personal care, agro-chemicals and dairy industry.</v>
    <v>1360</v>
    <v>National Stock Exchange of India</v>
    <v>XNSE</v>
    <v>XNSE</v>
    <v>301-302, Park Centra, Sector 30, National Highway 8, GURGAON, HARYANA, 122001 IN</v>
    <v>1032.9000000000001</v>
    <v>Containers &amp; Packaging</v>
    <v>Stock</v>
    <v>45251.279085648152</v>
    <v>42</v>
    <v>997</v>
    <v>62552660000</v>
    <v>AGI GREENPAC LIMITED</v>
    <v>AGI GREENPAC LIMITED</v>
    <v>1025.9000000000001</v>
    <v>24.5</v>
    <v>1017.25</v>
    <v>1000</v>
    <v>64697380</v>
    <v>AGI</v>
    <v>AGI GREENPAC LIMITED (XNSE:AGI)</v>
    <v>117465</v>
    <v>215730</v>
    <v>1960</v>
  </rv>
  <rv s="2">
    <v>43</v>
  </rv>
  <rv s="0">
    <v>https://www.bing.com/financeapi/forcetrigger?t=ahkeu2&amp;q=XNSE%3aTRENT&amp;form=skydnc</v>
    <v>Learn more on Bing</v>
  </rv>
  <rv s="1">
    <v>en-IN</v>
    <v>ahkeu2</v>
    <v>268435456</v>
    <v>1</v>
    <v>Powered by Refinitiv</v>
    <v>0</v>
    <v>TRENT LIMITED (XNSE:TRENT)</v>
    <v>2</v>
    <v>3</v>
    <v>Finance</v>
    <v>4</v>
    <v>2652</v>
    <v>1155</v>
    <v>1.0149999999999999</v>
    <v>-5.3</v>
    <v>-2.0210000000000002E-3</v>
    <v>INR</v>
    <v>Trent Limited is an India-based company, which is engaged in the business of retailing / trading of merchandise. The Company is engaged in retailing / trading of apparels, footwear, accessories, toys, games others. It operates through Westside, Zudio, Utsa, StarHypermarket, Landmark, Misbu / Xcite, Booker Wholesale and ZARA retail formats. Its flagship format, Westside offers apparel, footwear and accessories for men, women, and children, along with furnishings, decor, and a range of home accessories. Its family entertainment format, Landmark offers a range of toys, front list books and sports merchandise. Its value retail format, Zudio caters to apparels and footwear for men, women, and children. Its modern Indian lifestyle format, Utsa offers ethnic apparel, beauty products and accessories. The Company's hypermarket and supermarket store chain operating under Star Market concept offers an assortment of products, including staples, beverages, health, and beauty products.</v>
    <v>16586</v>
    <v>National Stock Exchange of India</v>
    <v>XNSE</v>
    <v>XNSE</v>
    <v>Trent House, G-Block, Plot No C-60, Besides Citi Bank,, Bandra Kurla Complex, Bandra (East), MUMBAI, MAHARASHTRA, 400051 IN</v>
    <v>2652</v>
    <v>Diversified Retail</v>
    <v>Stock</v>
    <v>45251.279085648152</v>
    <v>45</v>
    <v>2605.9499999999998</v>
    <v>915877900000</v>
    <v>TRENT LIMITED</v>
    <v>TRENT LIMITED</v>
    <v>2634.9</v>
    <v>148.16</v>
    <v>2622.75</v>
    <v>2617.4499999999998</v>
    <v>355487500</v>
    <v>TRENT</v>
    <v>TRENT LIMITED (XNSE:TRENT)</v>
    <v>333418</v>
    <v>1122800</v>
    <v>1952</v>
  </rv>
  <rv s="2">
    <v>46</v>
  </rv>
  <rv s="0">
    <v>https://www.bing.com/financeapi/forcetrigger?t=ahjetc&amp;q=XNSE%3aPGEL&amp;form=skydnc</v>
    <v>Learn more on Bing</v>
  </rv>
  <rv s="1">
    <v>en-IN</v>
    <v>ahjetc</v>
    <v>268435456</v>
    <v>1</v>
    <v>Powered by Refinitiv</v>
    <v>0</v>
    <v>PG ELECTROPLAST LIMITED (XNSE:PGEL)</v>
    <v>2</v>
    <v>3</v>
    <v>Finance</v>
    <v>4</v>
    <v>2404</v>
    <v>955.55</v>
    <v>1.7012</v>
    <v>46.15</v>
    <v>1.9752000000000002E-2</v>
    <v>INR</v>
    <v>PG Electroplast Limited is an electronic manufacturing services (EMS) provider for original equipment manufacturers (OEMs) of consumer electronic products in India. The Company is engaged in the manufacturing of consumer durables which comprise of molding division; electronics division; complete products; paint shop; thermoset, and tooling division. The molding division includes parts of air-conditioners, air coolers, washing machines, refrigerators, ceiling fan parts, automobile parts, and sanitary ware products. The electronics division includes Printed circuit board assemblies for light-emitting diode (LED), televisions, and set top boxes. The complete products division includes an automated painting line to attend to all kinds of painting-related needs. The thermoset division includes toilet seats manufacturing facility and scratch resistant toilet seats. The tooling division includes design and development of molds for various products.</v>
    <v>1391</v>
    <v>National Stock Exchange of India</v>
    <v>XNSE</v>
    <v>XNSE</v>
    <v>P-4/2 to 4/6, Site-B, UPSIDC, Industrial Area, Surajpur,, District Gautam Budh Naga, GREATER NOIDA, UTTAR PRADESH, 201306 IN</v>
    <v>2385</v>
    <v>Electronic Equipment &amp; Parts</v>
    <v>Stock</v>
    <v>45251.279074074075</v>
    <v>48</v>
    <v>2310.25</v>
    <v>58634080000</v>
    <v>PG ELECTROPLAST LIMITED</v>
    <v>PG ELECTROPLAST LIMITED</v>
    <v>2330.9</v>
    <v>53.26</v>
    <v>2336.5</v>
    <v>2382.65</v>
    <v>25974740</v>
    <v>PGEL</v>
    <v>PG ELECTROPLAST LIMITED (XNSE:PGEL)</v>
    <v>37547</v>
    <v>66940</v>
    <v>2003</v>
  </rv>
  <rv s="2">
    <v>49</v>
  </rv>
  <rv s="0">
    <v>https://www.bing.com/financeapi/forcetrigger?t=c433xm&amp;q=XNSE%3aPOLICYBZR&amp;form=skydnc</v>
    <v>Learn more on Bing</v>
  </rv>
  <rv s="1">
    <v>en-IN</v>
    <v>c433xm</v>
    <v>268435456</v>
    <v>1</v>
    <v>Powered by Refinitiv</v>
    <v>0</v>
    <v>PB FINTECH LIMITED (XNSE:POLICYBZR)</v>
    <v>2</v>
    <v>3</v>
    <v>Finance</v>
    <v>4</v>
    <v>846.5</v>
    <v>390.7</v>
    <v>1.0629999999999999</v>
    <v>2.15</v>
    <v>2.5919999999999997E-3</v>
    <v>INR</v>
    <v>PB Fintech Limited is an India-based company that provides an online platform for insurance and lending products by leveraging the power of technology, data and innovation. The Company is engaged in providing online marketing, consulting and technology services to insurer and lending partners. It provides access to insurance, credit and other financial products. The Company offers Policybazaar and Paisabazaar platform that addresses the online insurance and lending markets. The Policybazaar platform is an online platform for consumers and insurer partners to buy and sell core insurance products. The Paisabazaar is an independent digital lending platform that enables consumers to compare, choose and apply for personal credit products. Its platforms serve consumers with varied needs, credit profiles, demographics, employment types and income levels. Through its consumer-centric approach, the Company seeks to enable online research-based purchases of insurance and lending products.</v>
    <v>168</v>
    <v>National Stock Exchange of India</v>
    <v>XNSE</v>
    <v>XNSE</v>
    <v>Plot 119, Sector 44, GURGAON, HARYANA, 122001 IN</v>
    <v>846.5</v>
    <v>Financial Technology (Fintech) &amp; Infrastructure</v>
    <v>Stock</v>
    <v>45251.279074074075</v>
    <v>51</v>
    <v>806.9</v>
    <v>358716700000</v>
    <v>PB FINTECH LIMITED</v>
    <v>PB FINTECH LIMITED</v>
    <v>835.65</v>
    <v>0</v>
    <v>829.45</v>
    <v>831.6</v>
    <v>446887600</v>
    <v>POLICYBZR</v>
    <v>PB FINTECH LIMITED (XNSE:POLICYBZR)</v>
    <v>1332738</v>
    <v>1298720</v>
    <v>2008</v>
  </rv>
  <rv s="2">
    <v>52</v>
  </rv>
  <rv s="0">
    <v>https://www.bing.com/financeapi/forcetrigger?t=c3ecr7&amp;q=XNSE%3aVIJAYA&amp;form=skydnc</v>
    <v>Learn more on Bing</v>
  </rv>
  <rv s="1">
    <v>en-IN</v>
    <v>c3ecr7</v>
    <v>268435456</v>
    <v>1</v>
    <v>Powered by Refinitiv</v>
    <v>0</v>
    <v>VIJAYA DIAGNOSTIC CENTRE LIMITED (XNSE:VIJAYA)</v>
    <v>2</v>
    <v>3</v>
    <v>Finance</v>
    <v>4</v>
    <v>653.9</v>
    <v>349.25</v>
    <v>0.59</v>
    <v>7.45</v>
    <v>1.2161999999999999E-2</v>
    <v>INR</v>
    <v>Vijaya Diagnostic Centre Limited is an India-based company. The Company is engaged in the business of providing a range of diagnostic services spanning pathological investigations, basic and high-end radiology, nuclear medicine and related healthcare services. The Company operates through the Diagnostic Services segment. Its test menu includes pathology tests ranging from basic biochemistry and clinical pathology to cytogenetics and high-end molecular diagnostic tests, and radiology tests ranging from basic echocardiograms, X-rays and ultrasounds to advanced radiology tests, including computerized tomography (CT) scans, magnetic resonance imaging (MRI) scans, single photon emission computed tomography (SPECT) and advanced positron emission tomography CT (PET CT). The Company also offers a range of health and wellness packages to its customers as per their requirements. It operates approximately 121 diagnostic centers and 17 reference laboratories in 20 cities spread across India.</v>
    <v>1996</v>
    <v>National Stock Exchange of India</v>
    <v>XNSE</v>
    <v>XNSE</v>
    <v>Ground Floor, FPAI Building, Punjagutta Officers Colony, Near Topaz Building, HYDERABAD, TELANGANA, 500082 IN</v>
    <v>623.45000000000005</v>
    <v>Healthcare Providers &amp; Services</v>
    <v>Stock</v>
    <v>45251.279039351852</v>
    <v>54</v>
    <v>610.6</v>
    <v>61103840000</v>
    <v>VIJAYA DIAGNOSTIC CENTRE LIMITED</v>
    <v>VIJAYA DIAGNOSTIC CENTRE LIMITED</v>
    <v>617.04999999999995</v>
    <v>60.51</v>
    <v>612.54999999999995</v>
    <v>620</v>
    <v>102308600</v>
    <v>VIJAYA</v>
    <v>VIJAYA DIAGNOSTIC CENTRE LIMITED (XNSE:VIJAYA)</v>
    <v>43943</v>
    <v>521250</v>
    <v>2002</v>
  </rv>
  <rv s="2">
    <v>55</v>
  </rv>
  <rv s="0">
    <v>https://www.bing.com/financeapi/forcetrigger?t=c667ec&amp;q=XNSE%3aRAINBOW&amp;form=skydnc</v>
    <v>Learn more on Bing</v>
  </rv>
  <rv s="1">
    <v>en-IN</v>
    <v>c667ec</v>
    <v>268435456</v>
    <v>1</v>
    <v>Powered by Refinitiv</v>
    <v>0</v>
    <v>RAINBOW CHILDREN'S MEDICARE LIMITED (XNSE:RAINBOW)</v>
    <v>2</v>
    <v>3</v>
    <v>Finance</v>
    <v>4</v>
    <v>1184.5999999999999</v>
    <v>688.9</v>
    <v>0.40300000000000002</v>
    <v>-12.8</v>
    <v>-1.1495999999999999E-2</v>
    <v>INR</v>
    <v>Rainbow Children's Medicare Limited is an India-based company engaged in the business of rendering medical and healthcare services. The Company is a multi-specialty pediatric, and obstetrics and gynecology hospital operating over 16 hospitals and three clinics in six cities, with a total bed capacity of approximately 1,655 beds. It offers pediatric services under Rainbow Children’s Hospital, which include newborn and pediatric intensive care, pediatric multi-specialty services and pediatric quaternary care (including multi-organ transplants). Its women care services under Birthright by Rainbow that offers perinatal care services which includes normal and complex obstetric care, multi-disciplinary fetal care, perinatal genetic and fertility care along with gynecology services. It also operates pediatric DNB training programs in private healthcare, offering post graduate residential DNB and fellowship programs. It also provides a Rainbow Children’s Hospital mobile application.</v>
    <v>3581</v>
    <v>National Stock Exchange of India</v>
    <v>XNSE</v>
    <v>XNSE</v>
    <v>Road No - 2, Banjara Hills, Near L V Prasad Eye Hospital,, Next to Hotel Park Hyatt,, HYDERABAD, TELANGANA, 500034 IN</v>
    <v>1127.9000000000001</v>
    <v>Healthcare Providers &amp; Services</v>
    <v>Stock</v>
    <v>45251.279039351852</v>
    <v>57</v>
    <v>1097</v>
    <v>110078600000</v>
    <v>RAINBOW CHILDREN'S MEDICARE LIMITED</v>
    <v>RAINBOW CHILDREN'S MEDICARE LIMITED</v>
    <v>1123.7</v>
    <v>52.31</v>
    <v>1113.4000000000001</v>
    <v>1100.5999999999999</v>
    <v>101501700</v>
    <v>RAINBOW</v>
    <v>RAINBOW CHILDREN'S MEDICARE LIMITED (XNSE:RAINBOW)</v>
    <v>85239</v>
    <v>162150</v>
    <v>1998</v>
  </rv>
  <rv s="2">
    <v>58</v>
  </rv>
  <rv s="3">
    <v>en-IN</v>
    <v>c839hw</v>
    <v>268435456</v>
    <v>1</v>
    <v>Powered by Refinitiv</v>
    <v>5</v>
    <v>GLOBAL HEALTH LIMITED (XNSE:MEDANTA)</v>
    <v>6</v>
    <v>3</v>
    <v>Finance</v>
    <v>4</v>
    <v>947.05</v>
    <v>407.25</v>
    <v>1.2350000000000001</v>
    <v>0.4</v>
    <v>4.46E-4</v>
    <v>INR</v>
    <v>Global Health Limited (Medanta) is an India-based multi-specialty tertiary care provider in the North and East regions of India. Medanta delivers advanced, end-to-end healthcare in Delhi, Gurugram, Indore, Ranchi, Patna, and Lucknow through its network of five hospitals, six Mediclinic, diagnostic laboratories, homecare, and telemedicine services. It provides treatments for coronary artery disease, head and neck cancer, acute myeloid leukemia, epilepsy, hip fracture, Parkinson's disease, refractive error, prostate cancer, chronic kidney disease, cerebral stroke, sepsis, liver cirrhosis, rheumatoid, arthritis, hypertension, diabetes, bronchial asthma, stomach cancer, and chronic otitis media. Medanta specializes in cardiac surgery, nephrology, urology, andrology, dermatology, ophthalmology, radiology and imaging, dental sciences, and interventional cardiology, among others. Its facilities and services include medicine delivery, lab tests &amp; diagnostics, book homecare services and others.</v>
    <v>9350</v>
    <v>National Stock Exchange of India</v>
    <v>XNSE</v>
    <v>XNSE</v>
    <v>E-18, Defence Colony, NEW DELHI, DELHI, 110024 IN</v>
    <v>902.95</v>
    <v>Healthcare Providers &amp; Services</v>
    <v>Stock</v>
    <v>45251.279062499998</v>
    <v>894.05</v>
    <v>242255700000</v>
    <v>GLOBAL HEALTH LIMITED</v>
    <v>GLOBAL HEALTH LIMITED</v>
    <v>899.95</v>
    <v>58.62</v>
    <v>896.85</v>
    <v>897.25</v>
    <v>268427400</v>
    <v>MEDANTA</v>
    <v>GLOBAL HEALTH LIMITED (XNSE:MEDANTA)</v>
    <v>50834</v>
    <v>521290</v>
    <v>2004</v>
  </rv>
  <rv s="2">
    <v>60</v>
  </rv>
  <rv s="0">
    <v>https://www.bing.com/financeapi/forcetrigger?t=ahj6kr&amp;q=XNSE%3aNH&amp;form=skydnc</v>
    <v>Learn more on Bing</v>
  </rv>
  <rv s="1">
    <v>en-IN</v>
    <v>ahj6kr</v>
    <v>268435456</v>
    <v>1</v>
    <v>Powered by Refinitiv</v>
    <v>0</v>
    <v>NARAYANA HRUDAYALAYA Limited (XNSE:NH)</v>
    <v>2</v>
    <v>3</v>
    <v>Finance</v>
    <v>4</v>
    <v>1291.8</v>
    <v>705.1</v>
    <v>0.88949999999999996</v>
    <v>66.650000000000006</v>
    <v>5.4611E-2</v>
    <v>INR</v>
    <v>Narayana Hrudayalaya Limited is an India-based healthcare service provider, operating a chain of multispecialty, tertiary, and primary healthcare facilities. The Company is primarily engaged in the business of rendering medical and healthcare services. It has a network of multispecialty and super specialty hospitals spread across multiple locations. The Company owns and operates certain hospitals. Its medical services include anesthesia, blood bank, bone marrow transplant (stem cell transplant), breast cancer, electrophysiology, emergency medicine, endocrinology, family medicine, gastrointestinal oncology, general surgery, geriatrics, gynecology - oncology, pulmonology, radiation oncology, hematology, heart transplant, hepatology liver transplantation and infectious diseases. The Company has a network of approximately 19 hospitals and three heart centers across India along with overseas presence at Cayman Islands, with over 5,860 operational beds and a capacity of over 6,160 beds.</v>
    <v>11726</v>
    <v>National Stock Exchange of India</v>
    <v>XNSE</v>
    <v>XNSE</v>
    <v>2nd Floor, No. 261/A, Bommasandra Industrial Area, HOSUR Road, BANGALORE, KARNATAKA, 560099 IN</v>
    <v>1291.8</v>
    <v>Healthcare Providers &amp; Services</v>
    <v>Stock</v>
    <v>45251.279074074075</v>
    <v>62</v>
    <v>1221.05</v>
    <v>248980100000</v>
    <v>NARAYANA HRUDAYALAYA Limited</v>
    <v>NARAYANA HRUDAYALAYA Limited</v>
    <v>1224.4000000000001</v>
    <v>33.61</v>
    <v>1220.45</v>
    <v>1287.0999999999999</v>
    <v>203099800</v>
    <v>NH</v>
    <v>NARAYANA HRUDAYALAYA Limited (XNSE:NH)</v>
    <v>813364</v>
    <v>520300</v>
    <v>2000</v>
  </rv>
  <rv s="2">
    <v>63</v>
  </rv>
  <rv s="0">
    <v>https://www.bing.com/financeapi/forcetrigger?t=bvirr7&amp;q=XNSE%3aMAXHEALTH&amp;form=skydnc</v>
    <v>Learn more on Bing</v>
  </rv>
  <rv s="1">
    <v>en-IN</v>
    <v>bvirr7</v>
    <v>268435456</v>
    <v>1</v>
    <v>Powered by Refinitiv</v>
    <v>0</v>
    <v>MAX HEALTHCARE INSTITUTE LIMITED (XNSE:MAXHEALTH)</v>
    <v>2</v>
    <v>3</v>
    <v>Finance</v>
    <v>4</v>
    <v>633.20000000000005</v>
    <v>411.9</v>
    <v>0.40200000000000002</v>
    <v>-12.9</v>
    <v>-2.0754999999999999E-2</v>
    <v>INR</v>
    <v>Max Healthcare Institute Limited is an India-based healthcare company. The Company operates through the Medical and Healthcare Services segment. The Company also operates a homecare business and pathology business under the brand names Max@Home and Max Lab. Max@Home offers health and wellness services at home. Max Lab provides pathology services outside its hospital network. The Company is specialized in providing treatment for cancer care/oncology, cardiac sciences, endocrinology and diabetes, eye care/ophthalmology, gastroenterology, hepatology and endoscopy, laparoscopic/minimal access surgery, neurosciences, liver transplant and biliary sciences, orthopedics and joint replacement, bariatric surgery/metabolic, robotic surgery, kidney transplant, bone marrow transplant, urology, and vascular surgery. The Company owns, operates and provides medical services to facilities in Delhi, Mumbai, Punjab, Uttar Pradesh and Uttarakhand. It has approximately 17 healthcare facilities.</v>
    <v>3730</v>
    <v>National Stock Exchange of India</v>
    <v>XNSE</v>
    <v>XNSE</v>
    <v>2nd Floor, Capital Cyberscape,, Sector-59, Gurugram, HARYANA, 122011 IN</v>
    <v>619</v>
    <v>Healthcare Providers &amp; Services</v>
    <v>Stock</v>
    <v>45251.279085648152</v>
    <v>65</v>
    <v>607.5</v>
    <v>590627300000</v>
    <v>MAX HEALTHCARE INSTITUTE LIMITED</v>
    <v>MAX HEALTHCARE INSTITUTE LIMITED</v>
    <v>618.15</v>
    <v>60.96</v>
    <v>621.54999999999995</v>
    <v>608.65</v>
    <v>971826000</v>
    <v>MAXHEALTH</v>
    <v>MAX HEALTHCARE INSTITUTE LIMITED (XNSE:MAXHEALTH)</v>
    <v>592972</v>
    <v>1059910</v>
    <v>2001</v>
  </rv>
  <rv s="2">
    <v>66</v>
  </rv>
  <rv s="0">
    <v>https://www.bing.com/financeapi/forcetrigger?t=btddc7&amp;q=XNSE%3aPRINCEPIPE&amp;form=skydnc</v>
    <v>Learn more on Bing</v>
  </rv>
  <rv s="1">
    <v>en-IN</v>
    <v>btddc7</v>
    <v>268435456</v>
    <v>1</v>
    <v>Powered by Refinitiv</v>
    <v>0</v>
    <v>PRINCE PIPES AND FITTINGS LIMITED (XNSE:PRINCEPIPE)</v>
    <v>2</v>
    <v>3</v>
    <v>Finance</v>
    <v>4</v>
    <v>760</v>
    <v>533.04999999999995</v>
    <v>1.127</v>
    <v>3.1</v>
    <v>4.4800000000000005E-3</v>
    <v>INR</v>
    <v>Prince Pipes and Fittings Limited is an India-based company. The Company is engaged in manufacturing of plastic pipes and fittings using four different polymers: unplasticized polyvinyl chloride (UPVC), chlorinated polyvinyl chloride (CPVC), polypropylene random (PPR) and high-density polyethylene (HDPE). It operates computerized injection molding machines with a clamping force ranging from 50 to 660 tons to manufacture fittings. Its product range includes plumbing, industrial, sewerage drainage pipes &amp; fittings, underground, DRAINFIT - UPVC underground drainage piping systems, agriculture and borewell, cable ducting and surface drainage system. Its products include FlowGuard Plus CPVC plumbing systems, Easyfit UPVC pipes, EasyFit iN, Easy Fit RE, Greenfit pipes, Silentfit pipes, Rainfit pipes, Ultrafit pipes and fittings, Drainfit pipes, Foamfit pipes, Corfit double-walled corrugated (DWC) pipes, Aquafit pipes and fittings, Safefit pipes, Storefit water tanks and Cablefit pipes.</v>
    <v>1732</v>
    <v>National Stock Exchange of India</v>
    <v>XNSE</v>
    <v>XNSE</v>
    <v>The Ruby, 8Th Floor, Senapati Bapat Marg (Tulsi Pipe Road), Dadar (West), MUMBAI, MAHARASHTRA, 400028 IN</v>
    <v>703.15</v>
    <v>Homebuilding &amp; Construction Supplies</v>
    <v>Stock</v>
    <v>45251.279074074075</v>
    <v>68</v>
    <v>693.5</v>
    <v>76817840000</v>
    <v>PRINCE PIPES AND FITTINGS LIMITED</v>
    <v>PRINCE PIPES AND FITTINGS LIMITED</v>
    <v>693.7</v>
    <v>34.83</v>
    <v>691.9</v>
    <v>695</v>
    <v>110561100</v>
    <v>PRINCEPIPE</v>
    <v>PRINCE PIPES AND FITTINGS LIMITED (XNSE:PRINCEPIPE)</v>
    <v>67317</v>
    <v>1561840</v>
    <v>1987</v>
  </rv>
  <rv s="2">
    <v>69</v>
  </rv>
  <rv s="0">
    <v>https://www.bing.com/financeapi/forcetrigger?t=ahgznm&amp;q=XNSE%3aASTRAL&amp;form=skydnc</v>
    <v>Learn more on Bing</v>
  </rv>
  <rv s="1">
    <v>en-IN</v>
    <v>ahgznm</v>
    <v>268435456</v>
    <v>1</v>
    <v>Powered by Refinitiv</v>
    <v>0</v>
    <v>ASTRAL LIMITED (XNSE:ASTRAL)</v>
    <v>2</v>
    <v>3</v>
    <v>Finance</v>
    <v>4</v>
    <v>2058</v>
    <v>1297.8</v>
    <v>0.94040000000000001</v>
    <v>36.6</v>
    <v>1.9342999999999999E-2</v>
    <v>INR</v>
    <v>Astral Limited is an India-based pipe company. The Company is engaged in manufacturing plumbing and drainage systems in India. The Company’s segments include Plumbing and Adhesives. The Plumbing segment includes pipes, water tank, faucets and sanitaryware. The Company’s products include plumbing pipes &amp; fittings, sewerage drainage pipes &amp; fittings, agriculture pipes &amp; fittings, water tanks, industrial pipes &amp; fittings, cable protection, urban infrastructure, fire sprinklers pipes &amp; fittings, ancillary products, solvent cement, insulation tube and specialty fittings. The plumbing pipes &amp; Fittings products include Astral CPVC PRO, Astral Pex-a PRO, Astral Multi PRO, Astral Aquarius and Astral ECO PRO. The cable protection products include MultiRex, Wire Guard and TeleRex. Its pipes manufacturing units are: Santej, Gujarat; Dholka, Gujarat; Hosur, Tamil Nadu; Ghiloth, Rajasthan; Sangli, Maharashtra; Aurangabad, Maharashtra; Cuttack, Odisha, and Sitarganj, Uttarakhand.</v>
    <v>4056</v>
    <v>National Stock Exchange of India</v>
    <v>XNSE</v>
    <v>XNSE</v>
    <v>ASTRAL HOUSE 207/1, Bh. Rajpath Club, Off. S.G. Highway, AHMEDABAD, GUJARAT, 380059 IN</v>
    <v>1930.3</v>
    <v>Homebuilding &amp; Construction Supplies</v>
    <v>Stock</v>
    <v>45251.279085648152</v>
    <v>71</v>
    <v>1886.15</v>
    <v>513453700000</v>
    <v>ASTRAL LIMITED</v>
    <v>ASTRAL LIMITED</v>
    <v>1886.15</v>
    <v>92.43</v>
    <v>1892.15</v>
    <v>1928.75</v>
    <v>268627000</v>
    <v>ASTRAL</v>
    <v>ASTRAL LIMITED (XNSE:ASTRAL)</v>
    <v>175813</v>
    <v>230730</v>
    <v>1996</v>
  </rv>
  <rv s="2">
    <v>72</v>
  </rv>
  <rv s="0">
    <v>https://www.bing.com/financeapi/forcetrigger?t=ahhna2&amp;q=XNSE%3aEIHOTEL&amp;form=skydnc</v>
    <v>Learn more on Bing</v>
  </rv>
  <rv s="1">
    <v>en-IN</v>
    <v>ahhna2</v>
    <v>268435456</v>
    <v>1</v>
    <v>Powered by Refinitiv</v>
    <v>0</v>
    <v>EIH LIMITED (XNSE:EIHOTEL)</v>
    <v>2</v>
    <v>3</v>
    <v>Finance</v>
    <v>4</v>
    <v>274.95</v>
    <v>150.35</v>
    <v>1.4222999999999999</v>
    <v>-1.85</v>
    <v>-7.6039999999999996E-3</v>
    <v>INR</v>
    <v>EIH Limited is an India-based luxury hospitality company. The Company is primarily engaged in owning and managing luxury hotels and cruisers under the luxury Oberoi and Trident brands. The Company is also engaged in flight catering, airport restaurants, project management and corporate air charters. The Company's hotel services include accommodation, food and beverage and other services provided by hotel, inns, resorts, holiday homes, restaurants and caterers, among others. Its other services include shop licensing, management and marketing, laundry, spa, guest transfers, membership, loyalty program and other allied services. The Company owns and operates hotels, which include The Oberoi, Mumbai; The Oberoi Udaivilas, Udaipur; The Oberoi, New Delhi; The Oberoi Vanyavilas, Ranthambhore; The Oberoi, Bengaluru; Trident, Nariman Point, Mumbai; The Oberoi Grand, Kolkata, and Trident, Bandra Kurla, Mumbai. It owns and manages Maidens Hotel in New Delhi. Its Oberoi One is a loyalty program.</v>
    <v>8297</v>
    <v>National Stock Exchange of India</v>
    <v>XNSE</v>
    <v>XNSE</v>
    <v>The Oberoi Maidens, 7 Sham Nath Marg, NEW DELHI, DELHI, 110054 IN</v>
    <v>246.3</v>
    <v>Hotels &amp; Entertainment Services</v>
    <v>Stock</v>
    <v>45251.279074074075</v>
    <v>74</v>
    <v>240.85</v>
    <v>145397200000</v>
    <v>EIH LIMITED</v>
    <v>EIH LIMITED</v>
    <v>246</v>
    <v>35.69</v>
    <v>243.3</v>
    <v>241.45</v>
    <v>625364200</v>
    <v>EIHOTEL</v>
    <v>EIH LIMITED (XNSE:EIHOTEL)</v>
    <v>318785</v>
    <v>975070</v>
    <v>1949</v>
  </rv>
  <rv s="2">
    <v>75</v>
  </rv>
  <rv s="0">
    <v>https://www.bing.com/financeapi/forcetrigger?t=ahi7ar&amp;q=XNSE%3aHPL&amp;form=skydnc</v>
    <v>Learn more on Bing</v>
  </rv>
  <rv s="1">
    <v>en-IN</v>
    <v>ahi7ar</v>
    <v>268435456</v>
    <v>1</v>
    <v>Powered by Refinitiv</v>
    <v>0</v>
    <v>HPL ELECTRIC &amp; POWER LIMITED (XNSE:HPL)</v>
    <v>2</v>
    <v>3</v>
    <v>Finance</v>
    <v>4</v>
    <v>269.39999999999998</v>
    <v>75.150000000000006</v>
    <v>1.7172000000000001</v>
    <v>-2.35</v>
    <v>-1.0958000000000001E-2</v>
    <v>INR</v>
    <v>HPL Electric &amp; Power Limited is an electric equipment manufacturing company. The Company is engaged in manufacturing of electrical and power distribution equipment. The Company operates through four segments: Metering, Switchgears, Lighting, and Wires &amp; Cables. Its Metering segment includes smart meter, net meter, prepaid meter, trivector meter and others. Its Switchgear segment includes Industrial Applications, which include air circuit breaker (ACB), molded case circuit breaker (MCCB), and phase selector; Domestic Applications, which include Osafe miniature circuit breaker (MCB), Techno (N) MCB and residual current circuit breaker (RCCB), and Modular Switch &amp; Accessories, which include toggle switches, plug sockets and push bells. Its Lighting segment includes consumer light emitting diodes (LED) products, commercial LED products, and outdoor LED products. Its Wires and Cables segment includes fire resistant cables, co-axial cables, solar cables, and networking and data cables.</v>
    <v>1165</v>
    <v>National Stock Exchange of India</v>
    <v>XNSE</v>
    <v>XNSE</v>
    <v>Windsor Business park, B-1D, Sector 10, NOIDA, UTTAR PRADESH, 201301 IN</v>
    <v>216.4</v>
    <v>Machinery, Equipment &amp; Components</v>
    <v>Stock</v>
    <v>45251.279050925928</v>
    <v>77</v>
    <v>211</v>
    <v>13271620000</v>
    <v>HPL ELECTRIC &amp; POWER LIMITED</v>
    <v>HPL ELECTRIC &amp; POWER LIMITED</v>
    <v>214.9</v>
    <v>38.74</v>
    <v>214.45</v>
    <v>212.1</v>
    <v>64300490</v>
    <v>HPL</v>
    <v>HPL ELECTRIC &amp; POWER LIMITED (XNSE:HPL)</v>
    <v>136291</v>
    <v>245260</v>
    <v>1992</v>
  </rv>
  <rv s="2">
    <v>78</v>
  </rv>
  <rv s="0">
    <v>https://www.bing.com/financeapi/forcetrigger?t=bp8hh7&amp;q=XNSE%3aANUP&amp;form=skydnc</v>
    <v>Learn more on Bing</v>
  </rv>
  <rv s="1">
    <v>en-IN</v>
    <v>bp8hh7</v>
    <v>268435456</v>
    <v>1</v>
    <v>Powered by Refinitiv</v>
    <v>0</v>
    <v>THE ANUP ENGINEERING LIMITED (XNSE:ANUP)</v>
    <v>2</v>
    <v>3</v>
    <v>Finance</v>
    <v>4</v>
    <v>2951.05</v>
    <v>811</v>
    <v>1.1820999999999999</v>
    <v>130.05000000000001</v>
    <v>4.7210000000000002E-2</v>
    <v>INR</v>
    <v>The Anup Engineering Limited is an India-based company that is engaged in manufacturing and fabrication of process equipment. The Company's products include static process equipment, technology products, engineering services, dished ends and industrial centrifuges. Its static process equipment includes heat exchangers, reactors, pressure vessels, columns and towers, and custom fabrication. Its technology products include Helixchanger and EMBaffle Heat Exchanger. The Company offers a range of shell and tube heat exchangers for oil and gas, refinery, petrochemical, fertilizer, power, water and wastewater, and chemical industries. Its range of heat exchangers include evaporators, high-pressure feed water heaters, surface condensers, waste heat exchangers, multi-tube hairpin exchangers, bayonet heat exchangers, catalyst coolers, transfer line exchangers and others.</v>
    <v>205</v>
    <v>National Stock Exchange of India</v>
    <v>XNSE</v>
    <v>XNSE</v>
    <v>Behind 66, KV Electric Sub-Station,, Odhov Road, AHMEDABAD, GUJARAT, 382415 IN</v>
    <v>2951.05</v>
    <v>Machinery, Equipment &amp; Components</v>
    <v>Stock</v>
    <v>45251.279097222221</v>
    <v>80</v>
    <v>2779</v>
    <v>26740780000</v>
    <v>THE ANUP ENGINEERING LIMITED</v>
    <v>THE ANUP ENGINEERING LIMITED</v>
    <v>2779</v>
    <v>37.229999999999997</v>
    <v>2754.7</v>
    <v>2884.75</v>
    <v>9911150</v>
    <v>ANUP</v>
    <v>THE ANUP ENGINEERING LIMITED (XNSE:ANUP)</v>
    <v>21658</v>
    <v>25680</v>
    <v>2017</v>
  </rv>
  <rv s="2">
    <v>81</v>
  </rv>
  <rv s="0">
    <v>https://www.bing.com/financeapi/forcetrigger?t=ahkf6h&amp;q=XNSE%3aTRIL&amp;form=skydnc</v>
    <v>Learn more on Bing</v>
  </rv>
  <rv s="1">
    <v>en-IN</v>
    <v>ahkf6h</v>
    <v>268435456</v>
    <v>1</v>
    <v>Powered by Refinitiv</v>
    <v>0</v>
    <v>TRANSFORMERS AND RECTIFIERS (INDIA) LIMITED (XNSE:TRIL)</v>
    <v>2</v>
    <v>3</v>
    <v>Finance</v>
    <v>4</v>
    <v>206</v>
    <v>48.5</v>
    <v>1.7341</v>
    <v>0.2</v>
    <v>9.859999999999999E-4</v>
    <v>INR</v>
    <v>Transformers and Rectifiers (India) Limited is an India-based company, which manufactures power, furnace, and rectifier transformers. The Company is a manufacturer of a range of transformers, which provides to both the domestic and the international market. The Company offers a range of power transformers from medium to ultra-high voltage (1200 kV AC) and from small (5 MVA) to large power ratings (500 MVA). The Company’s power transformer product range includes auto transformers, generator step-up unit transformers, small and medium power transformers, trackside traction transformers, and auxiliary transformers. Its rectifier transformer product range includes bushing current transformer and instrument transformers. Its distribution transformer product range covers 250 kilovolt amperes (kVA) to 4000 kVA, 11 to 33 kV. Its Furnace transformer product range include electric arc furnace transformer, submerged arc furnace transformer, and ladle refining furnace transformer.</v>
    <v>538</v>
    <v>National Stock Exchange of India</v>
    <v>XNSE</v>
    <v>XNSE</v>
    <v>Survey No. 427 P/3-4 and 431 P/1-2, Sarkhej- Bavla Highway, Village:Moraiya,Taluka: Sanand,, AHMEDABAD, GUJARAT, 382213 IN</v>
    <v>206</v>
    <v>Machinery, Equipment &amp; Components</v>
    <v>Stock</v>
    <v>45251.279050925928</v>
    <v>83</v>
    <v>202</v>
    <v>27821390000</v>
    <v>TRANSFORMERS AND RECTIFIERS (INDIA) LIMITED</v>
    <v>TRANSFORMERS AND RECTIFIERS (INDIA) LIMITED</v>
    <v>204.45</v>
    <v>227.74</v>
    <v>202.85</v>
    <v>203.05</v>
    <v>142564100</v>
    <v>TRIL</v>
    <v>TRANSFORMERS AND RECTIFIERS (INDIA) LIMITED (XNSE:TRIL)</v>
    <v>373898</v>
    <v>779220</v>
    <v>1994</v>
  </rv>
  <rv s="2">
    <v>84</v>
  </rv>
  <rv s="0">
    <v>https://www.bing.com/financeapi/forcetrigger?t=ahhujc&amp;q=XNSE%3aGENUSPOWER&amp;form=skydnc</v>
    <v>Learn more on Bing</v>
  </rv>
  <rv s="1">
    <v>en-IN</v>
    <v>ahhujc</v>
    <v>268435456</v>
    <v>1</v>
    <v>Powered by Refinitiv</v>
    <v>0</v>
    <v>GENUS POWER INFRASTRUCTURES LIMITED (XNSE:GENUSPOWER)</v>
    <v>2</v>
    <v>3</v>
    <v>Finance</v>
    <v>4</v>
    <v>289.7</v>
    <v>78.099999999999994</v>
    <v>1.4801</v>
    <v>0.45</v>
    <v>1.91E-3</v>
    <v>INR</v>
    <v>Genus Power Infrastructures Limited is an India-based company that is primarily engaged in manufacturing/providing metering and metering solutions and undertaking engineering, construction and contracts on a turnkey basis. The Company operates through two segments: Metering business and Strategic investment activity. The Company's metering solutions include a range of electricity meters, such as multi-functional single phase and three-phase meters, current transformer (CT) operated meters, availability-based tariff (ABT) and grid meters, distribution transformer (DT) meters, prepayment meters smart meters, net meters, acute myocardial infarction (AMI) and mission data acquisition system (MDAS). The Company’s engineering construction and contracts business undertakes turnkey power projects, such as substation erection of approximately 420 kilovolts (kV), laying up of transmission and distribution lines, rural electrification, switchyards and network refurbishment.</v>
    <v>832</v>
    <v>National Stock Exchange of India</v>
    <v>XNSE</v>
    <v>XNSE</v>
    <v>SPL-3, RIICO Industrial Area, Sitapura, Tonk Road, JAIPUR, RAJASTHAN, 302022 IN</v>
    <v>239.95</v>
    <v>Machinery, Equipment &amp; Components</v>
    <v>Stock</v>
    <v>45251.279016203705</v>
    <v>86</v>
    <v>235.5</v>
    <v>59913690000</v>
    <v>GENUS POWER INFRASTRUCTURES LIMITED</v>
    <v>GENUS POWER INFRASTRUCTURES LIMITED</v>
    <v>236.95</v>
    <v>65.45</v>
    <v>235.55</v>
    <v>236</v>
    <v>257637900</v>
    <v>GENUSPOWER</v>
    <v>GENUS POWER INFRASTRUCTURES LIMITED (XNSE:GENUSPOWER)</v>
    <v>224040</v>
    <v>774390</v>
    <v>1992</v>
  </rv>
  <rv s="2">
    <v>87</v>
  </rv>
  <rv s="0">
    <v>https://www.bing.com/financeapi/forcetrigger?t=ahi2yc&amp;q=XNSE%3aHBLPOWER&amp;form=skydnc</v>
    <v>Learn more on Bing</v>
  </rv>
  <rv s="1">
    <v>en-IN</v>
    <v>ahi2yc</v>
    <v>268435456</v>
    <v>1</v>
    <v>Powered by Refinitiv</v>
    <v>0</v>
    <v>HBL POWER SYSTEMS LIMITED (XNSE:HBLPOWER)</v>
    <v>2</v>
    <v>3</v>
    <v>Finance</v>
    <v>4</v>
    <v>358.7</v>
    <v>86.15</v>
    <v>1.3731</v>
    <v>1.7</v>
    <v>4.9649999999999998E-3</v>
    <v>INR</v>
    <v>HBL Power Systems Limited is an India-based company that is engaged in design, development and manufacturing of specialized batteries and electronic solutions. The Company is also engaged in service activities related to its products. The Company's segments include Industrial batteries, Defence and Aviation batteries, and Electronics. The Company operates its business under three primary verticals: battery, electronics and defence. Its electronics business vertical is sub-divided into railway electronics and electric mobility. Its flagship products in this vertical are the train collision avoidance system (TCAS), which addresses the issue of safety, and train management system (TMS), which is designed for efficient track utilization. It has developed electric drive train kits for retrofitting light commercial vehicles and passenger buses. It manufactures specialized batteries for various applications, such as fighter aircraft, unmanned aerial vehicles and torpedoes, among others.</v>
    <v>1720</v>
    <v>National Stock Exchange of India</v>
    <v>XNSE</v>
    <v>XNSE</v>
    <v>No. 8-2-601, Road No.10, Banjara Hills, HYDERABAD, TELANGANA, 500034 IN</v>
    <v>358.7</v>
    <v>Machinery, Equipment &amp; Components</v>
    <v>Stock</v>
    <v>45251.279108796298</v>
    <v>89</v>
    <v>340.4</v>
    <v>91959420000</v>
    <v>HBL POWER SYSTEMS LIMITED</v>
    <v>HBL POWER SYSTEMS LIMITED</v>
    <v>344.9</v>
    <v>52.58</v>
    <v>342.4</v>
    <v>344.1</v>
    <v>277194900</v>
    <v>HBLPOWER</v>
    <v>HBL POWER SYSTEMS LIMITED (XNSE:HBLPOWER)</v>
    <v>1708517</v>
    <v>1786640</v>
    <v>1986</v>
  </rv>
  <rv s="2">
    <v>90</v>
  </rv>
  <rv s="0">
    <v>https://www.bing.com/financeapi/forcetrigger?t=ahhnlh&amp;q=XNSE%3aELECON&amp;form=skydnc</v>
    <v>Learn more on Bing</v>
  </rv>
  <rv s="1">
    <v>en-IN</v>
    <v>ahhnlh</v>
    <v>268435456</v>
    <v>1</v>
    <v>Powered by Refinitiv</v>
    <v>0</v>
    <v>ELECON ENGINEERING COMPANY LIMITED (XNSE:ELECON)</v>
    <v>2</v>
    <v>3</v>
    <v>Finance</v>
    <v>4</v>
    <v>983</v>
    <v>335</v>
    <v>1.7963</v>
    <v>-3.6</v>
    <v>-4.0089999999999995E-3</v>
    <v>INR</v>
    <v>Elecon Engineering Company Limited is India-based company that is engaged in the designing and manufacturing of material handling equipment and industrial gear and is also involved in providing erection and commissioning solutions for its products. The Company’s operating segments are material handling equipment and transmission equipment. Its Material handling equipment segment is engaged in manufacturing material handling equipment’s like raw material handling systems, stackers, reclaimers, bagging &amp; weighing machines, wagon &amp; truck loaders, crushers, wagon tipplers, feeder’s ad port equipment. It is also engaged in executing projects on this material handling equipment. It Transmission equipment segment manufacturing of material transmission equipment like gearboxes, couplings, and elevator traction machines.</v>
    <v>652</v>
    <v>National Stock Exchange of India</v>
    <v>XNSE</v>
    <v>XNSE</v>
    <v>Anand Sojitra Road, VALLABH VIDYANAGAR, GUJARAT, 388120 IN</v>
    <v>913</v>
    <v>Machinery, Equipment &amp; Components</v>
    <v>Stock</v>
    <v>45251.279074074075</v>
    <v>92</v>
    <v>890.3</v>
    <v>99498930000</v>
    <v>ELECON ENGINEERING COMPANY LIMITED</v>
    <v>ELECON ENGINEERING COMPANY LIMITED</v>
    <v>904.5</v>
    <v>34.49</v>
    <v>898</v>
    <v>894.4</v>
    <v>112200000</v>
    <v>ELECON</v>
    <v>ELECON ENGINEERING COMPANY LIMITED (XNSE:ELECON)</v>
    <v>84012</v>
    <v>409240</v>
    <v>1960</v>
  </rv>
  <rv s="2">
    <v>93</v>
  </rv>
  <rv s="0">
    <v>https://www.bing.com/financeapi/forcetrigger?t=c1c3rw&amp;q=XNSE%3aCRAFTSMAN&amp;form=skydnc</v>
    <v>Learn more on Bing</v>
  </rv>
  <rv s="1">
    <v>en-IN</v>
    <v>c1c3rw</v>
    <v>268435456</v>
    <v>1</v>
    <v>Powered by Refinitiv</v>
    <v>0</v>
    <v>CRAFTSMAN AUTOMATION LIMITED (XNSE:CRAFTSMAN)</v>
    <v>2</v>
    <v>3</v>
    <v>Finance</v>
    <v>4</v>
    <v>5419</v>
    <v>2735</v>
    <v>1.0620000000000001</v>
    <v>-118.85</v>
    <v>-2.2662000000000002E-2</v>
    <v>INR</v>
    <v>Craftsman Automation Limited is an India-based diversified engineering company with vertically integrated manufacturing capabilities. Its segments include Automotive-Powertrain &amp; Others, Aluminium Products and Industrial &amp; Engineering. The Automotive-Powertrain &amp; Others segment develops, manufactures and sells goods and services of power trains and other products to the manufacturers of commercial/ passenger vehicles, farm equipment, mining and construction equipment. The Aluminium Products segment develops, manufactures, and sells goods and services consisting of aluminum products to the manufacturers of two wheelers, passenger vehicles and commercial vehicles and products for power transmission and other industrial usage. The Industrial &amp; Engineering segment develops, manufactures, and sells goods and services, such as castings, gears, material handling equipment, special purpose machines, other general engineering products and storage products to various end user industries.</v>
    <v>2154</v>
    <v>National Stock Exchange of India</v>
    <v>XNSE</v>
    <v>XNSE</v>
    <v>No.1087, 4th &amp; 5th Floor,, Krishna Towers, Avinashi Road,, COIMBATORE, TAMIL NADU, 641037 IN</v>
    <v>5267.95</v>
    <v>Machinery, Equipment &amp; Components</v>
    <v>Stock</v>
    <v>45251.279004629629</v>
    <v>95</v>
    <v>5118.95</v>
    <v>109675000000</v>
    <v>CRAFTSMAN AUTOMATION LIMITED</v>
    <v>CRAFTSMAN AUTOMATION LIMITED</v>
    <v>5253</v>
    <v>37.090000000000003</v>
    <v>5244.55</v>
    <v>5125.7</v>
    <v>21128310</v>
    <v>CRAFTSMAN</v>
    <v>CRAFTSMAN AUTOMATION LIMITED (XNSE:CRAFTSMAN)</v>
    <v>16236</v>
    <v>39610</v>
    <v>1986</v>
  </rv>
  <rv s="2">
    <v>96</v>
  </rv>
  <rv s="0">
    <v>https://www.bing.com/financeapi/forcetrigger?t=ahkgbh&amp;q=XNSE%3aTWL&amp;form=skydnc</v>
    <v>Learn more on Bing</v>
  </rv>
  <rv s="1">
    <v>en-IN</v>
    <v>ahkgbh</v>
    <v>268435456</v>
    <v>1</v>
    <v>Powered by Refinitiv</v>
    <v>0</v>
    <v>TITAGARH RAIL SYSTEMS LIMITED (XNSE:TITAGARH)</v>
    <v>2</v>
    <v>3</v>
    <v>Finance</v>
    <v>4</v>
    <v>1046.5</v>
    <v>163.1</v>
    <v>2.0013999999999998</v>
    <v>59.2</v>
    <v>6.3251000000000002E-2</v>
    <v>INR</v>
    <v>Titagarh Rail Systems Limited, formerly Titagarh Wagons Limited, is a supplier of passenger rolling stock including metro coaches. The Company’s product range includes electric propulsion equipment such as traction motors and vehicle control systems. It also designs and manufactures wagons such as container flats, grain hoppers, cement wagons, clinker wagons, and tank wagons. Its business is divided into four divisions: Railway Freight, Railway Transit, Engineering, and Shipbuilding. Its Railway Freight offers rolling stock, and components, such as cast bogies, couplers, draft gear, loco shells, and cast manganese steel crossing. Its Railway Transit offers passenger rolling stock, propulsion and electrical equipment, and services, such as maintenance, assistance and global service repair, inspection and refurbishing. The Company’s subsidiary, Titagarh Firema SpA, is an Italian company engaged in manufacturing passenger rolling stock.</v>
    <v>642</v>
    <v>National Stock Exchange of India</v>
    <v>XNSE</v>
    <v>XNSE</v>
    <v>Titagarh Towers 756,, Anandapur, E.M. Bypass, KOLKATA, WEST BENGAL, 700107 IN</v>
    <v>1046.5</v>
    <v>Machinery, Equipment &amp; Components</v>
    <v>Stock</v>
    <v>45251.279074074075</v>
    <v>98</v>
    <v>959.25</v>
    <v>123947300000</v>
    <v>TITAGARH RAIL SYSTEMS LIMITED</v>
    <v>TITAGARH RAIL SYSTEMS LIMITED</v>
    <v>959.9</v>
    <v>53.79</v>
    <v>935.95</v>
    <v>995.15</v>
    <v>127171100</v>
    <v>TITAGARH</v>
    <v>TITAGARH RAIL SYSTEMS LIMITED (XNSE:TITAGARH)</v>
    <v>5502474</v>
    <v>2543590</v>
    <v>1997</v>
  </rv>
  <rv s="2">
    <v>99</v>
  </rv>
  <rv s="0">
    <v>https://www.bing.com/financeapi/forcetrigger?t=ahhckr&amp;q=XNSE%3aJWL&amp;form=skydnc</v>
    <v>Learn more on Bing</v>
  </rv>
  <rv s="1">
    <v>en-IN</v>
    <v>ahhckr</v>
    <v>268435456</v>
    <v>1</v>
    <v>Powered by Refinitiv</v>
    <v>0</v>
    <v>JUPITER WAGONS LIMITED (XNSE:JWL)</v>
    <v>2</v>
    <v>3</v>
    <v>Finance</v>
    <v>4</v>
    <v>411</v>
    <v>78.2</v>
    <v>1.0945</v>
    <v>-4.5999999999999996</v>
    <v>-1.3302000000000001E-2</v>
    <v>INR</v>
    <v>Jupiter Wagons Limited is an integrated railway engineering company for freight wagons and passenger coach items for the Indian Railways. The Company is engaged in the business of manufacturing railway wagons, wagon components, castings, metal fabrication comprising load bodies for commercial vehicles, rail freight wagons and components. Its product portfolio includes wagons, wagon accessories, passenger coach, passenger coach accessories, complete track solutions, among others. It offers wagons products, such as open wagons, covered wagons, flat wagons, hopper wagons, container wagons, and special purpose wagons. It offers wagon accessories, such as alloy steel cast bogies, high tensile center buffer coupler, and high-capacity draft gear. The Company also manufactures couplers, draft gears and railway turnouts for the Indian Railways and the North American railroads. It has manufacturing facilities at Hooghly (WB), Jabalpur (MP), Indore (MP) and Jamshedpur (Jharkhand).</v>
    <v>594</v>
    <v>National Stock Exchange of India</v>
    <v>XNSE</v>
    <v>XNSE</v>
    <v>4/2. Middleton Street,, KOLKATA, WEST BENGAL, 700071 IN</v>
    <v>363.05</v>
    <v>Machinery, Equipment &amp; Components</v>
    <v>Stock</v>
    <v>45251.279062499998</v>
    <v>101</v>
    <v>336</v>
    <v>131571000000</v>
    <v>JUPITER WAGONS LIMITED</v>
    <v>JUPITER WAGONS LIMITED</v>
    <v>363.05</v>
    <v>59.46</v>
    <v>345.8</v>
    <v>341.2</v>
    <v>399487000</v>
    <v>JWL</v>
    <v>JUPITER WAGONS LIMITED (XNSE:JWL)</v>
    <v>1735362</v>
    <v>580370</v>
    <v>1979</v>
  </rv>
  <rv s="2">
    <v>102</v>
  </rv>
  <rv s="0">
    <v>https://www.bing.com/financeapi/forcetrigger?t=ahh92w&amp;q=XNSE%3aBLUESTARCO&amp;form=skydnc</v>
    <v>Learn more on Bing</v>
  </rv>
  <rv s="1">
    <v>en-IN</v>
    <v>ahh92w</v>
    <v>268435456</v>
    <v>1</v>
    <v>Powered by Refinitiv</v>
    <v>0</v>
    <v>BLUE STAR LIMITED (XNSE:BLUESTARCO)</v>
    <v>2</v>
    <v>3</v>
    <v>Finance</v>
    <v>4</v>
    <v>999.05</v>
    <v>578.15</v>
    <v>1.2663</v>
    <v>9.8000000000000007</v>
    <v>9.9930000000000001E-3</v>
    <v>INR</v>
    <v>Blue Star Limited operates as a heating, ventilation, air conditioning and commercial refrigeration company. The Company operates through three segments: Electro-Mechanical Projects and Commercial Air Conditioning Systems, Unitary Products and Professional Electronics and Industrial Systems. Its Electro-Mechanical Projects and Commercial Air-conditioning Systems segment include central air-conditioning projects, electrical contracting business, and packaged air-conditioning businesses, including manufacturing and after-sales service. Its Unitary Products segments include cooling appliances, cold storage products, including manufacturing and after-sales service. Its Professional Electronics and Industrial Systems segments include trading and services for testing machines, analytical, test and measuring, industrial products, and systems. It also exports its products to 18 countries in the Middle East, African, South Asian Association for Regional Co-operation (SAARC), and other regions.</v>
    <v>2855</v>
    <v>National Stock Exchange of India</v>
    <v>XNSE</v>
    <v>XNSE</v>
    <v>Kasturi Buildings, Mohan T Advani Chowk, Jamshedji Tata Road, MUMBAI, MAHARASHTRA, 400020 IN</v>
    <v>996.05</v>
    <v>Machinery, Equipment &amp; Components</v>
    <v>Stock</v>
    <v>45251.279074074075</v>
    <v>104</v>
    <v>985</v>
    <v>199374400000</v>
    <v>BLUE STAR LIMITED</v>
    <v>BLUE STAR LIMITED</v>
    <v>989</v>
    <v>58.24</v>
    <v>980.65</v>
    <v>990.45</v>
    <v>205614800</v>
    <v>BLUESTARCO</v>
    <v>BLUE STAR LIMITED (XNSE:BLUESTARCO)</v>
    <v>53381</v>
    <v>208700</v>
    <v>1949</v>
  </rv>
  <rv s="2">
    <v>105</v>
  </rv>
  <rv s="0">
    <v>https://www.bing.com/financeapi/forcetrigger?t=ahgwbh&amp;q=XNSE%3aAPARINDS&amp;form=skydnc</v>
    <v>Learn more on Bing</v>
  </rv>
  <rv s="1">
    <v>en-IN</v>
    <v>ahgwbh</v>
    <v>268435456</v>
    <v>1</v>
    <v>Powered by Refinitiv</v>
    <v>0</v>
    <v>APAR INDUSTRIES LIMITED (XNSE:APARINDS)</v>
    <v>2</v>
    <v>3</v>
    <v>Finance</v>
    <v>4</v>
    <v>6019.85</v>
    <v>1358.55</v>
    <v>0.67359999999999998</v>
    <v>-55.65</v>
    <v>-9.4780000000000003E-3</v>
    <v>INR</v>
    <v>Apar Industries Limited (Apar) is a manufacturer and supplier of conductors, a variety of cables, specialty oils, polymers and lubricants. The Company’s segments include Conductor, Transformer &amp; Specialities Oils and Power/Telecom Cables. It provides diverse fields of electrical and metallurgical engineering offering value-added products and services in Power Transmission Conductors, Petroleum Specialty Oils, and Power &amp; Telecom Cables. The Company's specialty oil business has a range of products, which falls under approximately four categories, such as transformer oils, white oils (liquid paraffins), petroleum jelly, and process oils. The Company has manufacturing plants in the state of Maharashtra, Gujarat, Orissa, and the Union Territory of Dadra &amp; Nagar Haveli.</v>
    <v>1659</v>
    <v>National Stock Exchange of India</v>
    <v>XNSE</v>
    <v>XNSE</v>
    <v>Apar House, Corporate Park, Sion-Trombay Road Chembur, MUMBAI, MAHARASHTRA, 400071 IN</v>
    <v>5974.4</v>
    <v>Machinery, Equipment &amp; Components</v>
    <v>Stock</v>
    <v>45251.279062499998</v>
    <v>107</v>
    <v>5719.05</v>
    <v>221864200000</v>
    <v>APAR INDUSTRIES LIMITED</v>
    <v>APAR INDUSTRIES LIMITED</v>
    <v>5905</v>
    <v>28.66</v>
    <v>5871.75</v>
    <v>5816.1</v>
    <v>38268620</v>
    <v>APARINDS</v>
    <v>APAR INDUSTRIES LIMITED (XNSE:APARINDS)</v>
    <v>65557</v>
    <v>112640</v>
    <v>1989</v>
  </rv>
  <rv s="2">
    <v>108</v>
  </rv>
  <rv s="0">
    <v>https://www.bing.com/financeapi/forcetrigger?t=ahil6h&amp;q=XNSE%3aKEI&amp;form=skydnc</v>
    <v>Learn more on Bing</v>
  </rv>
  <rv s="1">
    <v>en-IN</v>
    <v>ahil6h</v>
    <v>268435456</v>
    <v>1</v>
    <v>Powered by Refinitiv</v>
    <v>0</v>
    <v>KEI INDUSTRIES LIMITED (XNSE:KEI)</v>
    <v>2</v>
    <v>3</v>
    <v>Finance</v>
    <v>4</v>
    <v>2945.45</v>
    <v>1352.95</v>
    <v>1.5869</v>
    <v>160.19999999999999</v>
    <v>5.7733999999999994E-2</v>
    <v>INR</v>
    <v>KEI Industries Limited is an India-based manufacturer of wires and cables. The Company's segments include Cables and Wires, Stainless Steel Wire, and Engineering, Procurement and Construction (EPC) Projects. Cables and Wires segment is engaged in the manufacturing, sale and marketing of all range of power cables, such as low tension (LT), high tension (HT) and extra high voltage (EHV), control and instrumentation cables, specialty cables, elastomeric/rubber cables, flexible and house wires, and winding wires. Stainless Steel Wire segment comprises manufacturing, sale and job work related to stainless steel wires. EPC Projects segment comprises of design, engineering, supply, erection, testing and commissioning of high voltage and extra high voltage underground cabling projects from 33 kV to 400 kilovolt (KV), substations (AIS &amp; GIS) on turnkey basis up to 400 KV and conversion of overhead line to underground line for complete town including HT and LT distribution system, among others.</v>
    <v>1705</v>
    <v>National Stock Exchange of India</v>
    <v>XNSE</v>
    <v>XNSE</v>
    <v>D-90, OKHLA INDUSTRIAL AREA PHASE -I, NEW DELHI, DELHI, 110020 IN</v>
    <v>2945.45</v>
    <v>Machinery, Equipment &amp; Components</v>
    <v>Stock</v>
    <v>45251.279085648152</v>
    <v>110</v>
    <v>2786.2</v>
    <v>245704900000</v>
    <v>KEI INDUSTRIES LIMITED</v>
    <v>KEI INDUSTRIES LIMITED</v>
    <v>2800</v>
    <v>47.95</v>
    <v>2774.8</v>
    <v>2935</v>
    <v>90241440</v>
    <v>KEI</v>
    <v>KEI INDUSTRIES LIMITED (XNSE:KEI)</v>
    <v>566292</v>
    <v>208780</v>
    <v>1992</v>
  </rv>
  <rv s="2">
    <v>111</v>
  </rv>
  <rv s="0">
    <v>https://www.bing.com/financeapi/forcetrigger?t=bprqu2&amp;q=XNSE%3aPOLYCAB&amp;form=skydnc</v>
    <v>Learn more on Bing</v>
  </rv>
  <rv s="1">
    <v>en-IN</v>
    <v>bprqu2</v>
    <v>268435456</v>
    <v>1</v>
    <v>Powered by Refinitiv</v>
    <v>0</v>
    <v>POLYCAB INDIA LIMITED (XNSE:POLYCAB)</v>
    <v>2</v>
    <v>3</v>
    <v>Finance</v>
    <v>4</v>
    <v>5493.65</v>
    <v>2500.25</v>
    <v>0.90769999999999995</v>
    <v>62.45</v>
    <v>1.1754000000000001E-2</v>
    <v>INR</v>
    <v>Polycab India Limited is a manufacturer of wires and cables. The Company is engaged in fast-moving electrical goods (FMEG). The Company operates through three segments: Wires and cables, FMEG and Other. Wire and Cable segment is engaged in the manufacturing and selling of wires and cables. Fast-moving electrical goods (FMEG) segment is engaged in fans, light-emitting diode (LED) lighting and luminaires, switches, switchgear, solar products, pumps, conduits, and domestic appliances. Others segment is comprised of the engineering, procurement, and construction (EPC) business, which includes design, engineering, supply of materials, survey, execution and commissioning of power distribution, rural electrification projects on a trunky basis. It is also in the business of engineering, procurement, and construction (EPC) projects. The Company owns approximately 25 manufacturing facilities, located across the states of Gujarat, Maharashtra, Uttarakhand, and the union territory of Daman.</v>
    <v>4485</v>
    <v>National Stock Exchange of India</v>
    <v>XNSE</v>
    <v>XNSE</v>
    <v>#29, The Ruby, 21st Floor, Senapati Bapat, Marg, Tulsi Pipe Road, Dadar (West), MUMBAI, MAHARASHTRA, 400028 IN</v>
    <v>5378</v>
    <v>Machinery, Equipment &amp; Components</v>
    <v>Stock</v>
    <v>45251.279085648152</v>
    <v>113</v>
    <v>5320.4</v>
    <v>793972400000</v>
    <v>POLYCAB INDIA LIMITED</v>
    <v>POLYCAB INDIA LIMITED</v>
    <v>5326.1</v>
    <v>49.52</v>
    <v>5312.9</v>
    <v>5375.35</v>
    <v>150144600</v>
    <v>POLYCAB</v>
    <v>POLYCAB INDIA LIMITED (XNSE:POLYCAB)</v>
    <v>207921</v>
    <v>329230</v>
    <v>1996</v>
  </rv>
  <rv s="2">
    <v>114</v>
  </rv>
  <rv s="0">
    <v>https://www.bing.com/financeapi/forcetrigger?t=ahhnoc&amp;q=XNSE%3aELECTCAST&amp;form=skydnc</v>
    <v>Learn more on Bing</v>
  </rv>
  <rv s="1">
    <v>en-IN</v>
    <v>ahhnoc</v>
    <v>268435456</v>
    <v>1</v>
    <v>Powered by Refinitiv</v>
    <v>0</v>
    <v>ELECTROSTEEL CASTINGS LTD (XNSE:ELECTCAST)</v>
    <v>2</v>
    <v>3</v>
    <v>Finance</v>
    <v>4</v>
    <v>113.55</v>
    <v>31.5</v>
    <v>1.1294999999999999</v>
    <v>3.15</v>
    <v>2.9914999999999997E-2</v>
    <v>INR</v>
    <v>Electrosteel Castings Limited is an India-based pipeline solution provider. The Company is engaged in the business of manufacturing ductile iron (DI) pipes, ductile iron fittings (DIF) and cast iron (CI) pipes. Its products also include ductile iron flange pipes, restrained joint pipes, cement and ferro alloys. The Company operates through pipes and fittings segment. The Company's products DI pipes and DIF are used for various applications, such as water transmission and distribution, desalination plants, storm water drainages and sewage treatment plants. The Company’s manufacturing facilities are spread across five locations in India. It caters to a customer base spread around the Indian subcontinent, Europe, North and South America, Southeast Asia, Middle East and Africa. Its subsidiaries include Electrosteel Castings (UK) Limited, Electrosteel Algerie SPA, Electrosteel Doha for Trading LLC, Electrosteel Castings Gulf FZE, and Electrosteel Brasil Ltda. Tubos e Conexoes Duteis.</v>
    <v>2859</v>
    <v>National Stock Exchange of India</v>
    <v>XNSE</v>
    <v>XNSE</v>
    <v>G.K. Tower,5th Floor,, 19, Camac Street, KOLKATA, WEST BENGAL, 700017 IN</v>
    <v>108.45</v>
    <v>Metals &amp; Mining</v>
    <v>Stock</v>
    <v>45251.279074074075</v>
    <v>116</v>
    <v>105.8</v>
    <v>63355190000</v>
    <v>ELECTROSTEEL CASTINGS LTD</v>
    <v>ELECTROSTEEL CASTINGS LTD</v>
    <v>105.8</v>
    <v>15</v>
    <v>105.3</v>
    <v>108.45</v>
    <v>594605200</v>
    <v>ELECTCAST</v>
    <v>ELECTROSTEEL CASTINGS LTD (XNSE:ELECTCAST)</v>
    <v>2212044</v>
    <v>12253030</v>
    <v>1955</v>
  </rv>
  <rv s="2">
    <v>117</v>
  </rv>
  <rv s="0">
    <v>https://www.bing.com/financeapi/forcetrigger?t=ahiu8m&amp;q=XNSE%3aMAHSEAMLES&amp;form=skydnc</v>
    <v>Learn more on Bing</v>
  </rv>
  <rv s="1">
    <v>en-IN</v>
    <v>ahiu8m</v>
    <v>268435456</v>
    <v>1</v>
    <v>Powered by Refinitiv</v>
    <v>0</v>
    <v>MAHARASHTRA SEAMLESS LIMITED (XNSE:MAHSEAMLES)</v>
    <v>2</v>
    <v>3</v>
    <v>Finance</v>
    <v>4</v>
    <v>941.8</v>
    <v>279.5</v>
    <v>1.1998</v>
    <v>12.05</v>
    <v>1.3057000000000001E-2</v>
    <v>INR</v>
    <v>Maharashtra Seamless Limited is India-based company engaged in manufacturing steel pipes and tubes. The Company operates through segments such as Steel Pipes &amp; Tubes, Power Electricity, and RIG. The Company manufactures seamless pipes and tubes with a product range using CPE technology. The Company offers electric resistance welding (ERW) pipes, including mild steel (MS) and galvanized pipes, American Petroleum Institute (API) line pipes and oil country tubular goods (OTCG) casing tubing; seamless pipes, such as hot finished pipes and tubes, cold drawn tubes, boiler tubes, OTCG casing tubing and OTCG drill pipe; coated pipes, including three-layer polyethylene coating, fusion-bonded epoxy coating, internal coating and three-layer polypropylene, and pipe fittings. The Company has also diversified into renewable power generation and rig operations.</v>
    <v>1431</v>
    <v>National Stock Exchange of India</v>
    <v>XNSE</v>
    <v>XNSE</v>
    <v>Jindal Corporate Centre, Plot No. 30, Institutional Sector 44, GURGAON, HARYANA, 122001 IN</v>
    <v>941.8</v>
    <v>Metals &amp; Mining</v>
    <v>Stock</v>
    <v>45251.279097222221</v>
    <v>119</v>
    <v>910</v>
    <v>120123600000</v>
    <v>MAHARASHTRA SEAMLESS LIMITED</v>
    <v>MAHARASHTRA SEAMLESS LIMITED</v>
    <v>910</v>
    <v>15.12</v>
    <v>922.85</v>
    <v>934.9</v>
    <v>133999300</v>
    <v>MAHSEAMLES</v>
    <v>MAHARASHTRA SEAMLESS LIMITED (XNSE:MAHSEAMLES)</v>
    <v>138148</v>
    <v>543000</v>
    <v>1988</v>
  </rv>
  <rv s="2">
    <v>120</v>
  </rv>
  <rv s="0">
    <v>https://www.bing.com/financeapi/forcetrigger?t=ahjpcw&amp;q=XNSE%3aRKFORGE&amp;form=skydnc</v>
    <v>Learn more on Bing</v>
  </rv>
  <rv s="1">
    <v>en-IN</v>
    <v>ahjpcw</v>
    <v>268435456</v>
    <v>1</v>
    <v>Powered by Refinitiv</v>
    <v>0</v>
    <v>RAMKRISHNA FORGINGS LTD (XNSE:RKFORGE)</v>
    <v>2</v>
    <v>3</v>
    <v>Finance</v>
    <v>4</v>
    <v>794</v>
    <v>217.55</v>
    <v>1.5044</v>
    <v>-11.8</v>
    <v>-1.5288999999999999E-2</v>
    <v>INR</v>
    <v>Ramkrishna Forgings Limited is an India-based forging company. The Company operates in two segments: Forging components and Others. The Forging components segment produces and sells forged automobile components, sanitization and cargo business, including services for tour and travels. It manufactures and supplies closed die forgings of carbon and alloy steel, micro alloy steel and stainless-steel forgings which is supplied as forged plus heat treated plus machined and fully assembled condition as per the customer's requirement. The Company is a supplier to various sectors, such as automotive, railways, bearings, oil and gas, power and construction, earth moving and mining, both in India and overseas markets. The Company is a critical safety item supplier for undercarriage, bogie and shell parts for railway passenger coaches and locomotives. It is a supplier to original equipment manufacturers like TATA Motors, Ashok Leyland, Volvo, Iveco, Scania, MAN and UD Trucks, among others.</v>
    <v>2225</v>
    <v>National Stock Exchange of India</v>
    <v>XNSE</v>
    <v>XNSE</v>
    <v>Ramkrishna Chambers, 23, Circus Avenue, KOLKATA, WEST BENGAL, 700017 IN</v>
    <v>794</v>
    <v>Metals &amp; Mining</v>
    <v>Stock</v>
    <v>45251.279085648152</v>
    <v>122</v>
    <v>756.05</v>
    <v>130855500000</v>
    <v>RAMKRISHNA FORGINGS LTD</v>
    <v>RAMKRISHNA FORGINGS LTD</v>
    <v>782</v>
    <v>42.53</v>
    <v>771.8</v>
    <v>760</v>
    <v>180614900</v>
    <v>RKFORGE</v>
    <v>RAMKRISHNA FORGINGS LTD (XNSE:RKFORGE)</v>
    <v>522680</v>
    <v>833270</v>
    <v>1981</v>
  </rv>
  <rv s="2">
    <v>123</v>
  </rv>
  <rv s="0">
    <v>https://www.bing.com/financeapi/forcetrigger?t=ahjmqh&amp;q=XNSE%3aRATNAMANI&amp;form=skydnc</v>
    <v>Learn more on Bing</v>
  </rv>
  <rv s="1">
    <v>en-IN</v>
    <v>ahjmqh</v>
    <v>268435456</v>
    <v>1</v>
    <v>Powered by Refinitiv</v>
    <v>0</v>
    <v>RATNAMANI METALS AND TUBES LIMITED (XNSE:RATNAMANI)</v>
    <v>2</v>
    <v>3</v>
    <v>Finance</v>
    <v>4</v>
    <v>3567.95</v>
    <v>1886.4</v>
    <v>0.88690000000000002</v>
    <v>23.25</v>
    <v>6.6639999999999998E-3</v>
    <v>INR</v>
    <v>Ratnamani Metals and Tubes Limited is an India-based holding company. The Company is engaged in manufacturing Stainless Steel and Welded Pipes and Tubes in India. It has a product range that services approximately 20 user sectors. The Company provides critical tubing and piping solutions to diverse range of industries and niche markets in core sectors, such as oil and gas, refinery and petrochemical, dairy, chemical and fertilizer, thermal, solar and nuclear power, liquefied natural gas (LNG), desalination, defense, aerospace, chillers and cooling system, pulp and paper industry, automobile, and others. The Company’s manufacturing facilities are located in the state of Gujarat, India. Its manufacturing and testing facilities produces a range of nickel alloy/stainless steel seamless tubes and pipes, stainless steel welded tubes and pipes, titanium welded tubes, carbon steel welded pipes and stainless steel/carbon steel pipes with coating.</v>
    <v>2637</v>
    <v>National Stock Exchange of India</v>
    <v>XNSE</v>
    <v>XNSE</v>
    <v>The First, A Wing, 901 To 909, 9Th Floor, Behind Keshav Baug Party Plot, First Avenue Road Vastrapur Ahmedabad-380 015, AHMEDABAD, GUJARAT, 380015 IN</v>
    <v>3559.4</v>
    <v>Metals &amp; Mining</v>
    <v>Stock</v>
    <v>45251.279062499998</v>
    <v>125</v>
    <v>3490.1</v>
    <v>243808000000</v>
    <v>RATNAMANI METALS AND TUBES LIMITED</v>
    <v>RATNAMANI METALS AND TUBES LIMITED</v>
    <v>3520.4</v>
    <v>39.229999999999997</v>
    <v>3488.9</v>
    <v>3512.15</v>
    <v>70092000</v>
    <v>RATNAMANI</v>
    <v>RATNAMANI METALS AND TUBES LIMITED (XNSE:RATNAMANI)</v>
    <v>17276</v>
    <v>93800</v>
    <v>1983</v>
  </rv>
  <rv s="2">
    <v>126</v>
  </rv>
  <rv s="0">
    <v>https://www.bing.com/financeapi/forcetrigger?t=ahgwmw&amp;q=XNSE%3aAPLAPOLLO&amp;form=skydnc</v>
    <v>Learn more on Bing</v>
  </rv>
  <rv s="1">
    <v>en-IN</v>
    <v>ahgwmw</v>
    <v>268435456</v>
    <v>1</v>
    <v>Powered by Refinitiv</v>
    <v>0</v>
    <v>APL Apollo Tubes Limited (XNSE:APLAPOLLO)</v>
    <v>2</v>
    <v>3</v>
    <v>Finance</v>
    <v>4</v>
    <v>1800</v>
    <v>1018.65</v>
    <v>1.1283000000000001</v>
    <v>0.35</v>
    <v>2.0789999999999998E-4</v>
    <v>INR</v>
    <v>APL Apollo Tubes Limited is a producer of structural steel tubes in India. The Company is engaged in the business of production of electric resistance welded (ERW) steel tubes. Its multi-product offerings include over 1,100 varieties of pre- galvanized tubes, structural steel tubes, galvanized tubes, MS black pipes and hollow sections. The Company offers its products under various brands, which include Apollo Fabritech, Apollo Build, Apollo DFT, Apollo Column, Apollo Coastguard, Apollo Bheem, Apollo Green, Apollo Z+, Apollo Standard, Apollo Agri, Apollo Elliptical, Apollo Oval, Apollo D Section, Apollo Narrow, and Apollo Chaukhat, among others. Its products are used in various applications, which include agricultural and plumbing, firefighting, furniture, metros, railings, solar panels, balcony grills, sheds, greenhouse structures, plumbing and lighting poles, among others. The Company has manufacturing units in Uttar Pradesh, Tamilnadu, Chhattisgarh, Maharashtra, and Telangana.</v>
    <v>2587</v>
    <v>National Stock Exchange of India</v>
    <v>XNSE</v>
    <v>XNSE</v>
    <v>Plot No. 35-36, Kaushambi,, Ghaziabad 201010, GHAZIABAD, UTTAR PRADESH, 201010 IN</v>
    <v>1690</v>
    <v>Metals &amp; Mining</v>
    <v>Stock</v>
    <v>45251.279097222221</v>
    <v>128</v>
    <v>1666.05</v>
    <v>466775500000</v>
    <v>APL Apollo Tubes Limited</v>
    <v>APL Apollo Tubes Limited</v>
    <v>1685</v>
    <v>59.41</v>
    <v>1683.75</v>
    <v>1684.1</v>
    <v>277330800</v>
    <v>APLAPOLLO</v>
    <v>APL Apollo Tubes Limited (XNSE:APLAPOLLO)</v>
    <v>475034</v>
    <v>1010220</v>
    <v>1986</v>
  </rv>
  <rv s="2">
    <v>129</v>
  </rv>
  <rv s="0">
    <v>https://www.bing.com/financeapi/forcetrigger?t=ahhz1h&amp;q=XNSE%3aGREENLAM&amp;form=skydnc</v>
    <v>Learn more on Bing</v>
  </rv>
  <rv s="1">
    <v>en-IN</v>
    <v>ahhz1h</v>
    <v>268435456</v>
    <v>1</v>
    <v>Powered by Refinitiv</v>
    <v>0</v>
    <v>GREENLAM INDUSTRIES LIMITED (XNSE:GREENLAM)</v>
    <v>2</v>
    <v>3</v>
    <v>Finance</v>
    <v>4</v>
    <v>615.79999999999995</v>
    <v>281.55</v>
    <v>1.5848</v>
    <v>-14.15</v>
    <v>-2.3570000000000001E-2</v>
    <v>INR</v>
    <v>Greenlam Industries Limited is an India-based company, which is engaged in the business of manufacturing laminates, decorative veneers and allied products through its factories at Behror and Nalagarh. The Company manufactures compact panels, cladding solutions, restroom cubicle / locker solutions, kitchen solutions, decorative veneers, engineered wooden flooring, staircase solutions and engineered wooden door sets, in addition to a range of decorative laminates. It operates through three segments: Laminates &amp; Allied Products, Veneers &amp; Allied Products, and Plywood. Laminate &amp; Allied Products segment is engaged in the business of manufacturing of laminates, compact laminates and other allied products. Veneer &amp; Allied Products is engaged in the business of manufacturing of decorative veneers, engineered wood flooring, engineered door sets and door leaf, and other allied products. The overseas subsidiaries of the Company are mainly engaged in the marketing and distribution of its product.</v>
    <v>2249</v>
    <v>National Stock Exchange of India</v>
    <v>XNSE</v>
    <v>XNSE</v>
    <v>2nd Floor, West Wing, Worldmark 1,, Aerocity, IGI Airport Hospitality District,, NEW DELHI, DELHI, 110037 IN</v>
    <v>607</v>
    <v>Paper &amp; Forest Products</v>
    <v>Stock</v>
    <v>45251.279062499998</v>
    <v>131</v>
    <v>583.95000000000005</v>
    <v>72042880000</v>
    <v>GREENLAM INDUSTRIES LIMITED</v>
    <v>GREENLAM INDUSTRIES LIMITED</v>
    <v>601</v>
    <v>51.45</v>
    <v>600.35</v>
    <v>586.20000000000005</v>
    <v>126992600</v>
    <v>GREENLAM</v>
    <v>GREENLAM INDUSTRIES LIMITED (XNSE:GREENLAM)</v>
    <v>71590</v>
    <v>191910</v>
    <v>2013</v>
  </rv>
  <rv s="2">
    <v>132</v>
  </rv>
  <rv s="0">
    <v>https://www.bing.com/financeapi/forcetrigger?t=ahjq6h&amp;q=XNSE%3aRPGLIFE&amp;form=skydnc</v>
    <v>Learn more on Bing</v>
  </rv>
  <rv s="1">
    <v>en-IN</v>
    <v>ahjq6h</v>
    <v>268435456</v>
    <v>1</v>
    <v>Powered by Refinitiv</v>
    <v>0</v>
    <v>RPG Life Sciences Limited (XNSE:RPGLIFE)</v>
    <v>2</v>
    <v>3</v>
    <v>Finance</v>
    <v>4</v>
    <v>1505</v>
    <v>645.5</v>
    <v>1.2569999999999999</v>
    <v>-0.8</v>
    <v>-5.6210000000000006E-4</v>
    <v>INR</v>
    <v>RPG Life Sciences Limited is an India-based pharmaceutical company. The Company operates in the domestic and international markets in the formulations, generics, and synthetic active pharmaceutical ingredients (APIs) space. Its business portfolio includes domestic formulations, international formulations and APIs. Its domestic formulation business manufactures and markets branded finished dosage formulations in India. The domestic formulations business has presence in over 10 therapeutic areas, including nephrology, oncology, rheumatology, cardiology, respiratory, nutritional, gastroenterology, and diabetology, among others. The international formulations business is involved in developing, manufacturing and marketing oral solid formulations in the generic and branded generic space across regulated and emerging markets. Its products include Azoran, Mofetyl, Arpimune ME, Azathioprine, Sodium Valproate PR, Nicorandil, Quinfamide, Nicorandil, Haloperidol, Risperidone, and others.</v>
    <v>1165</v>
    <v>National Stock Exchange of India</v>
    <v>XNSE</v>
    <v>XNSE</v>
    <v>RPG House, 463, Dr. Annie Besant Road, Worli, MUMBAI, MAHARASHTRA, 400030 IN</v>
    <v>1433</v>
    <v>Pharmaceuticals</v>
    <v>Stock</v>
    <v>45251.279085648152</v>
    <v>134</v>
    <v>1401</v>
    <v>24364450000</v>
    <v>RPG Life Sciences Limited</v>
    <v>RPG Life Sciences Limited</v>
    <v>1401</v>
    <v>30.4</v>
    <v>1423.3</v>
    <v>1422.5</v>
    <v>16539010</v>
    <v>RPGLIFE</v>
    <v>RPG Life Sciences Limited (XNSE:RPGLIFE)</v>
    <v>8272</v>
    <v>16330</v>
    <v>2007</v>
  </rv>
  <rv s="2">
    <v>135</v>
  </rv>
  <rv s="0">
    <v>https://www.bing.com/financeapi/forcetrigger?t=ahkomw&amp;q=XNSE%3aWOCKPHARMA&amp;form=skydnc</v>
    <v>Learn more on Bing</v>
  </rv>
  <rv s="1">
    <v>en-IN</v>
    <v>ahkomw</v>
    <v>268435456</v>
    <v>1</v>
    <v>Powered by Refinitiv</v>
    <v>0</v>
    <v>WOCKHARDT LIMITED (XNSE:WOCKPHARMA)</v>
    <v>2</v>
    <v>3</v>
    <v>Finance</v>
    <v>4</v>
    <v>346.85</v>
    <v>145.15</v>
    <v>2.0526</v>
    <v>7.75</v>
    <v>2.3428000000000001E-2</v>
    <v>INR</v>
    <v>Wockhardt Limited is a pharmaceutical and biotechnology company. The Company's businesses include manufacture and marketing of pharmaceutical and bio-pharmaceutical formulations, active pharmaceutical ingredients (APIs) and vaccines. It manufactures a range of dosage forms, including sterile injectables and lyophilized products. The Company offers products in therapeutic areas of dermatology, cosmeceuticals, oncology, medical nutrition, osteoarthritis, pain management, nephrology, cough therapy and diabetology. The Company’s products across India includes Citawok, Citawok Forte, Citawok Plus, CONSEGNA 30/70 U-200 CART, CONSEGNA R U-200 CART, DARBOTIN PFS, DECDAN, DECDAN B, DECDAN B Injection, DECDAN LITE CREAM, Emrok, Emrok O, Erliso, FOSCHEK-S, Gabawok NT, GLARITUS CART, GLARITUS DISPO, Glimaday, INOGLA, Livatira, GLARITUS CART and VAL 450. It has manufacturing and research facilities in India, United States of America and the United Kingdom and a manufacturing facility in Ireland.</v>
    <v>2740</v>
    <v>National Stock Exchange of India</v>
    <v>XNSE</v>
    <v>XNSE</v>
    <v>Wockhardt Towers, Bandra Kurla Complex, Bandra (East), MUMBAI, MAHARASHTRA, 400051 IN</v>
    <v>346.85</v>
    <v>Pharmaceuticals</v>
    <v>Stock</v>
    <v>45251.279074074075</v>
    <v>137</v>
    <v>332.4</v>
    <v>47041930000</v>
    <v>WOCKHARDT LIMITED</v>
    <v>WOCKHARDT LIMITED</v>
    <v>334.1</v>
    <v>0</v>
    <v>330.8</v>
    <v>338.55</v>
    <v>144101500</v>
    <v>WOCKPHARMA</v>
    <v>WOCKHARDT LIMITED (XNSE:WOCKPHARMA)</v>
    <v>3104494</v>
    <v>7682590</v>
    <v>1999</v>
  </rv>
  <rv s="2">
    <v>138</v>
  </rv>
  <rv s="0">
    <v>https://www.bing.com/financeapi/forcetrigger?t=ahj6c7&amp;q=XNSE%3aNEULANDLAB&amp;form=skydnc</v>
    <v>Learn more on Bing</v>
  </rv>
  <rv s="1">
    <v>en-IN</v>
    <v>ahj6c7</v>
    <v>268435456</v>
    <v>1</v>
    <v>Powered by Refinitiv</v>
    <v>0</v>
    <v>NEULAND LABORATORIES LTD. (XNSE:NEULANDLAB)</v>
    <v>2</v>
    <v>3</v>
    <v>Finance</v>
    <v>4</v>
    <v>5524.3</v>
    <v>1318.1</v>
    <v>1.2583</v>
    <v>-56.4</v>
    <v>-1.0450999999999998E-2</v>
    <v>INR</v>
    <v>Neuland Laboratories Limited is an India-based company, which is engaged in manufacturing and selling of bulk drugs. The Company caters to both domestic and international markets. It manufactures active pharmaceutical ingredients (APIs) and an end-to-end solution provider for the pharmaceutical industry’s chemistry needs. The Company provide solutions across the full range of the pharmaceutical industry’s chemistry requirements, from the synthesis of library compounds to supplying NCEs and advanced intermediates at various stages in the clinical life cycle, as well as commercial launch. The Company operates through a single segment, manufacture of active pharmaceutical ingredients and allied services. The Company has two business verticals: generic drug substances (GDS) and custom manufacturing solutions (CMS). Its products and services include Levetiracetam, Mirtazapine, Ciprofloxacin, Enalapril, Sotalol, Labetalol and Custom Manufacturing Services.</v>
    <v>1573</v>
    <v>National Stock Exchange of India</v>
    <v>XNSE</v>
    <v>XNSE</v>
    <v>11th Floor (5th Level), Phoenix IVY Building, Plot No. 573A-, III, Road No. 82, Jubilee Hills, HYDERABAD, TELANGANA, 500033 IN</v>
    <v>5474.9</v>
    <v>Pharmaceuticals</v>
    <v>Stock</v>
    <v>45251.279062499998</v>
    <v>140</v>
    <v>5283.4</v>
    <v>69189660000</v>
    <v>NEULAND LABORATORIES LTD.</v>
    <v>NEULAND LABORATORIES LTD.</v>
    <v>5449</v>
    <v>26.01</v>
    <v>5396.4</v>
    <v>5340</v>
    <v>12829890</v>
    <v>NEULANDLAB</v>
    <v>NEULAND LABORATORIES LTD. (XNSE:NEULANDLAB)</v>
    <v>36911</v>
    <v>98260</v>
    <v>1984</v>
  </rv>
  <rv s="2">
    <v>141</v>
  </rv>
  <rv s="3">
    <v>en-IN</v>
    <v>c9qntc</v>
    <v>268435456</v>
    <v>1</v>
    <v>Powered by Refinitiv</v>
    <v>5</v>
    <v>MANKIND PHARMA LIMITED (XNSE:MANKIND)</v>
    <v>6</v>
    <v>3</v>
    <v>Finance</v>
    <v>4</v>
    <v>2041.15</v>
    <v>1242</v>
    <v>0.84599999999999997</v>
    <v>6.5</v>
    <v>3.2290000000000001E-3</v>
    <v>INR</v>
    <v>Mankind Pharma Limited is an India-based pharmaceutical company. The Company is engaged in developing, manufacturing, and marketing a diverse range of pharmaceutical formulations across various acute and chronic therapeutic areas, as well as several consumer healthcare products. It has a portfolio of formulations in several therapeutic areas, such as anti-infectives, cardiovascular, gastrointestinal, vitamins/minerals/nutrients, respiratory, anti-diabetic, dermatology, gynecology, and pain/analgesics, among others. Its other therapeutic areas include urology, ophthalmology, antiparasitic, stomatological, antineoplastic/immunomodulator, hepatoprotective, anti-malarial, blood-related, hormones, antiviral, sex stimulants/rejuvenators, anti-tuberculosis, parenteral and vaccines. Its portfolio of brands includes Nurokind, Telmikind, Manforce (Rx), Gudcef, Moxikind, Amlokind, Glimestar, Asthakind, Codistar, Candiforce, Mahacef, Dydroboon, Cefakind, Zenflox, Monticope, Dynaglipt, and others.</v>
    <v>18468</v>
    <v>National Stock Exchange of India</v>
    <v>XNSE</v>
    <v>XNSE</v>
    <v>262, Okhla Industrial Estate, NEW DELHI, DELHI, 110020 IN</v>
    <v>2041.15</v>
    <v>Pharmaceuticals</v>
    <v>Stock</v>
    <v>45251.279062499998</v>
    <v>1995</v>
    <v>769169900000</v>
    <v>MANKIND PHARMA LIMITED</v>
    <v>MANKIND PHARMA LIMITED</v>
    <v>2020</v>
    <v>49.51</v>
    <v>2012.9</v>
    <v>2019.4</v>
    <v>400588400</v>
    <v>MANKIND</v>
    <v>MANKIND PHARMA LIMITED (XNSE:MANKIND)</v>
    <v>103190</v>
    <v>221820</v>
    <v>1991</v>
  </rv>
  <rv s="2">
    <v>143</v>
  </rv>
  <rv s="0">
    <v>https://www.bing.com/financeapi/forcetrigger?t=ahjt77&amp;q=XNSE%3aSANGHVIMOV&amp;form=skydnc</v>
    <v>Learn more on Bing</v>
  </rv>
  <rv s="1">
    <v>en-IN</v>
    <v>ahjt77</v>
    <v>268435456</v>
    <v>1</v>
    <v>Powered by Refinitiv</v>
    <v>0</v>
    <v>SANGHVI MOVERS LIMITED (XNSE:SANGHVIMOV)</v>
    <v>2</v>
    <v>3</v>
    <v>Finance</v>
    <v>4</v>
    <v>815</v>
    <v>275.5</v>
    <v>1.5128999999999999</v>
    <v>1.8</v>
    <v>2.3E-3</v>
    <v>INR</v>
    <v>Sanghvi Movers Limited is an India-based company, which is engaged in the business of providing cranes on rental basis to private and public sector undertakings. The Company also offers integrated solutions for engineering, infrastructure, procurement, installation, and commissioning on a turnkey basis. The Company has a fleet of approximately 400 plus medium to large-sized heavy-duty telescopic and crawler cranes ranging from 20 to 1000 metric tons (MT) across 130 plus operational job sites in India. Its fleet is primarily catered for the construction of various industrial plants like power, steel, cement, fertilizers, petrochemicals and refineries, metros (underground as well as elevated) and windmill sector. It also has a fleet of more than 95 High Bed Trailers and 64 multi-axle lines which are being used for the movement of its crane and crane parts from one location to another. It has a PAN India presence with its depot network spread across all over India in more than 10 states.</v>
    <v>249</v>
    <v>National Stock Exchange of India</v>
    <v>XNSE</v>
    <v>XNSE</v>
    <v>Survey No 92, Tathwade,Taluka mulshi, PUNE, MAHARASHTRA, 411033 IN</v>
    <v>801.35</v>
    <v>Professional &amp; Commercial Services</v>
    <v>Stock</v>
    <v>45251.279050925928</v>
    <v>145</v>
    <v>780.6</v>
    <v>34509200000</v>
    <v>SANGHVI MOVERS LIMITED</v>
    <v>SANGHVI MOVERS LIMITED</v>
    <v>788.9</v>
    <v>22.95</v>
    <v>782.7</v>
    <v>784.5</v>
    <v>43288000</v>
    <v>SANGHVIMOV</v>
    <v>SANGHVI MOVERS LIMITED (XNSE:SANGHVIMOV)</v>
    <v>35359</v>
    <v>152460</v>
    <v>1989</v>
  </rv>
  <rv s="2">
    <v>146</v>
  </rv>
  <rv s="0">
    <v>https://www.bing.com/financeapi/forcetrigger?t=ahk7tc&amp;q=XNSE%3aSUZLON&amp;form=skydnc</v>
    <v>Learn more on Bing</v>
  </rv>
  <rv s="1">
    <v>en-IN</v>
    <v>ahk7tc</v>
    <v>268435456</v>
    <v>1</v>
    <v>Powered by Refinitiv</v>
    <v>0</v>
    <v>SUZLON ENERGY LIMITED (XNSE:SUZLON)</v>
    <v>2</v>
    <v>3</v>
    <v>Finance</v>
    <v>4</v>
    <v>44</v>
    <v>6.95</v>
    <v>1.4797</v>
    <v>-1.5</v>
    <v>-3.6276000000000003E-2</v>
    <v>INR</v>
    <v>Suzlon Energy Limited is an India-based renewable energy solutions provider. The Company is engaged in the business of manufacturing of wind turbine generators (WTGs) and related components of various capacities. It operates in approximately 17 countries across Asia, Australia, Europe, Africa and the Americas. Its products include S144 Wind Turbine Generator, S133 Wind Turbine Generator and S120 Wind Turbine Generator. The S144 is extendable depending on the site’s wind conditions. These products offer hub heights up to 160 meters (m). The fleet delivers 40-43% higher generation over the S120. 10-12% higher generation over S133. The S133 is extendable up to 3.0 megawatts (MW) depending on the site's wind conditions. The S120 2.1 MW is available in three variants with towers up to 140 m hub height. Its services include operations and maintenance services, leadership, optimization and digitalization, value-added services and products, and multi-brand operation and maintenance services.</v>
    <v>1451</v>
    <v>National Stock Exchange of India</v>
    <v>XNSE</v>
    <v>XNSE</v>
    <v>One Earth, Hadapsar, PUNE, MAHARASHTRA, 411028 IN</v>
    <v>41.5</v>
    <v>Renewable Energy</v>
    <v>Stock</v>
    <v>45251.279097222221</v>
    <v>148</v>
    <v>39.299999999999997</v>
    <v>574379300000</v>
    <v>SUZLON ENERGY LIMITED</v>
    <v>SUZLON ENERGY LIMITED</v>
    <v>41.5</v>
    <v>88.39</v>
    <v>41.35</v>
    <v>39.85</v>
    <v>13612690000</v>
    <v>SUZLON</v>
    <v>SUZLON ENERGY LIMITED (XNSE:SUZLON)</v>
    <v>88477295</v>
    <v>85688170</v>
    <v>1995</v>
  </rv>
  <rv s="2">
    <v>149</v>
  </rv>
  <rv s="0">
    <v>https://www.bing.com/financeapi/forcetrigger?t=c4iym7&amp;q=XNSE%3aRATEGAIN&amp;form=skydnc</v>
    <v>Learn more on Bing</v>
  </rv>
  <rv s="1">
    <v>en-IN</v>
    <v>c4iym7</v>
    <v>268435456</v>
    <v>1</v>
    <v>Powered by Refinitiv</v>
    <v>0</v>
    <v>RATEGAIN TRAVEL TECHNOLOGIES LIMITED (XNSE:RATEGAIN)</v>
    <v>2</v>
    <v>3</v>
    <v>Finance</v>
    <v>4</v>
    <v>733</v>
    <v>262.95</v>
    <v>1.014</v>
    <v>8.9</v>
    <v>1.2432E-2</v>
    <v>INR</v>
    <v>RateGain Travel Technologies Limited is an India-based company, which provides software as a service (SaaS) solutions in the hospitality and travel industry. The Company processes electronic transactions and price points for the travel and hospitality industry. The Company operates through three segments, namely marketing technology (MarTech), distribution, and data as a service (DaaS). It offers travel and hospitality solutions across a spectrum of verticals including hotels, airlines, online travel agents (OTAs), meta-search companies, vacation rentals, package providers, car rentals, rail, travel management companies, cruises and ferries. The Company's products include Travel-intent, Competitor Pricing Intelligence, Rate Parity, Digital Marketing, Distribution, and Virtual Concierge &amp; Upsell. The Company works with customers to help them in revenue generation through acquisition, retention, and wallet share expansion.</v>
    <v>460</v>
    <v>National Stock Exchange of India</v>
    <v>XNSE</v>
    <v>XNSE</v>
    <v>Prius Global Bldg., 04th Floor, Tower A, Plot No A- 3, 4 &amp; 5, Sector 125, Noida, UTTAR PRADESH, 201301 IN</v>
    <v>728</v>
    <v>Software &amp; IT Services</v>
    <v>Stock</v>
    <v>45251.279016203705</v>
    <v>151</v>
    <v>718.45</v>
    <v>78206230000</v>
    <v>RATEGAIN TRAVEL TECHNOLOGIES LIMITED</v>
    <v>RATEGAIN TRAVEL TECHNOLOGIES LIMITED</v>
    <v>725</v>
    <v>90.66</v>
    <v>715.9</v>
    <v>724.8</v>
    <v>108446500</v>
    <v>RATEGAIN</v>
    <v>RATEGAIN TRAVEL TECHNOLOGIES LIMITED (XNSE:RATEGAIN)</v>
    <v>131103</v>
    <v>536360</v>
    <v>2012</v>
  </rv>
  <rv s="2">
    <v>152</v>
  </rv>
  <rv s="0">
    <v>https://www.bing.com/financeapi/forcetrigger?t=ays3k2&amp;q=XNSE%3aNEWGEN&amp;form=skydnc</v>
    <v>Learn more on Bing</v>
  </rv>
  <rv s="1">
    <v>en-IN</v>
    <v>ays3k2</v>
    <v>268435456</v>
    <v>1</v>
    <v>Powered by Refinitiv</v>
    <v>0</v>
    <v>NEWGEN SOFTWARE TECHNOLOGIES LIMITED (XNSE:NEWGEN)</v>
    <v>2</v>
    <v>3</v>
    <v>Finance</v>
    <v>4</v>
    <v>1375</v>
    <v>299.95</v>
    <v>1.2351000000000001</v>
    <v>37.450000000000003</v>
    <v>2.8532000000000002E-2</v>
    <v>INR</v>
    <v>Newgen Software Technologies Limited is an India-based provider of a unified digital transformation platform (NewgenONE) for automating the end-to-end process and comprehensively managing content and communications, backed by artificial intelligence (AI)-based cognitive capabilities, governance and a robust integration ecosystem. The core products of NewgenONE platform are Contextual Content Services (ECM), Low Code Process Automation (BPM), Omnichannel Customer Engagement (CCM) and Artificial Intelligence Cloud. It offers low-code application platforms to various enterprises for the development and deployment of business applications on the cloud. The platform has a spectrum of use cases across industries from onboarding to service requests, lending to underwriting and others. The Company’s geographical segments include India; Europe, Middle East and Africa (EMEA); Asia Pacific and Australia (APAC); and United States of America (USA).</v>
    <v>3190</v>
    <v>National Stock Exchange of India</v>
    <v>XNSE</v>
    <v>XNSE</v>
    <v>A-6, Satsang Vihar Marg, Qutab Institutional Area, NEW DELHI, DELHI, 110067 IN</v>
    <v>1375</v>
    <v>Software &amp; IT Services</v>
    <v>Stock</v>
    <v>45251.279050925928</v>
    <v>154</v>
    <v>1325.1</v>
    <v>87319200000</v>
    <v>NEWGEN SOFTWARE TECHNOLOGIES LIMITED</v>
    <v>NEWGEN SOFTWARE TECHNOLOGIES LIMITED</v>
    <v>1348</v>
    <v>44.63</v>
    <v>1312.55</v>
    <v>1350</v>
    <v>69852570</v>
    <v>NEWGEN</v>
    <v>NEWGEN SOFTWARE TECHNOLOGIES LIMITED (XNSE:NEWGEN)</v>
    <v>100123</v>
    <v>54860</v>
    <v>1992</v>
  </rv>
  <rv s="2">
    <v>155</v>
  </rv>
  <rv s="0">
    <v>https://www.bing.com/financeapi/forcetrigger?t=c4jlqh&amp;q=XNSE%3aMAPMYINDIA&amp;form=skydnc</v>
    <v>Learn more on Bing</v>
  </rv>
  <rv s="1">
    <v>en-IN</v>
    <v>c4jlqh</v>
    <v>268435456</v>
    <v>1</v>
    <v>Powered by Refinitiv</v>
    <v>0</v>
    <v>C.E. INFO SYSTEMS LIMITED (XNSE:MAPMYINDIA)</v>
    <v>2</v>
    <v>3</v>
    <v>Finance</v>
    <v>4</v>
    <v>2343.9499999999998</v>
    <v>984.05</v>
    <v>0.51200000000000001</v>
    <v>3.5</v>
    <v>1.572E-3</v>
    <v>INR</v>
    <v>CE Info Systems Ltd. is an India-based provider of digital maps, geospatial software and location-based Internet of things (IoT) technologies. The Company's segment is Map data and Map data related services. Its business mainly consists of products like digital map data, GPS navigation and location-based services, licensing, royalty, annuity, subscription and customizing its products for customers. It offers digital maps as a service, software as a service and platform as a service, including its digital map data, software products, platforms, application programming interfaces (APIs), IoT and solutions to tech companies, large businesses, automotive original equipment manufacturers, government organizations, developers, and consumers. The Company's geographic information system and geo-analytics platforms include Insight and mGIS. These consist of location-based APIs capable of ingesting, processing, publishing, visualizing, and analyzing geospatial data to provide locations.</v>
    <v>475</v>
    <v>National Stock Exchange of India</v>
    <v>XNSE</v>
    <v>XNSE</v>
    <v>237, Okhla Industrial Estate Phase 3, Near Modi Mill, NEW DELHI, DELHI, 110020 IN</v>
    <v>2252.4499999999998</v>
    <v>Software &amp; IT Services</v>
    <v>Stock</v>
    <v>45251.279108796298</v>
    <v>157</v>
    <v>2217.5500000000002</v>
    <v>121197800000</v>
    <v>C.E. INFO SYSTEMS LIMITED</v>
    <v>C.E. INFO SYSTEMS LIMITED</v>
    <v>2230</v>
    <v>97.41</v>
    <v>2226.5</v>
    <v>2230</v>
    <v>54048270</v>
    <v>MAPMYINDIA</v>
    <v>C.E. INFO SYSTEMS LIMITED (XNSE:MAPMYINDIA)</v>
    <v>35480</v>
    <v>213880</v>
    <v>1995</v>
  </rv>
  <rv s="2">
    <v>158</v>
  </rv>
  <rv s="0">
    <v>https://www.bing.com/financeapi/forcetrigger?t=ahk24c&amp;q=XNSE%3aSONATSOFTW&amp;form=skydnc</v>
    <v>Learn more on Bing</v>
  </rv>
  <rv s="1">
    <v>en-IN</v>
    <v>ahk24c</v>
    <v>268435456</v>
    <v>1</v>
    <v>Powered by Refinitiv</v>
    <v>0</v>
    <v>SONATA SOFTWARE LIMITED (XNSE:SONATSOFTW)</v>
    <v>2</v>
    <v>3</v>
    <v>Finance</v>
    <v>4</v>
    <v>1408.95</v>
    <v>515.54999999999995</v>
    <v>1.4584999999999999</v>
    <v>7.05</v>
    <v>5.0939999999999996E-3</v>
    <v>INR</v>
    <v>Sonata Software Limited is an India-based modernization engineering company. It provides modernization services using its proprietary Platformation approach. It specializes in cloud and data modernization, Microsoft Dynamics Modernization, digital contact center setup and management, managed cloud services and digital transformation services. Its cloud modernization services include cloud strategy and consulting, cloud migration, cloud-native development, and cloud optimization. Its enterprise data modernization offers data strategy and planning, data migration, and data management and analytics services. It offers application and infrastructure re-platforming and re-architecting services. It offers solutions with models that combine artificial intelligence (AI), machine learning and NLP techniques to recommend actions for business outcomes. Its Lightning platform enables customers to explore generative AI for their organization through industry-specific proof-of-concept projects.</v>
    <v>6434</v>
    <v>National Stock Exchange of India</v>
    <v>XNSE</v>
    <v>XNSE</v>
    <v>1/4, APS Trust Building Bull Temple Road,, N. R. Colony, BANGALORE, KARNATAKA, 560004 IN</v>
    <v>1408.95</v>
    <v>Software &amp; IT Services</v>
    <v>Stock</v>
    <v>45251.279097222221</v>
    <v>160</v>
    <v>1381.05</v>
    <v>189068500000</v>
    <v>SONATA SOFTWARE LIMITED</v>
    <v>SONATA SOFTWARE LIMITED</v>
    <v>1398</v>
    <v>40.35</v>
    <v>1384.05</v>
    <v>1391.1</v>
    <v>138750600</v>
    <v>SONATSOFTW</v>
    <v>SONATA SOFTWARE LIMITED (XNSE:SONATSOFTW)</v>
    <v>100629</v>
    <v>299590</v>
    <v>1994</v>
  </rv>
  <rv s="2">
    <v>161</v>
  </rv>
  <rv s="0">
    <v>https://www.bing.com/financeapi/forcetrigger?t=bpucm7&amp;q=XNSE%3aKPITTECH&amp;form=skydnc</v>
    <v>Learn more on Bing</v>
  </rv>
  <rv s="1">
    <v>en-IN</v>
    <v>bpucm7</v>
    <v>268435456</v>
    <v>1</v>
    <v>Powered by Refinitiv</v>
    <v>0</v>
    <v>KPIT TECHNOLOGIES LIMITED (XNSE:KPITTECH)</v>
    <v>2</v>
    <v>3</v>
    <v>Finance</v>
    <v>4</v>
    <v>1640</v>
    <v>622.54999999999995</v>
    <v>1.7824</v>
    <v>-83.05</v>
    <v>-5.1139000000000004E-2</v>
    <v>INR</v>
    <v>KPIT Technologies Limited is an India-based company that provides embedded software for the automobile and mobility industry. The Company's solutions include autonomous driving and advanced driver assistance system (ADAS), electric and conventional powertrain, connected vehicle, integrated diagnostics and aftersales transformation [iDART], AUTOSAR, vehicle engineering and design, and digital connected solutions. Its autonomous driving and ADAS solutions include cyber security, architecture development and MBSE, requirement authoring and validation, artificial intelligence, machine learning, computer vision, algorithms, model-based development for control functions and release management, among others. The Company has ready-to-use software platforms for all electric vehicles components (Inverter, BMS, Charger, VCU) which are AUTOSAR compliant. Its electric and conventional powertrain solutions include software development and engineering, software integration and control engineering.</v>
    <v>7947</v>
    <v>National Stock Exchange of India</v>
    <v>XNSE</v>
    <v>XNSE</v>
    <v>SEZ Unit, Plot-17, Rajiv Gandhi Infotech Park, MIDC-SEZ, Phase-III, Hinjawadi, PUNE, MAHARASHTRA, 411057 IN</v>
    <v>1624</v>
    <v>Software &amp; IT Services</v>
    <v>Stock</v>
    <v>45251.279074074075</v>
    <v>163</v>
    <v>1530.1</v>
    <v>416452100000</v>
    <v>KPIT TECHNOLOGIES LIMITED</v>
    <v>KPIT TECHNOLOGIES LIMITED</v>
    <v>1624</v>
    <v>90.2</v>
    <v>1624</v>
    <v>1540.95</v>
    <v>271013000</v>
    <v>KPITTECH</v>
    <v>KPIT TECHNOLOGIES LIMITED (XNSE:KPITTECH)</v>
    <v>2324638</v>
    <v>1347310</v>
    <v>2018</v>
  </rv>
  <rv s="2">
    <v>164</v>
  </rv>
  <rv s="0">
    <v>https://www.bing.com/financeapi/forcetrigger?t=bpau6h&amp;q=XNSE%3aARVINDFASN&amp;form=skydnc</v>
    <v>Learn more on Bing</v>
  </rv>
  <rv s="1">
    <v>en-IN</v>
    <v>bpau6h</v>
    <v>268435456</v>
    <v>1</v>
    <v>Powered by Refinitiv</v>
    <v>0</v>
    <v>ARVIND FASHIONS LIMITED (XNSE:ARVINDFASN)</v>
    <v>2</v>
    <v>3</v>
    <v>Finance</v>
    <v>4</v>
    <v>427.7</v>
    <v>261.10000000000002</v>
    <v>1.3211999999999999</v>
    <v>6.3</v>
    <v>1.5258000000000001E-2</v>
    <v>INR</v>
    <v>Arvind Fashions Limited is an India-based casual and denim company. The Company is in the business of marketing and distribution of branded apparels and accessories. The Company has a portfolio of fashion brands catering to consumers across sub-categories and price points. It has an unmatched portfolio of renowned brands, both international and indigenous, such as U.S. Polo Assn., Arrow, Tommy Hilfiger, Calvin Klein and Flying Machine. The Company operates in all lifestyle categories and consumer segments. It operates through two geographical segments: In India, and the Rest of the world. It offers menswear, womenswear and kids wear. It offers retail, distribution, departmental stores, and online services. Tommy Hilfiger provides men’s, women’s and children’s sportswear, denim, accessories and footwear. Flying Machine is a homegrown denim brand. Its subsidiaries include Arvind Lifestyle Brands Limited, PVH Arvind Fashion Private Limited and others.</v>
    <v>180</v>
    <v>National Stock Exchange of India</v>
    <v>XNSE</v>
    <v>XNSE</v>
    <v>Du Parc Trinity, 8th Floor, 17, M.G Road,, BANGALORE, KARNATAKA, 560001 IN</v>
    <v>427.7</v>
    <v>Specialty Retailers</v>
    <v>Stock</v>
    <v>45251.279062499998</v>
    <v>166</v>
    <v>412.95</v>
    <v>54917950000</v>
    <v>ARVIND FASHIONS LIMITED</v>
    <v>ARVIND FASHIONS LIMITED</v>
    <v>413.9</v>
    <v>217.25</v>
    <v>412.9</v>
    <v>419.2</v>
    <v>132925000</v>
    <v>ARVINDFASN</v>
    <v>ARVIND FASHIONS LIMITED (XNSE:ARVINDFASN)</v>
    <v>776979</v>
    <v>1042510</v>
    <v>2016</v>
  </rv>
  <rv s="2">
    <v>167</v>
  </rv>
  <rv s="0">
    <v>https://www.bing.com/financeapi/forcetrigger?t=c4nv52&amp;q=XNSE%3aMETROBRAND&amp;form=skydnc</v>
    <v>Learn more on Bing</v>
  </rv>
  <rv s="1">
    <v>en-IN</v>
    <v>c4nv52</v>
    <v>268435456</v>
    <v>1</v>
    <v>Powered by Refinitiv</v>
    <v>0</v>
    <v>METRO BRANDS LIMITED (XNSE:METROBRAND)</v>
    <v>2</v>
    <v>3</v>
    <v>Finance</v>
    <v>4</v>
    <v>1390.9</v>
    <v>736.05</v>
    <v>0.63800000000000001</v>
    <v>37.85</v>
    <v>2.8546999999999999E-2</v>
    <v>INR</v>
    <v>Metro Brands Limited is an India-based footwear and accessories specialty retailer. The Company retails a range of branded products for men, women, unisex and kids, and for every occasion including casual and formal events. The Company offers products under its own brands, such as Metro, Mochi, Walkway, Da Vinchi and J. Fontini, as well as other third-party brands such as Crocs, Skechers, Clarks and Fitflop, Proline, Fila, Fila. The Company operates approximately 739 stores across 174 cities spread across 31 states and union territories in India. The Company also offers accessories, such as belts, bags, socks, masks, wallets, foot care and shoe care products. It distributes its products through its websites, various e-commerce marketplaces as well as through social media platforms. Its retail operations are carried out through its stores and distributors as well as through online channels. The Company's subsidiary is Metmill Footwear Private Limited and Metro Atleisure Limited.</v>
    <v>3414</v>
    <v>National Stock Exchange of India</v>
    <v>XNSE</v>
    <v>XNSE</v>
    <v>401, Zillion, 4th Floor, LBS Marg &amp; CST Road Junction, Kurla(West), MUMBAI, MAHARASHTRA, 400070 IN</v>
    <v>1390.9</v>
    <v>Specialty Retailers</v>
    <v>Stock</v>
    <v>45251.279085648152</v>
    <v>169</v>
    <v>1330</v>
    <v>348294800000</v>
    <v>METRO BRANDS LIMITED</v>
    <v>METRO BRANDS LIMITED</v>
    <v>1336</v>
    <v>106</v>
    <v>1325.9</v>
    <v>1363.75</v>
    <v>271786800</v>
    <v>METROBRAND</v>
    <v>METRO BRANDS LIMITED (XNSE:METROBRAND)</v>
    <v>133740</v>
    <v>87060</v>
    <v>1977</v>
  </rv>
  <rv s="2">
    <v>170</v>
  </rv>
  <rv s="0">
    <v>https://www.bing.com/financeapi/forcetrigger?t=ahjez2&amp;q=XNSE%3aPGIL&amp;form=skydnc</v>
    <v>Learn more on Bing</v>
  </rv>
  <rv s="1">
    <v>en-IN</v>
    <v>ahjez2</v>
    <v>268435456</v>
    <v>1</v>
    <v>Powered by Refinitiv</v>
    <v>0</v>
    <v>Pearl Global Industries Limited (XNSE:PGIL)</v>
    <v>2</v>
    <v>3</v>
    <v>Finance</v>
    <v>4</v>
    <v>1470.8</v>
    <v>335</v>
    <v>0.67610000000000003</v>
    <v>-2.65</v>
    <v>-2.0070000000000001E-3</v>
    <v>INR</v>
    <v>Pearl Global Industries Limited is an India-based apparel manufacturing company. The Company is engaged in manufacturing, sourcing, distribution and export of ready-to-wear apparel through its domestic and global facilities and operations. The Company provides end-to-end supply chain solutions to brands across the globe. The Company provides complete apparel solutions to fashion brands across categories. Its product range includes knits, woven, denim, outerwear, activewear and athleisure, sleepwear and lounge, childrenswear and workwear. The Company provides basic and complex designs across men, women and kids wear segments. The Company's geographical segments include Bangladesh, Hong Kong, India and Others. Its wholly owned subsidiaries include Pearl Global Kaushal Vikas Limited, Pearl Global Fareast Limited, Pearl Global (HK) Limited, Norp Knit Industries Limited, Sead Apparels Private Limited and SBUYS E-Commerce Limited.</v>
    <v>8452</v>
    <v>National Stock Exchange of India</v>
    <v>XNSE</v>
    <v>XNSE</v>
    <v>Plot No. 51, Sector-32,, GURGAON, HARYANA, 122001 IN</v>
    <v>1340</v>
    <v>Textiles &amp; Apparel</v>
    <v>Stock</v>
    <v>45251.277488425927</v>
    <v>172</v>
    <v>1279</v>
    <v>27820050000</v>
    <v>Pearl Global Industries Limited</v>
    <v>Pearl Global Industries Limited</v>
    <v>1338</v>
    <v>16.13</v>
    <v>1320.65</v>
    <v>1318</v>
    <v>21704740</v>
    <v>PGIL</v>
    <v>Pearl Global Industries Limited (XNSE:PGIL)</v>
    <v>4800</v>
    <v>12540</v>
    <v>1989</v>
  </rv>
  <rv s="2">
    <v>173</v>
  </rv>
  <rv s="0">
    <v>https://www.bing.com/financeapi/forcetrigger?t=ahhxh7&amp;q=XNSE%3aGOKEX&amp;form=skydnc</v>
    <v>Learn more on Bing</v>
  </rv>
  <rv s="1">
    <v>en-IN</v>
    <v>ahhxh7</v>
    <v>268435456</v>
    <v>1</v>
    <v>Powered by Refinitiv</v>
    <v>0</v>
    <v>GOKALDAS EXPORTS LIMITED (XNSE:GOKEX)</v>
    <v>2</v>
    <v>3</v>
    <v>Finance</v>
    <v>4</v>
    <v>989</v>
    <v>328.4</v>
    <v>1.2257</v>
    <v>15.55</v>
    <v>1.7308E-2</v>
    <v>INR</v>
    <v>Gokaldas Exports Limited is an India-based apparel manufacturer and exporter. The Company deals in a range of apparel products, which include outerwear, activewear and fashion wear. It exports to fashion brands and retailers across all continents and within a delivery network of approximately 50+ countries. The Company offers various processing services, including laying, cutting, sewing, checking, labs, washing, ironing, finishing, design, embroidery, printing, laser, fusing, scraping, hand grinding, quilting and polyfill. It offers products in various categories, including high fashion garments, outerwear, bottom wear, casualwear and sportswear. The Company has approximately 15000 machines across 20 manufacturing units. The Company’s subsidiaries include All Colour Garments Private Limited, SNS Clothing Private Limited, Vignesh Apparels Private Limited, Gokaldas Exports Acharpura Private Limited, Sri Susamyuta Knits Private Limited and Gokaldas Exports FZCO.</v>
    <v>26057</v>
    <v>National Stock Exchange of India</v>
    <v>XNSE</v>
    <v>XNSE</v>
    <v>#25, 2nd Cross, 3rd Main, Industrial Suburb,, Yeshwanthpur,, BANGALORE, KARNATAKA, 560022 IN</v>
    <v>916</v>
    <v>Textiles &amp; Apparel</v>
    <v>Stock</v>
    <v>45251.279097222221</v>
    <v>175</v>
    <v>894.35</v>
    <v>53440030000</v>
    <v>GOKALDAS EXPORTS LIMITED</v>
    <v>GOKALDAS EXPORTS LIMITED</v>
    <v>899</v>
    <v>37.799999999999997</v>
    <v>898.45</v>
    <v>914</v>
    <v>60651490</v>
    <v>GOKEX</v>
    <v>GOKALDAS EXPORTS LIMITED (XNSE:GOKEX)</v>
    <v>110601</v>
    <v>258000</v>
    <v>2004</v>
  </rv>
  <rv s="2">
    <v>176</v>
  </rv>
  <rv s="0">
    <v>https://www.bing.com/financeapi/forcetrigger?t=ahgya2&amp;q=XNSE%3aARVIND&amp;form=skydnc</v>
    <v>Learn more on Bing</v>
  </rv>
  <rv s="1">
    <v>en-IN</v>
    <v>ahgya2</v>
    <v>268435456</v>
    <v>1</v>
    <v>Powered by Refinitiv</v>
    <v>0</v>
    <v>ARVIND LIMITED (XNSE:ARVIND)</v>
    <v>2</v>
    <v>3</v>
    <v>Finance</v>
    <v>4</v>
    <v>228.7</v>
    <v>76.61</v>
    <v>1.5911999999999999</v>
    <v>-4.3499999999999996</v>
    <v>-1.9167E-2</v>
    <v>INR</v>
    <v>Arvind Limited is an India-based vertically integrated textile company. The Company operates through three segments: Textiles, Advanced Materials and Others. The Textiles segment includes fabrics, garments, and fabric retail. The Advanced Materials segment consists of human protection fabrics and garments, industrial products, advance composites, and automotive fabrics. The Others segment includes e-commerce, agriculture produce, EPABX and one to many radios, developing of residential units and others. It also manufactures a range of cotton shirting, denim, knits, and bottom weights (Khakis) fabrics and jeans and shirts garments. Its businesses include fabric and apparel, brands and retail, real estate, engineering, Internet, environmental solutions, advanced materials, telecom, and garmenting. Its subsidiaries include Arvind PD Composite Private Limited, Arvind OG Nonwovens Private Limited, Arvind Internet Limited, and Arvind Goodhill Suit Manufacturing Private Limited, among others.</v>
    <v>25188</v>
    <v>National Stock Exchange of India</v>
    <v>XNSE</v>
    <v>XNSE</v>
    <v>Naroda Road, AHMEDABAD, GUJARAT, 380025 IN</v>
    <v>228.7</v>
    <v>Textiles &amp; Apparel</v>
    <v>Stock</v>
    <v>45251.279039351852</v>
    <v>178</v>
    <v>221.5</v>
    <v>56807630000</v>
    <v>ARVIND LIMITED</v>
    <v>ARVIND LIMITED</v>
    <v>228.7</v>
    <v>18.34</v>
    <v>226.95</v>
    <v>222.6</v>
    <v>261605500</v>
    <v>ARVIND</v>
    <v>ARVIND LIMITED (XNSE:ARVIND)</v>
    <v>1066599</v>
    <v>1958570</v>
    <v>1931</v>
  </rv>
  <rv s="2">
    <v>179</v>
  </rv>
  <rv s="0">
    <v>https://www.bing.com/financeapi/forcetrigger?t=brgdww&amp;q=XNSE%3aSAFARI&amp;form=skydnc</v>
    <v>Learn more on Bing</v>
  </rv>
  <rv s="1">
    <v>en-IN</v>
    <v>brgdww</v>
    <v>268435456</v>
    <v>1</v>
    <v>Powered by Refinitiv</v>
    <v>0</v>
    <v>SAFARI INDUSTRIES (INDIA) LIMITED (XNSE:SAFARI)</v>
    <v>2</v>
    <v>3</v>
    <v>Finance</v>
    <v>4</v>
    <v>4630</v>
    <v>1571.4</v>
    <v>1.0057</v>
    <v>96.4</v>
    <v>2.1840999999999999E-2</v>
    <v>INR</v>
    <v>Safari Industries (India) Limited is an India-based company that is primarily engaged in the manufacturing and marketing of luggage and luggage accessories. The Company's products include luggage and backpacks. Its luggage categories include hard luggage, soft luggage, lightweight luggage and TSA luggage. The Company offers its luggage products in a range of sizes, which includes carry on, checked in medium and checked in large. Its luggage products are used on various occasions, including vacations, work, international travel and weekend getaways. Its backpack categories include an everyday casual backpack, laptop backpack, rucksack, concept backpack and overnighter. The Company’s backpack is used on various occasions, which includes adventure, work, back to school, weekend getaways and travel. The Company offers brands, including Safari, MAGNUM, GENiUS and Genie. The Company’s wholly owned subsidiary is Safari Lifestyles Limited.</v>
    <v>963</v>
    <v>National Stock Exchange of India</v>
    <v>XNSE</v>
    <v>XNSE</v>
    <v>302-303, A-Wing,, The Qube, CTS NO. 1498,, M.V. Road, Marol, Andheri (EAST),, MUMBAI, MAHARASHTRA, 400059 IN</v>
    <v>4630</v>
    <v>Textiles &amp; Apparel</v>
    <v>Stock</v>
    <v>45251.279074074075</v>
    <v>181</v>
    <v>4372</v>
    <v>105313800000</v>
    <v>SAFARI INDUSTRIES (INDIA) LIMITED</v>
    <v>SAFARI INDUSTRIES (INDIA) LIMITED</v>
    <v>4413.6499999999996</v>
    <v>64.53</v>
    <v>4413.6499999999996</v>
    <v>4510.05</v>
    <v>23783610</v>
    <v>SAFARI</v>
    <v>SAFARI INDUSTRIES (INDIA) LIMITED (XNSE:SAFARI)</v>
    <v>44183</v>
    <v>31780</v>
    <v>1980</v>
  </rv>
  <rv s="2">
    <v>182</v>
  </rv>
  <rv s="0">
    <v>https://www.bing.com/financeapi/forcetrigger?t=ahkdxm&amp;q=XNSE%3aTITAN&amp;form=skydnc</v>
    <v>Learn more on Bing</v>
  </rv>
  <rv s="1">
    <v>en-IN</v>
    <v>ahkdxm</v>
    <v>268435456</v>
    <v>1</v>
    <v>Powered by Refinitiv</v>
    <v>0</v>
    <v>TITAN COMPANY LIMITED (XNSE:TITAN)</v>
    <v>2</v>
    <v>3</v>
    <v>Finance</v>
    <v>4</v>
    <v>3400</v>
    <v>2269.6</v>
    <v>1.0746</v>
    <v>44.4</v>
    <v>1.3269999999999999E-2</v>
    <v>INR</v>
    <v>Titan Company Limited is an India-based consumer lifestyle company. The Company is primarily involved in the manufacturing and sale of Watches, Jewellery, Eyewear and other accessories and products. The Company's segments include Watches and Wearables, Jewellery, Eyewear and Others. The Watches and Wearables segment includes brands, such as Titan, Titan Clock, Fastrack, Sonata, Zoop, Octane, Xylys, Helios, Titan Raga, Favre-Leuba, Nebula and SF. The Jewellery segment includes brands, such as Tanishq, Mia, Zoya and CaratLane. The Eyewear segment includes the Titan EyePlus brand. The Others segment includes Aerospace &amp; Defence, Automation Solutions, Fragrances, Accessories and Indian dress wear. Its new business includes brands, such as Skinn and Taneira. The Company's subsidiaries include Titan Engineering &amp; Automation Limited, Caratlane Trading Private Limited, Favre Leuba AG, Titan Holdings International FZCO, Titan Commodity Trading Limited and TCL North America Inc., among others.</v>
    <v>7857</v>
    <v>National Stock Exchange of India</v>
    <v>XNSE</v>
    <v>XNSE</v>
    <v>Integrity, #193, Veerasandra, Electronic City P.O.,, Off Hosur Main Road,, BANGALORE, KARNATAKA, 560100 IN</v>
    <v>3400</v>
    <v>Textiles &amp; Apparel</v>
    <v>Stock</v>
    <v>45251.279074074075</v>
    <v>184</v>
    <v>3355.1</v>
    <v>2964185000000</v>
    <v>TITAN COMPANY LIMITED</v>
    <v>TITAN COMPANY LIMITED</v>
    <v>3365</v>
    <v>89.95</v>
    <v>3345.85</v>
    <v>3390.25</v>
    <v>887786100</v>
    <v>TITAN</v>
    <v>TITAN COMPANY LIMITED (XNSE:TITAN)</v>
    <v>605322</v>
    <v>760880</v>
    <v>1984</v>
  </rv>
  <rv s="2">
    <v>185</v>
  </rv>
  <rv s="0">
    <v>https://www.bing.com/financeapi/forcetrigger?t=ahkdgh&amp;q=XNSE%3aTIMETECHNO&amp;form=skydnc</v>
    <v>Learn more on Bing</v>
  </rv>
  <rv s="1">
    <v>en-IN</v>
    <v>ahkdgh</v>
    <v>268435456</v>
    <v>1</v>
    <v>Powered by Refinitiv</v>
    <v>0</v>
    <v>TIME TECHNOPLAST LIMITED (XNSE:TIMETECHNO)</v>
    <v>2</v>
    <v>3</v>
    <v>Finance</v>
    <v>4</v>
    <v>181.6</v>
    <v>69.400000000000006</v>
    <v>1.5167999999999999</v>
    <v>5.3</v>
    <v>3.0088E-2</v>
    <v>INR</v>
    <v>Time Technoplast Limited is an India-based company that operates a multinational conglomerate and manufacturers technology-based polymer and composite products. The Company manufactures large-size plastic drums, composite cylinders, and intermediate bulk containers. The Company's segments include Polymer Products and Composite Products. The Company has manufacturing facilities at approximately 30 locations across the globe (including 20 within India). Its portfolio consists of technology-driven products catering to industry segments like Industrial packaging solutions, Lifestyle products, Material handling solutions, Composite cylinders, Infrastructure/ Construction related products, and Automotive components. It offers industrial packaging products that include Drums, Jerry cans &amp; Pails; pipe/ infrastructure products include pressure pipes, prefabricated shelters, waste/refuse bins and energy storage devices; technical products; material handling products and composite cylinders.</v>
    <v>2502</v>
    <v>National Stock Exchange of India</v>
    <v>XNSE</v>
    <v>XNSE</v>
    <v>55, Corporate Avenue, 2nd Floor, Saki Vihar Road, MUMBAI, MAHARASHTRA, 400072 IN</v>
    <v>181.6</v>
    <v>Containers &amp; Packaging</v>
    <v>Stock</v>
    <v>45251.279027777775</v>
    <v>187</v>
    <v>174.75</v>
    <v>38671090000</v>
    <v>TIME TECHNOPLAST LIMITED</v>
    <v>TIME TECHNOPLAST LIMITED</v>
    <v>176.8</v>
    <v>15.85</v>
    <v>176.15</v>
    <v>181.45</v>
    <v>226146700</v>
    <v>TIMETECHNO</v>
    <v>TIME TECHNOPLAST LIMITED (XNSE:TIMETECHNO)</v>
    <v>2325515</v>
    <v>2383220</v>
    <v>1989</v>
  </rv>
  <rv s="2">
    <v>188</v>
  </rv>
  <rv s="0">
    <v>https://www.bing.com/financeapi/forcetrigger?t=bmzzvh&amp;q=XNSE%3aMARINE&amp;form=skydnc</v>
    <v>Learn more on Bing</v>
  </rv>
  <rv s="1">
    <v>en-IN</v>
    <v>bmzzvh</v>
    <v>268435456</v>
    <v>1</v>
    <v>Powered by Refinitiv</v>
    <v>0</v>
    <v>MARINE ELECTRICALS (INDIA) LIMITED (XNSE:MARINE)</v>
    <v>2</v>
    <v>3</v>
    <v>Finance</v>
    <v>4</v>
    <v>88.05</v>
    <v>28</v>
    <v>0.39960000000000001</v>
    <v>0.95</v>
    <v>1.1243000000000001E-2</v>
    <v>INR</v>
    <v>Marine Electricals (India) Limited is an India-based integrated technical services provider in the fields of electrical automation and information and communication technology solutions. The Company operates through two segments: electricals and electronics and solar. The Company’s solutions include marine, industrial and renewable energy. Its marine solutions include power generation and distribution, navigation and communication, electrical propulsion, integrated platform management systems, information technology and engineering and project management. Its industrial solutions include voltage (LV) MEcubE3, medium voltage (MV) MEpoweR3, Busduct solution and others. The Company also provides services like designing, fabricating etc. for all types of electrical and electronic installations in India and abroad and undertake annual maintenance contracts. It provides solar power solutions to the industrial, institutional and commercial sectors.</v>
    <v>414</v>
    <v>National Stock Exchange of India</v>
    <v>XNSE</v>
    <v>XNSE</v>
    <v>B-1, Udyog Sadan - 3, MIDC, Marol Industrial Area, Andheri East, MUMBAI, MAHARASHTRA, 400093 IN</v>
    <v>86.4</v>
    <v>Electronic Equipment &amp; Parts</v>
    <v>Stock</v>
    <v>45251.278819444444</v>
    <v>190</v>
    <v>84.15</v>
    <v>10639630000</v>
    <v>MARINE ELECTRICALS (INDIA) LIMITED</v>
    <v>MARINE ELECTRICALS (INDIA) LIMITED</v>
    <v>86.4</v>
    <v>53.41</v>
    <v>84.5</v>
    <v>85.45</v>
    <v>128965300</v>
    <v>MARINE</v>
    <v>MARINE ELECTRICALS (INDIA) LIMITED (XNSE:MARINE)</v>
    <v>95657</v>
    <v>396890</v>
    <v>2007</v>
  </rv>
  <rv s="2">
    <v>191</v>
  </rv>
  <rv s="0">
    <v>https://www.bing.com/financeapi/forcetrigger?t=ahimh7&amp;q=XNSE%3aKIRLOSENG&amp;form=skydnc</v>
    <v>Learn more on Bing</v>
  </rv>
  <rv s="1">
    <v>en-IN</v>
    <v>ahimh7</v>
    <v>268435456</v>
    <v>1</v>
    <v>Powered by Refinitiv</v>
    <v>0</v>
    <v>KIRLOSKAR OIL ENGINES LIMITED (XNSE:KIRLOSENG)</v>
    <v>2</v>
    <v>3</v>
    <v>Finance</v>
    <v>4</v>
    <v>577.54999999999995</v>
    <v>288.10000000000002</v>
    <v>1.3998999999999999</v>
    <v>-7.7</v>
    <v>-1.4215E-2</v>
    <v>INR</v>
    <v>Kirloskar Oil Engines Limited is an India-based company, which is engaged in the business of manufacturing of engines, generating sets, pump sets and power tillers and spares thereof. The Company operates through three segments: Business to Business (B2B), Business to Customer (B2C) and Financial Services. Its B2B segment includes businesses related to fuel agnostic internal combustion engine platforms. The businesses include power generation, industrial and distribution &amp; aftermarket and international business. Its power generation business includes engines, gensets, backup solutions, across a range of power output from two kilovolt amperes (kVA) to 3000 kVA. The industrial engine business activities are molded completely according to the motive power needs of customers who require products from over 20 horsepower (hp) to 750 hp in the industrial engine space globally. Its B2C segment consists of water management solutions and farm mechanization solutions.</v>
    <v>2292</v>
    <v>National Stock Exchange of India</v>
    <v>XNSE</v>
    <v>XNSE</v>
    <v>13, Laxmanrao Kirloskar Road, Khadki, PUNE, MAHARASHTRA, 411003 IN</v>
    <v>547.95000000000005</v>
    <v>Machinery, Equipment &amp; Components</v>
    <v>Stock</v>
    <v>45251.279074074075</v>
    <v>193</v>
    <v>530.85</v>
    <v>78087290000</v>
    <v>KIRLOSKAR OIL ENGINES LIMITED</v>
    <v>KIRLOSKAR OIL ENGINES LIMITED</v>
    <v>544.95000000000005</v>
    <v>21.17</v>
    <v>541.70000000000005</v>
    <v>534</v>
    <v>144914700</v>
    <v>KIRLOSENG</v>
    <v>KIRLOSKAR OIL ENGINES LIMITED (XNSE:KIRLOSENG)</v>
    <v>93943</v>
    <v>257000</v>
    <v>2009</v>
  </rv>
  <rv s="2">
    <v>194</v>
  </rv>
  <rv s="0">
    <v>https://www.bing.com/financeapi/forcetrigger?t=ahimec&amp;q=XNSE%3aKIRLOSBROS&amp;form=skydnc</v>
    <v>Learn more on Bing</v>
  </rv>
  <rv s="1">
    <v>en-IN</v>
    <v>ahimec</v>
    <v>268435456</v>
    <v>1</v>
    <v>Powered by Refinitiv</v>
    <v>0</v>
    <v>KIRLOSKAR BROTHERS LIMITED (XNSE:KIRLOSBROS)</v>
    <v>2</v>
    <v>3</v>
    <v>Finance</v>
    <v>4</v>
    <v>1061.55</v>
    <v>286.10000000000002</v>
    <v>1.3508</v>
    <v>2.65</v>
    <v>2.9310000000000004E-3</v>
    <v>INR</v>
    <v>Kirloskar Brothers Limited is engaged in engineering, manufacturing, and developing a range of solutions for total fluidity management. The Company’s business verticals include building and construction, process industry, irrigation, marine and defense, oil and gas, power, valves, water resource management, and retail pumps. Its product type includes end suction pumps, split-case pumps, multi-stage pump, sump pump, vertical inline pump, vertical turbine pump, non-clog submersible pump, and special engineered pump. It offers spares and accessories for all its pumping products and solutions. It provides various Hydro turbines, including Francis Turbines, Kaplan Turbines, and Pelton Wheel Turbines. It offers various valves, such as globe valve, air valve, ball valve, suction diffuser. Its applications include water intake, water distribution, lift irrigation, desalination, sewage / sludge treatment, firefighting system, flood-control, boiler-feed, and organic and in organic chemical.</v>
    <v>2573</v>
    <v>National Stock Exchange of India</v>
    <v>XNSE</v>
    <v>XNSE</v>
    <v>Yamuna, Survey No. 98(3-7),, Baner,, PUNE, MAHARASHTRA, 411045 IN</v>
    <v>913.1</v>
    <v>Machinery, Equipment &amp; Components</v>
    <v>Stock</v>
    <v>45251.279074074075</v>
    <v>196</v>
    <v>901.5</v>
    <v>71436270000</v>
    <v>KIRLOSKAR BROTHERS LIMITED</v>
    <v>KIRLOSKAR BROTHERS LIMITED</v>
    <v>909.95</v>
    <v>23.7</v>
    <v>904.15</v>
    <v>906.8</v>
    <v>79408930</v>
    <v>KIRLOSBROS</v>
    <v>KIRLOSKAR BROTHERS LIMITED (XNSE:KIRLOSBROS)</v>
    <v>11974</v>
    <v>120740</v>
    <v>1920</v>
  </rv>
  <rv s="2">
    <v>197</v>
  </rv>
  <rv s="4">
    <v>12</v>
    <v>Volume average</v>
    <v>0</v>
  </rv>
  <rv s="0">
    <v>https://www.bing.com/financeapi/forcetrigger?t=ah7xzr&amp;q=XBOM%3a500245&amp;form=skydnc</v>
    <v>Learn more on Bing</v>
  </rv>
  <rv s="5">
    <v>en-IN</v>
    <v>ah7xzr</v>
    <v>268435456</v>
    <v>1</v>
    <v>Powered by Refinitiv</v>
    <v>7</v>
    <v>KIRLOSKAR FERROUS INDUSTRIES LTD (XBOM:500245)</v>
    <v>2</v>
    <v>8</v>
    <v>Finance</v>
    <v>9</v>
    <v>533.5</v>
    <v>296.39999999999998</v>
    <v>1.2663</v>
    <v>-6.75</v>
    <v>-1.3191E-2</v>
    <v>INR</v>
    <v>Kirloskar Ferrous Industries Limited is an India-based company engaged in the business of pig iron and iron castings. The Company specializes in producing custom grey iron castings for original equipment manufacturers and tier-I suppliers. Its main casting products include cylinder blocks, cylinder heads and housings, which are used in a wide range of engines, across construction machines, farm equipment and utility vehicles. Its pig iron product is used in various industries, such as steel, tractor industry, commercial vehicles manufacturing, automobile manufacturing and engine manufacturing, among others. It undertakes special grade production to meet customized pig iron requirements. The Company has three manufacturing facilities, situated at Koppal district and Chitradurga district in Karnataka State, and at Solapur district in Maharashtra State. The Company's subsidiary, ISMT Limited, is engaged in manufacturing of seamless tubes, cylinder tubes, components and engineering steels.</v>
    <v>1385</v>
    <v>Bombay Stock Exchange</v>
    <v>XBOM</v>
    <v>XBOM</v>
    <v>13, Laxmanrao Kirloskar Road, Khadki, PUNE, MAHARASHTRA, 411003 IN</v>
    <v>524</v>
    <v>Metals &amp; Mining</v>
    <v>Stock</v>
    <v>45251.278657407405</v>
    <v>200</v>
    <v>498</v>
    <v>62978710000</v>
    <v>KIRLOSKAR FERROUS INDUSTRIES LTD</v>
    <v>KIRLOSKAR FERROUS INDUSTRIES LTD</v>
    <v>512</v>
    <v>20.48</v>
    <v>511.7</v>
    <v>504.95</v>
    <v>139271800</v>
    <v>500245</v>
    <v>KIRLOSKAR FERROUS INDUSTRIES LTD (XBOM:500245)</v>
    <v>23472</v>
    <v>1991</v>
  </rv>
  <rv s="2">
    <v>201</v>
  </rv>
  <rv s="4">
    <v>12</v>
    <v>Ticker symbol</v>
    <v>0</v>
  </rv>
  <rv s="4">
    <v>12</v>
    <v>Market cap</v>
    <v>0</v>
  </rv>
  <rv s="4">
    <v>12</v>
    <v>Price</v>
    <v>0</v>
  </rv>
  <rv s="4">
    <v>12</v>
    <v>Change (%)</v>
    <v>0</v>
  </rv>
  <rv s="6">
    <v>12</v>
    <v>1</v>
  </rv>
  <rv s="4">
    <v>12</v>
    <v>52 week high</v>
    <v>0</v>
  </rv>
  <rv s="4">
    <v>12</v>
    <v>52 week low</v>
    <v>0</v>
  </rv>
  <rv s="4">
    <v>12</v>
    <v>Volume</v>
    <v>0</v>
  </rv>
  <rv s="4">
    <v>12</v>
    <v>Industry</v>
    <v>0</v>
  </rv>
  <rv s="0">
    <v>https://www.bing.com/financeapi/forcetrigger?t=ahjojc&amp;q=XNSE%3aRENUKA&amp;form=skydnc</v>
    <v>Learn more on Bing</v>
  </rv>
  <rv s="1">
    <v>en-US</v>
    <v>ahjojc</v>
    <v>268435456</v>
    <v>1</v>
    <v>Powered by Refinitiv</v>
    <v>0</v>
    <v>SHREE RENUKA SUGARS LIMITED (XNSE:RENUKA)</v>
    <v>2</v>
    <v>3</v>
    <v>Finance</v>
    <v>4</v>
    <v>65.599999999999994</v>
    <v>39.4</v>
    <v>1.2242</v>
    <v>-0.15</v>
    <v>-3.003E-3</v>
    <v>INR</v>
    <v>Shree Renuka Sugars Limited is an India-based agri-business and bio-energy company. The Company is engaged in the business of sugar, ethyl alcohol, ethanol, generation and sale of power. Its segments include Sugar milling, Sugar refinery, Distillery, Co-generation, Trading, Engineering and Other. The Company’s products include sugar, ethanol, power and organic manure. The Sugar segment produces white sugar, molasses and bagasse. The Trading segment is engaged in the trading of white and raw sugar, coal, molasses and MG alcohol. The Co-Generation segment produces electricity, steam, coal ash and bagasse ash. The Other segment includes bio-compost and press mud. The Company has approximately 11 operational mills, including seven in South and West India and four in Centre-South Brazil, with integrated ethanol and power co-generation capacity.</v>
    <v>1977</v>
    <v>National Stock Exchange of India</v>
    <v>XNSE</v>
    <v>XNSE</v>
    <v>7thFloor, Devchand House, Shiv Sagar Estate, Dr. Annie Besant Road, Worli, MUMBAI, MAHARASHTRA, 400018 IN</v>
    <v>50.4</v>
    <v>Food &amp; Tobacco</v>
    <v>Stock</v>
    <v>45251.279074074075</v>
    <v>212</v>
    <v>49.6</v>
    <v>105679500000</v>
    <v>SHREE RENUKA SUGARS LIMITED</v>
    <v>SHREE RENUKA SUGARS LIMITED</v>
    <v>50.2</v>
    <v>0</v>
    <v>49.95</v>
    <v>49.8</v>
    <v>2128490000</v>
    <v>RENUKA</v>
    <v>SHREE RENUKA SUGARS LIMITED (XNSE:RENUKA)</v>
    <v>2496865</v>
    <v>8651400</v>
    <v>1995</v>
  </rv>
  <rv s="2">
    <v>213</v>
  </rv>
  <rv s="0">
    <v>https://www.bing.com/financeapi/forcetrigger?t=ahh49c&amp;q=XNSE%3aBALRAMCHIN&amp;form=skydnc</v>
    <v>Learn more on Bing</v>
  </rv>
  <rv s="1">
    <v>en-IN</v>
    <v>ahh49c</v>
    <v>268435456</v>
    <v>1</v>
    <v>Powered by Refinitiv</v>
    <v>0</v>
    <v>BALRAMPUR CHINI MILLS LTD (XNSE:BALRAMCHIN)</v>
    <v>2</v>
    <v>3</v>
    <v>Finance</v>
    <v>4</v>
    <v>462</v>
    <v>349.3</v>
    <v>0.7984</v>
    <v>2.9</v>
    <v>6.515E-3</v>
    <v>INR</v>
    <v>Balrampur Chini Mills Limited is an India-based sugar manufacturing company. The Company is engaged in manufacturing and sale of sugar. Its allied business activities consist of manufacturing and sale of ethanol, ethyl alcohol, generation and sale of co-generated power, and manufacturing and sale of agricultural fertilizers. Its segments include Sugar, Distillery and Others. The Sugar segment is engaged in the sale of sugar and its by-products. The distillery segment includes the sale of industrial alcohol, which constitutes ethanol sold under contracts with public and private oil marketing companies, and other products to institutional buyers. Its other products include rectified spirit, extra neutral alcohol and dry ice. The Other segment is engaged in the sale of agricultural fertilizers such as soil conditioner, granulated potash and various others. The Company sells co-generated power to distribution companies. Its Agri-inputs products include PAUDH-SHAKTI, JAIV-SHAKI AND DEVDOOT.</v>
    <v>6270</v>
    <v>National Stock Exchange of India</v>
    <v>XNSE</v>
    <v>XNSE</v>
    <v>FMC Fortuna, 2nd Floor, 234/3A, A.J.C. Bose Road, KOLKATA, WEST BENGAL, 700020 IN</v>
    <v>449.95</v>
    <v>Food &amp; Tobacco</v>
    <v>Stock</v>
    <v>45251.279108796298</v>
    <v>215</v>
    <v>443.95</v>
    <v>88305650000</v>
    <v>BALRAMPUR CHINI MILLS LTD</v>
    <v>BALRAMPUR CHINI MILLS LTD</v>
    <v>446.9</v>
    <v>16.75</v>
    <v>445.15</v>
    <v>448.05</v>
    <v>201749300</v>
    <v>BALRAMCHIN</v>
    <v>BALRAMPUR CHINI MILLS LTD (XNSE:BALRAMCHIN)</v>
    <v>1009515</v>
    <v>1137740</v>
    <v>1975</v>
  </rv>
  <rv s="2">
    <v>216</v>
  </rv>
  <rv s="0">
    <v>https://www.bing.com/financeapi/forcetrigger?t=ahkfc7&amp;q=XNSE%3aTRIVENI&amp;form=skydnc</v>
    <v>Learn more on Bing</v>
  </rv>
  <rv s="1">
    <v>en-IN</v>
    <v>ahkfc7</v>
    <v>268435456</v>
    <v>1</v>
    <v>Powered by Refinitiv</v>
    <v>0</v>
    <v>TRIVENI ENGINEERING AND INDUSTRIES LIMITED (XNSE:TRIVENI)</v>
    <v>2</v>
    <v>3</v>
    <v>Finance</v>
    <v>4</v>
    <v>416.5</v>
    <v>250.1</v>
    <v>1.1343000000000001</v>
    <v>-1.1000000000000001</v>
    <v>-2.9980000000000002E-3</v>
    <v>INR</v>
    <v>Triveni Engineering and Industries Limited is an India-based company that is engaged in sugar manufacturing, and engineering businesses, covering power transmission, water and wastewater treatment solutions, and defense sectors. The Company's segments include Sugar and Allied Businesses, and Engineering Businesses. It manufactures white crystal sugar, having approximately seven manufacturing plants situated in the state of Uttar Pradesh. The Company uses molasses produced in manufacture of sugar as the principal raw material in production of ethanol and extra neutral alcohol. Its power transmission business is focused on high speed and niche low speed gears and gear boxes covering supply to original equipment manufacturers (OEMs), after market services and retro fitment of gearboxes, catering to the requirement of power sector, other industrial segments and defense. It provides engineered-to-order process equipment and comprehensive solutions in the water and wastewater management.</v>
    <v>4376</v>
    <v>National Stock Exchange of India</v>
    <v>XNSE</v>
    <v>XNSE</v>
    <v>8th floor, Express Trade Towers,, 15-16, sector -16A,, NOIDA, UTTAR PRADESH, 201301 IN</v>
    <v>369.85</v>
    <v>Food &amp; Tobacco</v>
    <v>Stock</v>
    <v>45251.279062499998</v>
    <v>218</v>
    <v>365.1</v>
    <v>79459960000</v>
    <v>TRIVENI ENGINEERING AND INDUSTRIES LIMITED</v>
    <v>TRIVENI ENGINEERING AND INDUSTRIES LIMITED</v>
    <v>369.5</v>
    <v>19.739999999999998</v>
    <v>366.95</v>
    <v>365.85</v>
    <v>218898000</v>
    <v>TRIVENI</v>
    <v>TRIVENI ENGINEERING AND INDUSTRIES LIMITED (XNSE:TRIVENI)</v>
    <v>129210</v>
    <v>320910</v>
    <v>1932</v>
  </rv>
  <rv s="2">
    <v>219</v>
  </rv>
  <rv s="0">
    <v>https://www.bing.com/financeapi/forcetrigger?t=ahhhsm&amp;q=XNSE%3aDALMIASUG&amp;form=skydnc</v>
    <v>Learn more on Bing</v>
  </rv>
  <rv s="1">
    <v>en-IN</v>
    <v>ahhhsm</v>
    <v>268435456</v>
    <v>1</v>
    <v>Powered by Refinitiv</v>
    <v>0</v>
    <v>DALMIA BHARAT SUGAR AND INDUSTRIES LIMITED (XNSE:DALMIASUG)</v>
    <v>2</v>
    <v>3</v>
    <v>Finance</v>
    <v>4</v>
    <v>490</v>
    <v>310.10000000000002</v>
    <v>1.7442</v>
    <v>1.25</v>
    <v>2.8579999999999999E-3</v>
    <v>INR</v>
    <v>Dalmia Bharat Sugar and Industries Limited is an India-based company, which is mainly engaged in the manufacturing of sugar, generation of power, manufacturing of Industrial alcohol and manufacturing of refractory products. The Company operates through four segments. The Own Manufactured Sugar Segment includes manufacture and marketing of sugar. The Power Segment includes generation and sale of power. The segment is also used for its captive consumption. The Distillery Segment includes production and sale of ethanol, extra neutral alcohol and sanitizer. The Others’ segment includes magnesite, travel and electronics activities of the Company. The Company’s total cane crushing capacity is 35500 tons of cane per day. It supplies to various brands, such as Coca-Cola, PepsiCo, Mondelez, Perfetti, Britannia, Wal-Mart India, Dabur, D-Mart, India Glycols Allied Blenders &amp; Distillers, United Breweries, Carlsberg, SABMiller and others. It offers its products in Uttar Pradesh and Eastern India.</v>
    <v>2666</v>
    <v>National Stock Exchange of India</v>
    <v>XNSE</v>
    <v>XNSE</v>
    <v>11th and 12th Floors, Hansalaya Building, 15, Barakhamba Road, NEW DELHI, DELHI, 110001 IN</v>
    <v>443.95</v>
    <v>Food &amp; Tobacco</v>
    <v>Stock</v>
    <v>45251.279027777775</v>
    <v>221</v>
    <v>437.4</v>
    <v>35277390000</v>
    <v>DALMIA BHARAT SUGAR AND INDUSTRIES LIMITED</v>
    <v>DALMIA BHARAT SUGAR AND INDUSTRIES LIMITED</v>
    <v>439.7</v>
    <v>11.54</v>
    <v>437.4</v>
    <v>438.65</v>
    <v>80939300</v>
    <v>DALMIASUG</v>
    <v>DALMIA BHARAT SUGAR AND INDUSTRIES LIMITED (XNSE:DALMIASUG)</v>
    <v>38460</v>
    <v>137280</v>
    <v>1951</v>
  </rv>
  <rv s="2">
    <v>222</v>
  </rv>
  <rv s="0">
    <v>https://www.bing.com/financeapi/forcetrigger?t=ahh3cw&amp;q=XNSE%3aBAJAJHIND&amp;form=skydnc</v>
    <v>Learn more on Bing</v>
  </rv>
  <rv s="1">
    <v>en-IN</v>
    <v>ahh3cw</v>
    <v>268435456</v>
    <v>1</v>
    <v>Powered by Refinitiv</v>
    <v>0</v>
    <v>Bajaj Hindusthan Sugar Limited (XNSE:BAJAJHIND)</v>
    <v>2</v>
    <v>3</v>
    <v>Finance</v>
    <v>4</v>
    <v>35.85</v>
    <v>10.55</v>
    <v>2.0977999999999999</v>
    <v>-0.25</v>
    <v>-7.5989999999999999E-3</v>
    <v>INR</v>
    <v>Bajaj Hindusthan Sugar Limited is an India-based sugar and ethanol manufacturing company. The Company's segments include Sugar, Distillery, Power and Others. The Company is engaged in the manufacturing of sugar, industrial alcohol and producing power based on bagasse. Its sugar products are made in different sizes and assigned grades such as large, medium and small. Its byproducts of sugar manufacturing include molasses, bagasse, fly ash and press mud. Its bio-compost/bio-manure products include Bajaj Bhu Mahashakti and Bhu Mahashakti (bio-compost). Its Bajaj Bhu Mahashakti product is manufactured by composting press mud received from cane juice filtration and spent wash received from distilleries. The Company has approximately 14 sugar factories, six distilleries and cogeneration facilities. Its sugar factories are located at Gola Gokaran Nath, Palia Kalan, Khambarkhera, Barkhera, Kinauni, Gangnauli, Thanabhawan, Budhana, Bilai, Maqsoodapur, Pratappur, Rudauli, Kundarkhi and Utraula.</v>
    <v>7493</v>
    <v>National Stock Exchange of India</v>
    <v>XNSE</v>
    <v>XNSE</v>
    <v>Bajaj Bhawan B-10,, Sector 3 Jamnalal Bajaj Marg Noida, DELHI, DELHI, 201301 IN</v>
    <v>33.200000000000003</v>
    <v>Food &amp; Tobacco</v>
    <v>Stock</v>
    <v>45251.279039351852</v>
    <v>224</v>
    <v>32.049999999999997</v>
    <v>42030360000</v>
    <v>Bajaj Hindusthan Sugar Limited</v>
    <v>Bajaj Hindusthan Sugar Limited</v>
    <v>33.200000000000003</v>
    <v>0</v>
    <v>32.9</v>
    <v>32.65</v>
    <v>1275580000</v>
    <v>BAJAJHIND</v>
    <v>Bajaj Hindusthan Sugar Limited (XNSE:BAJAJHIND)</v>
    <v>7001052</v>
    <v>41480680</v>
    <v>1931</v>
  </rv>
  <rv s="2">
    <v>225</v>
  </rv>
  <rv s="0">
    <v>https://www.bing.com/financeapi/forcetrigger?t=ahh4f2&amp;q=XNSE%3aBANARISUG&amp;form=skydnc</v>
    <v>Learn more on Bing</v>
  </rv>
  <rv s="1">
    <v>en-IN</v>
    <v>ahh4f2</v>
    <v>268435456</v>
    <v>1</v>
    <v>Powered by Refinitiv</v>
    <v>0</v>
    <v>BANNARI AMMAN SUGARS LIMITED (XNSE:BANARISUG)</v>
    <v>2</v>
    <v>3</v>
    <v>Finance</v>
    <v>4</v>
    <v>3194</v>
    <v>2490.0500000000002</v>
    <v>1.097</v>
    <v>15.15</v>
    <v>5.8909999999999995E-3</v>
    <v>INR</v>
    <v>Bannari Amman Sugars Limited is an India-based company engaged in the business of manufacture of sugar, generation of power through co-generation, production of industrial alcohol and granite products. The Company’s segments include Sugar, Power, Distillery and Granite Products. The Company has five sugar factories with an aggregate capacity of 23700 metric tons (MT) of sugarcane crushing per day and 129.80 megawatts (MW) of Cogen power. Its three sugar factories are located in Tamil Nadu and the other two are located in Karnataka. It has two distillery units with the aggregate production capacity of 217.50 kilo liter per day (KLPD) besides having Agri natural fertilizer and granite processing units. The Company also has seven windmills with a total capacity of 8.75 MW. Its windmills are situated in Radhapuram Irukkandurai and Karunkulam Villages, Radhapuram Taluk, Tirunelveli District, Tamil Nadu.</v>
    <v>1922</v>
    <v>National Stock Exchange of India</v>
    <v>XNSE</v>
    <v>XNSE</v>
    <v>1212, Trichy Road, COIMBATORE, TAMIL NADU, 641018 IN</v>
    <v>2606.9499999999998</v>
    <v>Food &amp; Tobacco</v>
    <v>Stock</v>
    <v>45251.27008101852</v>
    <v>227</v>
    <v>2565.15</v>
    <v>32417010000</v>
    <v>BANNARI AMMAN SUGARS LIMITED</v>
    <v>BANNARI AMMAN SUGARS LIMITED</v>
    <v>2604</v>
    <v>21.05</v>
    <v>2571.65</v>
    <v>2586.8000000000002</v>
    <v>12539700</v>
    <v>BANARISUG</v>
    <v>BANNARI AMMAN SUGARS LIMITED (XNSE:BANARISUG)</v>
    <v>308</v>
    <v>810</v>
    <v>1983</v>
  </rv>
  <rv s="2">
    <v>228</v>
  </rv>
  <rv s="0">
    <v>https://www.bing.com/financeapi/forcetrigger?t=ahhwc7&amp;q=XNSE%3aGLOBUSSPR&amp;form=skydnc</v>
    <v>Learn more on Bing</v>
  </rv>
  <rv s="1">
    <v>en-IN</v>
    <v>ahhwc7</v>
    <v>268435456</v>
    <v>1</v>
    <v>Powered by Refinitiv</v>
    <v>0</v>
    <v>Globus Spirits Limited (XNSE:GLOBUSSPR)</v>
    <v>2</v>
    <v>3</v>
    <v>Finance</v>
    <v>4</v>
    <v>1327.7</v>
    <v>739</v>
    <v>1.3227</v>
    <v>7.65</v>
    <v>9.297999999999999E-3</v>
    <v>INR</v>
    <v>Globus Spirits Limited is an India-based company, which is primarily engaged in the business of the manufacture and sale of Indian Made Indian Liquor (IMIL), Indian Made Foreign Liquor (IMFL), Bulk Alcohol, Hand Sanitizer and Franchise Bottling. Its business segments include manufacturing and consumer business. The Company’s consumer products include Ghoomar, Heer Ranjha, Shahi, Goldee-Blue and Red, Globus Special Series GR8 Times, Rajputana, Globus Spirits Dry Gin, White Lace and TERAI India Dry Gin. The Company’s manufacturing products include grain neutral alcohol, bioethanol, special denatured spirit, technical alcohol and fusel oil. Its manufacturing facilities spread across West Bengal, Bihar, Haryana, and Rajasthan. Its fully integrated plants facilitate the production of Rectified Spirit, Grain Neutral Alcohol (ENA), Value-priced Spirits, and Premium Spirits.</v>
    <v>892</v>
    <v>National Stock Exchange of India</v>
    <v>XNSE</v>
    <v>XNSE</v>
    <v>F-0, Ground Floor,, The Mira Corporate Suites,, Plot No. 1 &amp; 2, Ishwar Nagar,Mathura Road, NEW DELHI, DELHI, 110065 IN</v>
    <v>836</v>
    <v>Beverages</v>
    <v>Stock</v>
    <v>45251.279097222221</v>
    <v>230</v>
    <v>824</v>
    <v>23639860000</v>
    <v>Globus Spirits Limited</v>
    <v>Globus Spirits Limited</v>
    <v>824</v>
    <v>20.69</v>
    <v>822.75</v>
    <v>830.4</v>
    <v>28802750</v>
    <v>GLOBUSSPR</v>
    <v>Globus Spirits Limited (XNSE:GLOBUSSPR)</v>
    <v>39123</v>
    <v>92040</v>
    <v>1993</v>
  </rv>
  <rv s="2">
    <v>231</v>
  </rv>
  <rv s="0">
    <v>https://www.bing.com/financeapi/forcetrigger?t=ahhjlh&amp;q=XNSE%3aDHAMPURSUG&amp;form=skydnc</v>
    <v>Learn more on Bing</v>
  </rv>
  <rv s="1">
    <v>en-IN</v>
    <v>ahhjlh</v>
    <v>268435456</v>
    <v>1</v>
    <v>Powered by Refinitiv</v>
    <v>0</v>
    <v>DHAMPUR SUGAR MILLS LIMITED (XNSE:DHAMPURSUG)</v>
    <v>2</v>
    <v>3</v>
    <v>Finance</v>
    <v>4</v>
    <v>325.75</v>
    <v>201.44</v>
    <v>1.7134</v>
    <v>2.25</v>
    <v>8.6770000000000007E-3</v>
    <v>INR</v>
    <v>Dhampur Sugar Mills Limited is an India-based integrated sugarcane processing company. The Company is engaged in the manufacturing and selling of sugar, chemicals, ethanol and co-generation of power. The Company produces sugar and utilizes by-products bagasse and molasses in its distillery and co-generation activities. The Company's segments include Sugar, Power, Ethanol, Chemicals, Potable Spirits and Others. The Sugar segment is engaged in the manufacturing and sale of sugar and its byproducts. The Power segment is engaged in the co-generation and sale of power. The Ethanol segment is involved in the manufacturing and sale of RS, Ethanol, extra neutral alcohol, industrial alcohol. The Chemicals segment is involved in the manufacturing and sale of ethyl acetate. The Potable Spirits segment is engaged in the manufacturing and sale of country liquor. The Others segment consists of the sale of petrol and agricultural products. Its subsidiaries include Ehaat Limited and DETS Limited.</v>
    <v>1193</v>
    <v>National Stock Exchange of India</v>
    <v>XNSE</v>
    <v>XNSE</v>
    <v>6th Floor, Max House,, Okhla Industrial Estate, Phase III, NEW DELHI, DELHI, 110020 IN</v>
    <v>262.2</v>
    <v>Food &amp; Tobacco</v>
    <v>Stock</v>
    <v>45251.279050925928</v>
    <v>233</v>
    <v>259.35000000000002</v>
    <v>16892320000</v>
    <v>DHAMPUR SUGAR MILLS LIMITED</v>
    <v>DHAMPUR SUGAR MILLS LIMITED</v>
    <v>260.95</v>
    <v>10.95</v>
    <v>259.3</v>
    <v>261.55</v>
    <v>66387590</v>
    <v>DHAMPURSUG</v>
    <v>DHAMPUR SUGAR MILLS LIMITED (XNSE:DHAMPURSUG)</v>
    <v>128396</v>
    <v>248240</v>
    <v>1933</v>
  </rv>
  <rv s="2">
    <v>234</v>
  </rv>
  <rv s="0">
    <v>https://www.bing.com/financeapi/forcetrigger?t=ahhm52&amp;q=XNSE%3aDWARKESH&amp;form=skydnc</v>
    <v>Learn more on Bing</v>
  </rv>
  <rv s="1">
    <v>en-IN</v>
    <v>ahhm52</v>
    <v>268435456</v>
    <v>1</v>
    <v>Powered by Refinitiv</v>
    <v>0</v>
    <v>DWARIKESH SUGAR INDUSTRIES LIMITED (XNSE:DWARKESH)</v>
    <v>2</v>
    <v>3</v>
    <v>Finance</v>
    <v>4</v>
    <v>113.15</v>
    <v>75</v>
    <v>1.3447</v>
    <v>0.1</v>
    <v>1.103E-3</v>
    <v>INR</v>
    <v>Dwarikesh Sugar Industries Limited is an India-based, multi-faceted, diversified industrial company. The Company is engaged in the manufacturing of sugar and allied products. The Company has created a diversified product portfolio, comprising sugar, ethanol and co-generated power. The Company is focused on the manufacture of sugar, ethanol (related products) and power. The Company works with approximately 1.54 lakh farmers who raise cane from more than 1.17 lakh hectares across three locations. The Company’s procurement of sugarcane is approximately 382 lakh quintals. The Company’s products are sugar, ethanol, power, sanitizer and payment instructions. The Company has three manufacturing units, which are located in Uttar Pradesh, Bundki village, Bijnor district; Bahadrpur village, Dhampur Tehsil; and Faridpur Tehsil, Bareilly District. It also has facilities in other parts of India, including Maharashtra, Delhi and Rajasthan.</v>
    <v>780</v>
    <v>National Stock Exchange of India</v>
    <v>XNSE</v>
    <v>XNSE</v>
    <v>511, Maker Chambers V, 221,Nariman Point,, MUMBAI, MAHARASHTRA, 400021 IN</v>
    <v>91.4</v>
    <v>Food &amp; Tobacco</v>
    <v>Stock</v>
    <v>45251.279039351852</v>
    <v>236</v>
    <v>89.8</v>
    <v>16815320000</v>
    <v>DWARIKESH SUGAR INDUSTRIES LIMITED</v>
    <v>DWARIKESH SUGAR INDUSTRIES LIMITED</v>
    <v>91.1</v>
    <v>15.74</v>
    <v>90.65</v>
    <v>90.75</v>
    <v>188301500</v>
    <v>DWARKESH</v>
    <v>DWARIKESH SUGAR INDUSTRIES LIMITED (XNSE:DWARKESH)</v>
    <v>424767</v>
    <v>1212660</v>
    <v>1993</v>
  </rv>
  <rv s="2">
    <v>237</v>
  </rv>
  <rv s="0">
    <v>https://www.bing.com/financeapi/forcetrigger?t=ahkir7&amp;q=XNSE%3aUTTAMSUGAR&amp;form=skydnc</v>
    <v>Learn more on Bing</v>
  </rv>
  <rv s="1">
    <v>en-IN</v>
    <v>ahkir7</v>
    <v>268435456</v>
    <v>1</v>
    <v>Powered by Refinitiv</v>
    <v>0</v>
    <v>UTTAM SUGAR MILLS LIMITED (XNSE:UTTAMSUGAR)</v>
    <v>2</v>
    <v>3</v>
    <v>Finance</v>
    <v>4</v>
    <v>475.8</v>
    <v>216</v>
    <v>1.1829000000000001</v>
    <v>-4.4000000000000004</v>
    <v>-9.4889999999999992E-3</v>
    <v>INR</v>
    <v>Uttam Sugar Mills Limited is an India-based company, which is engaged in the manufacture of sugar, industrial alcohol and generation of power. The Company operates through three segments: Sugar, Cogeneration and Distillery. The Company’s products for industry usage include Liquid Sugar, Pharma Sugar, Natural Brown, Sulpherfree Sugar, Double Refined Sugar, Invert Sugar Syrup, Plantation White Sugar, Sulpherfree Bura and others. It also provides Superfine Sugar, Mishri Candy Sugar, White Sugar Sachet, Brown Sugar Sachet, Table Sugar, Brown Sugar Cubes and others. Its packaged sugar is covered in modern retails, such as big bazar, Easyday, Walmart, Reliance fresh, 6 Ten, Big Apple, Spencer’s, v-mart and others. It also offers White Sugar Cubes, Caster Sugar, Demerara Sugar and others. The Company has four sugar plants, out of which three plants are in Uttar Pradesh and one plant is in Uttarakhand. Its manufacturing units are located in Libberheri, Barkatpur, Khaikheri and Shermau.</v>
    <v>744</v>
    <v>National Stock Exchange of India</v>
    <v>XNSE</v>
    <v>XNSE</v>
    <v>A-2E, 3rd Floor, C.M.A. Tower, Sector - 24, NOIDA, UTTAR PRADESH, 201301 IN</v>
    <v>468.9</v>
    <v>Food &amp; Tobacco</v>
    <v>Stock</v>
    <v>45251.278993055559</v>
    <v>239</v>
    <v>457.4</v>
    <v>17335680000</v>
    <v>UTTAM SUGAR MILLS LIMITED</v>
    <v>UTTAM SUGAR MILLS LIMITED</v>
    <v>467.05</v>
    <v>12.4</v>
    <v>463.7</v>
    <v>459.3</v>
    <v>38138120</v>
    <v>UTTAMSUGAR</v>
    <v>UTTAM SUGAR MILLS LIMITED (XNSE:UTTAMSUGAR)</v>
    <v>46124</v>
    <v>130530</v>
    <v>1993</v>
  </rv>
  <rv s="2">
    <v>240</v>
  </rv>
  <rv s="0">
    <v>https://www.bing.com/financeapi/forcetrigger?t=bzurcw&amp;q=XNSE%3aBCLIND&amp;form=skydnc</v>
    <v>Learn more on Bing</v>
  </rv>
  <rv s="1">
    <v>en-IN</v>
    <v>bzurcw</v>
    <v>268435456</v>
    <v>1</v>
    <v>Powered by Refinitiv</v>
    <v>0</v>
    <v>BCL INDUSTRIES LIMITED (XNSE:BCLIND)</v>
    <v>2</v>
    <v>3</v>
    <v>Finance</v>
    <v>4</v>
    <v>60.8</v>
    <v>28.54</v>
    <v>0.995</v>
    <v>-0.9</v>
    <v>-1.5125999999999999E-2</v>
    <v>INR</v>
    <v>BCL Industries Limited is an India-based company, which is engaged in the manufacturing of Edible Oils, Distillery and Real Estate. Its segments include Oil &amp; Vanaspati, Distillery and Real Estate. The Oil &amp; Vanaspati segment is engaged in manufacturing of vanaspati, refined oil, and extraction of oil &amp; solvents from seeds. The Distillery segment includes production and marketing operations of the liquor for human consumption. The Real Estate segment includes the construction of a residential house. The Company’s product basket includes Vanaspati Ghee, Refined Oil, Expelling Oil from seeds, Solvent Extraction of Oils from seeds, De-oiled cakes, Basmati, and Para-boiled rice. The Company offers its products under the brand Home Cook, Murli, White Gold, Royal Patiala Whisky, Old Professor Whisky, Ceros Rum, Rangers Barrel, Bang Bang and On The Rocks. Its Real Estate project includes Ganpati Enclave and DD Mittal Towers. The Company’s subsidiary includes Svaksha Distillery Limited.</v>
    <v>252</v>
    <v>National Stock Exchange of India</v>
    <v>XNSE</v>
    <v>XNSE</v>
    <v>Hazi Rattan Link Road, Bhatinda, PUNJAB, 151005 IN</v>
    <v>60.8</v>
    <v>Food &amp; Tobacco</v>
    <v>Stock</v>
    <v>45251.278993055559</v>
    <v>242</v>
    <v>58</v>
    <v>15016950000</v>
    <v>BCL INDUSTRIES LIMITED</v>
    <v>BCL INDUSTRIES LIMITED</v>
    <v>59.75</v>
    <v>2.14</v>
    <v>59.5</v>
    <v>58.6</v>
    <v>256700000</v>
    <v>BCLIND</v>
    <v>BCL INDUSTRIES LIMITED (XNSE:BCLIND)</v>
    <v>1110455</v>
    <v>1679310</v>
    <v>1976</v>
  </rv>
  <rv s="2">
    <v>243</v>
  </rv>
  <rv s="0">
    <v>https://www.bing.com/financeapi/forcetrigger?t=ahh252&amp;q=XNSE%3aAVADHSUGAR&amp;form=skydnc</v>
    <v>Learn more on Bing</v>
  </rv>
  <rv s="1">
    <v>en-IN</v>
    <v>ahh252</v>
    <v>268435456</v>
    <v>1</v>
    <v>Powered by Refinitiv</v>
    <v>0</v>
    <v>AVADH SUGAR &amp; ENERGY LIMITED (XNSE:AVADHSUGAR)</v>
    <v>2</v>
    <v>3</v>
    <v>Finance</v>
    <v>4</v>
    <v>778.3</v>
    <v>392</v>
    <v>1.3896999999999999</v>
    <v>-3</v>
    <v>-4.1219999999999998E-3</v>
    <v>INR</v>
    <v>Avadh Sugar &amp; Energy Limited is an India-based company, which is engaged in dealing in sugar, spirits and ethanol, cogeneration, and other by-products. The Company operates through four segments: Sugar, Distillery, Co-generation, and Others. The Sugar segment consists of the manufacture and sale of sugar, molasses, and bagasse. The Distillery segment is engaged in the manufacture and sale of industrial spirits, including ethanol, fusel oil. The Co-generation segment is engaged in the generation and transmission of power. Others segment is engaged in the trading of petroleum products business. It has approximately four sugar mills in Uttar Pradesh and a combined crushing capacity of approximately 31,800 tons of cane per day (TCD). It has about two distilleries with a total capacity of approximately 325 kilo liters per day (KLPD). Its co-generation facilities have a capacity of approximately 74 megawatts (MW). Its sugar mills include Hargaon, Seohara, Hata, and Rosa, in Uttar Pradesh.</v>
    <v>817</v>
    <v>National Stock Exchange of India</v>
    <v>XNSE</v>
    <v>XNSE</v>
    <v>9/1, RN Mukherjee Road Birla Building,, 5th Floor,, KOLKATA, WEST BENGAL, 700001 IN</v>
    <v>737</v>
    <v>Food &amp; Tobacco</v>
    <v>Stock</v>
    <v>45251.279050925928</v>
    <v>245</v>
    <v>721</v>
    <v>13970860000</v>
    <v>AVADH SUGAR &amp; ENERGY LIMITED</v>
    <v>AVADH SUGAR &amp; ENERGY LIMITED</v>
    <v>731.4</v>
    <v>9.85</v>
    <v>727.75</v>
    <v>724.75</v>
    <v>20018420</v>
    <v>AVADHSUGAR</v>
    <v>AVADH SUGAR &amp; ENERGY LIMITED (XNSE:AVADHSUGAR)</v>
    <v>34585</v>
    <v>129640</v>
    <v>2015</v>
  </rv>
  <rv s="2">
    <v>246</v>
  </rv>
  <rv s="0">
    <v>https://www.bing.com/financeapi/forcetrigger?t=ahkgvh&amp;q=XNSE%3aUGARSUGAR&amp;form=skydnc</v>
    <v>Learn more on Bing</v>
  </rv>
  <rv s="1">
    <v>en-IN</v>
    <v>ahkgvh</v>
    <v>268435456</v>
    <v>1</v>
    <v>Powered by Refinitiv</v>
    <v>0</v>
    <v>THE UGAR SUGAR WORKS LTD (XNSE:UGARSUGAR)</v>
    <v>2</v>
    <v>3</v>
    <v>Finance</v>
    <v>4</v>
    <v>135.9</v>
    <v>76.599999999999994</v>
    <v>0.95860000000000001</v>
    <v>-0.2</v>
    <v>-2.2279999999999999E-3</v>
    <v>INR</v>
    <v>The Ugar Sugar Works Limited is an India-based sugar factory. The Company is primarily engaged in the manufacturing and sale of sugar, industrial and potable alcohol, and the generation and distribution of electricity. It is involved in the manufacture of sugar integrated with cogeneration of power and distillery operations and Indian-made foreign liquor (IMFL). The Company’s plants are located at Ugar Khurd in Belagavi District, and at Malli-Nagarhalli Village in Kalburgi District in the state of Karnataka. The Company crushes a total of 18,000 Tons of Cane per Day (tcd) of sugarcane daily. The Company is operating an over 44 megawatts (MW) bagasse-based cogeneration power plant. The Company has over two distilleries at Ugar, where many of its India Made Liquor (IML) brands, Old Castle Premium Whisky, U.S. Whisky, U.S. Brandy and U.S. Gin are manufactured, and also manufacture ethanol.</v>
    <v>1125</v>
    <v>National Stock Exchange of India</v>
    <v>XNSE</v>
    <v>XNSE</v>
    <v>Ugar Khurd, TALUKA Athani, 591316 IN</v>
    <v>90.55</v>
    <v>Food &amp; Tobacco</v>
    <v>Stock</v>
    <v>45251.279039351852</v>
    <v>248</v>
    <v>89.05</v>
    <v>10147500000</v>
    <v>THE UGAR SUGAR WORKS LTD</v>
    <v>THE UGAR SUGAR WORKS LTD</v>
    <v>89.75</v>
    <v>14.75</v>
    <v>89.75</v>
    <v>89.55</v>
    <v>112500000</v>
    <v>UGARSUGAR</v>
    <v>THE UGAR SUGAR WORKS LTD (XNSE:UGARSUGAR)</v>
    <v>200912</v>
    <v>393890</v>
    <v>1939</v>
  </rv>
  <rv s="2">
    <v>249</v>
  </rv>
  <rv s="7">
    <v>en-IN</v>
    <v>c7ak1h</v>
    <v>268435456</v>
    <v>1</v>
    <v>Powered by Refinitiv</v>
    <v>10</v>
    <v>DHAMPUR BIO ORGANICS LIMITED (XNSE:DBOL)</v>
    <v>6</v>
    <v>11</v>
    <v>Finance</v>
    <v>4</v>
    <v>229</v>
    <v>116.1</v>
    <v>-0.3</v>
    <v>-1.9040000000000001E-3</v>
    <v>INR</v>
    <v>Dhampur Bio Organics Ltd. is an India-based integrated sugarcane processing company. The Company is primarily engaged in the manufacturing of sugar, chemicals, ethanol, co-generation of power and other allied products. Its segments include Sugar, Bio Fuels &amp; Spirits and Country Liquor. Its Sugar segment is engaged in the manufacture and sale of refined sugar (packed and branded), white sugar, retail sugar and its byproducts, along with co-generation and sale of power. The Bio Fuels &amp; Spirits segment is engaged in the sale of industrial alcohol which mainly constitutes ethanol sold under contracts with public and private oil marketing companies (OMCs) and other products to institutional buyers. Its Country Liquor segment is engaged in the sale of country liquor to state consumers. It has three manufacturing units located at Asmoli, Sambhal District; Mansurpur, Muzaffarnagar District, and Meerganj, Bareilly District in Uttar Pradesh. Its subsidiary is Dhampur International PTE Ltd.</v>
    <v>1723</v>
    <v>National Stock Exchange of India</v>
    <v>XNSE</v>
    <v>XNSE</v>
    <v>Second Floor, Plot No. 201,, Okhla Industrial Estate, Phase-III, NEW DELHI, DELHI, 110020 IN</v>
    <v>159.69999999999999</v>
    <v>Food &amp; Tobacco</v>
    <v>Stock</v>
    <v>45251.279050925928</v>
    <v>157</v>
    <v>10419530000</v>
    <v>DHAMPUR BIO ORGANICS LIMITED</v>
    <v>DHAMPUR BIO ORGANICS LIMITED</v>
    <v>158</v>
    <v>9.7100000000000009</v>
    <v>157.55000000000001</v>
    <v>157.25</v>
    <v>66387590</v>
    <v>DBOL</v>
    <v>DHAMPUR BIO ORGANICS LIMITED (XNSE:DBOL)</v>
    <v>39626</v>
    <v>95430</v>
    <v>2020</v>
  </rv>
  <rv s="2">
    <v>251</v>
  </rv>
  <rv s="0">
    <v>https://www.bing.com/financeapi/forcetrigger?t=c4o32w&amp;q=XNSE%3aDCMSRIND&amp;form=skydnc</v>
    <v>Learn more on Bing</v>
  </rv>
  <rv s="8">
    <v>en-IN</v>
    <v>c4o32w</v>
    <v>268435456</v>
    <v>1</v>
    <v>Powered by Refinitiv</v>
    <v>12</v>
    <v>DCM SHRIRAM INDUSTRIES LIMITED (XNSE:DCMSRIND)</v>
    <v>2</v>
    <v>11</v>
    <v>Finance</v>
    <v>4</v>
    <v>156.19999999999999</v>
    <v>59</v>
    <v>-3.6</v>
    <v>-2.4382000000000001E-2</v>
    <v>INR</v>
    <v>DCM Shriram Industries Ltd. is an India-based company that is engaged in the production and sale of sugar, alcohol, power, chemicals and industrial fibers. The Company operates through three business segments: Sugar, Industrial fibres and related products, and Chemicals. The Sugar segment comprises sugar, power and alcohol. The Industrial fibres and related products segment comprises rayon, synthetic yarn, cord and fabric, among others. The Chemicals segment comprises organics and fine chemicals. It manufactures all types of sugar and alcohol including ethanol, sugarcane research farm, manufacture of IMFL, bio-Methanation, manufacture of aromatic chemicals, co-generation of power and others. It produces industrial fibre (rayon tire yarn, cord and fabric/chafer for tires) and other industrial applications, including stitching cord, reinforcing materials for v-belts and others. The Company's products also include armored vehicles, containers and Daurala cares hand sanitizer.</v>
    <v>2367</v>
    <v>National Stock Exchange of India</v>
    <v>XNSE</v>
    <v>XNSE</v>
    <v>5th Floor, Kanchenjunga Building, Barakhamba Road, Connaught Place,, NEW DELHI, DELHI, 110001 IN</v>
    <v>150</v>
    <v>Food &amp; Tobacco</v>
    <v>Stock</v>
    <v>45251.279050925928</v>
    <v>253</v>
    <v>143.25</v>
    <v>12718260000</v>
    <v>DCM SHRIRAM INDUSTRIES LIMITED</v>
    <v>DCM SHRIRAM INDUSTRIES LIMITED</v>
    <v>148.69999999999999</v>
    <v>14.19</v>
    <v>147.65</v>
    <v>144.05000000000001</v>
    <v>86992190</v>
    <v>DCMSRIND</v>
    <v>DCM SHRIRAM INDUSTRIES LIMITED (XNSE:DCMSRIND)</v>
    <v>152318</v>
    <v>279920</v>
    <v>1989</v>
  </rv>
  <rv s="2">
    <v>254</v>
  </rv>
  <rv s="0">
    <v>https://www.bing.com/financeapi/forcetrigger?t=ahitf2&amp;q=XNSE%3aMAGADSUGAR&amp;form=skydnc</v>
    <v>Learn more on Bing</v>
  </rv>
  <rv s="1">
    <v>en-IN</v>
    <v>ahitf2</v>
    <v>268435456</v>
    <v>1</v>
    <v>Powered by Refinitiv</v>
    <v>0</v>
    <v>MAGADH SUGAR &amp; ENERGY LIMITED (XNSE:MAGADSUGAR)</v>
    <v>2</v>
    <v>3</v>
    <v>Finance</v>
    <v>4</v>
    <v>794.5</v>
    <v>284</v>
    <v>0.95750000000000002</v>
    <v>9.85</v>
    <v>1.3325999999999999E-2</v>
    <v>INR</v>
    <v>Magadh Sugar &amp; Energy Limited is an India-based company, which is engaged in the business of manufacturing sugar, ethanol, co-generation of power and other products arising from the sugar manufacturing. The Company operates through three segments: Sugar, Distillery, and Co-generation. Its Sugar segment is engaged in the manufacture and sale of sugar, molasses, and bagasse. Its Distillery segment is engaged in the manufacture and sale of denatured spirits, including ethanol and bio-compost. Its Co-generation segment is engaged in the generation and transmission of power. It has about three sugar mills with a combined crushing capacity of approximately 19,000 tons of cane per day (TCD), one distillery at Narkatiaganj with a total capacity of approximately 80 kilo liters per day (KLPD) and a cogeneration facility generating approximately 38 megawatts (MW) power. Its sugar mills include New Swadeshi Sugar Mills, Bharat Sugar Mills and Hasanpur Sugar Mills.</v>
    <v>1234</v>
    <v>National Stock Exchange of India</v>
    <v>XNSE</v>
    <v>XNSE</v>
    <v>9/1, R.N. Mukherjee Road, Birla Building 5th Floor, KOLKATA, WEST BENGAL, 700001 IN</v>
    <v>756</v>
    <v>Food &amp; Tobacco</v>
    <v>Stock</v>
    <v>45251.277546296296</v>
    <v>256</v>
    <v>745</v>
    <v>10269980000</v>
    <v>MAGADH SUGAR &amp; ENERGY LIMITED</v>
    <v>MAGADH SUGAR &amp; ENERGY LIMITED</v>
    <v>748.95</v>
    <v>11.9</v>
    <v>739.15</v>
    <v>749</v>
    <v>14091630</v>
    <v>MAGADSUGAR</v>
    <v>MAGADH SUGAR &amp; ENERGY LIMITED (XNSE:MAGADSUGAR)</v>
    <v>12161</v>
    <v>25660</v>
    <v>2015</v>
  </rv>
  <rv s="2">
    <v>257</v>
  </rv>
  <rv s="0">
    <v>https://www.bing.com/financeapi/forcetrigger?t=ahio1h&amp;q=XNSE%3aKOTARISUG&amp;form=skydnc</v>
    <v>Learn more on Bing</v>
  </rv>
  <rv s="1">
    <v>en-IN</v>
    <v>ahio1h</v>
    <v>268435456</v>
    <v>1</v>
    <v>Powered by Refinitiv</v>
    <v>0</v>
    <v>KOTHARI SUGARS AND CHEMICALS LIMITED (XNSE:KOTARISUG)</v>
    <v>2</v>
    <v>3</v>
    <v>Finance</v>
    <v>4</v>
    <v>63.8</v>
    <v>32.4</v>
    <v>0.97960000000000003</v>
    <v>-0.05</v>
    <v>-9.3020000000000006E-4</v>
    <v>INR</v>
    <v>Kothari Sugars and Chemicals Limited is an India-based company, which is engaged in manufacturing of sugar, alcohol and power. The Company’s segments include Sugar, Cogeneration of power (Cogen) and Distillery. The Company has two sugar factories having a capacity to crush 6400 tons of cane per day, generate 33 megawatts (MW) of power and a distillery having a capacity of 60 kiloliters per day (KLPD). The Company has two manufacturing units in Tamil Nadu, which include the Kattur unit and the Sathamangalam unit. It operates in geographical areas, such as Asia and India. It also caters to the demand of both domestic and international markets.</v>
    <v>521</v>
    <v>National Stock Exchange of India</v>
    <v>XNSE</v>
    <v>XNSE</v>
    <v>Kothari Buildings, No.115, Mahatma Gandhi Salai, Nungambakkam, CHENNAI, TAMIL NADU, 600034 IN</v>
    <v>54.75</v>
    <v>Food &amp; Tobacco</v>
    <v>Stock</v>
    <v>45251.278587962966</v>
    <v>259</v>
    <v>53.2</v>
    <v>4368228000</v>
    <v>KOTHARI SUGARS AND CHEMICALS LIMITED</v>
    <v>KOTHARI SUGARS AND CHEMICALS LIMITED</v>
    <v>54.75</v>
    <v>11.29</v>
    <v>53.75</v>
    <v>53.7</v>
    <v>82888580</v>
    <v>KOTARISUG</v>
    <v>KOTHARI SUGARS AND CHEMICALS LIMITED (XNSE:KOTARISUG)</v>
    <v>55178</v>
    <v>73830</v>
    <v>1960</v>
  </rv>
  <rv s="2">
    <v>260</v>
  </rv>
  <rv s="0">
    <v>https://www.bing.com/financeapi/forcetrigger?t=ahiwlh&amp;q=XNSE%3aMAWANASUG&amp;form=skydnc</v>
    <v>Learn more on Bing</v>
  </rv>
  <rv s="1">
    <v>en-IN</v>
    <v>ahiwlh</v>
    <v>268435456</v>
    <v>1</v>
    <v>Powered by Refinitiv</v>
    <v>0</v>
    <v>Mawana Sugars Limited (XNSE:MAWANASUG)</v>
    <v>2</v>
    <v>3</v>
    <v>Finance</v>
    <v>4</v>
    <v>120.9</v>
    <v>77.650000000000006</v>
    <v>1.1791</v>
    <v>0.7</v>
    <v>6.979E-3</v>
    <v>INR</v>
    <v>Mawana Sugars Limited is an India-based company, which is engaged in the manufacturing and marketing of sugar, ethanol, and cogeneration of power in its units. The Company’s segments include sugar, power, chemicals, and distillery. It produces Plantation White sugar, refined sugar, specialty sugars and IP grade sugar for the pharmaceutical segment. It is engaged in manufacturing of anhydrous and hydrous ethanol from molasses by a plant having a production capacity of 120000 liters per day, at Nanglamal (Meerut). The plant is capable of producing rectified spirit, denatured spirit and fuel ethanol. Its bio-composting facility produces about 3000 metric tons of organic manure per month. The Company has cogeneration facilities at its sugar units at Mawana and Nanglamal. The plant generates green power using bagasse produced as a residue from cane sugar processing.</v>
    <v>1211</v>
    <v>National Stock Exchange of India</v>
    <v>XNSE</v>
    <v>XNSE</v>
    <v>Plot No 3,, Institutional Area, Sector 32, GURGAON, HARYANA, 122001 IN</v>
    <v>101.6</v>
    <v>Food &amp; Tobacco</v>
    <v>Stock</v>
    <v>45251.279004629629</v>
    <v>262</v>
    <v>100.5</v>
    <v>3872570000</v>
    <v>Mawana Sugars Limited</v>
    <v>Mawana Sugars Limited</v>
    <v>101.05</v>
    <v>41.48</v>
    <v>100.3</v>
    <v>101</v>
    <v>39116860</v>
    <v>MAWANASUG</v>
    <v>Mawana Sugars Limited (XNSE:MAWANASUG)</v>
    <v>58482</v>
    <v>193340</v>
    <v>1961</v>
  </rv>
  <rv s="2">
    <v>263</v>
  </rv>
  <rv s="0">
    <v>https://www.bing.com/financeapi/forcetrigger?t=ahjmf2&amp;q=XNSE%3aRANASUG&amp;form=skydnc</v>
    <v>Learn more on Bing</v>
  </rv>
  <rv s="1">
    <v>en-IN</v>
    <v>ahjmf2</v>
    <v>268435456</v>
    <v>1</v>
    <v>Powered by Refinitiv</v>
    <v>0</v>
    <v>RANA SUGARS LIMITED (XNSE:RANASUG)</v>
    <v>2</v>
    <v>3</v>
    <v>Finance</v>
    <v>4</v>
    <v>32.1</v>
    <v>19.5</v>
    <v>0.83069999999999999</v>
    <v>0.15</v>
    <v>6.1599999999999997E-3</v>
    <v>INR</v>
    <v>Rana Sugars Limited is an India-based company that is engaged in the manufacturing of sugar, ethanol and co-generation of power. The Company's segments include Sugar, Power and Distillery. Its Sugar segment manufactures and sells sugar, molasses and bagasse. The Company has sugar manufacturing facilities at three locations in India, such as Buttar (Punjab), Moradabad and Rampur (Uttar Pradesh). Its Distillery segment manufactures ethanol and liquor. The Company has two manufacturing facilities in India, such as Laukaha (Punjab) and Belwara (Uttar Pradesh). In Lauhka, Punjab location, the Company is manufacturing ethanol as well as liquor, whereas at Belwara Uttar Pradesh manufacturing facility is manufacturing ethanol only. Its Power segment consumes the bye product bagasse from sugar process and co-generates the power. This segment also procures fuel from the outside to generate power.</v>
    <v>1194</v>
    <v>National Stock Exchange of India</v>
    <v>XNSE</v>
    <v>XNSE</v>
    <v>SCO 49-50, Sector 8 C, Madhya Marg, CHANDIGARH, CHANDIGARH, 160009 IN</v>
    <v>24.65</v>
    <v>Food &amp; Tobacco</v>
    <v>Stock</v>
    <v>45251.278807870367</v>
    <v>265</v>
    <v>24.35</v>
    <v>3745671000</v>
    <v>RANA SUGARS LIMITED</v>
    <v>RANA SUGARS LIMITED</v>
    <v>24.4</v>
    <v>7.76</v>
    <v>24.35</v>
    <v>24.5</v>
    <v>153511100</v>
    <v>RANASUG</v>
    <v>RANA SUGARS LIMITED (XNSE:RANASUG)</v>
    <v>265491</v>
    <v>1838580</v>
    <v>1991</v>
  </rv>
  <rv s="2">
    <v>266</v>
  </rv>
  <rv s="0">
    <v>https://www.bing.com/financeapi/forcetrigger?t=ahiku2&amp;q=XNSE%3aKCPSUGIND&amp;form=skydnc</v>
    <v>Learn more on Bing</v>
  </rv>
  <rv s="1">
    <v>en-IN</v>
    <v>ahiku2</v>
    <v>268435456</v>
    <v>1</v>
    <v>Powered by Refinitiv</v>
    <v>0</v>
    <v>K.C.P.SUGAR AND INDUSTRIES CORPORATION LIMITED (XNSE:KCPSUGIND)</v>
    <v>2</v>
    <v>3</v>
    <v>Finance</v>
    <v>4</v>
    <v>43.9</v>
    <v>21.35</v>
    <v>0.32140000000000002</v>
    <v>-0.65</v>
    <v>-1.7615000000000002E-2</v>
    <v>INR</v>
    <v>K.C.P. Sugar and Industries Corporation Ltd is an India-based sugar manufacturing company. The Company is engaged in the manufacturing of sugar, industrial alcohol, ethanol, bio-fertilizers, carbon dioxide, calcium lactate and incidental cogeneration power. Its segments include Sugar, Chemicals, Power &amp; Fuel, Engineering and Others. The Company's geographical segments include Sales within India and Sales outside India. It is also in the business of manufacturing and marketing of Rectified Spirit, Extra Neutral Alcohol, Ethanol, Incidental Cogeneration of Power, Organic Manure, Mycorrhiza Vam, Calcium Lactate and Carbon Dioxide (CO2). The Company focuses on value-added downstream products and integrates sugar with electricity and alcohol. The Company has two sugar factories located in Krishna District Andhra Pradesh having an aggregate crushing capacity of 11,500 tons per day. Its subsidiaries include The Eimco-K.C.P.Limited and KCP Sugars Agricultural Research Farms Limited.</v>
    <v>334</v>
    <v>National Stock Exchange of India</v>
    <v>XNSE</v>
    <v>XNSE</v>
    <v>Ramakrishna Buildings, Post Box No. 727, No. 239, (Old No. 183), CHENNAI, TAMIL NADU, 600006 IN</v>
    <v>36.25</v>
    <v>Food &amp; Tobacco</v>
    <v>Stock</v>
    <v>45251.278310185182</v>
    <v>268</v>
    <v>36.25</v>
    <v>4353986000</v>
    <v>K.C.P.SUGAR AND INDUSTRIES CORPORATION LIMITED</v>
    <v>K.C.P.SUGAR AND INDUSTRIES CORPORATION LIMITED</v>
    <v>36.25</v>
    <v>4.3899999999999997</v>
    <v>36.9</v>
    <v>36.25</v>
    <v>113385000</v>
    <v>KCPSUGIND</v>
    <v>K.C.P.SUGAR AND INDUSTRIES CORPORATION LIMITED (XNSE:KCPSUGIND)</v>
    <v>33587</v>
    <v>84160</v>
    <v>1995</v>
  </rv>
  <rv s="2">
    <v>269</v>
  </rv>
  <rv s="0">
    <v>https://www.bing.com/financeapi/forcetrigger?t=ahjh77&amp;q=XNSE%3aPONNIERODE&amp;form=skydnc</v>
    <v>Learn more on Bing</v>
  </rv>
  <rv s="1">
    <v>en-IN</v>
    <v>ahjh77</v>
    <v>268435456</v>
    <v>1</v>
    <v>Powered by Refinitiv</v>
    <v>0</v>
    <v>PONNI SUGARS (ERODE) LIMITED (XNSE:PONNIERODE)</v>
    <v>2</v>
    <v>3</v>
    <v>Finance</v>
    <v>4</v>
    <v>581</v>
    <v>290.10000000000002</v>
    <v>-9.4399999999999998E-2</v>
    <v>4.05</v>
    <v>9.4450000000000003E-3</v>
    <v>INR</v>
    <v>Ponni Sugars (Erode) Limited is an India-based company that is engaged in the manufacturing and selling of sugar. The Company operates through two segments: Sugar and Cogeneration. The Company's products include Sugar, Bagasse, Molasses, and Power. The Company has a sugar factory at Erode having a capacity to crush approximately 3500 tons of sugarcane per day and generate 19 megawatts (MW) of power. The Company's plant is located in Odapalli, Cauvery RSPO, Namakkal District, Tamil Nadu.</v>
    <v>284</v>
    <v>National Stock Exchange of India</v>
    <v>XNSE</v>
    <v>XNSE</v>
    <v>ESVIN House,13 Rajiv Gandhi Salai (OMR), Perungudi, CHENNAI, TAMIL NADU, 600096 IN</v>
    <v>435</v>
    <v>Food &amp; Tobacco</v>
    <v>Stock</v>
    <v>45251.279050925928</v>
    <v>271</v>
    <v>427.15</v>
    <v>3625093000</v>
    <v>PONNI SUGARS (ERODE) LIMITED</v>
    <v>PONNI SUGARS (ERODE) LIMITED</v>
    <v>429</v>
    <v>10.220000000000001</v>
    <v>428.8</v>
    <v>432.85</v>
    <v>8598420</v>
    <v>PONNIERODE</v>
    <v>PONNI SUGARS (ERODE) LIMITED (XNSE:PONNIERODE)</v>
    <v>9726</v>
    <v>102190</v>
    <v>1996</v>
  </rv>
  <rv s="2">
    <v>272</v>
  </rv>
  <rv s="0">
    <v>https://www.bing.com/financeapi/forcetrigger?t=bsgkr7&amp;q=XNSE%3aVISHWARAJ&amp;form=skydnc</v>
    <v>Learn more on Bing</v>
  </rv>
  <rv s="1">
    <v>en-IN</v>
    <v>bsgkr7</v>
    <v>268435456</v>
    <v>1</v>
    <v>Powered by Refinitiv</v>
    <v>0</v>
    <v>VISHWARAJ SUGAR INDUSTRIES LIMITED (XNSE:VISHWARAJ)</v>
    <v>2</v>
    <v>3</v>
    <v>Finance</v>
    <v>4</v>
    <v>22.3</v>
    <v>13.1</v>
    <v>0.58169999999999999</v>
    <v>0.05</v>
    <v>2.882E-3</v>
    <v>INR</v>
    <v>Vishwaraj Sugar Industries Limited is an integrated sugarcane-based company. The Company is engaged in producing sugar, generating power and a molasses/sugarcane syrup-based distillery manufacturing rectified spirit, neutral spirit, and ethanol. The Company’s segments include Sugar, Co-Generation, Distillery, and Vinegar. It has set up its integrated facility over an area of around 132.85 acres (57,86,946 sq. ft.) which houses a manufacturing unit, packing unit and storage unit. The Company operates a single location sugar unit having licensed crushing capacity of approximately 11,000 tons of cane per day (TCD). Its co-generation unit has an installed capacity of a total of 36.4 megawatts (MW) divided into two turbine generators set of 14 MW and 22.4 MW. It has an installed capacity of 35 KLPD of rectified spirit and 30 kilo liter per day (KLPD) of neutral spirit.</v>
    <v>850</v>
    <v>National Stock Exchange of India</v>
    <v>XNSE</v>
    <v>XNSE</v>
    <v>Bellad Bagewadi, Taluka Hukkeri, BELGAUM, KARNATAKA, 591305 IN</v>
    <v>17.5</v>
    <v>Food &amp; Tobacco</v>
    <v>Stock</v>
    <v>45251.279062499998</v>
    <v>274</v>
    <v>17.350000000000001</v>
    <v>3267372000</v>
    <v>VISHWARAJ SUGAR INDUSTRIES LIMITED</v>
    <v>VISHWARAJ SUGAR INDUSTRIES LIMITED</v>
    <v>17.350000000000001</v>
    <v>0</v>
    <v>17.350000000000001</v>
    <v>17.399999999999999</v>
    <v>187780000</v>
    <v>VISHWARAJ</v>
    <v>VISHWARAJ SUGAR INDUSTRIES LIMITED (XNSE:VISHWARAJ)</v>
    <v>285712</v>
    <v>874290</v>
    <v>1995</v>
  </rv>
  <rv s="2">
    <v>275</v>
  </rv>
  <rv s="0">
    <v>https://www.bing.com/financeapi/forcetrigger?t=ahimyc&amp;q=XNSE%3aKMSUGAR&amp;form=skydnc</v>
    <v>Learn more on Bing</v>
  </rv>
  <rv s="9">
    <v>en-IN</v>
    <v>ahimyc</v>
    <v>268435456</v>
    <v>1</v>
    <v>Powered by Refinitiv</v>
    <v>13</v>
    <v>K M SUGAR MILLS LIMITED (XNSE:KMSUGAR)</v>
    <v>2</v>
    <v>14</v>
    <v>Finance</v>
    <v>4</v>
    <v>39.35</v>
    <v>23</v>
    <v>0.54730000000000001</v>
    <v>-0.5</v>
    <v>-1.5244000000000001E-2</v>
    <v>INR</v>
    <v>K.M. Sugar Mills Limited is an India-based company, which is engaged in the business of manufacturing of sugar, distillery products and in the generation of electricity. The Company’s manufacturing units are located in District Ayodhya, Uttar Pradesh. It has a sugar plant capacity of approximately 9000 tons of cane per day, a distillery plant-45KLPD and a cogeneration plant of 25 megawatt (MW). The Company is also engaged in sugar export-import, domestic sugar trading along with manufacturing activities. The Company manufactures Sugar Distillery Product, Ethanol and Denatured Spirit, and Generation &amp; Supply of Electricity. It manufactures and sells three grades of sugar in jute bags, as well as in PP bags. On the basis of quality and size products are as under L 31, M 31, M 30, S 31 and S 30. It manufactures rectified spirit, ethanol and extra neutral alcohol at its facility at Motinagar, Faizabad. The Company supplies the power to the Uttar Pradesh Power Corporation Limited (UPPCL).</v>
    <v>National Stock Exchange of India</v>
    <v>XNSE</v>
    <v>XNSE</v>
    <v>11 Moti Bhawan,, Collector Ganj,, KANPUR, UTTAR PRADESH, 208001 IN</v>
    <v>32.9</v>
    <v>Food &amp; Tobacco</v>
    <v>Stock</v>
    <v>45251.279074074075</v>
    <v>277</v>
    <v>32.1</v>
    <v>3013006000</v>
    <v>K M SUGAR MILLS LIMITED</v>
    <v>K M SUGAR MILLS LIMITED</v>
    <v>32.6</v>
    <v>8.39</v>
    <v>32.799999999999997</v>
    <v>32.299999999999997</v>
    <v>92000170</v>
    <v>KMSUGAR</v>
    <v>K M SUGAR MILLS LIMITED (XNSE:KMSUGAR)</v>
    <v>329707</v>
    <v>738060</v>
    <v>1971</v>
  </rv>
  <rv s="2">
    <v>278</v>
  </rv>
  <rv s="0">
    <v>https://www.bing.com/financeapi/forcetrigger?t=ahjlfr&amp;q=XNSE%3aRAJSREESUG&amp;form=skydnc</v>
    <v>Learn more on Bing</v>
  </rv>
  <rv s="1">
    <v>en-IN</v>
    <v>ahjlfr</v>
    <v>268435456</v>
    <v>1</v>
    <v>Powered by Refinitiv</v>
    <v>0</v>
    <v>RAJSHREE SUGARS &amp; CHEMICALS LIMITED (XNSE:RAJSREESUG)</v>
    <v>2</v>
    <v>3</v>
    <v>Finance</v>
    <v>4</v>
    <v>69.900000000000006</v>
    <v>32.6</v>
    <v>0.38650000000000001</v>
    <v>-1.05</v>
    <v>-1.9196000000000001E-2</v>
    <v>INR</v>
    <v>Rajshree Sugars &amp; Chemicals Limited is an India-based company that is engaged in the sugar, distillery, power and biotechnology business. The Company operates through three segments: Sugar, Cogeneration and Distillery. The Company has installed downstream industries for producing alcohol and cogeneration of power by using byproducts of sugar industry, such as molasses and bagasse. It has two distilleries with total production capacity of 125 kilo liter per day (KLPD) to produce rectified spirit, extra neutral alcohol, and anhydrous alcohol. The Company has three cogeneration plants with high pressure boilers and extraction cum condensing Turbines which Generates 57.5 megawatts of Green Power and exports 41 megawatts of power to the TANGEDCO grid. The Company has three sugarcane-based integrated biorefinery complexes located at Varadaraj Nagar in Theni district, Mundiyampakkam in Villupuram district and Gingee in Villupuram district of Tamil Nadu.</v>
    <v>965</v>
    <v>National Stock Exchange of India</v>
    <v>XNSE</v>
    <v>XNSE</v>
    <v>The Uffizi, 338, Avanashi Road, Peelamedu, COIMBATORE, TAMIL NADU, 641004 IN</v>
    <v>54.7</v>
    <v>Food &amp; Tobacco</v>
    <v>Stock</v>
    <v>45251.278703703705</v>
    <v>280</v>
    <v>53.65</v>
    <v>1885416000</v>
    <v>RAJSHREE SUGARS &amp; CHEMICALS LIMITED</v>
    <v>RAJSHREE SUGARS &amp; CHEMICALS LIMITED</v>
    <v>54.7</v>
    <v>6.5</v>
    <v>54.7</v>
    <v>53.65</v>
    <v>33135610</v>
    <v>RAJSREESUG</v>
    <v>RAJSHREE SUGARS &amp; CHEMICALS LIMITED (XNSE:RAJSREESUG)</v>
    <v>5023</v>
    <v>109110</v>
    <v>1985</v>
  </rv>
  <rv s="2">
    <v>281</v>
  </rv>
  <rv s="0">
    <v>https://www.bing.com/financeapi/forcetrigger?t=ahjyz2&amp;q=XNSE%3aSIMBHALS&amp;form=skydnc</v>
    <v>Learn more on Bing</v>
  </rv>
  <rv s="9">
    <v>en-IN</v>
    <v>ahjyz2</v>
    <v>268435456</v>
    <v>1</v>
    <v>Powered by Refinitiv</v>
    <v>13</v>
    <v>SIMBHAOLI SUGARS LIMITED (XNSE:SIMBHALS)</v>
    <v>2</v>
    <v>14</v>
    <v>Finance</v>
    <v>4</v>
    <v>36.5</v>
    <v>17.8</v>
    <v>1.073</v>
    <v>-0.3</v>
    <v>-1.0049999999999998E-2</v>
    <v>INR</v>
    <v>Simbhaoli Sugars Limited is an India-based company. The Company is technology driven with a business mix that spans from refined (sulphur less) sugar, specialty sugars, extra neutral alcohol (ENA), ethanol, sanitizer, and bio-manure. It is engaged in sugar refining (Defeco Remelt Phosphotation and Ion Exchange technology), niche products (specialty sugars) and clean energy (ethanol). The Company sells international standard refined, pharmaceutical grade and specialty sugars to the retail and bulk institutional consumer segments. The Company’s segments include Sugar, Distillery, Power and Others. The Company operates its businesses through subsidiaries, such as Simbhaoli Power Private Limited (SPPL), Integrated Casetech Consultants Private Limited (ICCPL), and Simbhaoli Speciality Sugars Private Limited (SSSPL). It has three sugar complexes in Simbhaoli (Western Uttar Pradesh), Chilwaria (Eastern Uttar Pradesh) and Brijnathpur (Western Uttar Pradesh).</v>
    <v>National Stock Exchange of India</v>
    <v>XNSE</v>
    <v>XNSE</v>
    <v>A-112, Sector 63, NOIDA, UTTAR PRADESH, 201307 IN</v>
    <v>30.1</v>
    <v>Food &amp; Tobacco</v>
    <v>Stock</v>
    <v>45251.278587962966</v>
    <v>283</v>
    <v>29.3</v>
    <v>1244563000</v>
    <v>SIMBHAOLI SUGARS LIMITED</v>
    <v>SIMBHAOLI SUGARS LIMITED</v>
    <v>29.95</v>
    <v>0</v>
    <v>29.85</v>
    <v>29.55</v>
    <v>41279020</v>
    <v>SIMBHALS</v>
    <v>SIMBHAOLI SUGARS LIMITED (XNSE:SIMBHALS)</v>
    <v>38379</v>
    <v>189380</v>
    <v>1936</v>
  </rv>
  <rv s="2">
    <v>284</v>
  </rv>
  <rv s="0">
    <v>https://www.bing.com/financeapi/forcetrigger?t=ahb9zr&amp;q=XBOM%3a524564&amp;form=skydnc</v>
    <v>Learn more on Bing</v>
  </rv>
  <rv s="10">
    <v>en-IN</v>
    <v>ahb9zr</v>
    <v>268435456</v>
    <v>1</v>
    <v>Powered by Refinitiv</v>
    <v>15</v>
    <v>Gayatri BioOrganics Limited (XBOM:524564)</v>
    <v>2</v>
    <v>16</v>
    <v>Finance</v>
    <v>9</v>
    <v>11.8</v>
    <v>6.3</v>
    <v>0.76429999999999998</v>
    <v>0</v>
    <v>0</v>
    <v>INR</v>
    <v>Gayatri BioOrganics Limited is an India-based company that is primarily engaged in manufacturing units of Starch, Modified Starches, Liquid Glucose, Sorbitol, and its allied products. The Company’s products include sorbitol, starch, liquid glucose, gluten, corn fiber, germ, Bio-Theen-G, Bio-Oxide-G, Bio-y-Dext and Bio-w-Dext. The Company operates through the Maize Processing segment. Maize starch is basically a carbohydrate which is used to manufacture tablets, as a binder and used as a substitute for cellulose. Liquid glucose is used in making jams, jellies and chewing gum to prevent their cane sugar ingredient from crystallizing. Maize starch is used in the food, paper, pharma, and textile industries. Its sorbitol has a capacity of approximately 8550 tons per annum and maize crushing of approximately 54000 million tons per annum (MTPA). The Company has manufacturing plants located in the states of Andhra Pradesh and Telangana.</v>
    <v>2</v>
    <v>Bombay Stock Exchange</v>
    <v>XBOM</v>
    <v>XBOM</v>
    <v>6-3-1090, B - Block, 3rd Floor,, TSR Towers, Rajbhavan Road,, Somajiguda,, HYDERABAD, TELANGANA, 500082 IN</v>
    <v>10.39</v>
    <v>Food &amp; Tobacco</v>
    <v>Stock</v>
    <v>45251.275902777779</v>
    <v>286</v>
    <v>9.77</v>
    <v>761881300</v>
    <v>Gayatri BioOrganics Limited</v>
    <v>Gayatri BioOrganics Limited</v>
    <v>10.11</v>
    <v>10</v>
    <v>10</v>
    <v>78788140</v>
    <v>524564</v>
    <v>Gayatri BioOrganics Limited (XBOM:524564)</v>
    <v>4461</v>
    <v>19540</v>
    <v>1991</v>
  </rv>
  <rv s="2">
    <v>287</v>
  </rv>
  <rv s="0">
    <v>https://www.bing.com/financeapi/forcetrigger?t=ahe5hw&amp;q=XBOM%3a532879&amp;form=skydnc</v>
    <v>Learn more on Bing</v>
  </rv>
  <rv s="10">
    <v>en-IN</v>
    <v>ahe5hw</v>
    <v>268435456</v>
    <v>1</v>
    <v>Powered by Refinitiv</v>
    <v>15</v>
    <v>SIR SHADI LAL ENTERPRISES LIMITED (XBOM:532879)</v>
    <v>2</v>
    <v>16</v>
    <v>Finance</v>
    <v>9</v>
    <v>199.95</v>
    <v>111.5</v>
    <v>0.48349999999999999</v>
    <v>5.95</v>
    <v>4.4402999999999998E-2</v>
    <v>INR</v>
    <v>Sir Shadi Lal Enterprises Limited is engaged in the manufacturing of sugar and alcohol products. The Company operates through two segments: Sugar business and Distillery business. Sugar businesses primarily comprise manufacture of sugar. Distillery business primarily comprises the manufacture of spirit, alcohol, and ethanol. Its by-products of the sugar making process include molasses, bagasse, and press mud. The by-product molasses is used in distilleries for the manufacture of alcohol and ethanol. The Company's manufacturing units include Upper Doab Sugar Mills and Shamli Distillery and Chemical Works. It has approximately two manufacturing units consisting of one sugar unit, which is Upper Doab Sugar Mills, Shamli, District-Shamli, Uttar Pradesh and one distillery unit, which includes Shamli Distillery and Chemical Works, Shamli, District - Shamli, Uttar Pradesh. The Company's crushing capacity of the Upper Doab Sugar Mills plant at Shamli is 600 tons of cane per day (TCD) per day.</v>
    <v>698</v>
    <v>Bombay Stock Exchange</v>
    <v>XBOM</v>
    <v>XBOM</v>
    <v>World Trade Tower - B Flat No.720-A,, C-1, Sector - 16, NOIDA, UTTAR PRADESH, 201301 IN</v>
    <v>142</v>
    <v>Food &amp; Tobacco</v>
    <v>Stock</v>
    <v>45251.275462962964</v>
    <v>289</v>
    <v>134</v>
    <v>730800000</v>
    <v>SIR SHADI LAL ENTERPRISES LIMITED</v>
    <v>SIR SHADI LAL ENTERPRISES LIMITED</v>
    <v>134</v>
    <v>134</v>
    <v>139.94999999999999</v>
    <v>5250000</v>
    <v>532879</v>
    <v>SIR SHADI LAL ENTERPRISES LIMITED (XBOM:532879)</v>
    <v>1054</v>
    <v>610</v>
    <v>1933</v>
  </rv>
  <rv s="2">
    <v>290</v>
  </rv>
  <rv s="0">
    <v>https://www.bing.com/financeapi/forcetrigger?t=ahb6c7&amp;q=XBOM%3a524174&amp;form=skydnc</v>
    <v>Learn more on Bing</v>
  </rv>
  <rv s="9">
    <v>en-IN</v>
    <v>ahb6c7</v>
    <v>268435456</v>
    <v>1</v>
    <v>Powered by Refinitiv</v>
    <v>13</v>
    <v>KESAR PETROPRODUCTS LIMITED (XBOM:524174)</v>
    <v>2</v>
    <v>14</v>
    <v>Finance</v>
    <v>9</v>
    <v>8.98</v>
    <v>4.55</v>
    <v>1.9736</v>
    <v>0.41</v>
    <v>4.9516999999999999E-2</v>
    <v>INR</v>
    <v>Kesar Petroproducts Limited is an India-based company, which is engaged in the business of manufacturing of Phthalocyanine Blue Crude and its downstream products in India. The Company's main products include Petroproducts and Chemicals. The Company's pigment products include COPPER PHTHALOCYANINE (CRUDE) BLUE, CPC Crude Blue Activated, Alpha Blue 15.0, Alpha Blue 15.1, Beta Blue 15.3 and Pigment Green 7. The Company's naphthalene intermediates include Sulphonated Naphthalene, Nitro Naphthalenes and Amino Naphthalenes. The Company offers CPC Crude Blue in 25 kilograms high-density polyethylene (HDPE) bags/500 kilograms Polypropylene (PP) bags with polythene liners. The Company's production capacity in Copper Phthalocyanine Blue Crude is approximately 1,500 metric tons per month, in Alpha Blue is approximately 200 metric tons per month and in Pigment Green approximately 7 is 50 metric tons per month.</v>
    <v>Bombay Stock Exchange</v>
    <v>XBOM</v>
    <v>XBOM</v>
    <v>404, Naman Centre, C-31/G Block, BKC, Bandra (E),, MUMBAI, MAHARASHTRA, 400051 IN</v>
    <v>8.69</v>
    <v>Chemicals</v>
    <v>Stock</v>
    <v>45251.279027777775</v>
    <v>292</v>
    <v>8.69</v>
    <v>762751300</v>
    <v>KESAR PETROPRODUCTS LIMITED</v>
    <v>KESAR PETROPRODUCTS LIMITED</v>
    <v>8.69</v>
    <v>356.9</v>
    <v>8.2799999999999994</v>
    <v>8.69</v>
    <v>96673170</v>
    <v>524174</v>
    <v>KESAR PETROPRODUCTS LIMITED (XBOM:524174)</v>
    <v>45008</v>
    <v>39270</v>
    <v>1990</v>
  </rv>
  <rv s="2">
    <v>293</v>
  </rv>
  <rv s="0">
    <v>https://www.bing.com/financeapi/forcetrigger?t=ahd2m7&amp;q=XBOM%3a531923&amp;form=skydnc</v>
    <v>Learn more on Bing</v>
  </rv>
  <rv s="9">
    <v>en-IN</v>
    <v>ahd2m7</v>
    <v>268435456</v>
    <v>1</v>
    <v>Powered by Refinitiv</v>
    <v>13</v>
    <v>DHAMPURE SPECIALITY SUGARS LIMITED (XBOM:531923)</v>
    <v>2</v>
    <v>14</v>
    <v>Finance</v>
    <v>9</v>
    <v>81.95</v>
    <v>25.35</v>
    <v>0.97230000000000005</v>
    <v>3.26</v>
    <v>4.8627999999999998E-2</v>
    <v>INR</v>
    <v>Dhampure Specialty Sugars Limited is a sugar manufacturing company. The Company is engaged in wholesale of edible oils, fats, sugar and processed/manufactured, among others. The Company offers its products in various categories, such as organic groceries', jaggery, spiced jaggery, baking essentials, mouth fresheners, health snacks, jams and spreads, mocktails and drink mixes, and syrups and toppings. Its products include Aam Papad Candy, Brown Sugar, Bura Sugar, Muscovado Sugars, Breakfast Sugar, Candy Sugar, Castor Sugar, Icing Sugar, White Sugar Cubes, Organic Jaggery Powder, Golden Syrup, Liquid Sugar, Sweet-Pepper Spread, Strawberry Spicy-Spread, Pineapple Canejuice Jam, Gur Saunf Rusk, Oats Jaggery Cookies, Mix-fruit Candies, Kacchi Keri Fruit Candies, Mango Fruit Candies, Orange Fruit Candies, Chatpata Masala Candies, Blackstrap Molasses, Treacle Molasses, Masala Gur with Organic Jaggery, Gur Saunf, Gur Elaichi Dana, and Grenadine Bar Syrup for mocktails.</v>
    <v>Bombay Stock Exchange</v>
    <v>XBOM</v>
    <v>XBOM</v>
    <v>24 School Lane, Nr. WTC, NEW DELHI, DELHI, 110001 IN</v>
    <v>70.39</v>
    <v>Food &amp; Tobacco</v>
    <v>Stock</v>
    <v>45251.279074074075</v>
    <v>295</v>
    <v>66.11</v>
    <v>506407100</v>
    <v>DHAMPURE SPECIALITY SUGARS LIMITED</v>
    <v>DHAMPURE SPECIALITY SUGARS LIMITED</v>
    <v>70.39</v>
    <v>28.16</v>
    <v>67.040000000000006</v>
    <v>70.3</v>
    <v>7931200</v>
    <v>531923</v>
    <v>DHAMPURE SPECIALITY SUGARS LIMITED (XBOM:531923)</v>
    <v>228427</v>
    <v>9870</v>
    <v>1992</v>
  </rv>
  <rv s="2">
    <v>296</v>
  </rv>
  <rv s="0">
    <v>https://www.bing.com/financeapi/forcetrigger?t=bh4ph7&amp;q=XBOM%3a517360&amp;form=skydnc</v>
    <v>Learn more on Bing</v>
  </rv>
  <rv s="11">
    <v>en-IN</v>
    <v>bh4ph7</v>
    <v>268435456</v>
    <v>1</v>
    <v>Powered by Refinitiv</v>
    <v>17</v>
    <v>SBEC SYSTEMS (INDIA) LIMITED (XBOM:517360)</v>
    <v>2</v>
    <v>18</v>
    <v>Finance</v>
    <v>9</v>
    <v>68.55</v>
    <v>17.89</v>
    <v>0.92</v>
    <v>4.4273E-2</v>
    <v>INR</v>
    <v>SBEC Systems (India) Limited is an India-based engineering and consultancy company. The Company is primarily engaged in rendering scientific, technical, engineering, professional, commercial and all other types of skilled services and deal in designs, plans and specifications of all type of contracts turnkey or otherwise, assignments, process and undertake fabrication, errection, commissioning of projects and providing high-tech equipment to sugar and power industries. The Company's products include high torque low speed hydraulic transmission systems, bagasse drying-cum-air pollution control systems, microprocessor-based control systems, continuous vacuum pans and long tube evaporators. It also provides engineering and consultancy services for the purpose of designing sugar plants, expansion/modernization of existing sugar plants, and integration of co-generation facilities.</v>
    <v>Bombay Stock Exchange</v>
    <v>XBOM</v>
    <v>XBOM</v>
    <v>1400, Hemkunt Tower, 98 Nehru Place, NEW DELHI, DELHI, 110019 IN</v>
    <v>21.81</v>
    <v>Professional &amp; Commercial Services</v>
    <v>Stock</v>
    <v>45251.275092592594</v>
    <v>298</v>
    <v>19.8</v>
    <v>199900000</v>
    <v>SBEC SYSTEMS (INDIA) LIMITED</v>
    <v>SBEC SYSTEMS (INDIA) LIMITED</v>
    <v>20.78</v>
    <v>14.14</v>
    <v>20.78</v>
    <v>21.7</v>
    <v>10000000</v>
    <v>517360</v>
    <v>SBEC SYSTEMS (INDIA) LIMITED (XBOM:517360)</v>
    <v>3517</v>
    <v>1680</v>
    <v>1987</v>
  </rv>
  <rv s="2">
    <v>299</v>
  </rv>
  <rv s="0">
    <v>https://www.bing.com/financeapi/forcetrigger?t=azfxbh&amp;q=XNSE%3aMACPOWER&amp;form=skydnc</v>
    <v>Learn more on Bing</v>
  </rv>
  <rv s="1">
    <v>en-US</v>
    <v>azfxbh</v>
    <v>268435456</v>
    <v>1</v>
    <v>Powered by Refinitiv</v>
    <v>0</v>
    <v>MACPOWER CNC MACHINES LIMITED (XNSE:MACPOWER)</v>
    <v>2</v>
    <v>3</v>
    <v>Finance</v>
    <v>4</v>
    <v>590.45000000000005</v>
    <v>207.4</v>
    <v>0.7177</v>
    <v>11.05</v>
    <v>1.993E-2</v>
    <v>INR</v>
    <v>Macpower CNC Machines Limited is an India-based machine manufacturing company. The Company is engaged in the business of manufacturing CNC Turning Centers, Vertical Machining Centers (VMC), Horizontal Machining Centers (HMC), Cylindrical Grinder, Vertical Turret Lathe (VTL), Turn Mill Centers, Drill Tap Center (DTC), Twin Spindle Turning and VMC along with robotic automation solutions. The Company provides various applications for different sectors, such as aerospace, agriculture, automobile, die and mold, defense, education, general engineering, infrastructure, medical, power, and pumps and valves. The Company also manufactures N95 disposable masks, which are developed by its fully automatic and 100% indigenous Macpower CNC N95 mask-making machine. The Company has over two units in operation situated at Metoda G. I. D.C., Rajkot (India).</v>
    <v>554</v>
    <v>National Stock Exchange of India</v>
    <v>XNSE</v>
    <v>XNSE</v>
    <v>Plot No.2234, Nr. Krnati Gate, Gidc Metoda, Tal Lodhika, RAJKOT, GUJARAT, 360007 IN</v>
    <v>565.5</v>
    <v>Machinery, Equipment &amp; Components</v>
    <v>Stock</v>
    <v>45251.278541666667</v>
    <v>301</v>
    <v>565.5</v>
    <v>5549308000</v>
    <v>MACPOWER CNC MACHINES LIMITED</v>
    <v>MACPOWER CNC MACHINES LIMITED</v>
    <v>565.5</v>
    <v>37.74</v>
    <v>554.45000000000005</v>
    <v>565.5</v>
    <v>10004160</v>
    <v>MACPOWER</v>
    <v>MACPOWER CNC MACHINES LIMITED (XNSE:MACPOWER)</v>
    <v>3295</v>
    <v>30490</v>
    <v>2003</v>
  </rv>
  <rv s="2">
    <v>302</v>
  </rv>
  <rv s="0">
    <v>https://www.bing.com/financeapi/forcetrigger?t=ahirgh&amp;q=XNSE%3aLOKESHMACH&amp;form=skydnc</v>
    <v>Learn more on Bing</v>
  </rv>
  <rv s="1">
    <v>en-US</v>
    <v>ahirgh</v>
    <v>268435456</v>
    <v>1</v>
    <v>Powered by Refinitiv</v>
    <v>0</v>
    <v>LOKESH MACHINES LTD (XNSE:LOKESHMACH)</v>
    <v>2</v>
    <v>3</v>
    <v>Finance</v>
    <v>4</v>
    <v>299.95</v>
    <v>91.35</v>
    <v>1.2870999999999999</v>
    <v>9</v>
    <v>3.2080000000000004E-2</v>
    <v>INR</v>
    <v>Lokesh Machines Limited is an India-based company, which is engaged in the business of manufacturing of special purpose machines (SPM), general purpose machines/CNC lathes (GPM), connecting rods and machining of cylinder blocks and heads. The Company operates through two segments: Machines Division and Component Division. The Company’s CNC Machines products include CNC Turning Centers, Vertical Machining Centers, Drill and Tap Centers, Turn Mill Centers, Vertical Turning Lathe, and Horizontal Machining Centers. Its special purpose machines include Milling Machines, Drilling Machines, Boring Machines and Transfer Lines. Its automation products include Gantry Automation, Robotic Automation, 4th Axis Automation and Customization of Standard Machines. Its auto components include Cylinder Blocks, Cylinder Heads and Connecting Rods. It also exports its products to Japan, Germany, the Netherlands, Turkey, Italy, China, and the Middle East countries.</v>
    <v>1107</v>
    <v>National Stock Exchange of India</v>
    <v>XNSE</v>
    <v>XNSE</v>
    <v>B-29, EEIE Stage-II Balanagar, HYDERABAD, TELANGANA, 500037 IN</v>
    <v>299.95</v>
    <v>Machinery, Equipment &amp; Components</v>
    <v>Stock</v>
    <v>45251.279074074075</v>
    <v>304</v>
    <v>285.35000000000002</v>
    <v>4870606000</v>
    <v>LOKESH MACHINES LTD</v>
    <v>LOKESH MACHINES LTD</v>
    <v>288</v>
    <v>47.27</v>
    <v>280.55</v>
    <v>289.55</v>
    <v>17896770</v>
    <v>LOKESHMACH</v>
    <v>LOKESH MACHINES LTD (XNSE:LOKESHMACH)</v>
    <v>169693</v>
    <v>99930</v>
    <v>1983</v>
  </rv>
  <rv s="2">
    <v>305</v>
  </rv>
  <rv s="0">
    <v>https://www.bing.com/financeapi/forcetrigger?t=ahhgkr&amp;q=XNSE%3aCROMPTON&amp;form=skydnc</v>
    <v>Learn more on Bing</v>
  </rv>
  <rv s="1">
    <v>en-US</v>
    <v>ahhgkr</v>
    <v>268435456</v>
    <v>1</v>
    <v>Powered by Refinitiv</v>
    <v>0</v>
    <v>CROMPTON GREAVES CONSUMER ELECTRICALS LIMITED (XNSE:CROMPTON)</v>
    <v>2</v>
    <v>3</v>
    <v>Finance</v>
    <v>4</v>
    <v>376.5</v>
    <v>251</v>
    <v>0.63629999999999998</v>
    <v>4.1500000000000004</v>
    <v>1.4456999999999999E-2</v>
    <v>INR</v>
    <v>Crompton Greaves Consumer Electricals Limited is an India-based consumer electrical company. The Company operates through two segments: Electric Consumer Durables (ECD) and Lighting. It manufactures and distributes a range of consumer products ranging from fans, pumps, and appliances in the ECD segment and a full range of lighting products. Its product portfolio includes ceiling fans, table fans, pedestal fans, wall-mounted fans, heavy-duty exhaust fans, air circulators, industrial fans, residential pumps, agricultural pumps, solar pumps, specialty pumps, water heaters, air coolers, mixer grinders, irons, light-emitting diode (LED) lamps, LED battens, LED panels, LED streetlights and floodlights, incandescent lamps, compact fluorescent lamps, interior and indoor lighting, and fluorescent tubular lights. The Company markets its products under the Crompton brand name in India. The Company' manufacturing locations include Goa, Vadodara, Ahmednagar and Baddi.</v>
    <v>1693</v>
    <v>National Stock Exchange of India</v>
    <v>XNSE</v>
    <v>XNSE</v>
    <v>Tower 3, 1st Floor, East Wing, Equinox Business Park, LBS Marg, Kurla (West), Mumbai, MUMBAI, MAHARASHTRA, - 400 070 IN</v>
    <v>291.95</v>
    <v>Computers, Phones &amp; Household Electronics</v>
    <v>Stock</v>
    <v>45251.279097222221</v>
    <v>307</v>
    <v>287.05</v>
    <v>184433600000</v>
    <v>CROMPTON GREAVES CONSUMER ELECTRICALS LIMITED</v>
    <v>CROMPTON GREAVES CONSUMER ELECTRICALS LIMITED</v>
    <v>288</v>
    <v>43.3</v>
    <v>287.05</v>
    <v>291.2</v>
    <v>640172200</v>
    <v>CROMPTON</v>
    <v>CROMPTON GREAVES CONSUMER ELECTRICALS LIMITED (XNSE:CROMPTON)</v>
    <v>919802</v>
    <v>1382890</v>
    <v>2015</v>
  </rv>
  <rv s="2">
    <v>308</v>
  </rv>
  <rv s="0">
    <v>https://www.bing.com/financeapi/forcetrigger?t=ahkk5r&amp;q=XNSE%3aVGUARD&amp;form=skydnc</v>
    <v>Learn more on Bing</v>
  </rv>
  <rv s="1">
    <v>en-US</v>
    <v>ahkk5r</v>
    <v>268435456</v>
    <v>1</v>
    <v>Powered by Refinitiv</v>
    <v>0</v>
    <v>V GUARD INDUSTRIES LIMITED (XNSE:VGUARD)</v>
    <v>2</v>
    <v>3</v>
    <v>Finance</v>
    <v>4</v>
    <v>335</v>
    <v>229.05</v>
    <v>0.63200000000000001</v>
    <v>-1.2</v>
    <v>-4.1219999999999998E-3</v>
    <v>INR</v>
    <v>V-Guard Industries Limited is an India-based company, which is engaged in manufacturing, trading and selling electronic products. The Company operates through four segments: Electronics, Electricals, Consumer Durables, and Sunflame. Electronics include stabilizers, digital uninterruptible power supply (UPS) and solar inverters. Electricals include Polyvinyl Chloride (PVC) insulated cables, switch gears, pumps and modular switches. Consumer Durables include electric water heaters, solar water heaters, fans, kitchen appliances and air coolers. Sunflame includes products sold under the trademark Sunflame and Superflame. Its products include voltage stabilizers, inverters, inverter batteries &amp; ups, electric, solar &amp; heat pump, water heaters, wires &amp; cables, fans, kitchen appliances, solar power system, pumps, domestic switch gears, modular switches, air coolers, water purifiers and water purifiers. Its product range of fans includes ceiling fans, table fans, pedestal fans, and wall fans.</v>
    <v>2647</v>
    <v>National Stock Exchange of India</v>
    <v>XNSE</v>
    <v>XNSE</v>
    <v>42/962, Vennala High School Road, Vennala, KOCHI, KERALA, 682028 IN</v>
    <v>294.89999999999998</v>
    <v>Machinery, Equipment &amp; Components</v>
    <v>Stock</v>
    <v>45251.279027777775</v>
    <v>310</v>
    <v>287.60000000000002</v>
    <v>126503700000</v>
    <v>V GUARD INDUSTRIES LIMITED</v>
    <v>V GUARD INDUSTRIES LIMITED</v>
    <v>290</v>
    <v>58.7</v>
    <v>291.14999999999998</v>
    <v>289.95</v>
    <v>433677400</v>
    <v>VGUARD</v>
    <v>V GUARD INDUSTRIES LIMITED (XNSE:VGUARD)</v>
    <v>62861</v>
    <v>180750</v>
    <v>1996</v>
  </rv>
  <rv s="2">
    <v>311</v>
  </rv>
  <rv s="0">
    <v>https://www.bing.com/financeapi/forcetrigger?t=ahh377&amp;q=XNSE%3aBAJAJELEC&amp;form=skydnc</v>
    <v>Learn more on Bing</v>
  </rv>
  <rv s="1">
    <v>en-US</v>
    <v>ahh377</v>
    <v>268435456</v>
    <v>1</v>
    <v>Powered by Refinitiv</v>
    <v>0</v>
    <v>BAJAJ ELECTRICALS LIMITED (XNSE:BAJAJELEC)</v>
    <v>2</v>
    <v>3</v>
    <v>Finance</v>
    <v>4</v>
    <v>1177.29</v>
    <v>850.76</v>
    <v>1.1778999999999999</v>
    <v>-5.0999999999999996</v>
    <v>-5.1609999999999998E-3</v>
    <v>INR</v>
    <v>Bajaj Electricals Limited is engaged in the marketing of various consumer household and industrial goods. The Company operates through two segments: Consumer Products and Lighting Solutions. The Consumer Products segment is engaged in the manufacturing and trading of consumer durables products which includes fans, domestic appliances, kitchen appliances, and non-electrical kitchen aids. The Lighting Solutions segment is engaged in the manufacturing and trading of lighting products which includes light-emitting diode (LED) products, such as lamps, bulbs, battens and ceiling lights in consumer lighting and poles, high mast, street lighting, area lighting, in professional lighting. It also provides various fans comprising ceiling, pedestal, table, wall, personal, domestic, and others. It also involved in the engineering, procurement and commissioning of power transmission and power distribution infrastructure. It operates approximately 2,00,000 retail outlets.</v>
    <v>2406</v>
    <v>National Stock Exchange of India</v>
    <v>XNSE</v>
    <v>XNSE</v>
    <v>Rustomjee Aspire, 7th Floor, Bhanu Shankar Yagnik Marg,, Sion East, MUMBAI, MAHARASHTRA, 400022 IN</v>
    <v>1003.15</v>
    <v>Household Goods</v>
    <v>Stock</v>
    <v>45251.279074074075</v>
    <v>313</v>
    <v>981.1</v>
    <v>113835800000</v>
    <v>BAJAJ ELECTRICALS LIMITED</v>
    <v>BAJAJ ELECTRICALS LIMITED</v>
    <v>988.1</v>
    <v>62.41</v>
    <v>988.1</v>
    <v>983</v>
    <v>115102000</v>
    <v>BAJAJELEC</v>
    <v>BAJAJ ELECTRICALS LIMITED (XNSE:BAJAJELEC)</v>
    <v>56594</v>
    <v>68460</v>
    <v>1938</v>
  </rv>
  <rv s="2">
    <v>314</v>
  </rv>
  <rv s="0">
    <v>https://www.bing.com/financeapi/forcetrigger?t=azzflh&amp;q=XNSE%3aORIENTELEC&amp;form=skydnc</v>
    <v>Learn more on Bing</v>
  </rv>
  <rv s="1">
    <v>en-US</v>
    <v>azzflh</v>
    <v>268435456</v>
    <v>1</v>
    <v>Powered by Refinitiv</v>
    <v>0</v>
    <v>ORIENT ELECTRIC LIMITED (XNSE:ORIENTELEC)</v>
    <v>2</v>
    <v>3</v>
    <v>Finance</v>
    <v>4</v>
    <v>291</v>
    <v>207.7</v>
    <v>0.52480000000000004</v>
    <v>0.7</v>
    <v>3.215E-3</v>
    <v>INR</v>
    <v>Orient Electric Limited is an India-based lifestyle electrical solutions company. The Company is primarily engaged in manufacture/purchase and sale of electrical consumer durables, lighting and switchgear products. The Company has manufacturing facilities at Faridabad, Noida and Kolkata. The Company operates through two segments: Electrical Consumer Durables and Lighting and Switchgear. Electrical Consumer Durables segment consists of the manufacture / purchase and sale of electric fans ceiling, portable and airflow, along with components and accessories thereof, and appliances- coolers, geysers and home appliances. Lighting and Switchgear segment consists of manufacture / purchase and sale of lights and luminaires, including light-emitting diode (LED), street lights and switchgears, including switches and miniature circuit breakers (MCB). Its Home Appliances products include air-cooler, water heater, room heater, dry iron, steam iron, juicer mixer grinder, mixer grinder and more.</v>
    <v>951</v>
    <v>National Stock Exchange of India</v>
    <v>XNSE</v>
    <v>XNSE</v>
    <v>240, Okhla Industrial Estate, Phase - III, Okhla, NEW DELHI, DELHI, 110020 IN</v>
    <v>218.95</v>
    <v>Household Goods</v>
    <v>Stock</v>
    <v>45251.278981481482</v>
    <v>316</v>
    <v>217.6</v>
    <v>47004510000</v>
    <v>ORIENT ELECTRIC LIMITED</v>
    <v>ORIENT ELECTRIC LIMITED</v>
    <v>218</v>
    <v>48.63</v>
    <v>217.75</v>
    <v>218.45</v>
    <v>213365900</v>
    <v>ORIENTELEC</v>
    <v>ORIENT ELECTRIC LIMITED (XNSE:ORIENTELEC)</v>
    <v>34014</v>
    <v>157970</v>
    <v>2016</v>
  </rv>
  <rv s="2">
    <v>317</v>
  </rv>
  <rv s="0">
    <v>https://www.bing.com/financeapi/forcetrigger?t=ahham7&amp;q=XNSE%3aBUTTERFLY&amp;form=skydnc</v>
    <v>Learn more on Bing</v>
  </rv>
  <rv s="1">
    <v>en-US</v>
    <v>ahham7</v>
    <v>268435456</v>
    <v>1</v>
    <v>Powered by Refinitiv</v>
    <v>0</v>
    <v>Butterfly Gandhimathi Appliances Limited (XNSE:BUTTERFLY)</v>
    <v>2</v>
    <v>3</v>
    <v>Finance</v>
    <v>4</v>
    <v>1680.5</v>
    <v>977.55</v>
    <v>1.5441</v>
    <v>9.3000000000000007</v>
    <v>9.0229999999999998E-3</v>
    <v>INR</v>
    <v>Butterfly Gandhimathi Appliances Limited is an India-based company, which is involved in the manufacturers of domestic kitchen and electrical appliances in the country. The Company’s flagship brand, BUTTERFLY, includes a range of domestic appliances, such as liquefied petroleum gas (LPG) stoves, mixer grinders, table-top wet grinders, stainless steel and aluminum pressure cookers, stainless steel flasks and water bottles, chimney hobs, geysers, air coolers, and other. The Company’s other products comprise juicers, hand blenders, electric irons, power hobs, electric rice cookers, water heaters (geysers), air coolers, electric water kettle, electric sandwich maker, electric bread toaster, fans and washing machine.</v>
    <v>1349</v>
    <v>National Stock Exchange of India</v>
    <v>XNSE</v>
    <v>XNSE</v>
    <v>No. 34, (2nd Floor),, Rajiv Gandhi Salai,, Egattur Village, CHENNAI, TAMIL NADU, 600130 IN</v>
    <v>1051.25</v>
    <v>Household Goods</v>
    <v>Stock</v>
    <v>45251.279050925928</v>
    <v>319</v>
    <v>1031.1500000000001</v>
    <v>18763700000</v>
    <v>Butterfly Gandhimathi Appliances Limited</v>
    <v>Butterfly Gandhimathi Appliances Limited</v>
    <v>1031.1500000000001</v>
    <v>43.23</v>
    <v>1030.7</v>
    <v>1040</v>
    <v>17879550</v>
    <v>BUTTERFLY</v>
    <v>Butterfly Gandhimathi Appliances Limited (XNSE:BUTTERFLY)</v>
    <v>3747</v>
    <v>4020</v>
    <v>1986</v>
  </rv>
  <rv s="2">
    <v>320</v>
  </rv>
  <rv s="7">
    <v>en-US</v>
    <v>cb6gim</v>
    <v>268435456</v>
    <v>1</v>
    <v>Powered by Refinitiv</v>
    <v>10</v>
    <v>PLAZA WIRES LIMITED (XNSE:PLAZACABLE)</v>
    <v>6</v>
    <v>11</v>
    <v>Finance</v>
    <v>4</v>
    <v>173.5</v>
    <v>75.7</v>
    <v>5.5</v>
    <v>4.9863999999999999E-2</v>
    <v>INR</v>
    <v>Plaza Wires Limited is an India-based company. The Company is engaged in the business of manufacturing and selling wires and selling and marketing of LT aluminium cables and fastmoving electrical goods (FMEG) under its flagship brand PLAZA CABLES and home brands such as Action Wires and PCG. Its product mix comprises: Wires and Cables, FMEG products, such as electric fans, water heaters, Switch and switch gears, PVC insulated tape and PVC conduit pipe &amp; accessories. The Company’s key wires and cable products include building wires, also known as house wires, flexible cables and flexible/single multi core cables and submersible cables, flexible &amp; control cables, LT power control cable, TV dish antenna coaxial cables, telephone &amp; switch board industrial cable, computer &amp; LAN networking cable, close circuit television cables and solar cables. The Company sells its products through a variety of distribution channels depending on the geography and industry norms and trends.</v>
    <v>192</v>
    <v>National Stock Exchange of India</v>
    <v>XNSE</v>
    <v>XNSE</v>
    <v>A-74, Okhla Industrial Area Phase-II, Phase-2, NEW DELHI, DELHI, 110020 IN</v>
    <v>115.8</v>
    <v>Machinery, Equipment &amp; Components</v>
    <v>Stock</v>
    <v>45251.279027777775</v>
    <v>112</v>
    <v>4596156000</v>
    <v>PLAZA WIRES LIMITED</v>
    <v>PLAZA WIRES LIMITED</v>
    <v>115.8</v>
    <v>69.05</v>
    <v>110.3</v>
    <v>115.8</v>
    <v>43752080</v>
    <v>PLAZACABLE</v>
    <v>PLAZA WIRES LIMITED (XNSE:PLAZACABLE)</v>
    <v>585633</v>
    <v>2677390</v>
    <v>2006</v>
  </rv>
  <rv s="2">
    <v>322</v>
  </rv>
  <rv s="0">
    <v>https://www.bing.com/financeapi/forcetrigger?t=ahi2vh&amp;q=XNSE%3aHAVELLS&amp;form=skydnc</v>
    <v>Learn more on Bing</v>
  </rv>
  <rv s="1">
    <v>en-US</v>
    <v>ahi2vh</v>
    <v>268435456</v>
    <v>1</v>
    <v>Powered by Refinitiv</v>
    <v>0</v>
    <v>HAVELLS INDIA LIMITED (XNSE:HAVELLS)</v>
    <v>2</v>
    <v>3</v>
    <v>Finance</v>
    <v>4</v>
    <v>1465.85</v>
    <v>1024.5</v>
    <v>0.92759999999999998</v>
    <v>26.6</v>
    <v>2.085E-2</v>
    <v>INR</v>
    <v>Havells India Limited is an India-based fast moving electrical goods (FMEG) company. The Company is also engaged in the manufacturing of power distribution equipment. The Company’s products include industrial and domestic circuit protection devices, cables and wires, motors, fans, modular switches, home appliances, air conditioners, electric water heaters, power capacitors, luminaires for domestic, commercial, and industrial applications. The Company has brand showroom in the electrical industry, namely Havells Exclusive Brand Stores. It has approximately 700+ Havells Exclusive Brand Stores across the country, which helps customers, both domestic and commercial, to choose from a variety of products for different applications. The Company also offers door-step service via its initiative Havells Connect. It owns various brands, Havells, Lloyd, Crabtree and Standard. Its network constitutes of approximately 4000 professionals, over 14000 plus dealers and 35 branches in the country.</v>
    <v>6822</v>
    <v>National Stock Exchange of India</v>
    <v>XNSE</v>
    <v>XNSE</v>
    <v>QRG Towers, 2D, Sector - 126, Expressway, NOIDA, UTTAR PRADESH, 201304 IN</v>
    <v>1307.55</v>
    <v>Machinery, Equipment &amp; Components</v>
    <v>Stock</v>
    <v>45251.279074074075</v>
    <v>324</v>
    <v>1275.75</v>
    <v>802624300000</v>
    <v>HAVELLS INDIA LIMITED</v>
    <v>HAVELLS INDIA LIMITED</v>
    <v>1280.2</v>
    <v>67.87</v>
    <v>1275.75</v>
    <v>1302.3499999999999</v>
    <v>626683000</v>
    <v>HAVELLS</v>
    <v>HAVELLS INDIA LIMITED (XNSE:HAVELLS)</v>
    <v>397470</v>
    <v>609210</v>
    <v>1983</v>
  </rv>
  <rv s="2">
    <v>325</v>
  </rv>
  <rv s="1">
    <v>en-US</v>
    <v>bprqu2</v>
    <v>268435456</v>
    <v>1</v>
    <v>Powered by Refinitiv</v>
    <v>0</v>
    <v>POLYCAB INDIA LIMITED (XNSE:POLYCAB)</v>
    <v>2</v>
    <v>3</v>
    <v>Finance</v>
    <v>4</v>
    <v>5493.65</v>
    <v>2500.25</v>
    <v>0.90769999999999995</v>
    <v>62.45</v>
    <v>1.1754000000000001E-2</v>
    <v>INR</v>
    <v>Polycab India Limited is a manufacturer of wires and cables. The Company is engaged in fast-moving electrical goods (FMEG). The Company operates through three segments: Wires and cables, FMEG and Other. Wire and Cable segment is engaged in the manufacturing and selling of wires and cables. Fast-moving electrical goods (FMEG) segment is engaged in fans, light-emitting diode (LED) lighting and luminaires, switches, switchgear, solar products, pumps, conduits, and domestic appliances. Others segment is comprised of the engineering, procurement, and construction (EPC) business, which includes design, engineering, supply of materials, survey, execution and commissioning of power distribution, rural electrification projects on a trunky basis. It is also in the business of engineering, procurement, and construction (EPC) projects. The Company owns approximately 25 manufacturing facilities, located across the states of Gujarat, Maharashtra, Uttarakhand, and the union territory of Daman.</v>
    <v>4485</v>
    <v>National Stock Exchange of India</v>
    <v>XNSE</v>
    <v>XNSE</v>
    <v>#29, The Ruby, 21st Floor, Senapati Bapat, Marg, Tulsi Pipe Road, Dadar (West), MUMBAI, MAHARASHTRA, 400028 IN</v>
    <v>5378</v>
    <v>Machinery, Equipment &amp; Components</v>
    <v>Stock</v>
    <v>45251.279085648152</v>
    <v>113</v>
    <v>5320.4</v>
    <v>793972400000</v>
    <v>POLYCAB INDIA LIMITED</v>
    <v>POLYCAB INDIA LIMITED</v>
    <v>5326.1</v>
    <v>49.52</v>
    <v>5312.9</v>
    <v>5375.35</v>
    <v>150144600</v>
    <v>POLYCAB</v>
    <v>POLYCAB INDIA LIMITED (XNSE:POLYCAB)</v>
    <v>207921</v>
    <v>329230</v>
    <v>1996</v>
  </rv>
  <rv s="2">
    <v>327</v>
  </rv>
  <rv s="1">
    <v>en-US</v>
    <v>ahil6h</v>
    <v>268435456</v>
    <v>1</v>
    <v>Powered by Refinitiv</v>
    <v>0</v>
    <v>KEI INDUSTRIES LIMITED (XNSE:KEI)</v>
    <v>2</v>
    <v>3</v>
    <v>Finance</v>
    <v>4</v>
    <v>2945.45</v>
    <v>1352.95</v>
    <v>1.5869</v>
    <v>160.19999999999999</v>
    <v>5.7733999999999994E-2</v>
    <v>INR</v>
    <v>KEI Industries Limited is an India-based manufacturer of wires and cables. The Company's segments include Cables and Wires, Stainless Steel Wire, and Engineering, Procurement and Construction (EPC) Projects. Cables and Wires segment is engaged in the manufacturing, sale and marketing of all range of power cables, such as low tension (LT), high tension (HT) and extra high voltage (EHV), control and instrumentation cables, specialty cables, elastomeric/rubber cables, flexible and house wires, and winding wires. Stainless Steel Wire segment comprises manufacturing, sale and job work related to stainless steel wires. EPC Projects segment comprises of design, engineering, supply, erection, testing and commissioning of high voltage and extra high voltage underground cabling projects from 33 kV to 400 kilovolt (KV), substations (AIS &amp; GIS) on turnkey basis up to 400 KV and conversion of overhead line to underground line for complete town including HT and LT distribution system, among others.</v>
    <v>1705</v>
    <v>National Stock Exchange of India</v>
    <v>XNSE</v>
    <v>XNSE</v>
    <v>D-90, OKHLA INDUSTRIAL AREA PHASE -I, NEW DELHI, DELHI, 110020 IN</v>
    <v>2945.45</v>
    <v>Machinery, Equipment &amp; Components</v>
    <v>Stock</v>
    <v>45251.279085648152</v>
    <v>110</v>
    <v>2786.2</v>
    <v>245704900000</v>
    <v>KEI INDUSTRIES LIMITED</v>
    <v>KEI INDUSTRIES LIMITED</v>
    <v>2800</v>
    <v>47.95</v>
    <v>2774.8</v>
    <v>2935</v>
    <v>90241440</v>
    <v>KEI</v>
    <v>KEI INDUSTRIES LIMITED (XNSE:KEI)</v>
    <v>566292</v>
    <v>208780</v>
    <v>1992</v>
  </rv>
  <rv s="2">
    <v>329</v>
  </rv>
  <rv s="3">
    <v>en-US</v>
    <v>cavcsm</v>
    <v>268435456</v>
    <v>1</v>
    <v>Powered by Refinitiv</v>
    <v>5</v>
    <v>R R KABEL LIMITED (XNSE:RRKABEL)</v>
    <v>6</v>
    <v>3</v>
    <v>Finance</v>
    <v>4</v>
    <v>1737.55</v>
    <v>1136.8</v>
    <v>3.0550000000000002</v>
    <v>70.849999999999994</v>
    <v>4.2702999999999998E-2</v>
    <v>INR</v>
    <v>R R Kabel Limited is an India-based consumer electrical company. The Company is engaged in manufacturing and selling wires and cables, including house wires, industrial wires, power cables and special cables, and fast-moving electric goods (FMEG), including fans, lighting, switches, and appliances. The Company’s segments include Wire and Cable and FMEG. Its Wire and Cable segment is engaged in the manufacture and sale of wires and cables. Its FMEG segment is engaged in the manufacture and sale of fans, LED lighting, switches, switchgears, water heaters, and domestic appliances. It undertakes the manufacturing, marketing and sale of its wires and cable products under its RR Kabel brand, and a variety of consumer electrical products, including fans and lights under the RR brand. It also manufactures, markets, and sells fans and lights under the Luminous Fans and Lights brand. The Company owns and operates five integrated manufacturing facilities across India.</v>
    <v>3036</v>
    <v>National Stock Exchange of India</v>
    <v>XNSE</v>
    <v>XNSE</v>
    <v>Ram Ratna House, Utopia City, P. B. Marg, Worli, MUMBAI, MAHARASHTRA, 400013 IN</v>
    <v>1737.55</v>
    <v>Machinery, Equipment &amp; Components</v>
    <v>Stock</v>
    <v>45251.279108796298</v>
    <v>1664.85</v>
    <v>184250000000</v>
    <v>R R KABEL LIMITED</v>
    <v>R R KABEL LIMITED</v>
    <v>1664.85</v>
    <v>98.58</v>
    <v>1659.15</v>
    <v>1730</v>
    <v>112818800</v>
    <v>RRKABEL</v>
    <v>R R KABEL LIMITED (XNSE:RRKABEL)</v>
    <v>400776</v>
    <v>757670</v>
    <v>1995</v>
  </rv>
  <rv s="2">
    <v>331</v>
  </rv>
  <rv s="0">
    <v>https://www.bing.com/financeapi/forcetrigger?t=ahhrlh&amp;q=XNSE%3aFINCABLES&amp;form=skydnc</v>
    <v>Learn more on Bing</v>
  </rv>
  <rv s="1">
    <v>en-US</v>
    <v>ahhrlh</v>
    <v>268435456</v>
    <v>1</v>
    <v>Powered by Refinitiv</v>
    <v>0</v>
    <v>FINOLEX CABLES LIMITED (XNSE:FINCABLES)</v>
    <v>2</v>
    <v>3</v>
    <v>Finance</v>
    <v>4</v>
    <v>1219</v>
    <v>491.15</v>
    <v>1.3737999999999999</v>
    <v>15.6</v>
    <v>1.7041999999999998E-2</v>
    <v>INR</v>
    <v>Finolex Cables Limited is an India-based total cable solutions provider. The Company is principally engaged in the manufacturing of electricals cables, communication cables and other electrical appliances. Its segments include Electrical cables, Communication cables, Copper rods and Others. The Others segment is engaged in the trading of electrical and other goods. Its product range includes PVC insulated industrial cables , FR-LSH PVC insulated industrial cables, PVC insulated single core and multicore flexible industrial cables, rodent repellent multicore flexible industrial cables, PVC insulated winding wires and 3 core flat cables, XLPE 3 core flat cables, power and control cables, high voltage power cables (Up to 33 kV), polyethylene insulated jelly filled telephone cables, co-axial and CATV cables, LAN cables, switchboard cables, fiber optic cables and solar cables. The Company also manufactures lighting products, electrical accessories, switchgear, fans and water heaters.</v>
    <v>1546</v>
    <v>National Stock Exchange of India</v>
    <v>XNSE</v>
    <v>XNSE</v>
    <v>26-27, Mumbai - Pune Road, Pimpri, PUNE, MAHARASHTRA, 411018 IN</v>
    <v>935.05</v>
    <v>Machinery, Equipment &amp; Components</v>
    <v>Stock</v>
    <v>45251.279097222221</v>
    <v>333</v>
    <v>915.4</v>
    <v>140038900000</v>
    <v>FINOLEX CABLES LIMITED</v>
    <v>FINOLEX CABLES LIMITED</v>
    <v>915.4</v>
    <v>21.74</v>
    <v>915.4</v>
    <v>931</v>
    <v>152939300</v>
    <v>FINCABLES</v>
    <v>FINOLEX CABLES LIMITED (XNSE:FINCABLES)</v>
    <v>225400</v>
    <v>545690</v>
    <v>1967</v>
  </rv>
  <rv s="2">
    <v>334</v>
  </rv>
  <rv s="0">
    <v>https://www.bing.com/financeapi/forcetrigger?t=ahkl52&amp;q=XNSE%3aVINDHYATEL&amp;form=skydnc</v>
    <v>Learn more on Bing</v>
  </rv>
  <rv s="1">
    <v>en-US</v>
    <v>ahkl52</v>
    <v>268435456</v>
    <v>1</v>
    <v>Powered by Refinitiv</v>
    <v>0</v>
    <v>VINDHYA TELELINKS LIMITED (XNSE:VINDHYATEL)</v>
    <v>2</v>
    <v>3</v>
    <v>Finance</v>
    <v>4</v>
    <v>2710</v>
    <v>1438.6</v>
    <v>1.6217999999999999</v>
    <v>16.2</v>
    <v>6.7989999999999995E-3</v>
    <v>INR</v>
    <v>Vindhya Telelinks Limited is a manufacturer and supplier of jelly filled telecommunication cables, as well as of optical fiber telecommunication cables. It sells all types of telecommunication cables, railway signaling and quad cables, other types of wires and cables, solar photovoltaic (PV) cables, fiber-reinforced plastic (FRP) rods/ glass roving, and connectorized cable products. It operates in two segments: Cable and Engineering Procurement and Construction (EPC). The Cable segment manufactures and markets telecommunication cables, other types of wires and cables and FRP rods/glass rovings. The engineering, procurement, and construction (EPC) business undertakes and executes contracts and/or provides infrastructure-related services with or without materials. It offers raw materials for telecommunications cables and for intermediate products and services for telecommunications and data cables, turnkey telecommunications networks, including passive optical fiber cables network.</v>
    <v>592</v>
    <v>National Stock Exchange of India</v>
    <v>XNSE</v>
    <v>XNSE</v>
    <v>2nd Floor, Wing-B Commercial Plaza, Radisson, Hotel NH-8, Mahipalpur, NEW DELHI, DELHI, 110037 IN</v>
    <v>2430</v>
    <v>Communications &amp; Networking</v>
    <v>Stock</v>
    <v>45251.279074074075</v>
    <v>336</v>
    <v>2357.9</v>
    <v>27760650000</v>
    <v>VINDHYA TELELINKS LIMITED</v>
    <v>VINDHYA TELELINKS LIMITED</v>
    <v>2382.35</v>
    <v>12.01</v>
    <v>2382.8000000000002</v>
    <v>2399</v>
    <v>11850860</v>
    <v>VINDHYATEL</v>
    <v>VINDHYA TELELINKS LIMITED (XNSE:VINDHYATEL)</v>
    <v>41860</v>
    <v>17660</v>
    <v>1983</v>
  </rv>
  <rv s="2">
    <v>337</v>
  </rv>
  <rv s="0">
    <v>https://www.bing.com/financeapi/forcetrigger?t=ahjcp2&amp;q=XNSE%3aPARACABLES&amp;form=skydnc</v>
    <v>Learn more on Bing</v>
  </rv>
  <rv s="1">
    <v>en-US</v>
    <v>ahjcp2</v>
    <v>268435456</v>
    <v>1</v>
    <v>Powered by Refinitiv</v>
    <v>0</v>
    <v>PARAMOUNT COMMUNICATIONS LIMITED (XNSE:PARACABLES)</v>
    <v>2</v>
    <v>3</v>
    <v>Finance</v>
    <v>4</v>
    <v>76.25</v>
    <v>20.100000000000001</v>
    <v>-4.9399999999999999E-2</v>
    <v>1.2</v>
    <v>1.9417E-2</v>
    <v>INR</v>
    <v>Paramount Communications Limited is an India-based wires and cables company. The Company is engaged in the manufacturing business of wires and cables comprising power cables, telecommunication cables, railway cables and specialized cables. Its products include high-tension (HT) and low-tension (LT) power cables, HT and LT aerial bunch cables, control and instrumentation cables, optical fiber cables (OFC) and fiber-to-the-home (FTTH), jelly-filled cables, community antenna television (CATV) cables, signaling cables, axle counter cables, railway power cables, polytetrafluoroethylene (PTFE) cables, fire survival cables, solar cables and optical ground wire (OPGW). The Company has manufacturing units in Khushkhera, Rajasthan and Dharuhera, Haryana. Its products are exported to Australia, Bangladesh, Chile, Ghana, Iraq, Libya, Myanmar, Nepal, Nigeria, Qatar, Sri Lanka, Singapore, Spain, Tanzania, United Arab Emirates (UAE), the United Kingdom, the United States and Zambia, among others.</v>
    <v>258</v>
    <v>National Stock Exchange of India</v>
    <v>XNSE</v>
    <v>XNSE</v>
    <v>C-125, Naraina Industrial Area, Phase - 1, Naraina, NEW DELHI, DELHI, 110028 IN</v>
    <v>63.5</v>
    <v>Machinery, Equipment &amp; Components</v>
    <v>Stock</v>
    <v>45251.27853009259</v>
    <v>339</v>
    <v>61.45</v>
    <v>15210460000</v>
    <v>PARAMOUNT COMMUNICATIONS LIMITED</v>
    <v>PARAMOUNT COMMUNICATIONS LIMITED</v>
    <v>62.45</v>
    <v>20.84</v>
    <v>61.8</v>
    <v>63</v>
    <v>244934900</v>
    <v>PARACABLES</v>
    <v>PARAMOUNT COMMUNICATIONS LIMITED (XNSE:PARACABLES)</v>
    <v>81863</v>
    <v>392190</v>
    <v>1994</v>
  </rv>
  <rv s="2">
    <v>340</v>
  </rv>
  <rv s="0">
    <v>https://www.bing.com/financeapi/forcetrigger?t=ahh86h&amp;q=XNSE%3aBIRLACABLE&amp;form=skydnc</v>
    <v>Learn more on Bing</v>
  </rv>
  <rv s="1">
    <v>en-US</v>
    <v>ahh86h</v>
    <v>268435456</v>
    <v>1</v>
    <v>Powered by Refinitiv</v>
    <v>0</v>
    <v>BIRLA CABLE LIMITED (XNSE:BIRLACABLE)</v>
    <v>2</v>
    <v>3</v>
    <v>Finance</v>
    <v>4</v>
    <v>429.7</v>
    <v>119.2</v>
    <v>1.1242000000000001</v>
    <v>-0.2</v>
    <v>-7.1830000000000006E-4</v>
    <v>INR</v>
    <v>Birla Cable Limited is an India-based manufacturer of telecommunication cables. The Company is engaged in the manufacturing and sale of cables comprising telecommunications cables, other types of wires and cables and others. The Company offers a portfolio of copper and fiber optic cables under its umbrella. The Company's fiber optic cable products include Central-tube Unarmoured Cable, Multi-tube Single Sheath Unarmoured Cable, Multi-tube Double Sheath Unarmoured Cable, Multi-tube Double Layer Unarmoured Cable, Central-tube Steel Tape Armoured Cable, Multi-tube Single Sheath Armoured Cable and others. Its specialty cable products include Stainless Steel Wire Armoured Tactical Cable, Fibre to Antenna, RG 6-75 OHM COAXIAL CABLE, 4 Pair UTP CAT 5e Cable, 4 Pair FTP CAT 5e Cable, 4 Pair SFTP CAT 5e Cable and others. Its telecom fiber accessories products include Fibre Connector Series-LC, Fibre Connector Series-SC, Fibre Connector Series-FC and ST and others.</v>
    <v>285</v>
    <v>National Stock Exchange of India</v>
    <v>XNSE</v>
    <v>XNSE</v>
    <v>Udyog Vihar, P.O. Chorhata, Rewa (M.P) - 486 006, 486006 IN</v>
    <v>281.5</v>
    <v>Machinery, Equipment &amp; Components</v>
    <v>Stock</v>
    <v>45251.279039351852</v>
    <v>342</v>
    <v>277</v>
    <v>8374500000</v>
    <v>BIRLA CABLE LIMITED</v>
    <v>BIRLA CABLE LIMITED</v>
    <v>278.5</v>
    <v>22.19</v>
    <v>278.45</v>
    <v>278.25</v>
    <v>30000000</v>
    <v>BIRLACABLE</v>
    <v>BIRLA CABLE LIMITED (XNSE:BIRLACABLE)</v>
    <v>23357</v>
    <v>75080</v>
    <v>1992</v>
  </rv>
  <rv s="2">
    <v>343</v>
  </rv>
  <rv s="0">
    <v>https://www.bing.com/financeapi/forcetrigger?t=ahhs3m&amp;q=XNSE%3aFOCUS&amp;form=skydnc</v>
    <v>Learn more on Bing</v>
  </rv>
  <rv s="9">
    <v>en-US</v>
    <v>ahhs3m</v>
    <v>268435456</v>
    <v>1</v>
    <v>Powered by Refinitiv</v>
    <v>13</v>
    <v>FOCUS LIGHTING AND FIXTURES LIMITED (XNSE:FOCUS)</v>
    <v>2</v>
    <v>14</v>
    <v>Finance</v>
    <v>4</v>
    <v>193.85</v>
    <v>47.3</v>
    <v>0.72629999999999995</v>
    <v>-1.3</v>
    <v>-6.9410000000000001E-3</v>
    <v>INR</v>
    <v>Focus Lighting And Fixtures Limited which is engaged in the manufacturing and trading of light emitting diode (LED) lights and fixtures. The Company’s segments include Trading Activities and Manufacturing activities. The Company provides a range of verticals, which includes retail industry, office and home lighting, hospitality lighting, and lighting for infrastructure projects. It provides a range of projects, which includes ALP, ARRAY, ARRAY PRO, BOOM, DIONE COVE, ELITE, EOS, JOY, MAGNUS, NEO, NIX, NOVA, PERDU, RAY M, RAY S, S SPOT, VARIO, and XTRA-M. Its ALP includes ALP M, ALP L, ALP M, and ALP L. Its ARRAY PRO products include ARRAY PRO 4X SL C T, ARRAY PRO 4X SL B T, and ARRAY PRO 4X P. Its cabinet lights products include TRIO POST, SOLO, ARC SHELF, and ARC. Its XTRA-M products include XTRA M, XTRA FLEX M, XTRA M FX, and XTRA MT. The Company’s applications include lighting systems, cabinet lights, pendant, recessed, semi recessed, surface, and track.</v>
    <v>National Stock Exchange of India</v>
    <v>XNSE</v>
    <v>XNSE</v>
    <v>1007-1010, Corporate Avenue,, Sonawala Road, Goregaon (East), MUMBAI, MAHARASHTRA, 400063 IN</v>
    <v>189</v>
    <v>Homebuilding &amp; Construction Supplies</v>
    <v>Stock</v>
    <v>45251.279050925928</v>
    <v>345</v>
    <v>184.7</v>
    <v>12015890000</v>
    <v>FOCUS LIGHTING AND FIXTURES LIMITED</v>
    <v>FOCUS LIGHTING AND FIXTURES LIMITED</v>
    <v>187</v>
    <v>31.55</v>
    <v>187.3</v>
    <v>186</v>
    <v>65250570</v>
    <v>FOCUS</v>
    <v>FOCUS LIGHTING AND FIXTURES LIMITED (XNSE:FOCUS)</v>
    <v>31827</v>
    <v>266180</v>
    <v>2005</v>
  </rv>
  <rv s="2">
    <v>346</v>
  </rv>
  <rv s="0">
    <v>https://www.bing.com/financeapi/forcetrigger?t=ahjahw&amp;q=XNSE%3aORBTEXP&amp;form=skydnc</v>
    <v>Learn more on Bing</v>
  </rv>
  <rv s="1">
    <v>en-US</v>
    <v>ahjahw</v>
    <v>268435456</v>
    <v>1</v>
    <v>Powered by Refinitiv</v>
    <v>0</v>
    <v>ORBIT EXPORTS LTD (XNSE:ORBTEXP)</v>
    <v>2</v>
    <v>3</v>
    <v>Finance</v>
    <v>4</v>
    <v>229.4</v>
    <v>114.05</v>
    <v>0.7339</v>
    <v>-2.65</v>
    <v>-1.3096000000000002E-2</v>
    <v>INR</v>
    <v>Orbit Exports Limited is an India-based weaving company. The Company operates through two segments: Manufacturing of Textile and Renewable Power Energy. The Company is an exporter of novelty fabrics and ribbon and made ups to United States, Latin America, Africa, Middle East and Europe. It has also developed a range of faux silk fabrics, from dupion to taffeta and raw silk. The Company’s products include Jacquard, Dupion, Silky Charmeuse, Taffeta, Sylvia and Monza Jacquard, Olivia Jacquard, New Sherwani Jacquard, Monochrome Jacquard, Mercury Jacquard, Impression Jacquard, Glossy Jacquard, Florence Jacquard, Feather Jacquard and Bamboo.</v>
    <v>493</v>
    <v>National Stock Exchange of India</v>
    <v>XNSE</v>
    <v>XNSE</v>
    <v>122, 2nd Floor,Mistry Bhavan,, Dinshaw Wachha Road, Churchgate, MUMBAI, MAHARASHTRA, 400002 IN</v>
    <v>206.7</v>
    <v>Textiles &amp; Apparel</v>
    <v>Stock</v>
    <v>45251.27853009259</v>
    <v>348</v>
    <v>198.1</v>
    <v>5380359000</v>
    <v>ORBIT EXPORTS LTD</v>
    <v>ORBIT EXPORTS LTD</v>
    <v>202.6</v>
    <v>15.55</v>
    <v>202.35</v>
    <v>199.7</v>
    <v>27023400</v>
    <v>ORBTEXP</v>
    <v>ORBIT EXPORTS LTD (XNSE:ORBTEXP)</v>
    <v>12346</v>
    <v>24450</v>
    <v>1983</v>
  </rv>
  <rv s="2">
    <v>349</v>
  </rv>
  <rv s="1">
    <v>en-US</v>
    <v>ahhxh7</v>
    <v>268435456</v>
    <v>1</v>
    <v>Powered by Refinitiv</v>
    <v>0</v>
    <v>GOKALDAS EXPORTS LIMITED (XNSE:GOKEX)</v>
    <v>2</v>
    <v>3</v>
    <v>Finance</v>
    <v>4</v>
    <v>989</v>
    <v>328.4</v>
    <v>1.2257</v>
    <v>15.55</v>
    <v>1.7308E-2</v>
    <v>INR</v>
    <v>Gokaldas Exports Limited is an India-based apparel manufacturer and exporter. The Company deals in a range of apparel products, which include outerwear, activewear and fashion wear. It exports to fashion brands and retailers across all continents and within a delivery network of approximately 50+ countries. The Company offers various processing services, including laying, cutting, sewing, checking, labs, washing, ironing, finishing, design, embroidery, printing, laser, fusing, scraping, hand grinding, quilting and polyfill. It offers products in various categories, including high fashion garments, outerwear, bottom wear, casualwear and sportswear. The Company has approximately 15000 machines across 20 manufacturing units. The Company’s subsidiaries include All Colour Garments Private Limited, SNS Clothing Private Limited, Vignesh Apparels Private Limited, Gokaldas Exports Acharpura Private Limited, Sri Susamyuta Knits Private Limited and Gokaldas Exports FZCO.</v>
    <v>26057</v>
    <v>National Stock Exchange of India</v>
    <v>XNSE</v>
    <v>XNSE</v>
    <v>#25, 2nd Cross, 3rd Main, Industrial Suburb,, Yeshwanthpur,, BANGALORE, KARNATAKA, 560022 IN</v>
    <v>916</v>
    <v>Textiles &amp; Apparel</v>
    <v>Stock</v>
    <v>45251.279097222221</v>
    <v>175</v>
    <v>894.35</v>
    <v>53440030000</v>
    <v>GOKALDAS EXPORTS LIMITED</v>
    <v>GOKALDAS EXPORTS LIMITED</v>
    <v>899</v>
    <v>37.799999999999997</v>
    <v>898.45</v>
    <v>914</v>
    <v>60651490</v>
    <v>GOKEX</v>
    <v>GOKALDAS EXPORTS LIMITED (XNSE:GOKEX)</v>
    <v>110601</v>
    <v>258000</v>
    <v>2004</v>
  </rv>
  <rv s="2">
    <v>351</v>
  </rv>
  <rv s="0">
    <v>https://www.bing.com/financeapi/forcetrigger?t=ahjdim&amp;q=XNSE%3aPDSL&amp;form=skydnc</v>
    <v>Learn more on Bing</v>
  </rv>
  <rv s="1">
    <v>en-US</v>
    <v>ahjdim</v>
    <v>268435456</v>
    <v>1</v>
    <v>Powered by Refinitiv</v>
    <v>0</v>
    <v>PDS LIMITED (XNSE:PDSL)</v>
    <v>2</v>
    <v>3</v>
    <v>Finance</v>
    <v>4</v>
    <v>666</v>
    <v>299.60000000000002</v>
    <v>0.50519999999999998</v>
    <v>10.1</v>
    <v>1.6425000000000002E-2</v>
    <v>INR</v>
    <v>PDS Limited is an India-based global fashion infrastructure company offering product development, sourcing, manufacturing, and distribution for brands and retailers. The Company is engaged in the trading of garments, investment holding, design, development, marketing, sourcing and distribution of readymade garments of all kinds and other consumer products worldwide. It is also engaged in the business of holding, owing, leasing or licensing real estate. Its segments include sourcing, manufacturing and others. The sourcing segment provides in-house product development, design, sampling, and manufacturing through third party factories along with quality assurance, compliance and supply chain management to brands and retailers. The Company operates two manufacturing facilities in Bangladesh, and one manufacturing unit and one cutting plant in Sri Lanka. It also invests in start-ups focused on innovation in the fashion value chain and sustainable solutions, from concept to delivery.</v>
    <v>180</v>
    <v>National Stock Exchange of India</v>
    <v>XNSE</v>
    <v>XNSE</v>
    <v>Unit No. 971, Solitaire Corporate, Park Andheri Ghatkopar Link Road,, Andheri East, MUMBAI, MAHARASHTRA, 400093 IN</v>
    <v>629.9</v>
    <v>Textiles &amp; Apparel</v>
    <v>Stock</v>
    <v>45251.279085648152</v>
    <v>353</v>
    <v>614.70000000000005</v>
    <v>80624670000</v>
    <v>PDS LIMITED</v>
    <v>PDS LIMITED</v>
    <v>614.9</v>
    <v>36.880000000000003</v>
    <v>614.9</v>
    <v>625</v>
    <v>131599900</v>
    <v>PDSL</v>
    <v>PDS LIMITED (XNSE:PDSL)</v>
    <v>53508</v>
    <v>181690</v>
    <v>2011</v>
  </rv>
  <rv s="2">
    <v>354</v>
  </rv>
  <rv s="1">
    <v>en-US</v>
    <v>ahjez2</v>
    <v>268435456</v>
    <v>1</v>
    <v>Powered by Refinitiv</v>
    <v>0</v>
    <v>Pearl Global Industries Limited (XNSE:PGIL)</v>
    <v>2</v>
    <v>3</v>
    <v>Finance</v>
    <v>4</v>
    <v>1470.8</v>
    <v>335</v>
    <v>0.67610000000000003</v>
    <v>-2.65</v>
    <v>-2.0070000000000001E-3</v>
    <v>INR</v>
    <v>Pearl Global Industries Limited is an India-based apparel manufacturing company. The Company is engaged in manufacturing, sourcing, distribution and export of ready-to-wear apparel through its domestic and global facilities and operations. The Company provides end-to-end supply chain solutions to brands across the globe. The Company provides complete apparel solutions to fashion brands across categories. Its product range includes knits, woven, denim, outerwear, activewear and athleisure, sleepwear and lounge, childrenswear and workwear. The Company provides basic and complex designs across men, women and kids wear segments. The Company's geographical segments include Bangladesh, Hong Kong, India and Others. Its wholly owned subsidiaries include Pearl Global Kaushal Vikas Limited, Pearl Global Fareast Limited, Pearl Global (HK) Limited, Norp Knit Industries Limited, Sead Apparels Private Limited and SBUYS E-Commerce Limited.</v>
    <v>8452</v>
    <v>National Stock Exchange of India</v>
    <v>XNSE</v>
    <v>XNSE</v>
    <v>Plot No. 51, Sector-32,, GURGAON, HARYANA, 122001 IN</v>
    <v>1340</v>
    <v>Textiles &amp; Apparel</v>
    <v>Stock</v>
    <v>45251.277488425927</v>
    <v>172</v>
    <v>1279</v>
    <v>27820050000</v>
    <v>Pearl Global Industries Limited</v>
    <v>Pearl Global Industries Limited</v>
    <v>1338</v>
    <v>16.13</v>
    <v>1320.65</v>
    <v>1318</v>
    <v>21704740</v>
    <v>PGIL</v>
    <v>Pearl Global Industries Limited (XNSE:PGIL)</v>
    <v>4800</v>
    <v>12540</v>
    <v>1989</v>
  </rv>
  <rv s="2">
    <v>356</v>
  </rv>
  <rv s="0">
    <v>https://www.bing.com/financeapi/forcetrigger?t=ahk2im&amp;q=XNSE%3aSPAL&amp;form=skydnc</v>
    <v>Learn more on Bing</v>
  </rv>
  <rv s="1">
    <v>en-US</v>
    <v>ahk2im</v>
    <v>268435456</v>
    <v>1</v>
    <v>Powered by Refinitiv</v>
    <v>0</v>
    <v>S.P.APPARELS LIMITED (XNSE:SPAL)</v>
    <v>2</v>
    <v>3</v>
    <v>Finance</v>
    <v>4</v>
    <v>674.85</v>
    <v>271</v>
    <v>1.6523000000000001</v>
    <v>4.55</v>
    <v>7.7320000000000002E-3</v>
    <v>INR</v>
    <v>S.P.Apparels Limited is an India-based manufacturer and exporter of knitted garments for infants and children. The Company provides end-to-end garment manufacturing services from grey fabric to finished products. It manufactures wearing apparel; preparation and spinning of textile fiber, including weaving of textiles, as well as finishing of textile excluding khadi/handloom. The Company operates approximately 21 factories. The Company’s subsidiaries include Crocodile Products Private Limited, S.P. Apparels (UK) (P) Limited and S.P.Retail Ventures Limited. Crocodile Products Private Limited is engaged in the business of, inter alia, establishing and managing units to manufacture, trade, deal, import and export garments, and manufacturing, distribution and marketing of menswear products under the trademark Crocodile in India. S.P. Apparels (UK) (P) Limited is engaged in trading activities with customers in the United Kingdom, Ireland and other European countries.</v>
    <v>7460</v>
    <v>National Stock Exchange of India</v>
    <v>XNSE</v>
    <v>XNSE</v>
    <v>39 - A, Extention Street, Kaikattipudur, Avinashi, TIRUPPUR, TAMIL NADU, 641654 IN</v>
    <v>598.45000000000005</v>
    <v>Textiles &amp; Apparel</v>
    <v>Stock</v>
    <v>45251.278182870374</v>
    <v>358</v>
    <v>583</v>
    <v>14902500000</v>
    <v>S.P.APPARELS LIMITED</v>
    <v>S.P.APPARELS LIMITED</v>
    <v>583</v>
    <v>19.13</v>
    <v>588.45000000000005</v>
    <v>593</v>
    <v>25092600</v>
    <v>SPAL</v>
    <v>S.P.APPARELS LIMITED (XNSE:SPAL)</v>
    <v>9412</v>
    <v>48540</v>
    <v>2005</v>
  </rv>
  <rv s="2">
    <v>359</v>
  </rv>
  <rv s="0">
    <v>https://www.bing.com/financeapi/forcetrigger?t=ahknw7&amp;q=XNSE%3aWELSPUNIND&amp;form=skydnc</v>
    <v>Learn more on Bing</v>
  </rv>
  <rv s="1">
    <v>en-US</v>
    <v>ahknw7</v>
    <v>268435456</v>
    <v>1</v>
    <v>Powered by Refinitiv</v>
    <v>0</v>
    <v>WELSPUN LIVING LIMITED (XNSE:WELSPUNIND)</v>
    <v>2</v>
    <v>3</v>
    <v>Finance</v>
    <v>4</v>
    <v>169.95</v>
    <v>62</v>
    <v>1.3118000000000001</v>
    <v>1.4</v>
    <v>8.6390000000000008E-3</v>
    <v>INR</v>
    <v>Welspun India Limited (Welspun) is an India-based company engaged, which is engaged in the textile business. The Company manufactures a range of home textile products, primarily terry towels, bed linen products and rugs. The Company’s business segments include Home Textiles, Power and Flooring. Home Textiles segment includes towels, bathrobes, bath rugs/mats, area rugs, carpet, bedsheets, utility bedding and fashion bedding. The Power segment includes generation of power. The Flooring segment includes tiles and Grass tiles. The Company provides a range of solutions, including flooring solutions, advanced textiles, e-commerce, hospitality and wellness. The Company’s flooring products include HealthyFloor, ResilonX and Welspun Ecolite. The Company’s brands include Christy, Spaces, Welspun, Welspun Health, Martha, Welhome, SPUN and Scott Living.</v>
    <v>18950</v>
    <v>National Stock Exchange of India</v>
    <v>XNSE</v>
    <v>XNSE</v>
    <v>Welspun House, 6th Floor,, Kamala Mills Compound,, Senapati Bapat Marg, Lower Parel,, MUMBAI, MAHARASHTRA, 400013 IN</v>
    <v>164.4</v>
    <v>Textiles &amp; Apparel</v>
    <v>Stock</v>
    <v>45251.279074074075</v>
    <v>361</v>
    <v>160.75</v>
    <v>157149200000</v>
    <v>WELSPUN LIVING LIMITED</v>
    <v>WELSPUN LIVING LIMITED</v>
    <v>162.15</v>
    <v>29.7</v>
    <v>162.05000000000001</v>
    <v>163.44999999999999</v>
    <v>962039900</v>
    <v>WELSPUNIND</v>
    <v>WELSPUN LIVING LIMITED (XNSE:WELSPUNIND)</v>
    <v>2468562</v>
    <v>5924170</v>
    <v>1985</v>
  </rv>
  <rv s="2">
    <v>362</v>
  </rv>
  <rv s="0">
    <v>https://www.bing.com/financeapi/forcetrigger?t=ahi8fr&amp;q=XNSE%3aICIL&amp;form=skydnc</v>
    <v>Learn more on Bing</v>
  </rv>
  <rv s="1">
    <v>en-US</v>
    <v>ahi8fr</v>
    <v>268435456</v>
    <v>1</v>
    <v>Powered by Refinitiv</v>
    <v>0</v>
    <v>INDO COUNT INDUSTRIES LIMITED (XNSE:ICIL)</v>
    <v>2</v>
    <v>3</v>
    <v>Finance</v>
    <v>4</v>
    <v>302.8</v>
    <v>101.25</v>
    <v>1.9109</v>
    <v>1.5</v>
    <v>5.5059999999999996E-3</v>
    <v>INR</v>
    <v>Indo Count Industries Limited is an India-based home textile bed linen company. The Company is engaged in the manufacturing and exporting of bed sheets, bed linen, and quilts. Its products include bed sheets, fashion bedding, utility bedding, institutional bedding and bedding. The Company maintains an omnichannel presence for its branded portfolio (owned and licensed). Its in-house brands developed include Boutique Living, Haven, Revival, Pure Collection, Linen Closet, Simply-put, Whole Comfort, Purity Home, The Cotton Exchange, Color sense, Kids Corner, True Grip, Heirlooms of India, Atlas, Wholistic, SleepRx and Layers. Under the Boutique Living range, the Company offers bedsheet sets, comforters, bedding combos, towels, dohars and many more. Its Layers brand hosts a range of smart bedding styles and designs in double bedsheets, reversible comforters, bed-in-a-bag (BIAB) and dohars. The Company has manufacturing plants in Kolhapur, Maharashtra and Bhilad, Gujarat.</v>
    <v>3526</v>
    <v>National Stock Exchange of India</v>
    <v>XNSE</v>
    <v>XNSE</v>
    <v>301, Arcadia, 3rd Floor, Nariman Point, MUMBAI, MAHARASHTRA, 400021 IN</v>
    <v>278.35000000000002</v>
    <v>Household Goods</v>
    <v>Stock</v>
    <v>45251.279108796298</v>
    <v>364</v>
    <v>272.05</v>
    <v>57336730000</v>
    <v>INDO COUNT INDUSTRIES LIMITED</v>
    <v>INDO COUNT INDUSTRIES LIMITED</v>
    <v>274.45</v>
    <v>16.84</v>
    <v>272.45</v>
    <v>273.95</v>
    <v>198054300</v>
    <v>ICIL</v>
    <v>INDO COUNT INDUSTRIES LIMITED (XNSE:ICIL)</v>
    <v>256295</v>
    <v>713800</v>
    <v>1988</v>
  </rv>
  <rv s="2">
    <v>365</v>
  </rv>
  <rv s="0">
    <v>https://www.bing.com/financeapi/forcetrigger?t=ahkezr&amp;q=XNSE%3aTRIDENT&amp;form=skydnc</v>
    <v>Learn more on Bing</v>
  </rv>
  <rv s="1">
    <v>en-US</v>
    <v>ahkezr</v>
    <v>268435456</v>
    <v>1</v>
    <v>Powered by Refinitiv</v>
    <v>0</v>
    <v>TRIDENT LIMITED (XNSE:TRIDENT)</v>
    <v>2</v>
    <v>3</v>
    <v>Finance</v>
    <v>4</v>
    <v>43.75</v>
    <v>25.05</v>
    <v>1.0209999999999999</v>
    <v>0.45</v>
    <v>1.2129000000000001E-2</v>
    <v>INR</v>
    <v>Trident Limited is an India-based company, which is engaged in manufacturing, trading, and selling Textiles (Yarn, Terry Towels &amp; Bedsheets) and Paper &amp; Chemicals. The Company operates through two segments: Textiles and Paper and Chemical. The Textiles segment includes yarn, towel, bedsheets, and dyed yarn manufacturing (including utility service). The Paper and Chemical segment includes paper and sulfuric acid (including utility service). The company has manufacturing facilities in Barnala, Punjab and Budni, Madhya Pradesh. Its Paper product includes Branded Copier, Writing and printing maplitho paper, Bible and offset print paper, bond paper, stiffener paper, cartridge paper, index paper, watermark paper, drawing paper, digital printing paper, carry bag paper, trident royale (Wedding Card Paper), Sublimation Paper, Virgin Unbleached Kraft Paper and Cup Stock.</v>
    <v>13750</v>
    <v>National Stock Exchange of India</v>
    <v>XNSE</v>
    <v>XNSE</v>
    <v>E-212, Kitchlu Nagar, LUDHIANA, PUNJAB, 141001 IN</v>
    <v>38.200000000000003</v>
    <v>Textiles &amp; Apparel</v>
    <v>Stock</v>
    <v>45251.279074074075</v>
    <v>367</v>
    <v>37.1</v>
    <v>188449500000</v>
    <v>TRIDENT LIMITED</v>
    <v>TRIDENT LIMITED</v>
    <v>37.15</v>
    <v>40.14</v>
    <v>37.1</v>
    <v>37.549999999999997</v>
    <v>5032028000</v>
    <v>TRIDENT</v>
    <v>TRIDENT LIMITED (XNSE:TRIDENT)</v>
    <v>8085545</v>
    <v>13141170</v>
    <v>1990</v>
  </rv>
  <rv s="2">
    <v>368</v>
  </rv>
  <rv s="3">
    <v>en-US</v>
    <v>c83df2</v>
    <v>268435456</v>
    <v>1</v>
    <v>Powered by Refinitiv</v>
    <v>5</v>
    <v>FAZE THREE LIMITED (XNSE:FAZE3Q)</v>
    <v>6</v>
    <v>3</v>
    <v>Finance</v>
    <v>4</v>
    <v>540</v>
    <v>247.8</v>
    <v>1.0349999999999999</v>
    <v>17.399999999999999</v>
    <v>3.8873999999999999E-2</v>
    <v>INR</v>
    <v>Faze Three Limited is an India-based company, which is engaged in the manufacturing and exporting of home textiles products. The Company has a diversified product include bathmats, bath rugs, chair pads, blankets, rugs, throws, floor covering and bedspreads. Its textiles products include divergent textile products; home and decorative textiles; automotive and technical textiles and look books. It also supplies automotive fabrics manufacturers to all original equipment manufacturers (OEMs) in India and globally. Its automotive and technical textiles products include automotive seat covers, outdoor range, K9 range and masks. Its home and decorative textiles products include bathmats, pillows, area rugs, top of the bed, kitchen textiles and curtains. It has six facilities to manufacture home textiles situated at Dadra and Nagar Haveli, Vapi (Gujarat) and Panipat (Haryana) in India. It serves various industries, including retailers, hotel chains, spas and resorts, and cruises and liners.</v>
    <v>561</v>
    <v>National Stock Exchange of India</v>
    <v>XNSE</v>
    <v>XNSE</v>
    <v>63/64, 6th Floor, Wing C, Mittal Court, Nariman Point, MUMBAI, MAHARASHTRA, 400021 IN</v>
    <v>479.5</v>
    <v>Household Goods</v>
    <v>Stock</v>
    <v>45251.279050925928</v>
    <v>448.05</v>
    <v>11174580000</v>
    <v>FAZE THREE LIMITED</v>
    <v>FAZE THREE LIMITED</v>
    <v>454.25</v>
    <v>20.03</v>
    <v>447.6</v>
    <v>465</v>
    <v>24319000</v>
    <v>FAZE3Q</v>
    <v>FAZE THREE LIMITED (XNSE:FAZE3Q)</v>
    <v>53736</v>
    <v>45000</v>
    <v>1985</v>
  </rv>
  <rv s="2">
    <v>370</v>
  </rv>
  <rv s="0">
    <v>https://www.bing.com/financeapi/forcetrigger?t=ahimpr&amp;q=XNSE%3aKITEX&amp;form=skydnc</v>
    <v>Learn more on Bing</v>
  </rv>
  <rv s="1">
    <v>en-US</v>
    <v>ahimpr</v>
    <v>268435456</v>
    <v>1</v>
    <v>Powered by Refinitiv</v>
    <v>0</v>
    <v>KITEX GARMENTS LIMITED (XNSE:KITEX)</v>
    <v>2</v>
    <v>3</v>
    <v>Finance</v>
    <v>4</v>
    <v>223.2</v>
    <v>136</v>
    <v>1.0084</v>
    <v>-1.3</v>
    <v>-6.1980000000000004E-3</v>
    <v>INR</v>
    <v>Kitex Garments Limited is an India-based apparel manufacturer and exporter of knitted garments for infants and kids. The Company is engaged in the manufacturing of cotton and organic cotton ready-to-wear garments for infants and children in the age group of 0-24 months. The Company caters to various conglomerates in the United States of America and European markets, such as Gerber Childrenswear LLC, Carters, Carters brands, H &amp; O Fashions, Buy-Buy Baby, Ross Stores, Amazon, Target, Sam’s Club and Walmart. Its associate company, Kitex USA LLC, markets the license brand, Lamaze, and the Company's brand, Little Star infantswear in the United States of America and Canada. Its subsidiaries include Kitex Littlewear Limited, Kltex Babywear Limited, Kitex Kidswear Limited, Kitex Knits Limited, Kitex Packs Limited and Kitex Socks Limited.</v>
    <v>4486</v>
    <v>National Stock Exchange of India</v>
    <v>XNSE</v>
    <v>XNSE</v>
    <v>P B No. 5, Vilangu, Kizhakkambalam, Aluva, KOCHI, KERALA, 683562 IN</v>
    <v>211.65</v>
    <v>Textiles &amp; Apparel</v>
    <v>Stock</v>
    <v>45251.278703703705</v>
    <v>372</v>
    <v>208.4</v>
    <v>13994920000</v>
    <v>KITEX GARMENTS LIMITED</v>
    <v>KITEX GARMENTS LIMITED</v>
    <v>209.7</v>
    <v>68.709999999999994</v>
    <v>209.75</v>
    <v>208.45</v>
    <v>66500000</v>
    <v>KITEX</v>
    <v>KITEX GARMENTS LIMITED (XNSE:KITEX)</v>
    <v>51075</v>
    <v>142020</v>
    <v>1992</v>
  </rv>
  <rv s="2">
    <v>373</v>
  </rv>
  <rv s="0">
    <v>https://www.bing.com/financeapi/forcetrigger?t=ahi56h&amp;q=XNSE%3aHIMATSEIDE&amp;form=skydnc</v>
    <v>Learn more on Bing</v>
  </rv>
  <rv s="1">
    <v>en-US</v>
    <v>ahi56h</v>
    <v>268435456</v>
    <v>1</v>
    <v>Powered by Refinitiv</v>
    <v>0</v>
    <v>HIMATSINGKA SEIDE LIMITED. (XNSE:HIMATSEIDE)</v>
    <v>2</v>
    <v>3</v>
    <v>Finance</v>
    <v>4</v>
    <v>175</v>
    <v>67.599999999999994</v>
    <v>1.4618</v>
    <v>-0.8</v>
    <v>-4.7349999999999996E-3</v>
    <v>INR</v>
    <v>Himatsingka Seide Limited is an India-based vertically integrated textile company. The Company designs, develops, manufactures, distributes, and retails a suite of textile products. The Company has two manufacturing facilities in India and has retail and distribution businesses across North America, Europe, and Asia. It is also involved in spinning, weaving, and finishing textiles, and manufacturing of other textiles. The Company offers made-up bedding products, drapery and upholstery fabrics, towels, and cotton yarn. Its brand portfolio includes Calvin Klein, Tommy Hilfiger, Kate Spade, Pimacott, Organicott, Homegrown, Royal Velvet, Gizacott, Himeya, Waverly, Barbara Barry, Bellora, and Atmosphere. The Company’s solutions include bedding solutions, bath solutions, yarn and fiber solutions and drapery and upholstery solutions. Its subsidiaries include Himatsingka Wovens Private Limited, Himatsingka Holdings NA Inc, and Himatsingka America Inc.</v>
    <v>7114</v>
    <v>National Stock Exchange of India</v>
    <v>XNSE</v>
    <v>XNSE</v>
    <v>10/24 Kumara Krupa Road, High Grounds, BANGALORE, KARNATAKA, 560001 IN</v>
    <v>170.65</v>
    <v>Textiles &amp; Apparel</v>
    <v>Stock</v>
    <v>45251.279097222221</v>
    <v>375</v>
    <v>166.9</v>
    <v>17028170000</v>
    <v>HIMATSINGKA SEIDE LIMITED.</v>
    <v>HIMATSINGKA SEIDE LIMITED.</v>
    <v>170.25</v>
    <v>20.190000000000001</v>
    <v>168.95</v>
    <v>168.15</v>
    <v>98457160</v>
    <v>HIMATSEIDE</v>
    <v>HIMATSINGKA SEIDE LIMITED. (XNSE:HIMATSEIDE)</v>
    <v>303415</v>
    <v>1984090</v>
    <v>1985</v>
  </rv>
  <rv s="2">
    <v>376</v>
  </rv>
  <rv s="1">
    <v>en-US</v>
    <v>ahgya2</v>
    <v>268435456</v>
    <v>1</v>
    <v>Powered by Refinitiv</v>
    <v>0</v>
    <v>ARVIND LIMITED (XNSE:ARVIND)</v>
    <v>2</v>
    <v>3</v>
    <v>Finance</v>
    <v>4</v>
    <v>228.7</v>
    <v>76.61</v>
    <v>1.5911999999999999</v>
    <v>-4.3499999999999996</v>
    <v>-1.9167E-2</v>
    <v>INR</v>
    <v>Arvind Limited is an India-based vertically integrated textile company. The Company operates through three segments: Textiles, Advanced Materials and Others. The Textiles segment includes fabrics, garments, and fabric retail. The Advanced Materials segment consists of human protection fabrics and garments, industrial products, advance composites, and automotive fabrics. The Others segment includes e-commerce, agriculture produce, EPABX and one to many radios, developing of residential units and others. It also manufactures a range of cotton shirting, denim, knits, and bottom weights (Khakis) fabrics and jeans and shirts garments. Its businesses include fabric and apparel, brands and retail, real estate, engineering, Internet, environmental solutions, advanced materials, telecom, and garmenting. Its subsidiaries include Arvind PD Composite Private Limited, Arvind OG Nonwovens Private Limited, Arvind Internet Limited, and Arvind Goodhill Suit Manufacturing Private Limited, among others.</v>
    <v>25188</v>
    <v>National Stock Exchange of India</v>
    <v>XNSE</v>
    <v>XNSE</v>
    <v>Naroda Road, AHMEDABAD, GUJARAT, 380025 IN</v>
    <v>228.7</v>
    <v>Textiles &amp; Apparel</v>
    <v>Stock</v>
    <v>45251.279039351852</v>
    <v>178</v>
    <v>221.5</v>
    <v>56807630000</v>
    <v>ARVIND LIMITED</v>
    <v>ARVIND LIMITED</v>
    <v>228.7</v>
    <v>18.34</v>
    <v>226.95</v>
    <v>222.6</v>
    <v>261605500</v>
    <v>ARVIND</v>
    <v>ARVIND LIMITED (XNSE:ARVIND)</v>
    <v>1066599</v>
    <v>1958570</v>
    <v>1931</v>
  </rv>
  <rv s="2">
    <v>378</v>
  </rv>
  <rv s="0">
    <v>https://www.bing.com/financeapi/forcetrigger?t=ahiocw&amp;q=XNSE%3aKPRMILL&amp;form=skydnc</v>
    <v>Learn more on Bing</v>
  </rv>
  <rv s="1">
    <v>en-US</v>
    <v>ahiocw</v>
    <v>268435456</v>
    <v>1</v>
    <v>Powered by Refinitiv</v>
    <v>0</v>
    <v>K.P.R. MILL LIMITED (XNSE:KPRMILL)</v>
    <v>2</v>
    <v>3</v>
    <v>Finance</v>
    <v>4</v>
    <v>875</v>
    <v>479.45</v>
    <v>1.2690999999999999</v>
    <v>29.25</v>
    <v>3.5188000000000004E-2</v>
    <v>INR</v>
    <v>K.P.R. Mill Limited is a vertically integrated apparel manufacturing company. The Company is engaged in the manufacture and sale of Yarn, knitted fabric, readymade garments, and wind power. Its segments include Textile, Sugar, and Others. Its products include yarn, fabric, garments, and sugar. Its yarn ranges include compact yarn, combed yarn, carded yarn, melange yarn, polyester cotton, viscose yarn, and grindel yarn. It also specializes in special yarns, such as color melange, slub yarn, injection slub and others. Its fabric products include single jersey, interlock, 1x1 rib, 2x1 rib, two thread fleece, three thread fleece, pique polo, single jersey with spandex yarn-all/ alternate feeder, and collar and cuff. It offers a range of knitted garments for men, women, and children out of cotton, organic cotton, cotton blends and fair-trade cotton. It also manufactures white crystalline sugar. Its subsidiaries include Quantum Knits Pvt. Limited and K.P.R. Sugar Mill Limited.</v>
    <v>21819</v>
    <v>National Stock Exchange of India</v>
    <v>XNSE</v>
    <v>XNSE</v>
    <v>1st Floor, Srivari Shrimat, 1045, Avinashi Road, COIMBATORE, TAMIL NADU, 641018 IN</v>
    <v>875</v>
    <v>Textiles &amp; Apparel</v>
    <v>Stock</v>
    <v>45251.279085648152</v>
    <v>380</v>
    <v>831.55</v>
    <v>281432600000</v>
    <v>K.P.R. MILL LIMITED</v>
    <v>K.P.R. MILL LIMITED</v>
    <v>835.05</v>
    <v>36.04</v>
    <v>831.25</v>
    <v>860.5</v>
    <v>341814000</v>
    <v>KPRMILL</v>
    <v>K.P.R. MILL LIMITED (XNSE:KPRMILL)</v>
    <v>704819</v>
    <v>192300</v>
    <v>2003</v>
  </rv>
  <rv s="2">
    <v>381</v>
  </rv>
  <rv s="0">
    <v>https://www.bing.com/financeapi/forcetrigger?t=ahjo52&amp;q=XNSE%3aRELIANCE&amp;form=skydnc</v>
    <v>Learn more on Bing</v>
  </rv>
  <rv s="1">
    <v>en-US</v>
    <v>ahjo52</v>
    <v>268435456</v>
    <v>1</v>
    <v>Powered by Refinitiv</v>
    <v>0</v>
    <v>RELIANCE INDUSTRIES LIMITED (XNSE:RELIANCE)</v>
    <v>2</v>
    <v>3</v>
    <v>Finance</v>
    <v>4</v>
    <v>2630.95</v>
    <v>1979.13</v>
    <v>1.0289999999999999</v>
    <v>32</v>
    <v>1.3621000000000001E-2</v>
    <v>INR</v>
    <v>Reliance Industries Limited is an India-based company, which is engaged in the activities of hydrocarbon exploration and production, petroleum refining and marketing, petrochemicals, advanced materials and composites, renewables (solar and hydrogen), retail and digital services. The Company's segments include Oil to Chemicals (O2C), Oil and Gas, Retail and Digital Services. O2C segment includes refining, petrochemicals, fuel retailing, aviation fuel and bulk wholesale marketing, and also includes transportation fuels, polymers, polyesters and elastomers. O2C business assets include aromatics, gasification, multi-feed and gas crackers along with downstream manufacturing facilities, logistics and supply-chain infrastructure. Oil and Gas segment is engaged in exploration, development and production of crude oil and natural gas. Retail segment includes consumer retail and a range of related services. Digital Services segment is engaged in the provision of a range of digital services.</v>
    <v>389414</v>
    <v>National Stock Exchange of India</v>
    <v>XNSE</v>
    <v>XNSE</v>
    <v>Maker Chambers IV, Nariman Point, MUMBAI, MAHARASHTRA, 400021 IN</v>
    <v>2381.5</v>
    <v>Oil &amp; Gas</v>
    <v>Stock</v>
    <v>45251.279085648152</v>
    <v>383</v>
    <v>2360.1999999999998</v>
    <v>15936900000000</v>
    <v>RELIANCE INDUSTRIES LIMITED</v>
    <v>RELIANCE INDUSTRIES LIMITED</v>
    <v>2366</v>
    <v>23.35</v>
    <v>2349.35</v>
    <v>2381.35</v>
    <v>6766109000</v>
    <v>RELIANCE</v>
    <v>RELIANCE INDUSTRIES LIMITED (XNSE:RELIANCE)</v>
    <v>2051347</v>
    <v>4306470</v>
    <v>1973</v>
  </rv>
  <rv s="2">
    <v>384</v>
  </rv>
  <rv s="0">
    <v>https://www.bing.com/financeapi/forcetrigger?t=ahju6h&amp;q=XNSE%3aSBIN&amp;form=skydnc</v>
    <v>Learn more on Bing</v>
  </rv>
  <rv s="12">
    <v>en-US</v>
    <v>ahju6h</v>
    <v>268435456</v>
    <v>1</v>
    <v>Powered by Refinitiv</v>
    <v>19</v>
    <v>State Bank of India (XNSE:SBIN)</v>
    <v>2</v>
    <v>20</v>
    <v>Finance</v>
    <v>4</v>
    <v>629.54999999999995</v>
    <v>499.35</v>
    <v>1.4333</v>
    <v>0.95</v>
    <v>1.6850000000000001E-3</v>
    <v>INR</v>
    <v>State Bank of India is an India-based banking and financial services provider. The Company is engaged in providing a wide range of products and services to individuals, commercial enterprises, corporates, public bodies and institutional customers. The Company's segments include Treasury, Corporate/Wholesale Banking, Retail Banking, Insurance Business and Other Banking Business. The Treasury segment includes investment portfolio and trading in foreign exchange contracts and derivative contracts. The Corporate/Wholesale Banking segment comprises the lending activities of corporate accounts group, commercial clients group and stressed assets resolution group. These include providing loans and transaction services to corporate and institutional clients and further include non-treasury operations of foreign offices/entities. The Retail Banking Segment is engaged in personal banking activities including lending activities to corporate customers having banking relations with its branches.</v>
    <v>235858</v>
    <v>National Stock Exchange of India</v>
    <v>XNSE</v>
    <v>XNSE</v>
    <v>Corporate Centre,14th Floor, State Bank Bhavan, Madame Cama Marg, MUMBAI, MAHARASHTRA, 400021 IN</v>
    <v>566.65</v>
    <v>Banking Services</v>
    <v>Stock</v>
    <v>45251.279108796298</v>
    <v>386</v>
    <v>562.95000000000005</v>
    <v>5025003000000</v>
    <v>State Bank of India</v>
    <v>State Bank of India</v>
    <v>566</v>
    <v>7.38</v>
    <v>563.75</v>
    <v>564.70000000000005</v>
    <v>8924612000</v>
    <v>SBIN</v>
    <v>State Bank of India (XNSE:SBIN)</v>
    <v>4470465</v>
    <v>13948830</v>
  </rv>
  <rv s="2">
    <v>387</v>
  </rv>
  <rv s="0">
    <v>https://www.bing.com/financeapi/forcetrigger?t=ahh3im&amp;q=XNSE%3aBAJFINANCE&amp;form=skydnc</v>
    <v>Learn more on Bing</v>
  </rv>
  <rv s="1">
    <v>en-US</v>
    <v>ahh3im</v>
    <v>268435456</v>
    <v>1</v>
    <v>Powered by Refinitiv</v>
    <v>0</v>
    <v>BAJAJ FINANCE LIMITED (XNSE:BAJFINANCE)</v>
    <v>2</v>
    <v>3</v>
    <v>Finance</v>
    <v>4</v>
    <v>8192</v>
    <v>5485.7</v>
    <v>1.9602999999999999</v>
    <v>40.4</v>
    <v>5.7150000000000005E-3</v>
    <v>INR</v>
    <v>Bajaj Finance Ltd. is an India-based non-banking financial company (NBFC). The Company is engaged in the business of lending and accepting deposits. It has a diversified lending portfolio across retail, small and medium sized enterprises (SMEs) and commercial customers with a presence in both urban and rural India. The Company's product categories include consumer finance, personal loans, public and corporate deposits, rural lending, loan against securities, SME lending, commercial lending, and partnerships and services. Its consumer finance products include durable finance, lifestyle finance, digital product finance, EMI card, two and three-wheeler finance, personal loan, loan against fixed deposits, gold loan, home loan, retail EMI, retail finance, co-branded credit cards and co-branded wallet. Its commercial lending product offers short term credit to established businesses. The Company's rural lending products include gold loans and loans against vehicles.</v>
    <v>43147</v>
    <v>National Stock Exchange of India</v>
    <v>XNSE</v>
    <v>XNSE</v>
    <v>6th Floor Bajaj Finserv Corporate Office, Off Pune-Ahmednagar Road,, Viman Nagar,, PUNE, MAHARASHTRA, 411014 IN</v>
    <v>7128.85</v>
    <v>Banking Services</v>
    <v>Stock</v>
    <v>45251.279097222221</v>
    <v>389</v>
    <v>7030</v>
    <v>4458906000000</v>
    <v>BAJAJ FINANCE LIMITED</v>
    <v>BAJAJ FINANCE LIMITED</v>
    <v>7085</v>
    <v>32.58</v>
    <v>7068.6</v>
    <v>7109</v>
    <v>617491500</v>
    <v>BAJFINANCE</v>
    <v>BAJAJ FINANCE LIMITED (XNSE:BAJFINANCE)</v>
    <v>1102078</v>
    <v>1375430</v>
    <v>1987</v>
  </rv>
  <rv s="2">
    <v>390</v>
  </rv>
  <rv s="0">
    <v>https://www.bing.com/financeapi/forcetrigger?t=ahi3jc&amp;q=XNSE%3aHDFCBANK&amp;form=skydnc</v>
    <v>Learn more on Bing</v>
  </rv>
  <rv s="1">
    <v>en-US</v>
    <v>ahi3jc</v>
    <v>268435456</v>
    <v>1</v>
    <v>Powered by Refinitiv</v>
    <v>0</v>
    <v>HDFC BANK LIMITED (XNSE:HDFCBANK)</v>
    <v>2</v>
    <v>3</v>
    <v>Finance</v>
    <v>4</v>
    <v>1757.5</v>
    <v>1460.25</v>
    <v>1.1248</v>
    <v>14.2</v>
    <v>9.4339999999999997E-3</v>
    <v>INR</v>
    <v>HDFC Bank Limited (the Bank) is a financial services conglomerate that offers a full suite of financial services, from banking to insurance, and mutual funds through its subsidiaries. The Bank caters to a range of banking services covering commercial and investment banking and transactional/branch banking. Its Treasury segment includes net interest earnings from its investment portfolio, money market borrowing and lending, gains or losses on investment operations and on account of trading in foreign exchange and derivative contracts. The Retail Banking segment includes Digital Banking, and Other retail banking. The Wholesale Banking segment provides loans, non-fund facilities and transaction services to large corporates, public sector units, government bodies, financial institutions and medium scale enterprises. Its subsidiaries include HDFC Securities Ltd., HDB Financial Services Ltd., HDFC Asset Management Co. Ltd, and HDFC ERGO General Insurance Co. Ltd.</v>
    <v>197899</v>
    <v>National Stock Exchange of India</v>
    <v>XNSE</v>
    <v>XNSE</v>
    <v>'Hdfc Bank House', Senapati Bapat Road, Lower Parel (West), MUMBAI, MAHARASHTRA, 400013 IN</v>
    <v>1522</v>
    <v>Banking Services</v>
    <v>Stock</v>
    <v>45251.279085648152</v>
    <v>392</v>
    <v>1512.1</v>
    <v>11422520000000</v>
    <v>HDFC BANK LIMITED</v>
    <v>HDFC BANK LIMITED</v>
    <v>1519</v>
    <v>16.72</v>
    <v>1505.2</v>
    <v>1519.4</v>
    <v>7589212000</v>
    <v>HDFCBANK</v>
    <v>HDFC BANK LIMITED (XNSE:HDFCBANK)</v>
    <v>6477661</v>
    <v>12714800</v>
    <v>1994</v>
  </rv>
  <rv s="2">
    <v>393</v>
  </rv>
  <rv s="0">
    <v>http://en.wikipedia.org/wiki/Public_domain</v>
    <v>Public domain</v>
  </rv>
  <rv s="0">
    <v>http://zh.wikipedia.org/wiki/ICICI银行</v>
    <v>Wikipedia</v>
  </rv>
  <rv s="13">
    <v>395</v>
    <v>396</v>
  </rv>
  <rv s="14">
    <v>25</v>
    <v>https://www.bing.com/th?id=AMMS_7a55564cbcf9b185c2bd50f7f3a85b23&amp;qlt=95</v>
    <v>397</v>
    <v>0</v>
    <v>https://www.bing.com/images/search?form=xlimg&amp;q=icici+bank</v>
    <v>Image of ICICI BANK LIMITED</v>
  </rv>
  <rv s="0">
    <v>https://www.bing.com/financeapi/forcetrigger?t=ahi877&amp;q=XNSE%3aICICIBANK&amp;form=skydnc</v>
    <v>Learn more on Bing</v>
  </rv>
  <rv s="15">
    <v>en-US</v>
    <v>ahi877</v>
    <v>268435456</v>
    <v>1</v>
    <v>Powered by Refinitiv</v>
    <v>21</v>
    <v>ICICI BANK LIMITED (XNSE:ICICIBANK)</v>
    <v>23</v>
    <v>24</v>
    <v>Finance</v>
    <v>4</v>
    <v>1008.7</v>
    <v>796</v>
    <v>1.3439000000000001</v>
    <v>3</v>
    <v>3.2560000000000002E-3</v>
    <v>INR</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126660</v>
    <v>National Stock Exchange of India</v>
    <v>XNSE</v>
    <v>XNSE</v>
    <v>ICICI Bank Towers, Bandra-Kurla Complex, MUMBAI, MAHARASHTRA, 400 051 IN</v>
    <v>926.8</v>
    <v>398</v>
    <v>Banking Services</v>
    <v>Stock</v>
    <v>45251.279085648152</v>
    <v>399</v>
    <v>922</v>
    <v>6461493000000</v>
    <v>ICICI BANK LIMITED</v>
    <v>ICICI BANK LIMITED</v>
    <v>924.4</v>
    <v>16.02</v>
    <v>921.45</v>
    <v>924.45</v>
    <v>7009267000</v>
    <v>ICICIBANK</v>
    <v>ICICI BANK LIMITED (XNSE:ICICIBANK)</v>
    <v>2374300</v>
    <v>12580270</v>
    <v>1994</v>
  </rv>
  <rv s="2">
    <v>400</v>
  </rv>
  <rv s="0">
    <v>https://www.bing.com/financeapi/forcetrigger?t=ahinjc&amp;q=XNSE%3aKOTAKBANK&amp;form=skydnc</v>
    <v>Learn more on Bing</v>
  </rv>
  <rv s="1">
    <v>en-US</v>
    <v>ahinjc</v>
    <v>268435456</v>
    <v>1</v>
    <v>Powered by Refinitiv</v>
    <v>0</v>
    <v>KOTAK MAHINDRA BANK LIMITED (XNSE:KOTAKBANK)</v>
    <v>2</v>
    <v>3</v>
    <v>Finance</v>
    <v>4</v>
    <v>2064.4</v>
    <v>1643.5</v>
    <v>0.94520000000000004</v>
    <v>-1.8</v>
    <v>-1.0169999999999999E-3</v>
    <v>INR</v>
    <v>Kotak Mahindra Bank Limited (the Bank) is a Non-Banking Financial company. The Company is primarily engaged in financing of passenger cars and multi-utility vehicles for retail customers and inventory and term funding to car dealers. The Company operates through three segments: Vehicle Financing, Other Lending activities, and Treasury and Investment activities. The Vehicle Financing segment is engaged in the retail vehicle finance, wholesale dealer finance and consumer durable finance. The Other Lending activities segment is engaged in the financing against securities, securitization, debenture investment / lending in commercial real estate and other loans / fee-based services. The Treasury and Investment activities segment is engaged in the proprietary trading in shares and strategic investments. Its products include Home Loan, Personal Loan, Savings Account, National Pension Scheme (NPS), Business Loan, Life Insurance, Fixed Deposit, Recurring Deposit, Loan against property.</v>
    <v>73481</v>
    <v>National Stock Exchange of India</v>
    <v>XNSE</v>
    <v>XNSE</v>
    <v>C-27 G Block, 27 BKC, Bandra Kurla Complex, Bandra(EAST), MUMBAI, MAHARASHTRA, 400051 IN</v>
    <v>1778.95</v>
    <v>Banking Services</v>
    <v>Stock</v>
    <v>45251.279074074075</v>
    <v>402</v>
    <v>1765.5</v>
    <v>3512389000000</v>
    <v>KOTAK MAHINDRA BANK LIMITED</v>
    <v>KOTAK MAHINDRA BANK LIMITED</v>
    <v>1778.95</v>
    <v>20.48</v>
    <v>1770.55</v>
    <v>1768.75</v>
    <v>2987532000</v>
    <v>KOTAKBANK</v>
    <v>KOTAK MAHINDRA BANK LIMITED (XNSE:KOTAKBANK)</v>
    <v>826891</v>
    <v>2328550</v>
    <v>1985</v>
  </rv>
  <rv s="2">
    <v>403</v>
  </rv>
  <rv s="0">
    <v>https://www.bing.com/financeapi/forcetrigger?t=ahh2gh&amp;q=XNSE%3aAXISBANK&amp;form=skydnc</v>
    <v>Learn more on Bing</v>
  </rv>
  <rv s="1">
    <v>en-US</v>
    <v>ahh2gh</v>
    <v>268435456</v>
    <v>1</v>
    <v>Powered by Refinitiv</v>
    <v>0</v>
    <v>Axis Bank Limited (XNSE:AXISBANK)</v>
    <v>2</v>
    <v>3</v>
    <v>Finance</v>
    <v>4</v>
    <v>1047.5</v>
    <v>814.3</v>
    <v>1.5657000000000001</v>
    <v>4.3</v>
    <v>4.3490000000000004E-3</v>
    <v>INR</v>
    <v>Axis Bank Limited (the Bank) is an India-based company that is engaged in banking and financial services. The Bank's segments include Treasury, Retail Banking, Corporate/Wholesale Banking and Other Banking Business. The Treasury segment includes investments in sovereign and corporate debt, equity and mutual funds, trading operations, derivative trading and foreign exchange operations on the proprietary account and for customers. The Retail Banking segment offers liability products, card services, Internet banking, mobile banking, ATM services, depository, financial advisory services and NRI services. The Corporate/Wholesale Banking segment includes corporate relationships not included under Retail Banking, corporate advisory services, placements and syndication, project appraisals, capital market related services and cash management services. Its Other Banking Business segment includes para banking activities like third party product distribution and other banking transactions.</v>
    <v>91898</v>
    <v>National Stock Exchange of India</v>
    <v>XNSE</v>
    <v>XNSE</v>
    <v>Axis House, C-2, Wadia International Centre, Pandurang Budhkar Marg,, Worli, MUMBAI, MAHARASHTRA, 400025 IN</v>
    <v>995.5</v>
    <v>Banking Services</v>
    <v>Stock</v>
    <v>45251.279074074075</v>
    <v>405</v>
    <v>986.65</v>
    <v>3064916000000</v>
    <v>Axis Bank Limited</v>
    <v>Axis Bank Limited</v>
    <v>989.95</v>
    <v>23.19</v>
    <v>988.7</v>
    <v>993</v>
    <v>3082331000</v>
    <v>AXISBANK</v>
    <v>Axis Bank Limited (XNSE:AXISBANK)</v>
    <v>3053303</v>
    <v>6232220</v>
    <v>1993</v>
  </rv>
  <rv s="2">
    <v>406</v>
  </rv>
  <rv s="0">
    <v>https://www.bing.com/financeapi/forcetrigger?t=ahibur&amp;q=XNSE%3aINDUSINDBK&amp;form=skydnc</v>
    <v>Learn more on Bing</v>
  </rv>
  <rv s="1">
    <v>en-US</v>
    <v>ahibur</v>
    <v>268435456</v>
    <v>1</v>
    <v>Powered by Refinitiv</v>
    <v>0</v>
    <v>INDUSIND BANK LTD. (XNSE:INDUSINDBK)</v>
    <v>2</v>
    <v>3</v>
    <v>Finance</v>
    <v>4</v>
    <v>1538.5</v>
    <v>990</v>
    <v>2.3831000000000002</v>
    <v>-4.0999999999999996</v>
    <v>-2.725E-3</v>
    <v>INR</v>
    <v>IndusInd Bank Limited (the Bank) is engaged in providing financial services. The Bank offers a wide range of products and services for individuals and corporates, including microfinance, personal loans, personal and commercial vehicle loans, credit cards and small to medium enterprise (SME) loans. The Bank's segments include Treasury, Corporate/ Wholesale Banking, Retail Banking, and Other Banking Operation. The Treasury segment includes all investment portfolios, profit/ loss on sale of investments, profit/ loss on foreign exchange transactions, equities, income from derivatives and money market operations. The Corporate/ Wholesale Banking segment includes lending to and deposits from corporate customers and identified earnings and expenses of the segment. The Retail Banking segment includes lending to and deposits from retail customers and identifies earnings and expenses of the segment. The Retail Banking segment is sub-divided into Digital Banking and Other Retail Banking segment.</v>
    <v>38179</v>
    <v>National Stock Exchange of India</v>
    <v>XNSE</v>
    <v>XNSE</v>
    <v>8th Floor, Tower 1, One World Centre,, 841, Senapati Bapat Marg,, Prabhadevi (West), MUMBAI, MAHARASHTRA, 400013 IN</v>
    <v>1507.45</v>
    <v>Banking Services</v>
    <v>Stock</v>
    <v>45251.279108796298</v>
    <v>408</v>
    <v>1496.5</v>
    <v>1164993000000</v>
    <v>INDUSIND BANK LTD.</v>
    <v>INDUSIND BANK LTD.</v>
    <v>1505.5</v>
    <v>14.01</v>
    <v>1504.8</v>
    <v>1500.7</v>
    <v>777465500</v>
    <v>INDUSINDBK</v>
    <v>INDUSIND BANK LTD. (XNSE:INDUSINDBK)</v>
    <v>572612</v>
    <v>2896360</v>
    <v>1994</v>
  </rv>
  <rv s="2">
    <v>409</v>
  </rv>
  <rv s="0">
    <v>https://www.bing.com/financeapi/forcetrigger?t=ahh1bh&amp;q=XNSE%3aAUBANK&amp;form=skydnc</v>
    <v>Learn more on Bing</v>
  </rv>
  <rv s="1">
    <v>en-US</v>
    <v>ahh1bh</v>
    <v>268435456</v>
    <v>1</v>
    <v>Powered by Refinitiv</v>
    <v>0</v>
    <v>AU SMALL FINANCE BANK LIMITED (XNSE:AUBANK)</v>
    <v>2</v>
    <v>3</v>
    <v>Finance</v>
    <v>4</v>
    <v>795</v>
    <v>548</v>
    <v>1.4633</v>
    <v>-4.45</v>
    <v>-6.0609999999999995E-3</v>
    <v>INR</v>
    <v>AU Small Finance Bank Limited is an India-based non-deposit accepting non-banking financial company (NBFC-ND). The Company is engaged in providing a range of banking and financial services, including retail banking, wholesale banking and treasury operations and other services. Its segments include treasury, retail banking, wholesale banking, and other banking businesses. The treasury segment primarily consists of interest from investment portfolios, money market borrowing and lending. The retail banking segment serves retail customers through a branch network and other delivery channels. The wholesale banking segment provides loans and transaction services to large corporates, emerging corporates, public sector units, government bodies, financial institutions and medium scale enterprises. Its personal banking includes savings account, current account and fixed deposits. It offers various types of loans, which include car loan, home loan, personal loan, tractor loan and others.</v>
    <v>28320</v>
    <v>National Stock Exchange of India</v>
    <v>XNSE</v>
    <v>XNSE</v>
    <v>Bank House, Mile 0, Ajmer Road, JAIPUR, RAJASTHAN, 302001 IN</v>
    <v>740.6</v>
    <v>Banking Services</v>
    <v>Stock</v>
    <v>45251.279027777775</v>
    <v>411</v>
    <v>729.3</v>
    <v>488033800000</v>
    <v>AU SMALL FINANCE BANK LIMITED</v>
    <v>AU SMALL FINANCE BANK LIMITED</v>
    <v>735</v>
    <v>30.47</v>
    <v>734.15</v>
    <v>729.7</v>
    <v>668356300</v>
    <v>AUBANK</v>
    <v>AU SMALL FINANCE BANK LIMITED (XNSE:AUBANK)</v>
    <v>450145</v>
    <v>2165680</v>
    <v>1996</v>
  </rv>
  <rv s="2">
    <v>412</v>
  </rv>
  <rv s="0">
    <v>https://www.bing.com/financeapi/forcetrigger?t=azhlcw&amp;q=XNSE%3aBANDHANBNK&amp;form=skydnc</v>
    <v>Learn more on Bing</v>
  </rv>
  <rv s="1">
    <v>en-US</v>
    <v>azhlcw</v>
    <v>268435456</v>
    <v>1</v>
    <v>Powered by Refinitiv</v>
    <v>0</v>
    <v>BANDHAN BANK LIMITED (XNSE:BANDHANBNK)</v>
    <v>2</v>
    <v>3</v>
    <v>Finance</v>
    <v>4</v>
    <v>272</v>
    <v>182.15</v>
    <v>1.7635000000000001</v>
    <v>0.05</v>
    <v>2.3369999999999999E-4</v>
    <v>INR</v>
    <v>Bandhan Bank Limited (the Bank) is an India-based banking company. The Bank's segments include Treasury, Retail Banking, Corporate/Wholesale Banking and Other Banking Business. The Treasury segment includes investments in sovereign securities and trading operations, and also includes the central funding unit. The Retail Banking segment includes lending to individuals/small businesses through the branch network and other delivery channels subject to the orientation, nature of product, granularity of the exposure and low value of individual exposure thereof. It also includes liability products, card services, Internet banking, mobile banking, ATM services and NRI services. All deposits sourced by branches are classified in retail category. The Other Banking Business segment includes para banking activities, such as third-party product distribution and other banking transactions. The Bank offers various loans, such as Subriddhi, Suraksha, Sushiksha, Sahayata Suyog, Bazaar and Micro Home.</v>
    <v>72121</v>
    <v>National Stock Exchange of India</v>
    <v>XNSE</v>
    <v>XNSE</v>
    <v>Floors 12-14, Adventz Infinity@5, BN 5, Sector V, Salt Lake City, Kolkata, WEST BENGAL, 700091 IN</v>
    <v>215.6</v>
    <v>Banking Services</v>
    <v>Stock</v>
    <v>45251.279120370367</v>
    <v>414</v>
    <v>213.25</v>
    <v>349566900000</v>
    <v>BANDHAN BANK LIMITED</v>
    <v>BANDHAN BANK LIMITED</v>
    <v>214.8</v>
    <v>13.57</v>
    <v>213.95</v>
    <v>214</v>
    <v>1610907000</v>
    <v>BANDHANBNK</v>
    <v>BANDHAN BANK LIMITED (XNSE:BANDHANBNK)</v>
    <v>3526065</v>
    <v>4389500</v>
    <v>2014</v>
  </rv>
  <rv s="2">
    <v>415</v>
  </rv>
  <rv s="0">
    <v>https://www.bing.com/financeapi/forcetrigger?t=ahi8zr&amp;q=XNSE%3aIDFCFIRSTB&amp;form=skydnc</v>
    <v>Learn more on Bing</v>
  </rv>
  <rv s="1">
    <v>en-US</v>
    <v>ahi8zr</v>
    <v>268435456</v>
    <v>1</v>
    <v>Powered by Refinitiv</v>
    <v>0</v>
    <v>IDFC FIRST BANK LIMITED (XNSE:IDFCFIRSTB)</v>
    <v>2</v>
    <v>3</v>
    <v>Finance</v>
    <v>4</v>
    <v>100.7</v>
    <v>52.1</v>
    <v>1.3880999999999999</v>
    <v>0.6</v>
    <v>7.1089999999999999E-3</v>
    <v>INR</v>
    <v>IDFC FIRST Bank Limited is an India-based banking company. The Company operates through four segments: Treasury, Corporate/Wholesale Banking, Retail Banking, and Other Banking Business. The Treasury segment primarily consists of Bank’s investment portfolio, money market borrowing and lending, investment operations and the entire foreign exchange and derivative portfolio of the Bank. The Corporate/Wholesale Banking segment provides loans, non-fund facilities and transaction services to corporate relationship not included under Retail Banking and syndication. The Retail Banking segment constitutes lending to individuals/business banking customers through the branch network and other delivery channels subject to the orientation, nature of product, granularity of the exposure and the quantum thereof. The Other Banking Business segment includes revenue from distribution of third-party products. The Company operates approximately 809 branches and over 925 automated teller machines (ATMs).</v>
    <v>35352</v>
    <v>National Stock Exchange of India</v>
    <v>XNSE</v>
    <v>XNSE</v>
    <v>IDFC FIRST Bank Tower, (The Square),, C-61, G Block, Bandra-Kurla Complex,, Bandra (East), MUMBAI, MAHARASHTRA, 400051 IN</v>
    <v>85.1</v>
    <v>Banking Services</v>
    <v>Stock</v>
    <v>45251.279131944444</v>
    <v>417</v>
    <v>84.4</v>
    <v>600617300000</v>
    <v>IDFC FIRST BANK LIMITED</v>
    <v>IDFC FIRST BANK LIMITED</v>
    <v>84.8</v>
    <v>18.68</v>
    <v>84.4</v>
    <v>85</v>
    <v>7057783000</v>
    <v>IDFCFIRSTB</v>
    <v>IDFC FIRST BANK LIMITED (XNSE:IDFCFIRSTB)</v>
    <v>5855629</v>
    <v>22570510</v>
    <v>2014</v>
  </rv>
  <rv s="2">
    <v>418</v>
  </rv>
  <rv s="0">
    <v>https://www.bing.com/financeapi/forcetrigger?t=ahhr77&amp;q=XNSE%3aFEDERALBNK&amp;form=skydnc</v>
    <v>Learn more on Bing</v>
  </rv>
  <rv s="1">
    <v>en-US</v>
    <v>ahhr77</v>
    <v>268435456</v>
    <v>1</v>
    <v>Powered by Refinitiv</v>
    <v>0</v>
    <v>THE FEDERAL BANK LTD (XNSE:FEDERALBNK)</v>
    <v>2</v>
    <v>3</v>
    <v>Finance</v>
    <v>4</v>
    <v>155.19999999999999</v>
    <v>120.9</v>
    <v>1.5189999999999999</v>
    <v>-0.4</v>
    <v>-2.7139999999999998E-3</v>
    <v>INR</v>
    <v>The Federal Bank Limited (the Bank) is a banking company. The Bank is engaged in providing banking and financial services, including retail banking, corporate banking, foreign exchange business and treasury operations. It operates through three segments: Treasury, Corporate/Wholesale Banking and Retail Banking. Its Treasury segment operations include trading and investments in government securities and corporate debt instruments, equity and mutual funds, derivatives, and foreign exchange operations on proprietary account and for customers. Its Corporate/ Wholesale Banking segment consists of lending of funds, acceptance of deposits and other banking services to corporates, trusts, partnership firms and statutory bodies. Its Retail banking segment constitutes lending of funds, acceptance of deposits and other banking services to any legal person, including small business customers. It has a network of 1,391 branches and approximately 1,357 automated teller machines (ATMs) in India.</v>
    <v>13106</v>
    <v>National Stock Exchange of India</v>
    <v>XNSE</v>
    <v>XNSE</v>
    <v>Federal Towers, Post Box No.103, ALUVA, KERALA, 683101 IN</v>
    <v>148.19999999999999</v>
    <v>Banking Services</v>
    <v>Stock</v>
    <v>45251.279120370367</v>
    <v>420</v>
    <v>146.80000000000001</v>
    <v>359965900000</v>
    <v>THE FEDERAL BANK LTD</v>
    <v>THE FEDERAL BANK LTD</v>
    <v>147.5</v>
    <v>8.66</v>
    <v>147.4</v>
    <v>147</v>
    <v>2430560000</v>
    <v>FEDERALBNK</v>
    <v>THE FEDERAL BANK LTD (XNSE:FEDERALBNK)</v>
    <v>3891277</v>
    <v>13081240</v>
    <v>1931</v>
  </rv>
  <rv s="2">
    <v>421</v>
  </rv>
  <rv s="0">
    <v>https://www.bing.com/financeapi/forcetrigger?t=ahhgtc&amp;q=XNSE%3aCUB&amp;form=skydnc</v>
    <v>Learn more on Bing</v>
  </rv>
  <rv s="1">
    <v>en-US</v>
    <v>ahhgtc</v>
    <v>268435456</v>
    <v>1</v>
    <v>Powered by Refinitiv</v>
    <v>0</v>
    <v>CITY UNION BANK LIMITED (XNSE:CUB)</v>
    <v>2</v>
    <v>3</v>
    <v>Finance</v>
    <v>4</v>
    <v>205</v>
    <v>119.5</v>
    <v>1.2289000000000001</v>
    <v>0.45</v>
    <v>2.9940000000000001E-3</v>
    <v>INR</v>
    <v>City Union Bank Limited (the Bank) is an India-based banking company. The Company’s segments include Treasury, Corporate/Wholesale Banking, Retail Banking and Other Banking Operations. The Company has contemporary technology and infrastructure including automated teller machines (ATMs), net banking, mobile banking, e-wallet, social media banking for personal, as well as business banking customers. The Company has a network of approximately 727 branches with over 644 branches located in South India and approximately 83 branches in other states. The Company operates approximately 1,732 ATM’s. It serves industries, including textile, metal, paper and paper products, food processing, chemicals, rubber and plastics, engineering, beverage and tobacco, and automobiles.</v>
    <v>6019</v>
    <v>National Stock Exchange of India</v>
    <v>XNSE</v>
    <v>XNSE</v>
    <v>Narayana,No.24-B,, Gandhi Nagar, KUMBAKONAM, TAMIL NADU, 612001 IN</v>
    <v>151.9</v>
    <v>Banking Services</v>
    <v>Stock</v>
    <v>45251.279085648152</v>
    <v>423</v>
    <v>149.44999999999999</v>
    <v>109100400000</v>
    <v>CITY UNION BANK LIMITED</v>
    <v>CITY UNION BANK LIMITED</v>
    <v>151</v>
    <v>11.8</v>
    <v>150.30000000000001</v>
    <v>150.75</v>
    <v>740416400</v>
    <v>CUB</v>
    <v>CITY UNION BANK LIMITED (XNSE:CUB)</v>
    <v>2069560</v>
    <v>4395880</v>
    <v>1904</v>
  </rv>
  <rv s="2">
    <v>424</v>
  </rv>
  <rv s="0">
    <v>https://www.bing.com/financeapi/forcetrigger?t=ahjmz2&amp;q=XNSE%3aRBLBANK&amp;form=skydnc</v>
    <v>Learn more on Bing</v>
  </rv>
  <rv s="1">
    <v>en-US</v>
    <v>ahjmz2</v>
    <v>268435456</v>
    <v>1</v>
    <v>Powered by Refinitiv</v>
    <v>0</v>
    <v>RBL BANK LIMITED (XNSE:RBLBANK)</v>
    <v>2</v>
    <v>3</v>
    <v>Finance</v>
    <v>4</v>
    <v>257.75</v>
    <v>131.6</v>
    <v>1.8708</v>
    <v>5.05</v>
    <v>2.2043E-2</v>
    <v>INR</v>
    <v>RBL Bank Limited (the Bank) is an India-based private sector banks. The Bank offers specialized services under five business verticals: Corporate Banking (C&amp;IB), Commercial Banking (CB), Branch and Business Banking (BBB), Retail Assets, and Treasury and Financial Markets Operations. C&amp;IB offers a service to enterprises and corporate entities, especially large-sized corporations. CB serves the banking needs of emerging enterprises and businesses. BBB includes a complete suite of products for its retail customers, small business owners, non-resident Indians (NRIs), retail institutions supported by a multi-channel electronic banking system, including mobile banking, Internet banking, phone banking, WhatsApp banking, Chat pay and automated teller machines (ATMs). It serves approximately 12.91 million customers through a network of 517 branches; 1,166 business correspondent branches (of which 298 banking outlets) and 414 ATMs spread across 28 Indian states and Union Territories.</v>
    <v>10759</v>
    <v>National Stock Exchange of India</v>
    <v>XNSE</v>
    <v>XNSE</v>
    <v>One World Center, Tower 2B, 6th Floor,, 841, Senapati Bapat Marg,, Lower Parel (W),, MUMBAI, MAHARASHTRA, 400013 IN</v>
    <v>234.95</v>
    <v>Banking Services</v>
    <v>Stock</v>
    <v>45251.279108796298</v>
    <v>426</v>
    <v>230.35</v>
    <v>141383900000</v>
    <v>RBL BANK LIMITED</v>
    <v>RBL BANK LIMITED</v>
    <v>231.45</v>
    <v>11.71</v>
    <v>229.1</v>
    <v>234.15</v>
    <v>602145900</v>
    <v>RBLBANK</v>
    <v>RBL BANK LIMITED (XNSE:RBLBANK)</v>
    <v>3192847</v>
    <v>8820850</v>
    <v>1943</v>
  </rv>
  <rv s="2">
    <v>427</v>
  </rv>
  <rv s="0">
    <v>https://www.bing.com/financeapi/forcetrigger?t=ahh4nm&amp;q=XNSE%3aBANKBARODA&amp;form=skydnc</v>
    <v>Learn more on Bing</v>
  </rv>
  <rv s="1">
    <v>en-US</v>
    <v>ahh4nm</v>
    <v>268435456</v>
    <v>1</v>
    <v>Powered by Refinitiv</v>
    <v>0</v>
    <v>THE BANK OF BARODA LIMITED (XNSE:BANKBARODA)</v>
    <v>2</v>
    <v>3</v>
    <v>Finance</v>
    <v>4</v>
    <v>219.65</v>
    <v>146.5</v>
    <v>1.4166000000000001</v>
    <v>-1.05</v>
    <v>-5.3119999999999999E-3</v>
    <v>INR</v>
    <v>The Bank of Baroda Limited is engaged in providing banking and financial services in India. Its segments include Treasury, Corporate / Wholesale Banking, Retail Banking and Other Banking Operations. Its geographical segment includes Domestic Operations and Foreign Operations. It offers personal banking services, which include savings accounts, current accounts, and term deposits. It provides a range of digital products, which includes instant banking, such as Internet banking, mobile banking, cards, WhatsApp banking, digital signage systems (DSS), self-service passbook printers, and automated teller machines (ATMs). It offers a range of loans, such as home loan, personal loan, vehicle loan, fintech, education loan, and gold loan. It provides merchant payment solutions, Baroda DigiNext Cash Management Services, BarodaINSTA SmartTrade, Bharat Bill Pay, Bhim Adhaar Baroda Pay and Internet Payment Gateway. It has 8,240 branches and 9,764 ATMs and cash recyclers supported by self-service ch</v>
    <v>77244</v>
    <v>National Stock Exchange of India</v>
    <v>XNSE</v>
    <v>XNSE</v>
    <v>Baroda Corporate Centre, Plot No. C-26, Block G, Bandra Kurla Complex, Bandra (East), MUMBAI, MAHARASHTRA, 400051 IN</v>
    <v>198.65</v>
    <v>Banking Services</v>
    <v>Stock</v>
    <v>45251.279120370367</v>
    <v>429</v>
    <v>194.65</v>
    <v>1017724000000</v>
    <v>THE BANK OF BARODA LIMITED</v>
    <v>THE BANK OF BARODA LIMITED</v>
    <v>198</v>
    <v>5.55</v>
    <v>197.65</v>
    <v>196.6</v>
    <v>5171362000</v>
    <v>BANKBARODA</v>
    <v>THE BANK OF BARODA LIMITED (XNSE:BANKBARODA)</v>
    <v>5085188</v>
    <v>19841820</v>
    <v>1911</v>
  </rv>
  <rv s="2">
    <v>430</v>
  </rv>
  <rv s="0">
    <v>https://www.bing.com/financeapi/forcetrigger?t=ahjg7w&amp;q=XNSE%3aPNB&amp;form=skydnc</v>
    <v>Learn more on Bing</v>
  </rv>
  <rv s="1">
    <v>en-US</v>
    <v>ahjg7w</v>
    <v>268435456</v>
    <v>1</v>
    <v>Powered by Refinitiv</v>
    <v>0</v>
    <v>Punjab National Bank (XNSE:PNB)</v>
    <v>2</v>
    <v>3</v>
    <v>Finance</v>
    <v>4</v>
    <v>83.5</v>
    <v>44.4</v>
    <v>1.4412</v>
    <v>-0.2</v>
    <v>-2.5509999999999999E-3</v>
    <v>INR</v>
    <v>Punjab National Bank (the Bank) is an India-based bank. The Bank's segments include Treasury Operations, Corporate/Wholesale Banking, Retail Banking and Other Banking Operations. The Bank's product categories includes personal, corporate, international and capital services. Its personal products include deposit, loans, approved housing projects, apply for OTS in NPA, accounts, insurance, government business, financial inclusion and priority sector. Its corporate products include corporate loans, forex services offered to exporter and importer, cash management services and gold card scheme for exporters. Its international products include FX retail platform, LIBOR transition, schemes/products/services, NRI services, help desk for forex services, world travel card, foreign office details, trade finance redefined portal and outward remittance under LRS. Its capital services products include depository services, mutual funds, merchant banking and application supported by blocked amount.</v>
    <v>104118</v>
    <v>National Stock Exchange of India</v>
    <v>XNSE</v>
    <v>XNSE</v>
    <v>Plot No 4, Sector -10, Dwarka, NEW DELHI, DELHI, 110075 IN</v>
    <v>79.349999999999994</v>
    <v>Banking Services</v>
    <v>Stock</v>
    <v>45251.279131944444</v>
    <v>432</v>
    <v>77.5</v>
    <v>857758100000</v>
    <v>Punjab National Bank</v>
    <v>Punjab National Bank</v>
    <v>78.8</v>
    <v>14.64</v>
    <v>78.400000000000006</v>
    <v>78.2</v>
    <v>11011020000</v>
    <v>PNB</v>
    <v>Punjab National Bank (XNSE:PNB)</v>
    <v>13688749</v>
    <v>35329550</v>
    <v>1894</v>
  </rv>
  <rv s="2">
    <v>433</v>
  </rv>
  <rv s="0">
    <v>http://en.wikipedia.org/wiki/Canara_Bank</v>
    <v>Wikipedia</v>
  </rv>
  <rv s="13">
    <v>395</v>
    <v>435</v>
  </rv>
  <rv s="14">
    <v>25</v>
    <v>https://www.bing.com/th?id=AMMS_c85087fd4a4a5af8fc014bd99fcebd02&amp;qlt=95</v>
    <v>436</v>
    <v>0</v>
    <v>https://www.bing.com/images/search?form=xlimg&amp;q=canara+bank</v>
    <v>Image of THE CANARA BANK LIMITED</v>
  </rv>
  <rv s="0">
    <v>https://www.bing.com/financeapi/forcetrigger?t=ahhb77&amp;q=XNSE%3aCANBK&amp;form=skydnc</v>
    <v>Learn more on Bing</v>
  </rv>
  <rv s="15">
    <v>en-US</v>
    <v>ahhb77</v>
    <v>268435456</v>
    <v>1</v>
    <v>Powered by Refinitiv</v>
    <v>21</v>
    <v>THE CANARA BANK LIMITED (XNSE:CANBK)</v>
    <v>23</v>
    <v>24</v>
    <v>Finance</v>
    <v>4</v>
    <v>411</v>
    <v>268.8</v>
    <v>1.6625000000000001</v>
    <v>-1.9</v>
    <v>-4.7599999999999995E-3</v>
    <v>INR</v>
    <v>The Canara Bank Limited (the Bank) is an India-based bank. The Bank's segments include Treasury Operations, Retail Banking Operations, Wholesale Banking Operations, Life Insurance Operations and Other Banking Operations. The Bank's diversified products and services include personal banking and corporate banking. Its personal banking includes depository services, mutual funds, ancillary services, technology products, retail loan products, micro, small and medium enterprise loan products and card services, among others. Its corporate banking includes accounts and deposits, supply chain finance management, syndication services and technology upgradation fund schemes, among others. The Bank also provides the depository services. The Bank provides unbanked rural people with basic savings deposit accounts, PMJDY Overdraft Facilities and credit facilities under products, such as differential rate of interest scheme, Kisan Credit Card Scheme and various other credit products.</v>
    <v>84978</v>
    <v>National Stock Exchange of India</v>
    <v>XNSE</v>
    <v>XNSE</v>
    <v>Head Office No.112, J C Road, BANGALORE, KARNATAKA, 560002 IN</v>
    <v>402.85</v>
    <v>437</v>
    <v>Banking Services</v>
    <v>Stock</v>
    <v>45251.279120370367</v>
    <v>438</v>
    <v>394.1</v>
    <v>721661000000</v>
    <v>THE CANARA BANK LIMITED</v>
    <v>THE CANARA BANK LIMITED</v>
    <v>400.15</v>
    <v>5.21</v>
    <v>399.15</v>
    <v>397.25</v>
    <v>1814130000</v>
    <v>CANBK</v>
    <v>THE CANARA BANK LIMITED (XNSE:CANBK)</v>
    <v>2274985</v>
    <v>5317990</v>
    <v>1906</v>
  </rv>
  <rv s="2">
    <v>439</v>
  </rv>
  <rv s="0">
    <v>https://www.bing.com/financeapi/forcetrigger?t=ahhdvh&amp;q=XNSE%3aCHOLAFIN&amp;form=skydnc</v>
    <v>Learn more on Bing</v>
  </rv>
  <rv s="1">
    <v>en-US</v>
    <v>ahhdvh</v>
    <v>268435456</v>
    <v>1</v>
    <v>Powered by Refinitiv</v>
    <v>0</v>
    <v>CHOLAMANDALAM INVESTMENT AND FINANCE COMPANY LIMITED (XNSE:CHOLAFIN)</v>
    <v>2</v>
    <v>3</v>
    <v>Finance</v>
    <v>4</v>
    <v>1272.9000000000001</v>
    <v>658</v>
    <v>1.7059</v>
    <v>-17.600000000000001</v>
    <v>-1.5622E-2</v>
    <v>INR</v>
    <v>Cholamandalam Investment and Finance Company Limited is an India-based equipment financing company. The Company offers vehicle finance, home loans, loans against property, small and medium enterprises (SME) loans, consumer and small enterprise loans, secured business and personal loans, insurance agency, mutual fund distribution and a variety of other financial services to customers. Its segments include Vehicle Finance, Loan against property, Home Loans and Other loans. The Vehicle Finance Loans segment provides loans to customers against the purchase of new/used vehicles, tractors, construction equipment and loans to automobile dealers. Loan against property segment provides loans to customers against immovable property. The Home Loans segment provides loans for the acquisition of residential property. Its Other loans segment offers loans against shares and other unsecured loans. Its subsidiaries include Cholamandalam Securities Limited and Cholamandalam Home Finance Limited.</v>
    <v>13248</v>
    <v>National Stock Exchange of India</v>
    <v>XNSE</v>
    <v>XNSE</v>
    <v>Dare House, 2, NSC Bose Road, Parrys, CHENNAI, TAMIL NADU, 600001 IN</v>
    <v>1132.9000000000001</v>
    <v>Banking Services</v>
    <v>Stock</v>
    <v>45251.279097222221</v>
    <v>441</v>
    <v>1106.7</v>
    <v>945681800000</v>
    <v>CHOLAMANDALAM INVESTMENT AND FINANCE COMPANY LIMITED</v>
    <v>CHOLAMANDALAM INVESTMENT AND FINANCE COMPANY LIMITED</v>
    <v>1126</v>
    <v>30.64</v>
    <v>1126.6500000000001</v>
    <v>1109.05</v>
    <v>839561200</v>
    <v>CHOLAFIN</v>
    <v>CHOLAMANDALAM INVESTMENT AND FINANCE COMPANY LIMITED (XNSE:CHOLAFIN)</v>
    <v>1587753</v>
    <v>1180980</v>
    <v>1978</v>
  </rv>
  <rv s="2">
    <v>442</v>
  </rv>
  <rv s="0">
    <v>https://www.bing.com/financeapi/forcetrigger?t=ahk3z2&amp;q=XNSE%3aSRTRANSFIN&amp;form=skydnc</v>
    <v>Learn more on Bing</v>
  </rv>
  <rv s="1">
    <v>en-US</v>
    <v>ahk3z2</v>
    <v>268435456</v>
    <v>1</v>
    <v>Powered by Refinitiv</v>
    <v>0</v>
    <v>SHRIRAM FINANCE LIMITED (XNSE:SHRIRAMFIN)</v>
    <v>2</v>
    <v>3</v>
    <v>Finance</v>
    <v>4</v>
    <v>2051</v>
    <v>1190</v>
    <v>1.4621</v>
    <v>6.8</v>
    <v>3.4189999999999997E-3</v>
    <v>INR</v>
    <v>Shriram Finance Limited is an India-based company, which is retail non-banking finance company (NBFC). The Company is primarily engaged in the business of financing commercial vehicles, passenger vehicles, construction equipment, farm equipment, micro, small and medium enterprises, two-wheelers, gold and personal loans. It offers fixed deposits and recurring deposits. The Company's subsidiaries include Shriram Housing Finance Limited (SHFL) and Shriram Automall India Limited (SAMIL).</v>
    <v>64052</v>
    <v>National Stock Exchange of India</v>
    <v>XNSE</v>
    <v>XNSE</v>
    <v>Wockhardt Tower, 3rd Floor, West Wing, G Block, Bandra-Kurla Complex, Bandra East, MUMBAI, MAHARASHTRA, 400051 IN</v>
    <v>2006.95</v>
    <v>Banking Services</v>
    <v>Stock</v>
    <v>45251.279085648152</v>
    <v>444</v>
    <v>1980.2</v>
    <v>749130300000</v>
    <v>SHRIRAM FINANCE LIMITED</v>
    <v>SHRIRAM FINANCE LIMITED</v>
    <v>2000</v>
    <v>11.33</v>
    <v>1988.95</v>
    <v>1995.75</v>
    <v>375541500</v>
    <v>SHRIRAMFIN</v>
    <v>SHRIRAM FINANCE LIMITED (XNSE:SHRIRAMFIN)</v>
    <v>191339</v>
    <v>867640</v>
    <v>1979</v>
  </rv>
  <rv s="2">
    <v>445</v>
  </rv>
  <rv s="0">
    <v>https://www.bing.com/financeapi/forcetrigger?t=ahgqim&amp;q=XNSE%3aABCAPITAL&amp;form=skydnc</v>
    <v>Learn more on Bing</v>
  </rv>
  <rv s="1">
    <v>en-US</v>
    <v>ahgqim</v>
    <v>268435456</v>
    <v>1</v>
    <v>Powered by Refinitiv</v>
    <v>0</v>
    <v>ADITYA BIRLA CAPITAL LIMITED (XNSE:ABCAPITAL)</v>
    <v>2</v>
    <v>3</v>
    <v>Finance</v>
    <v>4</v>
    <v>199.3</v>
    <v>123.6</v>
    <v>1.7292000000000001</v>
    <v>0.7</v>
    <v>4.0899999999999999E-3</v>
    <v>INR</v>
    <v>Aditya Birla Capital Limited is an India-based investment company. The Company, through its subsidiaries, is engaged in the provision of financial services consisting of lending, both as a non-banking financial institution (NBFC) and as a housing finance institution, life and health insurance, asset management, general insurance and stock broking and others. Its offerings include protecting, investing, financing, and advisory services. The Company's segments include NBFC, Housing Finance, Life Insurance, Asset Management, General Insurance Broking, Stock and Securities Broking, Health Insurance and Other Financial Services, which includes general insurance advisory, asset reconstruction and private equity. The Company's subsidiaries include Aditya Birla Finance Limited, Aditya Birla Housing Finance Limited, Aditya Birla Money Limited, Aditya Birla Insurance Brokers Limited, Aditya Birla Money Mart Limited, and Aditya Birla Money Insurance Advisory Services Limited and others.</v>
    <v>34000</v>
    <v>National Stock Exchange of India</v>
    <v>XNSE</v>
    <v>XNSE</v>
    <v>One World Centre, Tower 1, 18th Floor, Jupiter Mill Compound, 841, Senapati Bapat Marg, Elphinstone Road, MUMBAI, MAHARASHTRA, 400013 IN</v>
    <v>172.5</v>
    <v>Insurance</v>
    <v>Stock</v>
    <v>45251.279050925928</v>
    <v>447</v>
    <v>170.95</v>
    <v>444375300000</v>
    <v>ADITYA BIRLA CAPITAL LIMITED</v>
    <v>ADITYA BIRLA CAPITAL LIMITED</v>
    <v>172</v>
    <v>7.98</v>
    <v>171.15</v>
    <v>171.85</v>
    <v>2599446000</v>
    <v>ABCAPITAL</v>
    <v>ADITYA BIRLA CAPITAL LIMITED (XNSE:ABCAPITAL)</v>
    <v>840678</v>
    <v>3456530</v>
    <v>2007</v>
  </rv>
  <rv s="2">
    <v>448</v>
  </rv>
  <rv s="0">
    <v>https://www.bing.com/financeapi/forcetrigger?t=ahizjc&amp;q=XNSE%3aM%26MFIN&amp;form=skydnc</v>
    <v>Learn more on Bing</v>
  </rv>
  <rv s="1">
    <v>en-US</v>
    <v>ahizjc</v>
    <v>268435456</v>
    <v>1</v>
    <v>Powered by Refinitiv</v>
    <v>0</v>
    <v>MAHINDRA AND MAHINDRA FINANCIAL SERVICES LIMITED (XNSE:M&amp;MFIN)</v>
    <v>2</v>
    <v>3</v>
    <v>Finance</v>
    <v>4</v>
    <v>346.55</v>
    <v>199.25</v>
    <v>1.9883999999999999</v>
    <v>-0.5</v>
    <v>-1.815E-3</v>
    <v>INR</v>
    <v>Mahindra &amp; Mahindra Financial Services Limited is a non-banking financial company (NBFC). The Company is engaged in providing asset finance through its branch network. Its segments include Financing activities and Other reconciling items. The Financing activities segment is engaged in Financing and leasing of automobiles, tractors, commercial vehicles, small and medium enterprise, and housing finance. The Other reconciling items segment is engaged in insurance broking, asset management services and trusteeship services. It is involved in financing new pre-owned auto and utility vehicles, tractors, passenger cars and commercial vehicles. The Company also provide housing finance, personal loans, financing to small and medium enterprises, insurance broking and mutual fund distribution services. Its offerings also include wholesale inventory financing to dealers and retail-financing to customers in the United States. Its customers include transport operators, farmers, and self-employed.</v>
    <v>26329</v>
    <v>National Stock Exchange of India</v>
    <v>XNSE</v>
    <v>XNSE</v>
    <v>4th Floor, Mahindra Towers, Dr. G.M. Bhosale Marg, P.K. Kurne Chowk,Worli, MUMBAI, MAHARASHTRA, 400018 IN</v>
    <v>277.05</v>
    <v>Banking Services</v>
    <v>Stock</v>
    <v>45251.279108796298</v>
    <v>450</v>
    <v>273.10000000000002</v>
    <v>337821300000</v>
    <v>MAHINDRA AND MAHINDRA FINANCIAL SERVICES LIMITED</v>
    <v>MAHINDRA AND MAHINDRA FINANCIAL SERVICES LIMITED</v>
    <v>276.60000000000002</v>
    <v>17.13</v>
    <v>275.45</v>
    <v>274.95</v>
    <v>1233825000</v>
    <v>M&amp;MFIN</v>
    <v>MAHINDRA AND MAHINDRA FINANCIAL SERVICES LIMITED (XNSE:M&amp;MFIN)</v>
    <v>653880</v>
    <v>1734800</v>
    <v>1991</v>
  </rv>
  <rv s="2">
    <v>451</v>
  </rv>
  <rv s="0">
    <v>https://www.bing.com/financeapi/forcetrigger?t=ahis1h&amp;q=XNSE%3aL%26TFH&amp;form=skydnc</v>
    <v>Learn more on Bing</v>
  </rv>
  <rv s="1">
    <v>en-US</v>
    <v>ahis1h</v>
    <v>268435456</v>
    <v>1</v>
    <v>Powered by Refinitiv</v>
    <v>0</v>
    <v>L&amp;T FINANCE HOLDINGS LIMITED (XNSE:L&amp;TFH)</v>
    <v>2</v>
    <v>3</v>
    <v>Finance</v>
    <v>4</v>
    <v>151.30000000000001</v>
    <v>78.95</v>
    <v>1.9843999999999999</v>
    <v>1.75</v>
    <v>1.2548999999999999E-2</v>
    <v>INR</v>
    <v>L&amp;T Finance Holdings Limited (LTFH) is an India-based non-banking financial company (NBFC), offering a range of financial products and services through its subsidiary L&amp;T Finance Limited under the L&amp;T Finance brand. The Company's segments include Retail business, Wholesale business, Defocused business and Others. The Retail business segment comprises of farmer finance, such as farm equipment finance and Agri allied finance; rural business finance, such as micro finance loans and rural business loans; urban finance, such as two-wheeler finance, consumer loans, retail housing loans and loans against property; small and medium-sized enterprises loans, and retail portfolio acquisitions. The Wholesale business segment comprises of real estate finance and infrastructure finance. The Defocused business segment comprises of structured corporate loans, debt capital market and other discontinued products. The Others segment comprises of asset management and other business/investment activities.</v>
    <v>27506</v>
    <v>National Stock Exchange of India</v>
    <v>XNSE</v>
    <v>XNSE</v>
    <v>6th Floor, Brindavan, Plot No. 177, CST Road, Kalina, Santacruz (East), MUMBAI, MAHARASHTRA, 400098 IN</v>
    <v>141.44999999999999</v>
    <v>Banking Services</v>
    <v>Stock</v>
    <v>45251.279097222221</v>
    <v>453</v>
    <v>139.35</v>
    <v>350937100000</v>
    <v>L&amp;T FINANCE HOLDINGS LIMITED</v>
    <v>L&amp;T FINANCE HOLDINGS LIMITED</v>
    <v>140.30000000000001</v>
    <v>0</v>
    <v>139.44999999999999</v>
    <v>141.19999999999999</v>
    <v>2486271000</v>
    <v>L&amp;TFH</v>
    <v>L&amp;T FINANCE HOLDINGS LIMITED (XNSE:L&amp;TFH)</v>
    <v>2904723</v>
    <v>9526480</v>
    <v>2008</v>
  </rv>
  <rv s="2">
    <v>454</v>
  </rv>
  <rv s="0">
    <v>https://www.bing.com/financeapi/forcetrigger?t=ahjdu2&amp;q=XNSE%3aPEL&amp;form=skydnc</v>
    <v>Learn more on Bing</v>
  </rv>
  <rv s="1">
    <v>en-US</v>
    <v>ahjdu2</v>
    <v>268435456</v>
    <v>1</v>
    <v>Powered by Refinitiv</v>
    <v>0</v>
    <v>Piramal Enterprises Limited (XNSE:PEL)</v>
    <v>2</v>
    <v>3</v>
    <v>Finance</v>
    <v>4</v>
    <v>1139.95</v>
    <v>630.45000000000005</v>
    <v>1.3878999999999999</v>
    <v>-0.25</v>
    <v>-2.6849999999999997E-4</v>
    <v>INR</v>
    <v>Piramal Enterprises Limited (PEL) is an India-based company, which is engaged in providing finance. PEL’s financial services offer a range of financial products and solutions, with wholesale and retail financing. The wholesale lending business provides financing to real estate developers, as well as corporate. Within retail lending, PEL is engaged in building a multi-product platform and offers home loans, loans for small businesses and loans for working capital to its customers. The Company offers India Resurgence Fund (IndiaRF), the distressed asset investing platform, which invests in equity and/or debt across non-real estate sectors. Its financial services also include alternative assets and investments in Shriram Group. It provides housing finance and other financing solutions, such as private equity, structured debt, senior secured debt, construction finance, and flexi lease rental discounting to real estate sector, and funding solutions to infrastructure, renewable energy.</v>
    <v>12220</v>
    <v>National Stock Exchange of India</v>
    <v>XNSE</v>
    <v>XNSE</v>
    <v>247 Business Park,, A - Wing, 6th Floor, LBS Marg, Vikhroli (West), MUMBAI, MAHARASHTRA, 400083 IN</v>
    <v>937.35</v>
    <v>Banking Services</v>
    <v>Stock</v>
    <v>45251.279120370367</v>
    <v>456</v>
    <v>925</v>
    <v>209579600000</v>
    <v>Piramal Enterprises Limited</v>
    <v>Piramal Enterprises Limited</v>
    <v>934.6</v>
    <v>5.69</v>
    <v>931.25</v>
    <v>931</v>
    <v>223539700</v>
    <v>PEL</v>
    <v>Piramal Enterprises Limited (XNSE:PEL)</v>
    <v>261717</v>
    <v>820280</v>
    <v>1947</v>
  </rv>
  <rv s="2">
    <v>457</v>
  </rv>
  <rv s="0">
    <v>https://www.bing.com/financeapi/forcetrigger?t=bu1xmw&amp;q=XNSE%3aSBICARD&amp;form=skydnc</v>
    <v>Learn more on Bing</v>
  </rv>
  <rv s="1">
    <v>en-US</v>
    <v>bu1xmw</v>
    <v>268435456</v>
    <v>1</v>
    <v>Powered by Refinitiv</v>
    <v>0</v>
    <v>SBI CARDS AND PAYMENT SERVICES LIMITED (XNSE:SBICARD)</v>
    <v>2</v>
    <v>3</v>
    <v>Finance</v>
    <v>4</v>
    <v>933</v>
    <v>695.55</v>
    <v>0.73919999999999997</v>
    <v>-4.9000000000000004</v>
    <v>-6.5959999999999994E-3</v>
    <v>INR</v>
    <v>SBI Cards and Payment Services Limited is an India-based company. The Company provides credit card services. The Company offers a wide range of credit cards to individual cardholders and corporate clients, which includes super premium card, premium cards, travel and shopping cards, classic cards, exclusive co-branded cards as well as corporate cards. The Company also offers value-added payment products and services.</v>
    <v>3907</v>
    <v>National Stock Exchange of India</v>
    <v>XNSE</v>
    <v>XNSE</v>
    <v>2nd Floor, Tower-B, Infinity Towers,, DLF Cyber City, Block 2 Building 3, DLF Phase 2,, GURGAON, HARYANA, 122002 IN</v>
    <v>745.5</v>
    <v>Banking Services</v>
    <v>Stock</v>
    <v>45251.279120370367</v>
    <v>459</v>
    <v>736.2</v>
    <v>696090300000</v>
    <v>SBI CARDS AND PAYMENT SERVICES LIMITED</v>
    <v>SBI CARDS AND PAYMENT SERVICES LIMITED</v>
    <v>745.5</v>
    <v>30.53</v>
    <v>742.9</v>
    <v>738</v>
    <v>949840000</v>
    <v>SBICARD</v>
    <v>SBI CARDS AND PAYMENT SERVICES LIMITED (XNSE:SBICARD)</v>
    <v>862950</v>
    <v>1921920</v>
    <v>1998</v>
  </rv>
  <rv s="2">
    <v>460</v>
  </rv>
  <rv s="0">
    <v>https://www.bing.com/financeapi/forcetrigger?t=ahj3bh&amp;q=XNSE%3aMUTHOOTFIN&amp;form=skydnc</v>
    <v>Learn more on Bing</v>
  </rv>
  <rv s="1">
    <v>en-US</v>
    <v>ahj3bh</v>
    <v>268435456</v>
    <v>1</v>
    <v>Powered by Refinitiv</v>
    <v>0</v>
    <v>MUTHOOT FINANCE LIMITED (XNSE:MUTHOOTFIN)</v>
    <v>2</v>
    <v>3</v>
    <v>Finance</v>
    <v>4</v>
    <v>1379.95</v>
    <v>911.25</v>
    <v>1.2719</v>
    <v>2.5499999999999998</v>
    <v>1.9220000000000001E-3</v>
    <v>INR</v>
    <v>Muthoot Finance Limited is an India-based gold financing company. The Company is a non-deposit taking, non-banking financial company, which is engaged primarily in the business of financing. It provides personal and business loans secured by gold jewelry. It lends against security of household used gold ornaments (HUGO) and does not deal in gold bullion. Its gold loan schemes include Muthoot One Percent Loan, Muthoot Ultimate Loan, Muthoot Delight Loan, Muthoot EMI Scheme, Muthoot Mudra Loan, Muthoot Advantage Loan, Muthoot High Value Loan Plus, Muthoot High Value Loan and Muthoot Big Business Loans. Its core offering is gold loans; however, the Company offers a range of other products and services to its customers, which includes foreign inward money transfer services, domestic money transfer services, instant money transfer services, microfinance, non-convertible debentures, home loans, personal loans, corporate loans, foreign exchange services and insurance services, among others.</v>
    <v>27273</v>
    <v>National Stock Exchange of India</v>
    <v>XNSE</v>
    <v>XNSE</v>
    <v>2nd Floor, Muthoot Chambers,, Opposite Saritha Theatre Complex, Banerji Road, KOCHI, KERALA, 682018 IN</v>
    <v>1337.6</v>
    <v>Banking Services</v>
    <v>Stock</v>
    <v>45251.279097222221</v>
    <v>462</v>
    <v>1318.15</v>
    <v>537692800000</v>
    <v>MUTHOOT FINANCE LIMITED</v>
    <v>MUTHOOT FINANCE LIMITED</v>
    <v>1326.85</v>
    <v>13.37</v>
    <v>1326.85</v>
    <v>1329.4</v>
    <v>401458000</v>
    <v>MUTHOOTFIN</v>
    <v>MUTHOOT FINANCE LIMITED (XNSE:MUTHOOTFIN)</v>
    <v>130765</v>
    <v>569140</v>
    <v>1997</v>
  </rv>
  <rv s="2">
    <v>463</v>
  </rv>
  <rv s="0">
    <v>https://www.bing.com/financeapi/forcetrigger?t=ahiv52&amp;q=XNSE%3aMANAPPURAM&amp;form=skydnc</v>
    <v>Learn more on Bing</v>
  </rv>
  <rv s="1">
    <v>en-US</v>
    <v>ahiv52</v>
    <v>268435456</v>
    <v>1</v>
    <v>Powered by Refinitiv</v>
    <v>0</v>
    <v>MANAPPURAM FINANCE LIMITED (XNSE:MANAPPURAM)</v>
    <v>2</v>
    <v>3</v>
    <v>Finance</v>
    <v>4</v>
    <v>162.30000000000001</v>
    <v>101.15</v>
    <v>1.61</v>
    <v>0.7</v>
    <v>4.5370000000000002E-3</v>
    <v>INR</v>
    <v>Manappuram Finance Limited is an India-based non-banking financial company (NBFC). The Company provides credit services to people belonging to the lower socio-economic classes, particularly in rural and semi-urban areas of India. Its segments include Gold loan and others, and Micro Finance. The Company offers a range of retail credit products and financial services. The Company has a diversified lending portfolio encompassing retail, microfinance, small and medium-sized enterprises (SME) and commercial customers. Its products include online gold loan, gold loan, business loan, personal loan(secured), doorstep gold loan, forex and money transfer, vehicle loan, digital personal loan, micro home finance, other loans, other services, restaurant finance, loan to food industry and small-scale industries finance. It is engaged in providing microfinance industry (MFI) loans, such as income generating program (IGP) loan; product loan; micro, small and medium enterprises loan, and gold loan.</v>
    <v>31928</v>
    <v>National Stock Exchange of India</v>
    <v>XNSE</v>
    <v>XNSE</v>
    <v>IV / 470 (old) W638A (New), Manappuram House,, Valapad, TRICHUR, KERALA, 680567 IN</v>
    <v>156.15</v>
    <v>Banking Services</v>
    <v>Stock</v>
    <v>45251.279108796298</v>
    <v>465</v>
    <v>154.55000000000001</v>
    <v>131155100000</v>
    <v>MANAPPURAM FINANCE LIMITED</v>
    <v>MANAPPURAM FINANCE LIMITED</v>
    <v>155.15</v>
    <v>7.01</v>
    <v>154.30000000000001</v>
    <v>155</v>
    <v>846434800</v>
    <v>MANAPPURAM</v>
    <v>MANAPPURAM FINANCE LIMITED (XNSE:MANAPPURAM)</v>
    <v>2427456</v>
    <v>14960950</v>
    <v>1992</v>
  </rv>
  <rv s="2">
    <v>466</v>
  </rv>
  <rv s="0">
    <v>https://www.bing.com/financeapi/forcetrigger?t=ahjehw&amp;q=XNSE%3aPFC&amp;form=skydnc</v>
    <v>Learn more on Bing</v>
  </rv>
  <rv s="1">
    <v>en-US</v>
    <v>ahjehw</v>
    <v>268435456</v>
    <v>1</v>
    <v>Powered by Refinitiv</v>
    <v>0</v>
    <v>POWER FINANCE CORPORATION LIMITED (XNSE:PFC)</v>
    <v>2</v>
    <v>3</v>
    <v>Finance</v>
    <v>4</v>
    <v>328.65</v>
    <v>97.72</v>
    <v>1.0979000000000001</v>
    <v>-4.55</v>
    <v>-1.4031999999999999E-2</v>
    <v>INR</v>
    <v>Power Finance Corporation Limited is an India-based non-banking financial company. The Company is primarily engaged in providing financial assistance to the power sector. The Company’s fund-based products include project term loans, lease financing for the purchase of equipment, short/medium-term loan to equipment manufacturers, grants/interest-free loans for studies/consultancies, corporate loan, line of credit for import of coal, buyer's line of credit, lease financing for wind power projects, debt refinancing and credit facility for the purchase of power through power exchange. Its non-fund-based products include deferred payment guarantee, letter of comfort (LoC), guarantee for the performance of contract/ obligations with regards to fuel supply agreement (FSA) and policy for a guarantee of credit enhancement. The Company offers consultancy and advisory services in financial, regulatory and capacity building. The Company's subsidiaries include REC Limited and PFC Consulting Ltd.</v>
    <v>519</v>
    <v>National Stock Exchange of India</v>
    <v>XNSE</v>
    <v>XNSE</v>
    <v>Urjanidhi', 1, Barakhamba Lane, Connaught Place, NEW DELHI, DELHI, 110001 IN</v>
    <v>328.65</v>
    <v>Banking Services</v>
    <v>Stock</v>
    <v>45251.279097222221</v>
    <v>468</v>
    <v>315.60000000000002</v>
    <v>1043657000000</v>
    <v>POWER FINANCE CORPORATION LIMITED</v>
    <v>POWER FINANCE CORPORATION LIMITED</v>
    <v>326.60000000000002</v>
    <v>5.96</v>
    <v>324.25</v>
    <v>319.7</v>
    <v>3300102000</v>
    <v>PFC</v>
    <v>POWER FINANCE CORPORATION LIMITED (XNSE:PFC)</v>
    <v>13548453</v>
    <v>23262150</v>
    <v>1986</v>
  </rv>
  <rv s="2">
    <v>469</v>
  </rv>
  <rv s="0">
    <v>https://www.bing.com/financeapi/forcetrigger?t=ahjn8m&amp;q=XNSE%3aRECLTD&amp;form=skydnc</v>
    <v>Learn more on Bing</v>
  </rv>
  <rv s="1">
    <v>en-US</v>
    <v>ahjn8m</v>
    <v>268435456</v>
    <v>1</v>
    <v>Powered by Refinitiv</v>
    <v>0</v>
    <v>REC LIMITED (XNSE:RECLTD)</v>
    <v>2</v>
    <v>3</v>
    <v>Finance</v>
    <v>4</v>
    <v>351</v>
    <v>99.05</v>
    <v>1.0686</v>
    <v>-10.5</v>
    <v>-3.0280999999999999E-2</v>
    <v>INR</v>
    <v>REC Limited is an India-based infrastructure finance company. The Company's products are interest-bearing loans to state electricity boards, state power utilities/state power departments and private sector for all segments of power infrastructure. It operates in one business segment which is lending to power, logistic and infrastructure sector. Its financial products include long-term loan, medium term loan, short-term loan, debt refinancing, equity financing, financing of equipment manufacturing for power sector, financing of coal mines, policy for funding against regulatory assets (excluding return on equity component) of power utilities and revolving bill payment facility. Its debt refinancing policy is applicable for extending term loan for refinancing existing project term loan of all types of commissioned project in power sector, including renewable energy projects, of government and private sector borrowers. It acts as a nodal agency for the Government of India's schemes.</v>
    <v>419</v>
    <v>National Stock Exchange of India</v>
    <v>XNSE</v>
    <v>XNSE</v>
    <v>Plot No. I-4, Sector 29,, Near IFFCO Chowk Metro Station,, GURGAON, HARYANA, 122001 IN</v>
    <v>351</v>
    <v>Banking Services</v>
    <v>Stock</v>
    <v>45251.279120370367</v>
    <v>471</v>
    <v>332.25</v>
    <v>894769500000</v>
    <v>REC LIMITED</v>
    <v>REC LIMITED</v>
    <v>349.85</v>
    <v>7.17</v>
    <v>346.75</v>
    <v>336.25</v>
    <v>2633224000</v>
    <v>RECLTD</v>
    <v>REC LIMITED (XNSE:RECLTD)</v>
    <v>9930615</v>
    <v>12277810</v>
    <v>1969</v>
  </rv>
  <rv s="2">
    <v>472</v>
  </rv>
  <rv s="0">
    <v>https://www.bing.com/financeapi/forcetrigger?t=ahiqsm&amp;q=XNSE%3aLICHSGFIN&amp;form=skydnc</v>
    <v>Learn more on Bing</v>
  </rv>
  <rv s="1">
    <v>en-US</v>
    <v>ahiqsm</v>
    <v>268435456</v>
    <v>1</v>
    <v>Powered by Refinitiv</v>
    <v>0</v>
    <v>LIC HOUSING FINANCE LTD (XNSE:LICHSGFIN)</v>
    <v>2</v>
    <v>3</v>
    <v>Finance</v>
    <v>4</v>
    <v>481</v>
    <v>315.10000000000002</v>
    <v>1.2607999999999999</v>
    <v>-0.45</v>
    <v>-9.6860000000000002E-4</v>
    <v>INR</v>
    <v>LIC Housing Finance Limited is an India-based housing finance company. The Company is engaged in the business of providing finance for purchase, construction, repairs, renovation of houses/buildings. The Company provides long term finance to individuals for the purchase or construction of house/flat for residential purposes in India. It also provides finance on existing property for business/ personal needs and also gives loans to professionals for purchase/ construction of clinics/nursing homes/ diagnostic centers/ office space and also for purchase of equipment. It offers a range of housing loans, such as home loans, plot loans, home improvement loan, home construction loan, home extension loan, top up loans, home loan for non-resident Indian (NRI), home loan for pensioners, Griha Suvidha Home loan and more. Its other loans include loan against property, loan against security, loan to professionals and loan against property for companies and loan under rental securitization.</v>
    <v>2462</v>
    <v>National Stock Exchange of India</v>
    <v>XNSE</v>
    <v>XNSE</v>
    <v>131, Maker Tower-F Premises, 13th Floor,, Cuffe Parade, MUMBAI, MAHARASHTRA, 400005 IN</v>
    <v>467.65</v>
    <v>Banking Services</v>
    <v>Stock</v>
    <v>45251.279108796298</v>
    <v>474</v>
    <v>460.5</v>
    <v>256246800000</v>
    <v>LIC HOUSING FINANCE LTD</v>
    <v>LIC HOUSING FINANCE LTD</v>
    <v>465.5</v>
    <v>6.14</v>
    <v>464.6</v>
    <v>464.15</v>
    <v>550063000</v>
    <v>LICHSGFIN</v>
    <v>LIC HOUSING FINANCE LTD (XNSE:LICHSGFIN)</v>
    <v>358936</v>
    <v>1385940</v>
    <v>1989</v>
  </rv>
  <rv s="2">
    <v>475</v>
  </rv>
  <rv s="0">
    <v>https://www.bing.com/financeapi/forcetrigger?t=ahhbcw&amp;q=XNSE%3aCANFINHOME&amp;form=skydnc</v>
    <v>Learn more on Bing</v>
  </rv>
  <rv s="1">
    <v>en-US</v>
    <v>ahhbcw</v>
    <v>268435456</v>
    <v>1</v>
    <v>Powered by Refinitiv</v>
    <v>0</v>
    <v>CAN FIN HOMES LIMITED (XNSE:CANFINHOME)</v>
    <v>2</v>
    <v>3</v>
    <v>Finance</v>
    <v>4</v>
    <v>909.8</v>
    <v>486.4</v>
    <v>1.4947999999999999</v>
    <v>1.1000000000000001</v>
    <v>1.4219999999999999E-3</v>
    <v>INR</v>
    <v>Can Fin Homes Limited is an India-based housing finance company. The Company is engaged in corporate insurance agency business activity. The Company offers various types of housing loans, such as individual housing loans, affordable housing loans, composite loan, and top up loan. Its individual housing loans include individual housing loan-super (IHL-Super) and commercial housing loan (CHL). The Company provides composite loan for the purchase of site and construction of house thereon. It also offers non-housing loans including mortgage loans (ML), site loans, loans for commercial properties, loans against rent receivables, personal loans (PL), loans for children’s education and CFHL Nischint - for pensioners. The Company also accepts two types of deposits, such as fixed deposits and cumulative deposits. The Company offers housing loans and mortgage loans to both salaried and self-employed categories of borrowers, designed to cater to their individual needs.</v>
    <v>811</v>
    <v>National Stock Exchange of India</v>
    <v>XNSE</v>
    <v>XNSE</v>
    <v>No. 29/1 1st Floor, Sir. M N Krishna Rao Road, Lalbagh West, Basavanagudi, BANGALORE, KARNATAKA, 560004 IN</v>
    <v>785</v>
    <v>Banking Services</v>
    <v>Stock</v>
    <v>45251.279120370367</v>
    <v>477</v>
    <v>770.1</v>
    <v>102062600000</v>
    <v>CAN FIN HOMES LIMITED</v>
    <v>CAN FIN HOMES LIMITED</v>
    <v>774</v>
    <v>15.63</v>
    <v>773.35</v>
    <v>774.45</v>
    <v>133154100</v>
    <v>CANFINHOME</v>
    <v>CAN FIN HOMES LIMITED (XNSE:CANFINHOME)</v>
    <v>219051</v>
    <v>329080</v>
    <v>1987</v>
  </rv>
  <rv s="2">
    <v>478</v>
  </rv>
  <rv s="0">
    <v>https://www.bing.com/financeapi/forcetrigger?t=ahi7xm&amp;q=XNSE%3aIBULHSGFIN&amp;form=skydnc</v>
    <v>Learn more on Bing</v>
  </rv>
  <rv s="1">
    <v>en-US</v>
    <v>ahi7xm</v>
    <v>268435456</v>
    <v>1</v>
    <v>Powered by Refinitiv</v>
    <v>0</v>
    <v>INDIABULLS HOUSING FINANCE LIMITED (XNSE:IBULHSGFIN)</v>
    <v>2</v>
    <v>3</v>
    <v>Finance</v>
    <v>4</v>
    <v>207.7</v>
    <v>91.8</v>
    <v>2.4813999999999998</v>
    <v>-1.2</v>
    <v>-6.3339999999999994E-3</v>
    <v>INR</v>
    <v>Indiabulls Housing Finance Limited is an India-based housing finance company. The Company offers home loan, home loan balance transfer, micro, small and medium enterprises (MSMEs) loans and loan against property (LAP) Home Loans for non-resident Indians (NRIs), home renovation loan, home extension loans, and rural home loans, emergency credit line guarantee scheme (ECLGS). The Company is engaged in the business to provide finance and to undertake all lending and finance to any person or persons, co-operative society, association of persons, body of individuals, companies, institutions, firms, builders, developers, contractors, tenants and others either at interest or without and/or with or without any security for construction, erection, building, repair, remodeling, development, improvement, purchase of houses, apartments, flats, bungalows, rooms, huts, townships and/or other buildings, other finance and real estate of all descriptions.</v>
    <v>5316</v>
    <v>National Stock Exchange of India</v>
    <v>XNSE</v>
    <v>XNSE</v>
    <v>One International Centre, Tower 1,18th Floor, Senapati Bapat Marg, Elphinstone Road,, MUMBAI, MAHARASHTRA, 400013 IN</v>
    <v>190.45</v>
    <v>Banking Services</v>
    <v>Stock</v>
    <v>45251.279085648152</v>
    <v>480</v>
    <v>186.75</v>
    <v>90480690000</v>
    <v>INDIABULLS HOUSING FINANCE LIMITED</v>
    <v>INDIABULLS HOUSING FINANCE LIMITED</v>
    <v>190</v>
    <v>7.45</v>
    <v>189.45</v>
    <v>188.25</v>
    <v>471130900</v>
    <v>IBULHSGFIN</v>
    <v>INDIABULLS HOUSING FINANCE LIMITED (XNSE:IBULHSGFIN)</v>
    <v>3524411</v>
    <v>13839660</v>
    <v>2005</v>
  </rv>
  <rv s="2">
    <v>481</v>
  </rv>
  <rv s="0">
    <v>https://www.bing.com/financeapi/forcetrigger?t=ahi96h&amp;q=XNSE%3aIEX&amp;form=skydnc</v>
    <v>Learn more on Bing</v>
  </rv>
  <rv s="1">
    <v>en-US</v>
    <v>ahi96h</v>
    <v>268435456</v>
    <v>1</v>
    <v>Powered by Refinitiv</v>
    <v>0</v>
    <v>INDIAN ENERGY EXCHANGE LIMITED (XNSE:IEX)</v>
    <v>2</v>
    <v>3</v>
    <v>Finance</v>
    <v>4</v>
    <v>163.75</v>
    <v>116</v>
    <v>0.96609999999999996</v>
    <v>-0.35</v>
    <v>-2.5360000000000001E-3</v>
    <v>INR</v>
    <v>Indian Energy Exchange Limited is an India-based company that is engaged in providing an automated trading platform for the physical delivery of electricity, renewables, and certificates. It offers various trade markets, such as the electricity market, green market, and certificates. The electricity market includes day-ahead market, term ahead market, real-time market, and cross border electricity trade. The green market includes green term ahead market and green day-ahead market. The certificate market includes renewable energy certificates and energy-saving certificates. Its products include day-ahead market, green day-ahead market (G-Dam), term-ahead market, real-time market, green term ahead market, REC market, ESCERTS market, trading calendar, clearing holidays, weekly regional loss. Buyers and sellers electronically submit bids during the market session and the matching of bids is done on a double-sided closed auction mechanism with a uniform market clearing price.</v>
    <v>171</v>
    <v>National Stock Exchange of India</v>
    <v>XNSE</v>
    <v>XNSE</v>
    <v>Plot No. C-001/A/1, 9th Floor,, Max Towers, Sector 16 B,, Gautam Buddha Nagar,, NOIDA, UTTAR PRADESH, 201301 IN</v>
    <v>139.15</v>
    <v>Investment Banking &amp; Investment Services</v>
    <v>Stock</v>
    <v>45251.279097222221</v>
    <v>483</v>
    <v>136.55000000000001</v>
    <v>122757800000</v>
    <v>INDIAN ENERGY EXCHANGE LIMITED</v>
    <v>INDIAN ENERGY EXCHANGE LIMITED</v>
    <v>138.9</v>
    <v>37.65</v>
    <v>138</v>
    <v>137.65</v>
    <v>889227400</v>
    <v>IEX</v>
    <v>INDIAN ENERGY EXCHANGE LIMITED (XNSE:IEX)</v>
    <v>3179337</v>
    <v>5903700</v>
    <v>2007</v>
  </rv>
  <rv s="2">
    <v>484</v>
  </rv>
  <rv s="0">
    <v>https://www.bing.com/financeapi/forcetrigger?t=ahixkr&amp;q=XNSE%3aMCX&amp;form=skydnc</v>
    <v>Learn more on Bing</v>
  </rv>
  <rv s="1">
    <v>en-US</v>
    <v>ahixkr</v>
    <v>268435456</v>
    <v>1</v>
    <v>Powered by Refinitiv</v>
    <v>0</v>
    <v>MULTI COMMODITY EXCHANGE OF INDIA LIMITED (XNSE:MCX)</v>
    <v>2</v>
    <v>3</v>
    <v>Finance</v>
    <v>4</v>
    <v>3030</v>
    <v>1285.05</v>
    <v>0.46160000000000001</v>
    <v>37.35</v>
    <v>1.2975E-2</v>
    <v>INR</v>
    <v>Multi Commodity Exchange of India Limited is a commodity derivatives exchange. The Company facilitates online trading of commodity futures and options, data feed subscription and membership. It offers a platform for trading in varied commodity derivative contracts across product segments: bullion, industrial metals, energy, agricultural commodities and indices. Its flagship index series, MCX iCOMDEX, is a series of real-time commodity futures price indices, which give information on market movements in key segments traded on the exchange. The MCX iCOMDEX series consists of a composite index, apart from three sectoral indices, such as the Base Metal index, the Bullion index and the Energy index, and nine single-commodity indices, such as Gold, Silver, Aluminum, Copper and Lead, among others. Its subsidiary, Multi Commodity Exchange Clearing Corporation Ltd, provides collateral management and risk management services, along with clearing and settlement of trades executed on the exchange.</v>
    <v>373</v>
    <v>National Stock Exchange of India</v>
    <v>XNSE</v>
    <v>XNSE</v>
    <v>Exchange Square, Suren Road chakala, Andheri (East), MUMBAI, MAHARASHTRA, 400093 IN</v>
    <v>2939.6</v>
    <v>Investment Banking &amp; Investment Services</v>
    <v>Stock</v>
    <v>45251.279108796298</v>
    <v>486</v>
    <v>2888.15</v>
    <v>146159800000</v>
    <v>MULTI COMMODITY EXCHANGE OF INDIA LIMITED</v>
    <v>MULTI COMMODITY EXCHANGE OF INDIA LIMITED</v>
    <v>2893.6</v>
    <v>326.74</v>
    <v>2878.65</v>
    <v>2916</v>
    <v>50902820</v>
    <v>MCX</v>
    <v>MULTI COMMODITY EXCHANGE OF INDIA LIMITED (XNSE:MCX)</v>
    <v>408155</v>
    <v>1907880</v>
    <v>2002</v>
  </rv>
  <rv s="2">
    <v>487</v>
  </rv>
  <rv s="0">
    <v>https://www.bing.com/financeapi/forcetrigger?t=bgvh2w&amp;q=XNSE%3aHDFCAMC&amp;form=skydnc</v>
    <v>Learn more on Bing</v>
  </rv>
  <rv s="1">
    <v>en-US</v>
    <v>bgvh2w</v>
    <v>268435456</v>
    <v>1</v>
    <v>Powered by Refinitiv</v>
    <v>0</v>
    <v>HDFC ASSET MANAGEMENT COMPANY LIMITED (XNSE:HDFCAMC)</v>
    <v>2</v>
    <v>3</v>
    <v>Finance</v>
    <v>4</v>
    <v>2969.9</v>
    <v>1589.5</v>
    <v>1.1576</v>
    <v>28.4</v>
    <v>9.8659999999999998E-3</v>
    <v>INR</v>
    <v>HDFC Asset Management Company Limited is a mutual fund manager. The Company is in the business of providing asset management services to HDFC Mutual Fund and alternative investment fund and portfolio management and advisory services to clients. The Company offers a comprehensive suite of savings and investment products ranging from mutual funds, including both actively managed and passive options, to portfolio management services and alternative investment opportunities catering to the needs of a diverse customer base. It offers financial management services, financial advisory, brokerage, and consulting services. It has a network of 228 investor service centers (ISCs) across more than 200 cities. The Company offers portfolio management services and separately managed account (SMA) services to meet the investment needs of its clients, including high net worth individuals (HNIs), family offices, domestic corporates, trusts, provident funds, and domestic and global institutions.</v>
    <v>1281</v>
    <v>National Stock Exchange of India</v>
    <v>XNSE</v>
    <v>XNSE</v>
    <v>HDFC House, 2nd Floor,, H. T. Parekh Marg,, 165-166, Backbay Reclamation,Churchgate, MUMBAI, MAHARASHTRA, 400020 IN</v>
    <v>2915.5</v>
    <v>Investment Banking &amp; Investment Services</v>
    <v>Stock</v>
    <v>45251.279108796298</v>
    <v>489</v>
    <v>2881</v>
    <v>620533900000</v>
    <v>HDFC ASSET MANAGEMENT COMPANY LIMITED</v>
    <v>HDFC ASSET MANAGEMENT COMPANY LIMITED</v>
    <v>2896.85</v>
    <v>37.020000000000003</v>
    <v>2878.65</v>
    <v>2907.05</v>
    <v>213484000</v>
    <v>HDFCAMC</v>
    <v>HDFC ASSET MANAGEMENT COMPANY LIMITED (XNSE:HDFCAMC)</v>
    <v>144285</v>
    <v>411640</v>
    <v>1999</v>
  </rv>
  <rv s="2">
    <v>490</v>
  </rv>
  <rv s="0">
    <v>https://www.bing.com/financeapi/forcetrigger?t=ahjpoc&amp;q=XNSE%3aNAM-INDIA&amp;form=skydnc</v>
    <v>Learn more on Bing</v>
  </rv>
  <rv s="1">
    <v>en-US</v>
    <v>ahjpoc</v>
    <v>268435456</v>
    <v>1</v>
    <v>Powered by Refinitiv</v>
    <v>0</v>
    <v>NIPPON LIFE INDIA ASSET MANAGEMENT LIMITED (XNSE:NAM-INDIA)</v>
    <v>2</v>
    <v>3</v>
    <v>Finance</v>
    <v>4</v>
    <v>425.25</v>
    <v>196.9</v>
    <v>0.92400000000000004</v>
    <v>-2.7</v>
    <v>-6.4640000000000001E-3</v>
    <v>INR</v>
    <v>Nippon Life India Asset Management Limited is an asset management company. The Company’s principal activity is to act as an investment manager to Nippon India Mutual Fund. The Company is involved in managing mutual funds, such as exchange traded funds (ETFs); managed accounts, including portfolio management services, alternative investment funds and pension funds, and offshore funds and advisory mandates. Its four offshore schemes include UCITS Equity Fund, UCITS Fixed Income Fund, India Fixed Income ETF, India Fixed Income ETF. The Company acts as an advisor for India focused Equity &amp; Fixed Income funds in Japan, and in Thailand. It also manages offshore funds through its subsidiary in Singapore and has representative office in Dubai thereby catering to investors across Asia, Middle East, United Kingdom, United States, and Europe. Its subsidiaries include Nippon Life India Asset Management (Singapore) Pte. Ltd., and Nippon Life India AIF Management Limited.</v>
    <v>1007</v>
    <v>National Stock Exchange of India</v>
    <v>XNSE</v>
    <v>XNSE</v>
    <v>4th Floor, Tower A, Peninsula Business Park, Ganapatrao Kadam Marg, Lower Parel (W), MUMBAI, MAHARASHTRA, 400013 IN</v>
    <v>421.95</v>
    <v>Investment Banking &amp; Investment Services</v>
    <v>Stock</v>
    <v>45251.279097222221</v>
    <v>492</v>
    <v>414</v>
    <v>263104500000</v>
    <v>NIPPON LIFE INDIA ASSET MANAGEMENT LIMITED</v>
    <v>NIPPON LIFE INDIA ASSET MANAGEMENT LIMITED</v>
    <v>418.7</v>
    <v>29.47</v>
    <v>417.7</v>
    <v>415</v>
    <v>624877200</v>
    <v>NAM-INDIA</v>
    <v>NIPPON LIFE INDIA ASSET MANAGEMENT LIMITED (XNSE:NAM-INDIA)</v>
    <v>112030</v>
    <v>955010</v>
    <v>1995</v>
  </rv>
  <rv s="2">
    <v>493</v>
  </rv>
  <rv s="0">
    <v>https://www.bing.com/financeapi/forcetrigger?t=ahi8ww&amp;q=XNSE%3aIDFC&amp;form=skydnc</v>
    <v>Learn more on Bing</v>
  </rv>
  <rv s="1">
    <v>en-US</v>
    <v>ahi8ww</v>
    <v>268435456</v>
    <v>1</v>
    <v>Powered by Refinitiv</v>
    <v>0</v>
    <v>IDFC Limited (XNSE:IDFC)</v>
    <v>2</v>
    <v>3</v>
    <v>Finance</v>
    <v>4</v>
    <v>137</v>
    <v>64.64</v>
    <v>1.5509999999999999</v>
    <v>1</v>
    <v>8.5109999999999995E-3</v>
    <v>INR</v>
    <v>IDFC Limited is an India-based non-banking finance company (NBFC). The Company is engaged in investment activity. The Company operated through Financing segment. The Financing segment is engaged in investing. Its business includes IDFC Bank, IDFC Securities, IDFC Mutual Fund, IDFC IFL and IDFC Foundation. IDFC Securities provides a full suite of investment banking services to a diverse group of Indian and multinational corporations, banks and financial institutions across industry sectors. IDFC Bank offers savings account, senior citizen saving account, first power account, current account, NRI savings account and TASC institutional account. It also provides personal loans, consumer durable loans, home loan, new car loan and others. It manages different mutual fund products for institutional and retail investors. IDFC Foundation includes government advisory services, policy advocacy, capacity building initiatives and community engagement.</v>
    <v>328</v>
    <v>National Stock Exchange of India</v>
    <v>XNSE</v>
    <v>XNSE</v>
    <v>906/907, 9th Floor, Embassy Centre,, Jamnalal Bajaj Road,, MUMBAI, MAHARASHTRA, 400021 IN</v>
    <v>118.55</v>
    <v>Investment Banking &amp; Investment Services</v>
    <v>Stock</v>
    <v>45251.279097222221</v>
    <v>495</v>
    <v>117.55</v>
    <v>188798200000</v>
    <v>IDFC Limited</v>
    <v>IDFC Limited</v>
    <v>117.8</v>
    <v>29.71</v>
    <v>117.5</v>
    <v>118.5</v>
    <v>1599984000</v>
    <v>IDFC</v>
    <v>IDFC Limited (XNSE:IDFC)</v>
    <v>1133874</v>
    <v>4450810</v>
    <v>1997</v>
  </rv>
  <rv s="2">
    <v>496</v>
  </rv>
  <rv s="0">
    <v>https://www.bing.com/financeapi/forcetrigger?t=ahh3a2&amp;q=XNSE%3aBAJAJFINSV&amp;form=skydnc</v>
    <v>Learn more on Bing</v>
  </rv>
  <rv s="1">
    <v>en-US</v>
    <v>ahh3a2</v>
    <v>268435456</v>
    <v>1</v>
    <v>Powered by Refinitiv</v>
    <v>0</v>
    <v>Bajaj Finserv Limited (XNSE:BAJAJFINSV)</v>
    <v>2</v>
    <v>3</v>
    <v>Finance</v>
    <v>4</v>
    <v>1676.75</v>
    <v>1215</v>
    <v>2.0004</v>
    <v>8.4</v>
    <v>5.2700000000000004E-3</v>
    <v>INR</v>
    <v>Bajaj Finserv Limited is a holding company for various financial services businesses. It is engaged in the business of promoting financial services such as finance, insurance, broking, investments, and others, including distribution using digital platforms through its investments in subsidiaries and joint ventures. It is also engaged in the business of generating power through wind turbines, a renewable source of energy. Its segments include life insurance, general insurance, windmill, retail financing, and investments and others. It focuses on urban lending, two and three-wheeler lending, small and medium enterprise lending, rural lending, mortgages, loan against securities, and commercial lending. It serves various customers through its subsidiaries by providing financial products and services for asset acquisition through financing, asset protection through general insurance, family and income protection in the form of life and health insurance, and retirement and savings solutions.</v>
    <v>105</v>
    <v>National Stock Exchange of India</v>
    <v>XNSE</v>
    <v>XNSE</v>
    <v>6th Floor, Bajaj Finserv Corporate Office, Off Pune-Ahmednagar Road, Viman Nagar, PUNE, MAHARASHTRA, 411014 IN</v>
    <v>1613.25</v>
    <v>Banking Services</v>
    <v>Stock</v>
    <v>45251.279120370367</v>
    <v>498</v>
    <v>1593.6</v>
    <v>2571777000000</v>
    <v>Bajaj Finserv Limited</v>
    <v>Bajaj Finserv Limited</v>
    <v>1593.8</v>
    <v>34.18</v>
    <v>1593.8</v>
    <v>1602.2</v>
    <v>1591545000</v>
    <v>BAJAJFINSV</v>
    <v>Bajaj Finserv Limited (XNSE:BAJAJFINSV)</v>
    <v>857925</v>
    <v>1374610</v>
    <v>2007</v>
  </rv>
  <rv s="2">
    <v>499</v>
  </rv>
  <rv s="0">
    <v>https://www.bing.com/financeapi/forcetrigger?t=axd4c7&amp;q=XNSE%3aHDFCLIFE&amp;form=skydnc</v>
    <v>Learn more on Bing</v>
  </rv>
  <rv s="1">
    <v>en-US</v>
    <v>axd4c7</v>
    <v>268435456</v>
    <v>1</v>
    <v>Powered by Refinitiv</v>
    <v>0</v>
    <v>HDFC LIFE INSURANCE COMPANY LIMITED (XNSE:HDFCLIFE)</v>
    <v>2</v>
    <v>3</v>
    <v>Finance</v>
    <v>4</v>
    <v>690.85</v>
    <v>457.8</v>
    <v>0.82240000000000002</v>
    <v>16.7</v>
    <v>2.5597999999999999E-2</v>
    <v>INR</v>
    <v>HDFC Life Insurance Company Ltd is an India-based life insurance company. The Company provides a range of individual and group insurance solutions across India. The portfolio comprises of various insurance and investment products such as protection, pension, savings, investment, annuity, and health. The Company offers long term savings, protection and retirement or pension products. The Company operates in three segments: participating (Par) segment products includes endowment, savings cum protection and pension plans; non-participating (Non Par) segment products includes term protection, savings cum protection, immediate and deferred annuity and health plans under Individual business and credit life, term life, fund based pension, group variable plans under Group business; and unit-linked (UL) product includes Unit Linked Life and fund-based Pension plans under Individual and Group businesses. Exide Life Insurance Company Ltd is the subsidiary of the Company.</v>
    <v>32448</v>
    <v>National Stock Exchange of India</v>
    <v>XNSE</v>
    <v>XNSE</v>
    <v>12th Floor, Lodha Excelus, Apollo Mills Compound, N.M. Joshi Road, Mahalaxmi, MUMBAI, MAHARASHTRA, 400011 IN</v>
    <v>669.5</v>
    <v>Insurance</v>
    <v>Stock</v>
    <v>45251.279097222221</v>
    <v>501</v>
    <v>654.25</v>
    <v>1401060000000</v>
    <v>HDFC LIFE INSURANCE COMPANY LIMITED</v>
    <v>HDFC LIFE INSURANCE COMPANY LIMITED</v>
    <v>655</v>
    <v>95.2</v>
    <v>652.4</v>
    <v>669.1</v>
    <v>2149524000</v>
    <v>HDFCLIFE</v>
    <v>HDFC LIFE INSURANCE COMPANY LIMITED (XNSE:HDFCLIFE)</v>
    <v>2280042</v>
    <v>2088700</v>
    <v>2000</v>
  </rv>
  <rv s="2">
    <v>502</v>
  </rv>
  <rv s="0">
    <v>https://www.bing.com/financeapi/forcetrigger?t=ahju3m&amp;q=XNSE%3aSBILIFE&amp;form=skydnc</v>
    <v>Learn more on Bing</v>
  </rv>
  <rv s="1">
    <v>en-US</v>
    <v>ahju3m</v>
    <v>268435456</v>
    <v>1</v>
    <v>Powered by Refinitiv</v>
    <v>0</v>
    <v>SBI LIFE INSURANCE COMPANY LIMITED (XNSE:SBILIFE)</v>
    <v>2</v>
    <v>3</v>
    <v>Finance</v>
    <v>4</v>
    <v>1434.45</v>
    <v>1054</v>
    <v>0.9284</v>
    <v>34.15</v>
    <v>2.4651999999999997E-2</v>
    <v>INR</v>
    <v>SBI Life Insurance Company Limited is an India-based company, which offers life insurance. The Company operates through three segments: Participating, Non-Participating, and Linked segments. Its Participating segment includes Individual Life, Individual Pension, Group Pension, and Variable Insurance. Its Non-Participating segment includes Individual Life, Individual Pension, Group Savings, OYRGTA, Group Others, Annuity, Health, and Variable Insurance. Its Linked segment includes Individual, Group, and Pension. Its corporate solutions include retirement solutions, such as SBI Life- Kalyan ULIP Plus, SBI Life- Pradhan Mantri Jeevan Jyoti Bima Yojana, SBI Life- CapAssure Gold, SBI Life- Sampoorn Suraksha and SBI Life-Swarna Jeevan Plus. Its Group Micro Insurance Plans include SBI Life- Grameen Super Suraksha. Its savings plans include SBI Life- Smart Future Choices, SBI Life- New Smart Samriddhi, SBI Life-Smart Bachat and SBI Life - Smart Platina Assure.</v>
    <v>20787</v>
    <v>National Stock Exchange of India</v>
    <v>XNSE</v>
    <v>XNSE</v>
    <v>'NATRAJ', M. V. Road and Western Express Highway Junction, Andheri (East), MUMBAI, MAHARASHTRA, 400069 IN</v>
    <v>1422.75</v>
    <v>Insurance</v>
    <v>Stock</v>
    <v>45251.279120370367</v>
    <v>504</v>
    <v>1387.1</v>
    <v>1415492000000</v>
    <v>SBI LIFE INSURANCE COMPANY LIMITED</v>
    <v>SBI LIFE INSURANCE COMPANY LIMITED</v>
    <v>1389</v>
    <v>75.22</v>
    <v>1385.3</v>
    <v>1419.45</v>
    <v>1001090000</v>
    <v>SBILIFE</v>
    <v>SBI LIFE INSURANCE COMPANY LIMITED (XNSE:SBILIFE)</v>
    <v>944674</v>
    <v>896010</v>
    <v>2000</v>
  </rv>
  <rv s="2">
    <v>505</v>
  </rv>
  <rv s="0">
    <v>https://www.bing.com/financeapi/forcetrigger?t=ahi8cw&amp;q=XNSE%3aICICIPRULI&amp;form=skydnc</v>
    <v>Learn more on Bing</v>
  </rv>
  <rv s="1">
    <v>en-US</v>
    <v>ahi8cw</v>
    <v>268435456</v>
    <v>1</v>
    <v>Powered by Refinitiv</v>
    <v>0</v>
    <v>ICICI PRUDENTIAL LIFE INSURANCE COMPANY LIMITED (XNSE:ICICIPRULI)</v>
    <v>2</v>
    <v>3</v>
    <v>Finance</v>
    <v>4</v>
    <v>615.6</v>
    <v>380.7</v>
    <v>0.96579999999999999</v>
    <v>8.1</v>
    <v>1.4733000000000001E-2</v>
    <v>INR</v>
    <v>ICICI Prudential Life Insurance Company Limited is engaged in carrying on the business of providing life insurance, pensions and health insurance products to individuals and groups. The Company’s segments include Par Life, Par Pension, Non-Par Life, Non-Par Pension, Non-Par Variable, Non-Par Variable Pension, Annuity Non-Par, Health, Linked Life, Linked Pension, Linked Health, Linked Group Life, and Linked Group Pension. Its non-linked insurance savings plans include ICICI Guaranteed Income for Tomorrow, ICICI Pru Lakshya, ICICI Pru Future Perfect, ICICI Pru Cash Advantage, ICICI Pru Anmol Bachat and ICICI Pru Savings Suraksha. Its protection plans include ICICI Pru iProtect Smart, ICICI Pru Heart/Cancer Protect and ICICI Pru Precious Life. Its Unit-Linked Insurance Plans include ICICI Pru Signature, ICICI Pru LifeTime Classic, ICICI Pru Smart Life and ICICI Pru1 Wealth. It also offers group term plan, such as ICICI Pru Group Term Plus and ICICI Pru Super Protect-Credit.</v>
    <v>17825</v>
    <v>National Stock Exchange of India</v>
    <v>XNSE</v>
    <v>XNSE</v>
    <v>ICICI Prulife Towers, 1089, Appasaheb Marathe Marg, Prabhadevi, MUMBAI, MAHARASHTRA, 400025 IN</v>
    <v>562.35</v>
    <v>Insurance</v>
    <v>Stock</v>
    <v>45251.279097222221</v>
    <v>507</v>
    <v>547.45000000000005</v>
    <v>806167800000</v>
    <v>ICICI PRUDENTIAL LIFE INSURANCE COMPANY LIMITED</v>
    <v>ICICI PRUDENTIAL LIFE INSURANCE COMPANY LIMITED</v>
    <v>550</v>
    <v>87.33</v>
    <v>549.79999999999995</v>
    <v>557.9</v>
    <v>1439971000</v>
    <v>ICICIPRULI</v>
    <v>ICICI PRUDENTIAL LIFE INSURANCE COMPANY LIMITED (XNSE:ICICIPRULI)</v>
    <v>1705944</v>
    <v>1275230</v>
    <v>2000</v>
  </rv>
  <rv s="2">
    <v>508</v>
  </rv>
  <rv s="0">
    <v>https://www.bing.com/financeapi/forcetrigger?t=ahiyec&amp;q=XNSE%3aMFSL&amp;form=skydnc</v>
    <v>Learn more on Bing</v>
  </rv>
  <rv s="1">
    <v>en-US</v>
    <v>ahiyec</v>
    <v>268435456</v>
    <v>1</v>
    <v>Powered by Refinitiv</v>
    <v>0</v>
    <v>Max Financial Services Limited (XNSE:MFSL)</v>
    <v>2</v>
    <v>3</v>
    <v>Finance</v>
    <v>4</v>
    <v>982.15</v>
    <v>599.1</v>
    <v>0.90049999999999997</v>
    <v>30.95</v>
    <v>3.2605000000000002E-2</v>
    <v>INR</v>
    <v>Max Financial Services Limited is an India-based company, which operates as a holding company for Max Life Insurance Company Limited. The Company is engaged in the business of investments and providing management advisory services. The Company’s segments include Life Insurance and Business Investments. The Company’s investor base includes global financial institutions such as KKR, Baron, Ward ferry, New York Life, Vanguard, Blackrock, Jupiter, Norges, Neuberger Burman, Eastspring and Dimension.</v>
    <v>11</v>
    <v>National Stock Exchange of India</v>
    <v>XNSE</v>
    <v>XNSE</v>
    <v>L21, Max Towers, Plot No. C-001/A/1 Sector-16B, NOIDA, UTTAR PRADESH, 201301 IN</v>
    <v>982.15</v>
    <v>Insurance</v>
    <v>Stock</v>
    <v>45251.279108796298</v>
    <v>510</v>
    <v>949.25</v>
    <v>328497500000</v>
    <v>Max Financial Services Limited</v>
    <v>Max Financial Services Limited</v>
    <v>949.25</v>
    <v>64.67</v>
    <v>949.25</v>
    <v>980.2</v>
    <v>345114800</v>
    <v>MFSL</v>
    <v>Max Financial Services Limited (XNSE:MFSL)</v>
    <v>995122</v>
    <v>707080</v>
    <v>1988</v>
  </rv>
  <rv s="2">
    <v>511</v>
  </rv>
  <rv s="0">
    <v>https://www.bing.com/financeapi/forcetrigger?t=ahi8a2&amp;q=XNSE%3aICICIGI&amp;form=skydnc</v>
    <v>Learn more on Bing</v>
  </rv>
  <rv s="1">
    <v>en-US</v>
    <v>ahi8a2</v>
    <v>268435456</v>
    <v>1</v>
    <v>Powered by Refinitiv</v>
    <v>0</v>
    <v>ICICI LOMBARD GENERAL INSURANCE COMPANY LIMITED (XNSE:ICICIGI)</v>
    <v>2</v>
    <v>3</v>
    <v>Finance</v>
    <v>4</v>
    <v>1484.1</v>
    <v>1049.05</v>
    <v>0.84030000000000005</v>
    <v>35.15</v>
    <v>2.4306999999999999E-2</v>
    <v>INR</v>
    <v>ICICI Lombard General Insurance Company Limited is an India-based general insurance company. The Company offers insurance coverage for motor, health, travel, home, student travel, and more. Its segments include Fire, Engineering, Marine Cargo, Marine Hull, Motor OD, Motor TP, Workmen Compensation, Public/Product Liability, Personal Accident, Aviation, Health, Credit Insurance, Crop/Weather Insurance and Others. It offers various products, such as motor insurance, car insurance, two-wheeler insurance, health insurance, ICICI Lombard complete health insurance, health booster, personal accident insurance, international travel insurance, home insurance, marine insurance, business insurance, rural insurance, cyber insurance, third party insurance and crop insurance. It also offers various services, such as grievance redressal, retrieve quote, intimate claim, marine/property claims, live chat and renew policy.</v>
    <v>12865</v>
    <v>National Stock Exchange of India</v>
    <v>XNSE</v>
    <v>XNSE</v>
    <v>ICICI Lombard House, 414, Veer Savarkar Marg, Near Siddhi Vinayak Temple, Prabhadevi, MUMBAI, MAHARASHTRA, 400025 IN</v>
    <v>1483</v>
    <v>Insurance</v>
    <v>Stock</v>
    <v>45251.279120370367</v>
    <v>513</v>
    <v>1448.45</v>
    <v>710649700000</v>
    <v>ICICI LOMBARD GENERAL INSURANCE COMPANY LIMITED</v>
    <v>ICICI LOMBARD GENERAL INSURANCE COMPANY LIMITED</v>
    <v>1449</v>
    <v>40.42</v>
    <v>1446.1</v>
    <v>1481.25</v>
    <v>491408000</v>
    <v>ICICIGI</v>
    <v>ICICI LOMBARD GENERAL INSURANCE COMPANY LIMITED (XNSE:ICICIGI)</v>
    <v>395894</v>
    <v>590850</v>
    <v>2000</v>
  </rv>
  <rv s="2">
    <v>514</v>
  </rv>
  <rv s="0">
    <v>https://www.bing.com/financeapi/forcetrigger?t=ahi62w&amp;q=XNSE%3aHINDUNILVR&amp;form=skydnc</v>
    <v>Learn more on Bing</v>
  </rv>
  <rv s="1">
    <v>en-US</v>
    <v>ahi62w</v>
    <v>268435456</v>
    <v>1</v>
    <v>Powered by Refinitiv</v>
    <v>0</v>
    <v>HINDUSTAN UNILEVER LIMITED (XNSE:HINDUNILVR)</v>
    <v>2</v>
    <v>3</v>
    <v>Finance</v>
    <v>4</v>
    <v>2769.65</v>
    <v>2393</v>
    <v>0.16009999999999999</v>
    <v>1.1000000000000001</v>
    <v>4.3889999999999999E-4</v>
    <v>INR</v>
    <v>Hindustan Unilever Limited is an India-based consumer goods company. The Company operates through five segments: Beauty &amp; Wellbeing, Personal Care, Home Care, Nutrition, and Ice Cream. Its Beauty &amp; Wellbeing segment is engaged in the sales of hair care (shampoo, conditioner, styling), skin care (face, hand, and body moisturizers) and includes Prestige Beauty and Health &amp; Wellbeing. Its Personal Care segment is engaged in the sales of skin cleansing (soap, shower), deodorant and oral care (toothpaste, toothbrush, mouthwash) products. Its Home Care segment is engaged in the sales of fabric care (washing powders and liquids, rinse conditioners) and a wide range of cleaning products. Its Nutrition segment is engaged in the sales of scratch cooking aids (soups, bouillons, seasonings), dressings (mayonnaise, ketchup) and tea products. Its Ice Cream segment is engaged in the sale of ice cream products. Its Home Care brands include Domex, Comfort, Surf excel, and others.</v>
    <v>16000</v>
    <v>National Stock Exchange of India</v>
    <v>XNSE</v>
    <v>XNSE</v>
    <v>Unilever House,, B D Sawant Marg, Chakala,, Andheri (E), MUMBAI, MAHARASHTRA, 400099 IN</v>
    <v>2510</v>
    <v>Personal &amp; Household Products &amp; Services</v>
    <v>Stock</v>
    <v>45251.279131944444</v>
    <v>516</v>
    <v>2498</v>
    <v>5941647000000</v>
    <v>HINDUSTAN UNILEVER LIMITED</v>
    <v>HINDUSTAN UNILEVER LIMITED</v>
    <v>2505</v>
    <v>57.27</v>
    <v>2506.4499999999998</v>
    <v>2507.5500000000002</v>
    <v>2349591000</v>
    <v>HINDUNILVR</v>
    <v>HINDUSTAN UNILEVER LIMITED (XNSE:HINDUNILVR)</v>
    <v>443631</v>
    <v>1162820</v>
    <v>1933</v>
  </rv>
  <rv s="2">
    <v>517</v>
  </rv>
  <rv s="0">
    <v>https://www.bing.com/financeapi/forcetrigger?t=ahie2w&amp;q=XNSE%3aITC&amp;form=skydnc</v>
    <v>Learn more on Bing</v>
  </rv>
  <rv s="1">
    <v>en-US</v>
    <v>ahie2w</v>
    <v>268435456</v>
    <v>1</v>
    <v>Powered by Refinitiv</v>
    <v>0</v>
    <v>ITC LIMITED (XNSE:ITC)</v>
    <v>2</v>
    <v>3</v>
    <v>Finance</v>
    <v>4</v>
    <v>499.7</v>
    <v>323.36</v>
    <v>0.64459999999999995</v>
    <v>0.2</v>
    <v>4.5789999999999996E-4</v>
    <v>INR</v>
    <v>ITC Limited is an India-based holding company. The Company's segments include fast moving consumer goods (FMCG); Hotels; Paperboards, Paper and Packaging, and Agri Business. FMCG segment consists of cigarettes, cigars and others, such as education and stationery products, personal care products, safety matches and agarbattis, and branded packaged foods businesses, which include staples and meals, snacks, dairy and beverages, biscuits and cakes, chocolates, and coffee and confectionery. Paperboards, Paper and Packaging segment includes specialty paper and packaging, including flexibles. Agri Business segment includes Agri commodities such as wheat, rice, spices, coffee, soya and leaf tobacco. Hotel segment has over 120 properties under six distinctive brands: ITC Hotels in the luxury segment, Mementos in the luxury lifestyle segment, Welcomhotel and Storii in the premium segment, Fortune in the mid-market to upscale segment and WelcomHeritage in the leisure and heritage segment.</v>
    <v>23725</v>
    <v>National Stock Exchange of India</v>
    <v>XNSE</v>
    <v>XNSE</v>
    <v>Virginia House, 37, J. L. Nehru Road, KOLKATA, WEST BENGAL, 700071 IN</v>
    <v>438.85</v>
    <v>Food &amp; Tobacco</v>
    <v>Stock</v>
    <v>45251.279108796298</v>
    <v>519</v>
    <v>436.05</v>
    <v>5478085000000</v>
    <v>ITC LIMITED</v>
    <v>ITC LIMITED</v>
    <v>437.15</v>
    <v>26.88</v>
    <v>436.8</v>
    <v>437</v>
    <v>12471450000</v>
    <v>ITC</v>
    <v>ITC LIMITED (XNSE:ITC)</v>
    <v>1791624</v>
    <v>6115270</v>
    <v>1910</v>
  </rv>
  <rv s="2">
    <v>520</v>
  </rv>
  <rv s="0">
    <v>https://www.bing.com/financeapi/forcetrigger?t=ahhhk2&amp;q=XNSE%3aDABUR&amp;form=skydnc</v>
    <v>Learn more on Bing</v>
  </rv>
  <rv s="1">
    <v>en-US</v>
    <v>ahhhk2</v>
    <v>268435456</v>
    <v>1</v>
    <v>Powered by Refinitiv</v>
    <v>0</v>
    <v>DABUR INDIA LIMITED (XNSE:DABUR)</v>
    <v>2</v>
    <v>3</v>
    <v>Finance</v>
    <v>4</v>
    <v>610.75</v>
    <v>503.65</v>
    <v>0.33539999999999998</v>
    <v>-0.1</v>
    <v>-1.841E-4</v>
    <v>INR</v>
    <v>Dabur India Limited is a fast-moving consumer goods (FMCG) company. Its segments include Consumer care business, Food business, Retail business and Other segments. Its Consumer care business segment includes home care, personal care, and health care. Its Food business segment includes juices, beverages, and culinary. Its Retail business segment includes retail stores. Its Other segments include Guar gum, pharma and others. Its product categories include hair care, oral care, health care, skin care, home care and Energizers, Ethicals. Its FMCG portfolio includes eight brands, including Dabur Chyawanprash, Dabur Honey, Dabur PudinHara, Dabur Lal Tail and Dabur Honitus in the healthcare space; Dabur Amla and Dabur Red Paste in the personal care category, and Real in the food and Beverage’s category. In addition, Vatika is an international brand. Its products include Real Juices, Dabur Red Paste, Odonil, Odomos, Dabur Hommade Tasty Masala, Rheumatil Oil, Dabur Badam Oil, and Odopic.</v>
    <v>5321</v>
    <v>National Stock Exchange of India</v>
    <v>XNSE</v>
    <v>XNSE</v>
    <v>Dabur Corporate Office,, Kaushambi, Sahibabad, Ghaziabad, GHAZIABAD, UTTAR PRADESH, 201010 IN</v>
    <v>545.65</v>
    <v>Personal &amp; Household Products &amp; Services</v>
    <v>Stock</v>
    <v>45251.279131944444</v>
    <v>522</v>
    <v>539.25</v>
    <v>958140400000</v>
    <v>DABUR INDIA LIMITED</v>
    <v>DABUR INDIA LIMITED</v>
    <v>545.65</v>
    <v>54.77</v>
    <v>543.20000000000005</v>
    <v>543.1</v>
    <v>1772037000</v>
    <v>DABUR</v>
    <v>DABUR INDIA LIMITED (XNSE:DABUR)</v>
    <v>351470</v>
    <v>1239900</v>
    <v>1975</v>
  </rv>
  <rv s="2">
    <v>523</v>
  </rv>
  <rv s="0">
    <v>https://www.bing.com/financeapi/forcetrigger?t=ahhx5r&amp;q=XNSE%3aGODREJCP&amp;form=skydnc</v>
    <v>Learn more on Bing</v>
  </rv>
  <rv s="1">
    <v>en-US</v>
    <v>ahhx5r</v>
    <v>268435456</v>
    <v>1</v>
    <v>Powered by Refinitiv</v>
    <v>0</v>
    <v>GODREJ CONSUMER PRODUCTS LIMITED (XNSE:GODREJCP)</v>
    <v>2</v>
    <v>3</v>
    <v>Finance</v>
    <v>4</v>
    <v>1102.05</v>
    <v>824.3</v>
    <v>0.50439999999999996</v>
    <v>3.4</v>
    <v>3.4089999999999997E-3</v>
    <v>INR</v>
    <v>Godrej Consumer Products Limited is an India-based fast moving consumer goods company. It is principally engaged in manufacturing and marketing household and personal care products. The Company operates through four geographical segments: India, Indonesia, Africa, and others. Its personal care brands include Saniter, Cinthol, PAMELAGRANT Beauty, Villeneuve, Millefiori, mitu, purest hygiene and goodness.me. Its home care brands include good knight, HIT, aer, Stella, and Ezee. Its haircare brands include DARLING, INECTO, PROFECTIV Mega Growth, Ilicit, ISSUE, nupur, PROFESSIONAL, tcb naturals, renew, Just for Me, ROBY, AFRiCAN PRIDE and nyu. It offers a range of products in India, which includes household insecticides, air fresheners, hair color and soaps. Its subsidiaries include Godrej Household Products (Lanka) Pvt. Ltd., Godrej South Africa Proprietary Ltd, Beleza Mozambique LDA, Cosmetica Nacional, Godrej Africa Holdings Limited, Godrej East Africa Holdings Ltd and Deciral SA.</v>
    <v>2510</v>
    <v>National Stock Exchange of India</v>
    <v>XNSE</v>
    <v>XNSE</v>
    <v>Godrej One, 4th Floor, Pirojshanagar, Eastern Express Highway, Vikhroli(East), MUMBAI, MAHARASHTRA, 400079 IN</v>
    <v>1002.35</v>
    <v>Personal &amp; Household Products &amp; Services</v>
    <v>Stock</v>
    <v>45251.279085648152</v>
    <v>525</v>
    <v>993.45</v>
    <v>1019701000000</v>
    <v>GODREJ CONSUMER PRODUCTS LIMITED</v>
    <v>GODREJ CONSUMER PRODUCTS LIMITED</v>
    <v>1002.15</v>
    <v>58.3</v>
    <v>997.4</v>
    <v>1000.8</v>
    <v>1022820000</v>
    <v>GODREJCP</v>
    <v>GODREJ CONSUMER PRODUCTS LIMITED (XNSE:GODREJCP)</v>
    <v>158319</v>
    <v>804030</v>
    <v>2000</v>
  </rv>
  <rv s="2">
    <v>526</v>
  </rv>
  <rv s="0">
    <v>https://www.bing.com/financeapi/forcetrigger?t=ahiw4c&amp;q=XNSE%3aMARICO&amp;form=skydnc</v>
    <v>Learn more on Bing</v>
  </rv>
  <rv s="1">
    <v>en-US</v>
    <v>ahiw4c</v>
    <v>268435456</v>
    <v>1</v>
    <v>Powered by Refinitiv</v>
    <v>0</v>
    <v>MARICO LIMITED (XNSE:MARICO)</v>
    <v>2</v>
    <v>3</v>
    <v>Finance</v>
    <v>4</v>
    <v>595</v>
    <v>462.7</v>
    <v>0.29880000000000001</v>
    <v>2.5499999999999998</v>
    <v>4.8500000000000001E-3</v>
    <v>INR</v>
    <v>Marico Limited is an India-based consumer goods company operating in the global beauty and wellness categories. The Company operates in product categories, such as coconut oil, refined edible oils, value added hair oils, leave-in hair conditioners, male grooming and packaged foods, among others. Its portfolio of brands includes Parachute, Saffola, Saffola FITTIFY, Nihar Naturals, Parachute Advansed, Hair &amp; Care, Livon, Set Wet, Mediker, Revive, Beardo, Just Herbs, Coco Soul, Pure Sense and True Elements. The Company's international product portfolio includes brands, such as Parachute, Parachute Advansed, HairCode, Fiancee, Caivil, Hercules, Black Chic, Code 10, Ingwe, X-Men, Mediker SafeLife, Thuan Phat, Isoplus, Purite De Provence and Oliv. The Company is present in approximately 50 countries and operates seven factories in India, located at Puducherry, Perundurai, Jalgaon, Guwahati, Baddi and Sanand. Its subsidiaries include MBL Industries Limited and Marico Middle East FZE.</v>
    <v>1806</v>
    <v>National Stock Exchange of India</v>
    <v>XNSE</v>
    <v>XNSE</v>
    <v>7th Floor, Grande Palladium, 175,CST Road, Kalina,, Santacruz (East), MUMBAI, MAHARASHTRA, 400098 IN</v>
    <v>529.54999999999995</v>
    <v>Personal &amp; Household Products &amp; Services</v>
    <v>Stock</v>
    <v>45251.279108796298</v>
    <v>528</v>
    <v>524.75</v>
    <v>684851500000</v>
    <v>MARICO LIMITED</v>
    <v>MARICO LIMITED</v>
    <v>529.54999999999995</v>
    <v>48.23</v>
    <v>525.75</v>
    <v>528.29999999999995</v>
    <v>1292295000</v>
    <v>MARICO</v>
    <v>MARICO LIMITED (XNSE:MARICO)</v>
    <v>299648</v>
    <v>1238770</v>
    <v>1988</v>
  </rv>
  <rv s="2">
    <v>529</v>
  </rv>
  <rv s="0">
    <v>https://www.bing.com/financeapi/forcetrigger?t=ahhf1h&amp;q=XNSE%3aCOLPAL&amp;form=skydnc</v>
    <v>Learn more on Bing</v>
  </rv>
  <rv s="1">
    <v>en-US</v>
    <v>ahhf1h</v>
    <v>268435456</v>
    <v>1</v>
    <v>Powered by Refinitiv</v>
    <v>0</v>
    <v>COLGATE-PALMOLIVE (INDIA) LIMITED (XNSE:COLPAL)</v>
    <v>2</v>
    <v>3</v>
    <v>Finance</v>
    <v>4</v>
    <v>2189</v>
    <v>1434.6</v>
    <v>0.42949999999999999</v>
    <v>-13.25</v>
    <v>-6.0740000000000004E-3</v>
    <v>INR</v>
    <v>Colgate-Palmolive (India) Limited is an India-based company engaged in manufacturing/trading of toothpaste, tooth powder, toothbrush, mouthwash under the Colgate brand and personal care products under the Palmolive brand. The Company operates in a single segment: Personal Care (including Oral Care), which primarily includes products such as soaps, cosmetics and toilet preparations. The Company's products include Colgate Max-Fresh Charcoal Toothpaste, Colgate PerioGard Toothpaste, KEEP Toothbrush, Visible White O2 Toothpaste, advanced Electric Toothbrush and Super Flexi Toothbrush. Its Visible White O2 Toothbrush is a toothbrush with 360-degree wraparound spiral bristles with stain removal capabilities. The Company collaborates through its distributors network or otherwise with a wide network of diverse wholesalers, modern trade stores and other retailers to make their products available to customers. The Company has approximately four manufacturing facilities across India.</v>
    <v>2318</v>
    <v>National Stock Exchange of India</v>
    <v>XNSE</v>
    <v>XNSE</v>
    <v>Colgate Research Centre, Main Street, Hiranandani Gardens, Powai, MUMBAI, MAHARASHTRA, 400076 IN</v>
    <v>2185</v>
    <v>Personal &amp; Household Products &amp; Services</v>
    <v>Stock</v>
    <v>45251.279097222221</v>
    <v>531</v>
    <v>2161.85</v>
    <v>588971300000</v>
    <v>COLGATE-PALMOLIVE (INDIA) LIMITED</v>
    <v>COLGATE-PALMOLIVE (INDIA) LIMITED</v>
    <v>2182.5</v>
    <v>50.57</v>
    <v>2181.35</v>
    <v>2168.1</v>
    <v>271985600</v>
    <v>COLPAL</v>
    <v>COLGATE-PALMOLIVE (INDIA) LIMITED (XNSE:COLPAL)</v>
    <v>150926</v>
    <v>263350</v>
    <v>1937</v>
  </rv>
  <rv s="2">
    <v>532</v>
  </rv>
  <rv s="0">
    <v>https://www.bing.com/financeapi/forcetrigger?t=ahj63m&amp;q=XNSE%3aNESTLEIND&amp;form=skydnc</v>
    <v>Learn more on Bing</v>
  </rv>
  <rv s="1">
    <v>en-US</v>
    <v>ahj63m</v>
    <v>268435456</v>
    <v>1</v>
    <v>Powered by Refinitiv</v>
    <v>0</v>
    <v>NESTLE INDIA LIMITED (XNSE:NESTLEIND)</v>
    <v>2</v>
    <v>3</v>
    <v>Finance</v>
    <v>4</v>
    <v>24745</v>
    <v>17880</v>
    <v>0.2797</v>
    <v>-113.95</v>
    <v>-4.6889999999999996E-3</v>
    <v>INR</v>
    <v>Nestle India Limited is an India-based company that is primarily involved in the food business. The Company’s product groups include Milk Products and Nutrition, Prepared Dishes and Cooking Aids, Powdered and Liquid Beverages, and Confectionery. Its Milk Products and Nutrition product group includes dairy whitener, condensed milk, ultra-heat treatment milk, yogurt, maternal and infant formula, baby foods, and healthcare nutrition. Its Prepared dishes and cooking aids product group includes noodles, sauces, seasonings, pasta and cereals. Its Powdered and Liquid Beverages product group includes instant coffee, instant tea, ready to drink beverages. Its Confectionery product group includes bar countlines, tablets and sugar confectionery. The Company manufactures products under brand names, such as NESCAFE, MAGGI, MILKYBAR, KIT KAT, BAR-ONE, MILKMAID and NESTEA. It also offers products of daily consumption and use, such as NESTLEEMilk, NESTLE SLIM Milk, NESTLE Dahi and NESTLE Jeera Raita.</v>
    <v>8117</v>
    <v>National Stock Exchange of India</v>
    <v>XNSE</v>
    <v>XNSE</v>
    <v>Nestle House, Jacaranda Marg M Block, DLF City Phase II, National Highway 8, GURGAON, HARYANA, 122002 IN</v>
    <v>24349.5</v>
    <v>Food &amp; Tobacco</v>
    <v>Stock</v>
    <v>45251.279120370367</v>
    <v>534</v>
    <v>24180.25</v>
    <v>2349945000000</v>
    <v>NESTLE INDIA LIMITED</v>
    <v>NESTLE INDIA LIMITED</v>
    <v>24305</v>
    <v>79.290000000000006</v>
    <v>24302.55</v>
    <v>24188.6</v>
    <v>96415720</v>
    <v>NESTLEIND</v>
    <v>NESTLE INDIA LIMITED (XNSE:NESTLEIND)</v>
    <v>14828</v>
    <v>48510</v>
    <v>1959</v>
  </rv>
  <rv s="2">
    <v>535</v>
  </rv>
  <rv s="0">
    <v>https://www.bing.com/financeapi/forcetrigger?t=ahh9sm&amp;q=XNSE%3aBRITANNIA&amp;form=skydnc</v>
    <v>Learn more on Bing</v>
  </rv>
  <rv s="1">
    <v>en-US</v>
    <v>ahh9sm</v>
    <v>268435456</v>
    <v>1</v>
    <v>Powered by Refinitiv</v>
    <v>0</v>
    <v>BRITANNIA INDUSTRIES LTD (XNSE:BRITANNIA)</v>
    <v>2</v>
    <v>3</v>
    <v>Finance</v>
    <v>4</v>
    <v>5270.35</v>
    <v>4095.1</v>
    <v>0.58730000000000004</v>
    <v>-21.25</v>
    <v>-4.5100000000000001E-3</v>
    <v>INR</v>
    <v>Britannia Industries Limited is an India-based food products company. The Company is primarily engaged in the manufacturing and sale of various food products. The Company's product categories include biscuits, dairy, breads, rusk, cakes and snacking. Its biscuit products include Good Day, Marie Gold, NutriChoice, Milk Bikis, Tiger, 50-50, Jim Jam, Treat, Little Hearts, Pure Magic, Nice Time and Biscafe. The Company's dairy products include cheese, Winkin' Cow, Come Alive Paneer, Come Alive Dahi, ghee and Dairy Whitener. Its bread products include gourmet breads, white bread and wheat flour breads. Its gourmet breads include Fruit Bun, fruit bread, Choco bread and Choco Bun. The Company's white breads include Healthy Slice Bread, Sweet Bread, Vitarich Bread and Sandwich Bread. Its cake products include Gobbles, Fudge, Muffils, Nuts and Raisin Romance Cake, Roll Yo ! and Tiffin Fun. Its snacking products include Treat Croissant, Treat Creme Wafers and Time Pass Salted Snacks.</v>
    <v>4570</v>
    <v>National Stock Exchange of India</v>
    <v>XNSE</v>
    <v>XNSE</v>
    <v>Floor No 16 and 17, Tower C,, Prestige Shantiniketan, The Business Precinct,, Whitefield Main Road, Mahadevapura Post, BANGALORE, KARNATAKA, 660048 IN</v>
    <v>4730</v>
    <v>Food &amp; Tobacco</v>
    <v>Stock</v>
    <v>45251.279085648152</v>
    <v>537</v>
    <v>4665</v>
    <v>1136489000000</v>
    <v>BRITANNIA INDUSTRIES LTD</v>
    <v>BRITANNIA INDUSTRIES LTD</v>
    <v>4730</v>
    <v>44.74</v>
    <v>4712</v>
    <v>4690.75</v>
    <v>240868300</v>
    <v>BRITANNIA</v>
    <v>BRITANNIA INDUSTRIES LTD (XNSE:BRITANNIA)</v>
    <v>55770</v>
    <v>209560</v>
    <v>1918</v>
  </rv>
  <rv s="2">
    <v>538</v>
  </rv>
  <rv s="0">
    <v>https://www.bing.com/financeapi/forcetrigger?t=ahk9p2&amp;q=XNSE%3aTATACONSUM&amp;form=skydnc</v>
    <v>Learn more on Bing</v>
  </rv>
  <rv s="1">
    <v>en-US</v>
    <v>ahk9p2</v>
    <v>268435456</v>
    <v>1</v>
    <v>Powered by Refinitiv</v>
    <v>0</v>
    <v>TATA CONSUMER PRODUCTS LIMITED (XNSE:TATACONSUM)</v>
    <v>2</v>
    <v>3</v>
    <v>Finance</v>
    <v>4</v>
    <v>940.85</v>
    <v>686.6</v>
    <v>0.89249999999999996</v>
    <v>-3.85</v>
    <v>-4.1359999999999999E-3</v>
    <v>INR</v>
    <v>Tata Consumer Products Limited is an India-based company that is engaged in the trading, production, and distribution of consumer products. The Company operates through two segments: Branded and Non-Branded. Branded segment is sub-categorized as India Business and International Business. Its India Business is engaged in the sale of branded tea, coffee &amp; water, and sale of food products in various value-added forms. Its International Business is engaged in the sale of branded tea, coffee &amp; water, and the sale of food products in various value-added forms. The Company has branded beverage business in India, Europe, United States, Canada and Australia, and food business in India. Non-Branded segment is involved in plantation and extraction business for tea, coffee and other produce in India, Vietnam, and the United States. The Company’s subsidiary is Tata Consumer Products UK Group Ltd.</v>
    <v>3040</v>
    <v>National Stock Exchange of India</v>
    <v>XNSE</v>
    <v>XNSE</v>
    <v>11/13, Botawala Building, 1st Floor, Office #2 -6, Horniman Circle Fort, MUMBAI, MAHARASHTRA, 400001 IN</v>
    <v>931</v>
    <v>Food &amp; Tobacco</v>
    <v>Stock</v>
    <v>45251.279108796298</v>
    <v>540</v>
    <v>906</v>
    <v>864770500000</v>
    <v>TATA CONSUMER PRODUCTS LIMITED</v>
    <v>TATA CONSUMER PRODUCTS LIMITED</v>
    <v>906</v>
    <v>67.760000000000005</v>
    <v>930.85</v>
    <v>927</v>
    <v>929011700</v>
    <v>TATACONSUM</v>
    <v>TATA CONSUMER PRODUCTS LIMITED (XNSE:TATACONSUM)</v>
    <v>455805</v>
    <v>1459680</v>
    <v>1962</v>
  </rv>
  <rv s="2">
    <v>541</v>
  </rv>
  <rv s="0">
    <v>https://www.bing.com/financeapi/forcetrigger?t=ahiiyc&amp;q=XNSE%3aJUBLFOOD&amp;form=skydnc</v>
    <v>Learn more on Bing</v>
  </rv>
  <rv s="1">
    <v>en-US</v>
    <v>ahiiyc</v>
    <v>268435456</v>
    <v>1</v>
    <v>Powered by Refinitiv</v>
    <v>0</v>
    <v>Jubilant FoodWorks Limited (XNSE:JUBLFOOD)</v>
    <v>2</v>
    <v>3</v>
    <v>Finance</v>
    <v>4</v>
    <v>559.35</v>
    <v>412.1</v>
    <v>0.80530000000000002</v>
    <v>-2.15</v>
    <v>-4.1250000000000002E-3</v>
    <v>INR</v>
    <v>Jubilant FoodWorks Limited is an India-based food service company. The Company is engaged in retail sales of food through international and homegrown brands addressing different food market segments. International brands include Domino’s Pizza, Dunkin’ Donuts and Popeyes. For Domino’s Pizza, the Company has rights to open and operate Domino’s Pizza Restaurants in India, Sri Lanka, Bangladesh and Nepal. In India, it has a network of approximately 1,838 Domino’s restaurants across 394 cities. In Sri Lanka and Bangladesh, the Company operates through its wholly owned subsidiaries, which has approximately 50 and 20 restaurants respectively. Domino’s Pizza is operated by the Company in India and by its subsidiaries in Sri Lanka and Bangladesh. Home grown brands include Hong’s Kitchen and Ekdum, which offers Chinese and Indian cuisine respectively. It also operates in fast-moving consumer goods (FMCG) food vertical with its brand ChefBoss.</v>
    <v>32752</v>
    <v>National Stock Exchange of India</v>
    <v>XNSE</v>
    <v>XNSE</v>
    <v>5th Floor, Tower D, Logix Techno Park, Plot No 5, NOIDA, UTTAR PRADESH, 201304 IN</v>
    <v>524.65</v>
    <v>Hotels &amp; Entertainment Services</v>
    <v>Stock</v>
    <v>45251.279131944444</v>
    <v>543</v>
    <v>519</v>
    <v>347684100000</v>
    <v>Jubilant FoodWorks Limited</v>
    <v>Jubilant FoodWorks Limited</v>
    <v>522</v>
    <v>146.30000000000001</v>
    <v>521.25</v>
    <v>519.1</v>
    <v>658430200</v>
    <v>JUBLFOOD</v>
    <v>Jubilant FoodWorks Limited (XNSE:JUBLFOOD)</v>
    <v>287846</v>
    <v>1187780</v>
    <v>1995</v>
  </rv>
  <rv s="2">
    <v>544</v>
  </rv>
  <rv s="0">
    <v>https://www.bing.com/financeapi/forcetrigger?t=ahixc7&amp;q=XNSE%3aMCDOWELL-N&amp;form=skydnc</v>
    <v>Learn more on Bing</v>
  </rv>
  <rv s="1">
    <v>en-US</v>
    <v>ahixc7</v>
    <v>268435456</v>
    <v>1</v>
    <v>Powered by Refinitiv</v>
    <v>0</v>
    <v>United Spirits Limited (XNSE:MCDOWELL-N)</v>
    <v>2</v>
    <v>3</v>
    <v>Finance</v>
    <v>4</v>
    <v>1110</v>
    <v>730.55</v>
    <v>0.76870000000000005</v>
    <v>-9.6</v>
    <v>-9.0569999999999991E-3</v>
    <v>INR</v>
    <v>United Spirits Limited is engaged in the business of manufacturing (including through tie-up manufacturing units), purchase and sale of beverage alcohol (including franchising of some of its brands in certain states), and other allied spirits. The Company operates through two segments: Beverage alcohol, and Sports. Beverage alcohol segment is engaged in the manufacture, purchase, franchise and sale of beverage alcohol and other allied spirits. Sports segment owns rights to operate sports franchises. The Company’s portfolio includes premium brands such as Johnnie Walker, Black Dog, Black &amp; White, Vat 69, Antiquity, Signature, Singelton, Royal Challenge, McDowell’s No 1, Smirnoff, Ketel One, Tanqueray and Captain Morgan. The Company’s subsidiary is Royal Challengers Sports Private Limited. Royal Challengers Sports Private Limited, holds the rights to operate a sports franchise.</v>
    <v>2957</v>
    <v>National Stock Exchange of India</v>
    <v>XNSE</v>
    <v>XNSE</v>
    <v>UB Tower #24, Vittal Mallya Road, BANGALORE, KARNATAKA, 560001 IN</v>
    <v>1065.5</v>
    <v>Beverages</v>
    <v>Stock</v>
    <v>45251.279074074075</v>
    <v>546</v>
    <v>1044.25</v>
    <v>768409800000</v>
    <v>United Spirits Limited</v>
    <v>United Spirits Limited</v>
    <v>1063</v>
    <v>66.400000000000006</v>
    <v>1060</v>
    <v>1050.4000000000001</v>
    <v>727350800</v>
    <v>MCDOWELL-N</v>
    <v>United Spirits Limited (XNSE:MCDOWELL-N)</v>
    <v>241906</v>
    <v>1326320</v>
    <v>1999</v>
  </rv>
  <rv s="2">
    <v>547</v>
  </rv>
  <rv s="0">
    <v>https://www.bing.com/financeapi/forcetrigger?t=ahkgh7&amp;q=XNSE%3aUBL&amp;form=skydnc</v>
    <v>Learn more on Bing</v>
  </rv>
  <rv s="1">
    <v>en-US</v>
    <v>ahkgh7</v>
    <v>268435456</v>
    <v>1</v>
    <v>Powered by Refinitiv</v>
    <v>0</v>
    <v>UNITED BREWERIES LIMITED (XNSE:UBL)</v>
    <v>2</v>
    <v>3</v>
    <v>Finance</v>
    <v>4</v>
    <v>1806.45</v>
    <v>1353.5</v>
    <v>0.61860000000000004</v>
    <v>4.9000000000000004</v>
    <v>3.114E-3</v>
    <v>INR</v>
    <v>United Breweries Limited is an India-based beer company, which is engaged in the manufacturing, purchasing and selling of beer and non-alcoholic beverages. It has manufacturing facilities in India. The Company has two segments. Beer segment includes the manufacture, purchase and sale of beer, including licensing of brands. Non-alcoholic beverages segment includes the manufacture, purchase and sale of non-alcoholic beverages. It offers a range of beer brands, such as Heineken, Heineken Silver, Kingfisher Premium, Kingfisher Strong, Kingfisher Ultra, Kingfisher Ultra Max, Kingfisher Ultra Witbier, Amstel Bier, Bullet, Bullet Super Strong, Cannon 10000, Zingaro, Kingfisher Storm, Kingfisher Blue, Kalyani Black Label, UB Export, UB Export Strong, London Pilsner and London Pilsner Strong. It offers a range of non-alcoholic brands, such as Kingfisher Premium Packaged Drinking Water, Kingfisher Strong Power Soda, Kingfisher Storm Strong Soda, Kingfisher Ultra Non-Alcoholic and Heineken 0.0.</v>
    <v>2737</v>
    <v>National Stock Exchange of India</v>
    <v>XNSE</v>
    <v>XNSE</v>
    <v>Level 3, 4 &amp; 5, UB Towers, UB City, 24 Vittal Mallya Road, BANGALORE, KARNATAKA, 560001 IN</v>
    <v>1580.15</v>
    <v>Beverages</v>
    <v>Stock</v>
    <v>45251.279120370367</v>
    <v>549</v>
    <v>1565.05</v>
    <v>418593000000</v>
    <v>UNITED BREWERIES LIMITED</v>
    <v>UNITED BREWERIES LIMITED</v>
    <v>1565.05</v>
    <v>165.44</v>
    <v>1573.4</v>
    <v>1578.3</v>
    <v>264405200</v>
    <v>UBL</v>
    <v>UNITED BREWERIES LIMITED (XNSE:UBL)</v>
    <v>41597</v>
    <v>151610</v>
    <v>1999</v>
  </rv>
  <rv s="2">
    <v>550</v>
  </rv>
  <rv s="1">
    <v>en-US</v>
    <v>ahkdxm</v>
    <v>268435456</v>
    <v>1</v>
    <v>Powered by Refinitiv</v>
    <v>0</v>
    <v>TITAN COMPANY LIMITED (XNSE:TITAN)</v>
    <v>2</v>
    <v>3</v>
    <v>Finance</v>
    <v>4</v>
    <v>3400</v>
    <v>2269.6</v>
    <v>1.0746</v>
    <v>44.4</v>
    <v>1.3269999999999999E-2</v>
    <v>INR</v>
    <v>Titan Company Limited is an India-based consumer lifestyle company. The Company is primarily involved in the manufacturing and sale of Watches, Jewellery, Eyewear and other accessories and products. The Company's segments include Watches and Wearables, Jewellery, Eyewear and Others. The Watches and Wearables segment includes brands, such as Titan, Titan Clock, Fastrack, Sonata, Zoop, Octane, Xylys, Helios, Titan Raga, Favre-Leuba, Nebula and SF. The Jewellery segment includes brands, such as Tanishq, Mia, Zoya and CaratLane. The Eyewear segment includes the Titan EyePlus brand. The Others segment includes Aerospace &amp; Defence, Automation Solutions, Fragrances, Accessories and Indian dress wear. Its new business includes brands, such as Skinn and Taneira. The Company's subsidiaries include Titan Engineering &amp; Automation Limited, Caratlane Trading Private Limited, Favre Leuba AG, Titan Holdings International FZCO, Titan Commodity Trading Limited and TCL North America Inc., among others.</v>
    <v>7857</v>
    <v>National Stock Exchange of India</v>
    <v>XNSE</v>
    <v>XNSE</v>
    <v>Integrity, #193, Veerasandra, Electronic City P.O.,, Off Hosur Main Road,, BANGALORE, KARNATAKA, 560100 IN</v>
    <v>3400</v>
    <v>Textiles &amp; Apparel</v>
    <v>Stock</v>
    <v>45251.279074074075</v>
    <v>184</v>
    <v>3355.1</v>
    <v>2964185000000</v>
    <v>TITAN COMPANY LIMITED</v>
    <v>TITAN COMPANY LIMITED</v>
    <v>3365</v>
    <v>89.95</v>
    <v>3345.85</v>
    <v>3390.25</v>
    <v>887786100</v>
    <v>TITAN</v>
    <v>TITAN COMPANY LIMITED (XNSE:TITAN)</v>
    <v>605322</v>
    <v>760880</v>
    <v>1984</v>
  </rv>
  <rv s="2">
    <v>552</v>
  </rv>
  <rv s="1">
    <v>en-US</v>
    <v>ahkeu2</v>
    <v>268435456</v>
    <v>1</v>
    <v>Powered by Refinitiv</v>
    <v>0</v>
    <v>TRENT LIMITED (XNSE:TRENT)</v>
    <v>2</v>
    <v>3</v>
    <v>Finance</v>
    <v>4</v>
    <v>2652</v>
    <v>1155</v>
    <v>1.0149999999999999</v>
    <v>-5.3</v>
    <v>-2.0210000000000002E-3</v>
    <v>INR</v>
    <v>Trent Limited is an India-based company, which is engaged in the business of retailing / trading of merchandise. The Company is engaged in retailing / trading of apparels, footwear, accessories, toys, games others. It operates through Westside, Zudio, Utsa, StarHypermarket, Landmark, Misbu / Xcite, Booker Wholesale and ZARA retail formats. Its flagship format, Westside offers apparel, footwear and accessories for men, women, and children, along with furnishings, decor, and a range of home accessories. Its family entertainment format, Landmark offers a range of toys, front list books and sports merchandise. Its value retail format, Zudio caters to apparels and footwear for men, women, and children. Its modern Indian lifestyle format, Utsa offers ethnic apparel, beauty products and accessories. The Company's hypermarket and supermarket store chain operating under Star Market concept offers an assortment of products, including staples, beverages, health, and beauty products.</v>
    <v>16586</v>
    <v>National Stock Exchange of India</v>
    <v>XNSE</v>
    <v>XNSE</v>
    <v>Trent House, G-Block, Plot No C-60, Besides Citi Bank,, Bandra Kurla Complex, Bandra (East), MUMBAI, MAHARASHTRA, 400051 IN</v>
    <v>2652</v>
    <v>Diversified Retail</v>
    <v>Stock</v>
    <v>45251.279085648152</v>
    <v>45</v>
    <v>2605.9499999999998</v>
    <v>915877900000</v>
    <v>TRENT LIMITED</v>
    <v>TRENT LIMITED</v>
    <v>2634.9</v>
    <v>148.16</v>
    <v>2622.75</v>
    <v>2617.4499999999998</v>
    <v>355487500</v>
    <v>TRENT</v>
    <v>TRENT LIMITED (XNSE:TRENT)</v>
    <v>333418</v>
    <v>1122800</v>
    <v>1952</v>
  </rv>
  <rv s="2">
    <v>554</v>
  </rv>
  <rv s="0">
    <v>https://www.bing.com/financeapi/forcetrigger?t=ahjbvh&amp;q=XNSE%3aPAGEIND&amp;form=skydnc</v>
    <v>Learn more on Bing</v>
  </rv>
  <rv s="1">
    <v>en-US</v>
    <v>ahjbvh</v>
    <v>268435456</v>
    <v>1</v>
    <v>Powered by Refinitiv</v>
    <v>0</v>
    <v>PAGE INDUSTRIES LIMITED (XNSE:PAGEIND)</v>
    <v>2</v>
    <v>3</v>
    <v>Finance</v>
    <v>4</v>
    <v>47889.95</v>
    <v>34952.65</v>
    <v>0.88870000000000005</v>
    <v>369.65</v>
    <v>9.8510000000000004E-3</v>
    <v>INR</v>
    <v>Page Industries Limited is an India-based fully integrated product design and development, manufacturing, sales and marketing, distribution, retail, and e-commerce company. The Company has a license of JOCKEY International Inc. (USA) for the manufacture, distribution and marketing of the JOCKEY brand in India, Sri Lanka, Bangladesh, Nepal, Oman, Qatar, Maldives, Bhutan, and the United Arab Emirates. It is also the licensee of Speedo International Ltd. for the manufacture, marketing and distribution of the Speedo brand in India. The Company’s manufacturing operations spread over 15 manufacturing complexes in Bangalore, Hassan, Mysore, Gowribidanur, Tiptur and Tirupur. The Company distributes pan India, including approximately 50,000 plus retail outlets in 1,800 cities and towns. The Company through its authorized franchisees has approximately 1,131 Exclusive Brand Outlet’s (EBO’s), including 48 Jockey Woman EBOs and 71 Jockey Juniors EBOs.</v>
    <v>23853</v>
    <v>National Stock Exchange of India</v>
    <v>XNSE</v>
    <v>XNSE</v>
    <v>Umiya Business Bay-Tower-1,7th Floor, Cessna Business Park,, Kadubeesanahalli,Varthur Hobli,, BANGALORE, KARNATAKA, 560103 IN</v>
    <v>38072</v>
    <v>Textiles &amp; Apparel</v>
    <v>Stock</v>
    <v>45251.279131944444</v>
    <v>556</v>
    <v>37503.050000000003</v>
    <v>418221200000</v>
    <v>PAGE INDUSTRIES LIMITED</v>
    <v>PAGE INDUSTRIES LIMITED</v>
    <v>37598.949999999997</v>
    <v>81.95</v>
    <v>37525.449999999997</v>
    <v>37895.1</v>
    <v>11153870</v>
    <v>PAGEIND</v>
    <v>PAGE INDUSTRIES LIMITED (XNSE:PAGEIND)</v>
    <v>7784</v>
    <v>21460</v>
    <v>1994</v>
  </rv>
  <rv s="2">
    <v>557</v>
  </rv>
  <rv s="0">
    <v>https://www.bing.com/financeapi/forcetrigger?t=ahgqlh&amp;q=XNSE%3aABFRL&amp;form=skydnc</v>
    <v>Learn more on Bing</v>
  </rv>
  <rv s="1">
    <v>en-US</v>
    <v>ahgqlh</v>
    <v>268435456</v>
    <v>1</v>
    <v>Powered by Refinitiv</v>
    <v>0</v>
    <v>Aditya Birla Fashion and Retail Limited (XNSE:ABFRL)</v>
    <v>2</v>
    <v>3</v>
    <v>Finance</v>
    <v>4</v>
    <v>320</v>
    <v>184.4</v>
    <v>0.8044</v>
    <v>0.4</v>
    <v>1.8659999999999998E-3</v>
    <v>INR</v>
    <v>Aditya Birla Fashion and Retail Limited is a fashion and lifestyle company. The Company is engaged in manufacturing and retailing of branded apparels and runs a chain of apparels and accessories retail stores in India. The Company operates through two segments: Madura Fashion &amp; Lifestyle, and Pantaloons. Its Madura Fashion &amp; Lifestyle segment is engaged in manufacturing, distribution and retailing of branded fashion apparel and accessories. Madura Fashion &amp; Lifestyle segment includes Lifestyle Brands, Youth Western Fashion, Active Athleisure Innerwear, and Super Premium Brands. Its Pantaloons segment is engaged in retailing apparel and accessories. It has a network of over 4000 stores across 33,535 multi-brand outlets spanning over 900 cities in India. Its brands include Louis Philippe, Van Heusen, Allen Solly and Peter England. Its international brands portfolio includes The Collective, Simon Carter, Forever 21, American Eagle, Ralph Lauren, Hackett London, Ted Baker and Fred Perry.</v>
    <v>28390</v>
    <v>National Stock Exchange of India</v>
    <v>XNSE</v>
    <v>XNSE</v>
    <v>Building 'A', 4th and 5th Floor,, Unit No. 401, 403, 501, 502,, L.B.S. Road Kurla, MUMBAI, MAHARASHTRA, 400070 IN</v>
    <v>217</v>
    <v>Specialty Retailers</v>
    <v>Stock</v>
    <v>45251.279120370367</v>
    <v>559</v>
    <v>214.55</v>
    <v>203660700000</v>
    <v>Aditya Birla Fashion and Retail Limited</v>
    <v>Aditya Birla Fashion and Retail Limited</v>
    <v>215.45</v>
    <v>0</v>
    <v>214.4</v>
    <v>214.8</v>
    <v>944453200</v>
    <v>ABFRL</v>
    <v>Aditya Birla Fashion and Retail Limited (XNSE:ABFRL)</v>
    <v>508349</v>
    <v>1826410</v>
    <v>2007</v>
  </rv>
  <rv s="2">
    <v>560</v>
  </rv>
  <rv s="0">
    <v>https://www.bing.com/financeapi/forcetrigger?t=ahh58m&amp;q=XNSE%3aBATAINDIA&amp;form=skydnc</v>
    <v>Learn more on Bing</v>
  </rv>
  <rv s="1">
    <v>en-US</v>
    <v>ahh58m</v>
    <v>268435456</v>
    <v>1</v>
    <v>Powered by Refinitiv</v>
    <v>0</v>
    <v>BATA INDIA LTD (XNSE:BATAINDIA)</v>
    <v>2</v>
    <v>3</v>
    <v>Finance</v>
    <v>4</v>
    <v>1771.45</v>
    <v>1381.05</v>
    <v>0.97709999999999997</v>
    <v>8.6999999999999993</v>
    <v>5.5019999999999999E-3</v>
    <v>INR</v>
    <v>Bata India Limited is an India-based footwear retailer and manufacturer. The Company is primarily engaged in the business of manufacturing and trading of footwear and accessories through its retail and wholesale network. The Company offers various brands, including Bata, Bata Comfit, Hush Puppies, North Star, Power, Bata Red label, Scholl and Weinbrenner. Its non-retail business division comprises of multi-brand outlets, key accounts, industrial and institutional business divisions and exports. The Company offers their products for men, women and kids. Its product categories include shoes, bags, apparels and accessories. The Company products include ballerina, casual shoes, chappals, flipflops, sandals, handbags, wallets and clutches, joggers and bottoms, t-shirt and polos tights, formal shoes, loafers and moccasin, and sandals and floaters. The Company serves retail and institutional customers. It serves institutional customers through its non-retail business.</v>
    <v>4421</v>
    <v>National Stock Exchange of India</v>
    <v>XNSE</v>
    <v>XNSE</v>
    <v>418/02, Bata house, Sector 17, Opposite MDI, Gurugram, GURGAON, HARYANA, 122001 IN</v>
    <v>1592.95</v>
    <v>Textiles &amp; Apparel</v>
    <v>Stock</v>
    <v>45251.279108796298</v>
    <v>562</v>
    <v>1581.3</v>
    <v>205065700000</v>
    <v>BATA INDIA LTD</v>
    <v>BATA INDIA LTD</v>
    <v>1585.15</v>
    <v>73.44</v>
    <v>1581.3</v>
    <v>1590</v>
    <v>128527500</v>
    <v>BATAINDIA</v>
    <v>BATA INDIA LTD (XNSE:BATAINDIA)</v>
    <v>71187</v>
    <v>236160</v>
    <v>1931</v>
  </rv>
  <rv s="2">
    <v>563</v>
  </rv>
  <rv s="0">
    <v>https://www.bing.com/financeapi/forcetrigger?t=ahiasm&amp;q=XNSE%3aINDIGO&amp;form=skydnc</v>
    <v>Learn more on Bing</v>
  </rv>
  <rv s="1">
    <v>en-US</v>
    <v>ahiasm</v>
    <v>268435456</v>
    <v>1</v>
    <v>Powered by Refinitiv</v>
    <v>0</v>
    <v>INTERGLOBE AVIATION LIMITED (XNSE:INDIGO)</v>
    <v>2</v>
    <v>3</v>
    <v>Finance</v>
    <v>4</v>
    <v>2745.1</v>
    <v>1766.1</v>
    <v>0.91720000000000002</v>
    <v>-16.2</v>
    <v>-6.1570000000000001E-3</v>
    <v>INR</v>
    <v>InterGlobe Aviation Limited (IndiGo) is an India-based company that is engaged in the airline business. IndiGo is engaged in air transportation and pre-flight and post flight ground handling operations, which includes passenger and cargo services and providing related allied services, such as in-flight sales, business of ground handling and other allied services at the airports. IndiGo provides scheduled and charter air services, for both passengers and cargo. IndiGo has a fleet of approximately 316 aircraft and provided scheduled services to 78 domestic and 22 international destinations. IndiGo's subsidiary, Agile Airport Services Private Limited, is engaged in the business of providing ground handling and other allied services to IndiGo at various airports in India.</v>
    <v>32407</v>
    <v>National Stock Exchange of India</v>
    <v>XNSE</v>
    <v>XNSE</v>
    <v>Level 1-5, Tower - C, Global Business Park, M G Road, GURGAON, HARYANA, 122002 IN</v>
    <v>2639.8</v>
    <v>Passenger Transportation Services</v>
    <v>Stock</v>
    <v>45251.279120370367</v>
    <v>565</v>
    <v>2594.0500000000002</v>
    <v>1005585000000</v>
    <v>INTERGLOBE AVIATION LIMITED</v>
    <v>INTERGLOBE AVIATION LIMITED</v>
    <v>2618</v>
    <v>18.05</v>
    <v>2631.25</v>
    <v>2615.0500000000002</v>
    <v>385791600</v>
    <v>INDIGO</v>
    <v>INTERGLOBE AVIATION LIMITED (XNSE:INDIGO)</v>
    <v>159111</v>
    <v>710350</v>
    <v>2004</v>
  </rv>
  <rv s="2">
    <v>566</v>
  </rv>
  <rv s="0">
    <v>https://www.bing.com/financeapi/forcetrigger?t=ahiabh&amp;q=XNSE%3aINDHOTEL&amp;form=skydnc</v>
    <v>Learn more on Bing</v>
  </rv>
  <rv s="1">
    <v>en-US</v>
    <v>ahiabh</v>
    <v>268435456</v>
    <v>1</v>
    <v>Powered by Refinitiv</v>
    <v>0</v>
    <v>THE INDIAN HOTELS COMPANY LIMITED (XNSE:INDHOTEL)</v>
    <v>2</v>
    <v>3</v>
    <v>Finance</v>
    <v>4</v>
    <v>436.45</v>
    <v>280.05</v>
    <v>1.2653000000000001</v>
    <v>-0.65</v>
    <v>-1.549E-3</v>
    <v>INR</v>
    <v>The Indian Hotels Company Limited is an India-based hospitality company. The Company and its subsidiaries are primarily engaged in the business of owning, operating and managing hotels, palaces and resorts. Its portfolio comprises not only premium and luxury hotel brands, but also includes diverse F&amp;B, wellness, salon, and lifestyle brands. The Company's brands include Taj, SeleQtions, Vivanta, Ginger, ama Stays &amp; Trails, Taj Sats, Qmin, The Chambers, TajSATS, niu&amp;nau, Khazana, Soulinaire, Loya, House of Nomad, F&amp;B, Golden Dragon, and Seven Rivers, among others. Taj, the Company's flagship brand, has approximately 100 hotels in its portfolio with 81 in operation and 19 in the pipeline. Its Ginger brand has a portfolio of approximately 85 hotels across 50 locations, including 26 under development. The Company's culinary and food delivery platform is present in approximately 24 cities delivering via Qmin app and has an offline presence through Qmin Shops, Qmin QSR and Qmin food trucks.</v>
    <v>16387</v>
    <v>National Stock Exchange of India</v>
    <v>XNSE</v>
    <v>XNSE</v>
    <v>Barrister Rajini Patel Marg Nariman Point,, MUMBAI, MAHARASHTRA, 400021 IN</v>
    <v>421.8</v>
    <v>Hotels &amp; Entertainment Services</v>
    <v>Stock</v>
    <v>45251.279120370367</v>
    <v>568</v>
    <v>417.9</v>
    <v>584068600000</v>
    <v>THE INDIAN HOTELS COMPANY LIMITED</v>
    <v>THE INDIAN HOTELS COMPANY LIMITED</v>
    <v>421.1</v>
    <v>54.16</v>
    <v>419.6</v>
    <v>418.95</v>
    <v>1420400000</v>
    <v>INDHOTEL</v>
    <v>THE INDIAN HOTELS COMPANY LIMITED (XNSE:INDHOTEL)</v>
    <v>669440</v>
    <v>2034830</v>
    <v>1902</v>
  </rv>
  <rv s="2">
    <v>569</v>
  </rv>
  <rv s="0">
    <v>https://www.bing.com/financeapi/forcetrigger?t=ahjk7w&amp;q=XNSE%3aPVR&amp;form=skydnc</v>
    <v>Learn more on Bing</v>
  </rv>
  <rv s="1">
    <v>en-US</v>
    <v>ahjk7w</v>
    <v>268435456</v>
    <v>1</v>
    <v>Powered by Refinitiv</v>
    <v>0</v>
    <v>PVR INOX LIMITED (XNSE:PVRINOX)</v>
    <v>2</v>
    <v>3</v>
    <v>Finance</v>
    <v>4</v>
    <v>1925.45</v>
    <v>1336.4</v>
    <v>0.96799999999999997</v>
    <v>8.85</v>
    <v>5.3E-3</v>
    <v>INR</v>
    <v>PVR INOX Limited is a film exhibition company in India with approximately 1713 screens across 362 properties in 115 cities in India and Sri Lanka. The Company is engaged in the business of movie exhibition, distribution and production and also in-house advertising, sale of food and beverages (F&amp;B), gaming and restaurant business. It is involved in the theatrical exhibition business and allied activities under brand, PVR INOX. It offers features, such as premium large formats (PLF) for a wider viewing area through formats like BigPix, ScreenX, P[XL]. The Company also prioritize sound and electroacoustic enhancements to deliver an audio-visual journey through IMAX, ICE, 4DX, MX4D, and Onyx. Its other brands include Insignia, Director's Cut and Luxe. It offers a range of F&amp;B options catering to diverse tastes, from gourmet delights to healthier alternatives. Its subsidiaries include PVR Pictures Limited, Shouri Properties Private Limited, Zea Maize Private Limited and PVR Lanka Limited.</v>
    <v>4689</v>
    <v>National Stock Exchange of India</v>
    <v>XNSE</v>
    <v>XNSE</v>
    <v>Block A, 4th Floor, Building No.9, DLF Cyber City , Phase-III, Gurgaon, Haryana., GURGAON, HARYANA, 122002 IN</v>
    <v>1682.05</v>
    <v>Hotels &amp; Entertainment Services</v>
    <v>Stock</v>
    <v>45251.279085648152</v>
    <v>571</v>
    <v>1663.1</v>
    <v>162401400000</v>
    <v>PVR INOX LIMITED</v>
    <v>PVR INOX LIMITED</v>
    <v>1670</v>
    <v>0</v>
    <v>1669.75</v>
    <v>1678.6</v>
    <v>98121780</v>
    <v>PVRINOX</v>
    <v>PVR INOX LIMITED (XNSE:PVRINOX)</v>
    <v>144860</v>
    <v>233630</v>
    <v>1995</v>
  </rv>
  <rv s="2">
    <v>572</v>
  </rv>
  <rv s="0">
    <v>https://www.bing.com/financeapi/forcetrigger?t=ahhj1h&amp;q=XNSE%3aDELTACORP&amp;form=skydnc</v>
    <v>Learn more on Bing</v>
  </rv>
  <rv s="1">
    <v>en-US</v>
    <v>ahhj1h</v>
    <v>268435456</v>
    <v>1</v>
    <v>Powered by Refinitiv</v>
    <v>0</v>
    <v>DELTA CORP LIMITED (XNSE:DELTACORP)</v>
    <v>2</v>
    <v>3</v>
    <v>Finance</v>
    <v>4</v>
    <v>259.95</v>
    <v>122.6</v>
    <v>1.7119</v>
    <v>2.2000000000000002</v>
    <v>1.6057999999999999E-2</v>
    <v>INR</v>
    <v>Delta Corp Limited is an India-based holding company that is engaged in the casino (live, electronic, and online) gaming industry in India. The Company operates through three segments: Casino Gaming Division, Online Skill Gaming Division and Hospitality Division. It operates in Goa, Daman, Gurgaon, Sikkim and Nepal in the Casino Gaming, Hospitality and Online Skill Gaming segment through its subsidiaries. It owns and operates casinos in India, in the states of Goa and Sikkim and an international casino in Nepal, offering approximately 2,000 gaming positions. It is also engaged in the online gaming space through Deltatech Gaming Limited, which operates the online poker site, Adda52.com. It operates Deltin Royale and Deltin JAQK offshore casinos, and Deltin Caravela, a floating hotel with a casino in India. It also operates the Casino Deltin Denzong in Gangtok, Sikkim. The Company owns about two hotels and a villa in Goa and one hotel in Daman.</v>
    <v>2044</v>
    <v>National Stock Exchange of India</v>
    <v>XNSE</v>
    <v>XNSE</v>
    <v>2nd Floor, Bayside Mall,, Opp. Sobo Central Mall,, Tardeo Road, Haji Ali, MUMBAI, MAHARASHTRA, 400034 IN</v>
    <v>140.19999999999999</v>
    <v>Hotels &amp; Entertainment Services</v>
    <v>Stock</v>
    <v>45251.279074074075</v>
    <v>574</v>
    <v>137.6</v>
    <v>37113070000</v>
    <v>DELTA CORP LIMITED</v>
    <v>DELTA CORP LIMITED</v>
    <v>137.6</v>
    <v>13.41</v>
    <v>137</v>
    <v>139.19999999999999</v>
    <v>267771100</v>
    <v>DELTACORP</v>
    <v>DELTA CORP LIMITED (XNSE:DELTACORP)</v>
    <v>919391</v>
    <v>2895650</v>
    <v>1990</v>
  </rv>
  <rv s="2">
    <v>575</v>
  </rv>
  <rv s="1">
    <v>en-US</v>
    <v>ahgznm</v>
    <v>268435456</v>
    <v>1</v>
    <v>Powered by Refinitiv</v>
    <v>0</v>
    <v>ASTRAL LIMITED (XNSE:ASTRAL)</v>
    <v>2</v>
    <v>3</v>
    <v>Finance</v>
    <v>4</v>
    <v>2058</v>
    <v>1297.8</v>
    <v>0.94040000000000001</v>
    <v>36.6</v>
    <v>1.9342999999999999E-2</v>
    <v>INR</v>
    <v>Astral Limited is an India-based pipe company. The Company is engaged in manufacturing plumbing and drainage systems in India. The Company’s segments include Plumbing and Adhesives. The Plumbing segment includes pipes, water tank, faucets and sanitaryware. The Company’s products include plumbing pipes &amp; fittings, sewerage drainage pipes &amp; fittings, agriculture pipes &amp; fittings, water tanks, industrial pipes &amp; fittings, cable protection, urban infrastructure, fire sprinklers pipes &amp; fittings, ancillary products, solvent cement, insulation tube and specialty fittings. The plumbing pipes &amp; Fittings products include Astral CPVC PRO, Astral Pex-a PRO, Astral Multi PRO, Astral Aquarius and Astral ECO PRO. The cable protection products include MultiRex, Wire Guard and TeleRex. Its pipes manufacturing units are: Santej, Gujarat; Dholka, Gujarat; Hosur, Tamil Nadu; Ghiloth, Rajasthan; Sangli, Maharashtra; Aurangabad, Maharashtra; Cuttack, Odisha, and Sitarganj, Uttarakhand.</v>
    <v>4056</v>
    <v>National Stock Exchange of India</v>
    <v>XNSE</v>
    <v>XNSE</v>
    <v>ASTRAL HOUSE 207/1, Bh. Rajpath Club, Off. S.G. Highway, AHMEDABAD, GUJARAT, 380059 IN</v>
    <v>1930.3</v>
    <v>Homebuilding &amp; Construction Supplies</v>
    <v>Stock</v>
    <v>45251.279085648152</v>
    <v>71</v>
    <v>1886.15</v>
    <v>513453700000</v>
    <v>ASTRAL LIMITED</v>
    <v>ASTRAL LIMITED</v>
    <v>1886.15</v>
    <v>92.43</v>
    <v>1892.15</v>
    <v>1928.75</v>
    <v>268627000</v>
    <v>ASTRAL</v>
    <v>ASTRAL LIMITED (XNSE:ASTRAL)</v>
    <v>175813</v>
    <v>230730</v>
    <v>1996</v>
  </rv>
  <rv s="2">
    <v>577</v>
  </rv>
  <rv s="0">
    <v>https://www.bing.com/financeapi/forcetrigger?t=ahkmim&amp;q=XNSE%3aVOLTAS&amp;form=skydnc</v>
    <v>Learn more on Bing</v>
  </rv>
  <rv s="1">
    <v>en-US</v>
    <v>ahkmim</v>
    <v>268435456</v>
    <v>1</v>
    <v>Powered by Refinitiv</v>
    <v>0</v>
    <v>VOLTAS LIMITED (XNSE:VOLTAS)</v>
    <v>2</v>
    <v>3</v>
    <v>Finance</v>
    <v>4</v>
    <v>934</v>
    <v>737.2</v>
    <v>0.80379999999999996</v>
    <v>18.149999999999999</v>
    <v>2.1911E-2</v>
    <v>INR</v>
    <v>Voltas Limited is an India-based air conditioning and engineering solutions provider and a projects specialist. The Company's segments include Unitary Cooling Products, Electro - Mechanical Projects and Services, and Engineering Products and Services. Unitary Cooling Products segment includes manufacturing, selling and after sales services of cooling appliances and cold storage products, and facilities maintenance and hard services, such as operations and maintenance contracts in various sectors, retrofits and energy management, among others. Electro - Mechanical Projects and Services segment includes electro-mechanical projects, such as electricals, heating, ventilation and air conditioning, plumbing, extra low voltage and specialized services, and water solutions, such as comprises water treatment solutions for industrial, oil and gas and domestic sewage segments, among others. Engineering Products and Services segment includes textile machinery and mining and construction equipment.</v>
    <v>9614</v>
    <v>National Stock Exchange of India</v>
    <v>XNSE</v>
    <v>XNSE</v>
    <v>Voltas House, A' Block, Dr. Babasaheb Ambedkar Road, MUMBAI, MAHARASHTRA, 400033 IN</v>
    <v>852.4</v>
    <v>Machinery, Equipment &amp; Components</v>
    <v>Stock</v>
    <v>45251.279097222221</v>
    <v>579</v>
    <v>831.1</v>
    <v>272963400000</v>
    <v>VOLTAS LIMITED</v>
    <v>VOLTAS LIMITED</v>
    <v>834.9</v>
    <v>138.18</v>
    <v>828.35</v>
    <v>846.5</v>
    <v>330884700</v>
    <v>VOLTAS</v>
    <v>VOLTAS LIMITED (XNSE:VOLTAS)</v>
    <v>1023536</v>
    <v>696100</v>
    <v>1954</v>
  </rv>
  <rv s="2">
    <v>580</v>
  </rv>
  <rv s="0">
    <v>https://www.bing.com/financeapi/forcetrigger?t=ahko5r&amp;q=XNSE%3aWHIRLPOOL&amp;form=skydnc</v>
    <v>Learn more on Bing</v>
  </rv>
  <rv s="1">
    <v>en-US</v>
    <v>ahko5r</v>
    <v>268435456</v>
    <v>1</v>
    <v>Powered by Refinitiv</v>
    <v>0</v>
    <v>WHIRLPOOL OF INDIA LIMITED (XNSE:WHIRLPOOL)</v>
    <v>2</v>
    <v>3</v>
    <v>Finance</v>
    <v>4</v>
    <v>1733</v>
    <v>1217.25</v>
    <v>0.72330000000000005</v>
    <v>2.5</v>
    <v>1.5770000000000001E-3</v>
    <v>INR</v>
    <v>Whirlpool of India Limited is an India-based manufacturers and marketers of various home appliances. The Company is primarily engaged in manufacturing and trading refrigerators, washing machines, air conditioners, microwave ovens, kitchen appliances, built-in and small appliances and caters to both domestic and international markets. The Company also provides services in the area of product development and procurement services to Whirlpool Corporation, United States of America and other group companies. Its refrigerators include single door refrigerators, double door refrigerators, three door refrigerators, bottom mount refrigerators, side by side refrigerators and four door refrigerators. Its washing machines include semi-automatic washing machines, top load washing machines and front load washing machines. In the air conditioners category, it offers split air-conditioners. It offers microwave ovens, such as convection microwave ovens, grill microwave ovens and solo microwave ovens.</v>
    <v>2377</v>
    <v>National Stock Exchange of India</v>
    <v>XNSE</v>
    <v>XNSE</v>
    <v>Plot No. 40, Sector 44, Gurugram, GURGAON, HARYANA, 122002 IN</v>
    <v>1592.9</v>
    <v>Household Goods</v>
    <v>Stock</v>
    <v>45251.279027777775</v>
    <v>582</v>
    <v>1583.3</v>
    <v>201593000000</v>
    <v>WHIRLPOOL OF INDIA LIMITED</v>
    <v>WHIRLPOOL OF INDIA LIMITED</v>
    <v>1587.1</v>
    <v>102.32</v>
    <v>1585.4</v>
    <v>1587.9</v>
    <v>126871800</v>
    <v>WHIRLPOOL</v>
    <v>WHIRLPOOL OF INDIA LIMITED (XNSE:WHIRLPOOL)</v>
    <v>7081</v>
    <v>51190</v>
    <v>1960</v>
  </rv>
  <rv s="2">
    <v>583</v>
  </rv>
  <rv s="0">
    <v>https://www.bing.com/financeapi/forcetrigger?t=ahgz6h&amp;q=XNSE%3aASIANPAINT&amp;form=skydnc</v>
    <v>Learn more on Bing</v>
  </rv>
  <rv s="1">
    <v>en-US</v>
    <v>ahgz6h</v>
    <v>268435456</v>
    <v>1</v>
    <v>Powered by Refinitiv</v>
    <v>0</v>
    <v>ASIAN PAINTS LIMITED (XNSE:ASIANPAINT)</v>
    <v>2</v>
    <v>3</v>
    <v>Finance</v>
    <v>4</v>
    <v>3568</v>
    <v>2685.85</v>
    <v>0.60950000000000004</v>
    <v>-8.5500000000000007</v>
    <v>-2.7229999999999997E-3</v>
    <v>INR</v>
    <v>Asian Paints Limited is an India-based company, which is engaged in the business of manufacturing, selling and distribution of paints, coatings, products related to home decor, bath fittings and providing related services. The Company operates through the Paints and Home Decor segment. The Company manufactures paints, varnishes, enamels, and thinners. It also manufactures organic and inorganic chemical compounds; metal sanitary ware such as bath, sinks, washbasins and similar articles and cosmetics and toiletries. Its Home Decor business offers modular kitchens and wardrobes, bath fittings and sanitaryware, decorative lightings, unplasticized polyvinyl chloride (uPVC) windows and doors, wall coverings, furniture, furnishing, and rugs. It offers a range of services, such as interior design service, safe painting service, wood solutions, waterproofing solutions, color consultancy online and contractor finder services.</v>
    <v>8056</v>
    <v>National Stock Exchange of India</v>
    <v>XNSE</v>
    <v>XNSE</v>
    <v>Asian Paints House, 6A, Shantinagar, Santacruz (EAST), MUMBAI, MAHARASHTRA, 400055 IN</v>
    <v>3156.9</v>
    <v>Chemicals</v>
    <v>Stock</v>
    <v>45251.279097222221</v>
    <v>585</v>
    <v>3127</v>
    <v>3038475000000</v>
    <v>ASIAN PAINTS LIMITED</v>
    <v>ASIAN PAINTS LIMITED</v>
    <v>3156.9</v>
    <v>59.47</v>
    <v>3140.35</v>
    <v>3131.8</v>
    <v>958842200</v>
    <v>ASIANPAINT</v>
    <v>ASIAN PAINTS LIMITED (XNSE:ASIANPAINT)</v>
    <v>189468</v>
    <v>667310</v>
    <v>1945</v>
  </rv>
  <rv s="2">
    <v>586</v>
  </rv>
  <rv s="0">
    <v>https://www.bing.com/financeapi/forcetrigger?t=ahjfbh&amp;q=XNSE%3aPIDILITIND&amp;form=skydnc</v>
    <v>Learn more on Bing</v>
  </rv>
  <rv s="1">
    <v>en-US</v>
    <v>ahjfbh</v>
    <v>268435456</v>
    <v>1</v>
    <v>Powered by Refinitiv</v>
    <v>0</v>
    <v>PIDILITE INDUSTRIES LIMITED (XNSE:PIDILITIND)</v>
    <v>2</v>
    <v>3</v>
    <v>Finance</v>
    <v>4</v>
    <v>2796</v>
    <v>2250.0500000000002</v>
    <v>0.5978</v>
    <v>2.35</v>
    <v>9.4619999999999991E-4</v>
    <v>INR</v>
    <v>Pidilite Industries Limited is an India-based manufacturer of adhesives and sealants, construction chemicals, craftsmen products, DIY (Do-It-Yourself) products, and polymer emulsions. The Company, together with its subsidiaries, is focused on consumer and industrial specialty chemicals. The Company's segments include Consumer and Bazaar (C&amp;B), Business to Business (B2B), and Others. The C&amp;B segment covers the sale of products mainly to end consumers, which are retail users such as carpenters, painters, plumbers, mechanics, households, students and offices, among others. The Company's products include adhesives, sealants, art and craft materials and construction and paint chemicals. The B2B segment includes industrial products such as adhesives, synthetic resins, organic pigments, pigment preparations, construction chemicals (projects) and surfactants, among others. It caters to various industries, such as packaging, textiles, joineries, printing inks, paper and leather, among others.</v>
    <v>7310</v>
    <v>National Stock Exchange of India</v>
    <v>XNSE</v>
    <v>XNSE</v>
    <v>Ramkrishna Mandir Road, Andheri - E, Mumbai, MUMBAI, MAHARASHTRA, 400059 IN</v>
    <v>2500</v>
    <v>Chemicals</v>
    <v>Stock</v>
    <v>45251.279085648152</v>
    <v>588</v>
    <v>2471.65</v>
    <v>1276693000000</v>
    <v>PIDILITE INDUSTRIES LIMITED</v>
    <v>PIDILITE INDUSTRIES LIMITED</v>
    <v>2484</v>
    <v>83.88</v>
    <v>2483.5500000000002</v>
    <v>2485.9</v>
    <v>508582000</v>
    <v>PIDILITIND</v>
    <v>PIDILITE INDUSTRIES LIMITED (XNSE:PIDILITIND)</v>
    <v>104337</v>
    <v>344690</v>
    <v>1969</v>
  </rv>
  <rv s="2">
    <v>589</v>
  </rv>
  <rv s="0">
    <v>https://www.bing.com/financeapi/forcetrigger?t=ahh5yc&amp;q=XNSE%3aBERGEPAINT&amp;form=skydnc</v>
    <v>Learn more on Bing</v>
  </rv>
  <rv s="1">
    <v>en-US</v>
    <v>ahh5yc</v>
    <v>268435456</v>
    <v>1</v>
    <v>Powered by Refinitiv</v>
    <v>0</v>
    <v>BERGER PAINTS INDIA LIMITED (XNSE:BERGEPAINT)</v>
    <v>2</v>
    <v>3</v>
    <v>Finance</v>
    <v>4</v>
    <v>679.75</v>
    <v>439.29</v>
    <v>0.60580000000000001</v>
    <v>1.9</v>
    <v>3.261E-3</v>
    <v>INR</v>
    <v>Berger Paints India Limited is an India-based company, which is engaged in the manufacturing and selling of paints. The Company offers products in categories, including interior wall coatings, exterior wall coatings, exterior textures, metal finishes, wood finishes, under coats, water proofing solutions. Its designer finishes include Silk GlamArt Metallica, Silk GlamArt Metallica for Designs, Silk GlamArt Non-Metallic, Silk GlamArt Stones and Tones, Silk GlamArt Stucco. Its interior emulsions include Silk Breathe Easy, Silk Glamor Matt, Silk Glow and Silk Glamor Soft Sheen. Its interior wall distempers include Bison Distemper. The Company's exterior emulsions include WeatherCoat Long Life 10, WeatherCoat Long Life 7, WeatherCoat Anti Dustt, WeatherCoat Long Life PU Tile Coat, and Never Miss Ceiling White. Its Sandila Plant is the manufacturing facility of the Company in India with capability to produce 33,000 MT per month, bulk of which is water-based paint.</v>
    <v>4088</v>
    <v>National Stock Exchange of India</v>
    <v>XNSE</v>
    <v>XNSE</v>
    <v>Berger House, 129 Part Street, KOLKATA, WEST BENGAL, 700017 IN</v>
    <v>586.35</v>
    <v>Chemicals</v>
    <v>Stock</v>
    <v>45251.279131944444</v>
    <v>591</v>
    <v>580</v>
    <v>685202600000</v>
    <v>BERGER PAINTS INDIA LIMITED</v>
    <v>BERGER PAINTS INDIA LIMITED</v>
    <v>580.9</v>
    <v>65.790000000000006</v>
    <v>582.70000000000005</v>
    <v>584.6</v>
    <v>1165707000</v>
    <v>BERGEPAINT</v>
    <v>BERGER PAINTS INDIA LIMITED (XNSE:BERGEPAINT)</v>
    <v>141072</v>
    <v>764420</v>
    <v>1923</v>
  </rv>
  <rv s="2">
    <v>592</v>
  </rv>
  <rv s="0">
    <v>https://www.bing.com/financeapi/forcetrigger?t=ahkau2&amp;q=XNSE%3aTCS&amp;form=skydnc</v>
    <v>Learn more on Bing</v>
  </rv>
  <rv s="1">
    <v>en-US</v>
    <v>ahkau2</v>
    <v>268435456</v>
    <v>1</v>
    <v>Powered by Refinitiv</v>
    <v>0</v>
    <v>TATA CONSULTANCY SERVICES LIMITED (XNSE:TCS)</v>
    <v>2</v>
    <v>3</v>
    <v>Finance</v>
    <v>4</v>
    <v>3679</v>
    <v>3070.25</v>
    <v>0.53310000000000002</v>
    <v>7.7</v>
    <v>2.1879999999999998E-3</v>
    <v>INR</v>
    <v>Tata Consultancy Services Limited (TCS) is an India-based company engaged in providing information technology (IT) services, consulting, and business solutions. It operates through Banking; Capital Markets; Consumer Goods and Distribution; Communications, Media, and Information Services; Education; Energy, Resources, and Utilities; Healthcare; High Tech; Insurance; Life Sciences; Manufacturing; Public Services; Retail; Travel and Logistics. The Company’s products include TCS ADD, TCS BaNCS, TCS BFSI Platforms, TCS CHROMA, TCS Customer Intelligence &amp; Insights, TCS ERP on Cloud, TCS Intelligent Urban Exchange, Quartz-The Smart Ledgers, Jile, TCS Optumera, TCS TwinX, TCS TAP and TCS OmniStore. Its services portfolio consists of Cloud, Cognitive Business Operations, Consulting, Cybersecurity, Data and Analytics, Enterprise Solutions, IoT and Digital Engineering, Sustainability Services, TCS Interactive, TCS and AWS Cloud, TCS Enterprise Cloud, TCS and Google Cloud, TCS and Microsoft Cloud.</v>
    <v>608985</v>
    <v>National Stock Exchange of India</v>
    <v>XNSE</v>
    <v>XNSE</v>
    <v>9Th Floor, Nirmal Building, Nariman Point, MUMBAI, MAHARASHTRA, 400021 IN</v>
    <v>3539.05</v>
    <v>Software &amp; IT Services</v>
    <v>Stock</v>
    <v>45251.279097222221</v>
    <v>594</v>
    <v>3519.6</v>
    <v>12815640000000</v>
    <v>TATA CONSULTANCY SERVICES LIMITED</v>
    <v>TATA CONSULTANCY SERVICES LIMITED</v>
    <v>3519.6</v>
    <v>28.84</v>
    <v>3519.6</v>
    <v>3527.3</v>
    <v>3659051000</v>
    <v>TCS</v>
    <v>TATA CONSULTANCY SERVICES LIMITED (XNSE:TCS)</v>
    <v>877191</v>
    <v>1597220</v>
    <v>1995</v>
  </rv>
  <rv s="2">
    <v>595</v>
  </rv>
  <rv s="0">
    <v>https://www.bing.com/financeapi/forcetrigger?t=ahicim&amp;q=XNSE%3aINFY&amp;form=skydnc</v>
    <v>Learn more on Bing</v>
  </rv>
  <rv s="1">
    <v>en-US</v>
    <v>ahicim</v>
    <v>268435456</v>
    <v>1</v>
    <v>Powered by Refinitiv</v>
    <v>0</v>
    <v>INFOSYS LIMITED (XNSE:INFY)</v>
    <v>2</v>
    <v>3</v>
    <v>Finance</v>
    <v>4</v>
    <v>1672.6</v>
    <v>1185.3</v>
    <v>0.68189999999999995</v>
    <v>3.5</v>
    <v>2.4360000000000002E-3</v>
    <v>INR</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328764</v>
    <v>National Stock Exchange of India</v>
    <v>XNSE</v>
    <v>XNSE</v>
    <v>Electronics City Hosur Rd, BANGALORE, KARNATAKA, 560100 IN</v>
    <v>1450</v>
    <v>Software &amp; IT Services</v>
    <v>Stock</v>
    <v>45251.279097222221</v>
    <v>597</v>
    <v>1439.05</v>
    <v>5949786000000</v>
    <v>INFOSYS LIMITED</v>
    <v>INFOSYS LIMITED</v>
    <v>1442</v>
    <v>23.99</v>
    <v>1436.6</v>
    <v>1440.1</v>
    <v>4138837000</v>
    <v>INFY</v>
    <v>INFOSYS LIMITED (XNSE:INFY)</v>
    <v>1285100</v>
    <v>4116230</v>
    <v>1981</v>
  </rv>
  <rv s="2">
    <v>598</v>
  </rv>
  <rv s="0">
    <v>https://www.bing.com/financeapi/forcetrigger?t=ahi3dm&amp;q=XNSE%3aHCLTECH&amp;form=skydnc</v>
    <v>Learn more on Bing</v>
  </rv>
  <rv s="1">
    <v>en-US</v>
    <v>ahi3dm</v>
    <v>268435456</v>
    <v>1</v>
    <v>Powered by Refinitiv</v>
    <v>0</v>
    <v>HCL TECHNOLOGIES LIMITED (XNSE:HCLTECH)</v>
    <v>2</v>
    <v>3</v>
    <v>Finance</v>
    <v>4</v>
    <v>1336</v>
    <v>1011.5</v>
    <v>0.87039999999999995</v>
    <v>-0.4</v>
    <v>-3.0179999999999996E-4</v>
    <v>INR</v>
    <v>HCL Technologies Limited is an India-based technology company. The Company offers its services and products through three business segments: IT and Business Services (ITBS), Engineering and R&amp;D Services (ERS), and HCLSoftware. ITBS segment provides a portfolio of information technology (IT) and business services, including application, infrastructure and digital process operations and digital transformation services enabled by digital and analytics, IoTWoRKs, cloud native and cybersecurity solutions including products developed within these businesses. ERS segment provides engineering services and solutions across software, embedded, mechanical, very large-scale integration (VLSI) and platform engineering that support the end-to-end lifecycle of products, including both hardware and software across diverse industries. HCLSoftware segment provides modernized software products to global clients for their technology and industry-specific requirements.</v>
    <v>221139</v>
    <v>National Stock Exchange of India</v>
    <v>XNSE</v>
    <v>XNSE</v>
    <v>Technology Hub, SEZ, Plot No. 3A, Sector 126, NOIDA, UTTAR PRADESH, 201304 IN</v>
    <v>1336</v>
    <v>Software &amp; IT Services</v>
    <v>Stock</v>
    <v>45251.279108796298</v>
    <v>600</v>
    <v>1321.8</v>
    <v>3545056000000</v>
    <v>HCL TECHNOLOGIES LIMITED</v>
    <v>HCL TECHNOLOGIES LIMITED</v>
    <v>1335.6</v>
    <v>23.23</v>
    <v>1325.4</v>
    <v>1325</v>
    <v>2707906000</v>
    <v>HCLTECH</v>
    <v>HCL TECHNOLOGIES LIMITED (XNSE:HCLTECH)</v>
    <v>614875</v>
    <v>1654570</v>
    <v>1991</v>
  </rv>
  <rv s="2">
    <v>601</v>
  </rv>
  <rv s="0">
    <v>https://www.bing.com/financeapi/forcetrigger?t=ahkok2&amp;q=XNSE%3aWIPRO&amp;form=skydnc</v>
    <v>Learn more on Bing</v>
  </rv>
  <rv s="1">
    <v>en-US</v>
    <v>ahkok2</v>
    <v>268435456</v>
    <v>1</v>
    <v>Powered by Refinitiv</v>
    <v>0</v>
    <v>WIPRO LIMITED (XNSE:WIPRO)</v>
    <v>2</v>
    <v>3</v>
    <v>Finance</v>
    <v>4</v>
    <v>443.75</v>
    <v>352</v>
    <v>0.50760000000000005</v>
    <v>0.55000000000000004</v>
    <v>1.374E-3</v>
    <v>INR</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244707</v>
    <v>National Stock Exchange of India</v>
    <v>XNSE</v>
    <v>XNSE</v>
    <v>Varthur Hobli Sarjapur Rd Bangalore, Survey #76P &amp; #80P Doddakanahalli Villag, BANGALORE, KARNATAKA, 560035 IN</v>
    <v>402.6</v>
    <v>Software &amp; IT Services</v>
    <v>Stock</v>
    <v>45251.279108796298</v>
    <v>603</v>
    <v>400.3</v>
    <v>2061997000000</v>
    <v>WIPRO LIMITED</v>
    <v>WIPRO LIMITED</v>
    <v>402.6</v>
    <v>18.63</v>
    <v>400.2</v>
    <v>400.75</v>
    <v>5214963000</v>
    <v>WIPRO</v>
    <v>WIPRO LIMITED (XNSE:WIPRO)</v>
    <v>1136001</v>
    <v>3790410</v>
    <v>1945</v>
  </rv>
  <rv s="2">
    <v>604</v>
  </rv>
  <rv s="0">
    <v>https://www.bing.com/financeapi/forcetrigger?t=ahis4c&amp;q=XNSE%3aLTI&amp;form=skydnc</v>
    <v>Learn more on Bing</v>
  </rv>
  <rv s="1">
    <v>en-US</v>
    <v>ahis4c</v>
    <v>268435456</v>
    <v>1</v>
    <v>Powered by Refinitiv</v>
    <v>0</v>
    <v>LTIMINDTREE LIMITED (XNSE:LTIM)</v>
    <v>2</v>
    <v>3</v>
    <v>Finance</v>
    <v>4</v>
    <v>5637.65</v>
    <v>4121</v>
    <v>1.0162</v>
    <v>-11</v>
    <v>-1.98E-3</v>
    <v>INR</v>
    <v>LTIMindtree Limited is an India-based global technology consulting and digital solutions company. The Company is engaged in the business of analyzing, designing, maintaining, converting, porting, debugging, coding, outsourcing and programming software and also providing information technology enabled services. The Company operates through five segments: Banking, Financial Services &amp; Insurance; High-Tech, Media &amp; Entertainment; Manufacturing &amp; Resources; Retail, CPG &amp; Travel, Transport &amp; Hospitality; and Health &amp; Public Services. Its services include cloud and infrastructure training, consulting, customer success, cyber security, data and insights, digital engineering, Disruptive software-as-a-service (D-SaaS), platform operations, intelligent automation solutions, and assurance and quality engineering. Its platforms include LTI Infinity, Fosfor, LTI Canvas, Mindtree NxT, Unitrax, REDaxis, and Advanced Smart City Operating Platform.</v>
    <v>83532</v>
    <v>National Stock Exchange of India</v>
    <v>XNSE</v>
    <v>XNSE</v>
    <v>L&amp;T Technology Center, Gate No.5, Saki Vihar Road,, Powai, Mumbai 400 072, MUMBAI, MAHARASHTRA, 400072 IN</v>
    <v>5612</v>
    <v>Software &amp; IT Services</v>
    <v>Stock</v>
    <v>45251.279131944444</v>
    <v>606</v>
    <v>5541.05</v>
    <v>1632968000000</v>
    <v>LTIMINDTREE LIMITED</v>
    <v>LTIMINDTREE LIMITED</v>
    <v>5585</v>
    <v>37.130000000000003</v>
    <v>5556.1</v>
    <v>5545.1</v>
    <v>295907800</v>
    <v>LTIM</v>
    <v>LTIMINDTREE LIMITED (XNSE:LTIM)</v>
    <v>138301</v>
    <v>252730</v>
    <v>1996</v>
  </rv>
  <rv s="2">
    <v>607</v>
  </rv>
  <rv s="0">
    <v>https://www.bing.com/financeapi/forcetrigger?t=ahkb6h&amp;q=XNSE%3aTECHM&amp;form=skydnc</v>
    <v>Learn more on Bing</v>
  </rv>
  <rv s="1">
    <v>en-US</v>
    <v>ahkb6h</v>
    <v>268435456</v>
    <v>1</v>
    <v>Powered by Refinitiv</v>
    <v>0</v>
    <v>TECH MAHINDRA LIMITED (XNSE:TECHM)</v>
    <v>2</v>
    <v>3</v>
    <v>Finance</v>
    <v>4</v>
    <v>1320</v>
    <v>981.05</v>
    <v>0.86570000000000003</v>
    <v>-4.4000000000000004</v>
    <v>-3.6309999999999997E-3</v>
    <v>INR</v>
    <v>Tech Mahindra Limited is an India-based provider of digital transformation, consulting and business re-engineering services and solutions. The Company operates through two segments: Information Technology (IT) Services and Business Processing Outsourcing (BPO). Its geographical segments include the Americas, Europe region, India and the Rest of the world. The Company’s products/services include telecom services, consulting, application outsourcing, infrastructure outsourcing, engineering services, business services group, platform solutions and mobile value-added services. The Company serves industries, including communications, manufacturing, technology, media and entertainment, banking, financial services and insurance, and retail, transport and logistics. The Company’s subsidiaries include Tech Mahindra Luxembourg S.a r.l., Yabx India Private Limited, Tech Mahindra Credit Solutions Inc, Tech Mahindra Technology Services LLC and Zen3 Infosolutions (America) Inc.</v>
    <v>152400</v>
    <v>National Stock Exchange of India</v>
    <v>XNSE</v>
    <v>XNSE</v>
    <v>Sharda Centre, Off Karve Road,, PUNE, MAHARASHTRA, 411004 IN</v>
    <v>1221.1500000000001</v>
    <v>Software &amp; IT Services</v>
    <v>Stock</v>
    <v>45251.279062499998</v>
    <v>609</v>
    <v>1200.4000000000001</v>
    <v>1173757000000</v>
    <v>TECH MAHINDRA LIMITED</v>
    <v>TECH MAHINDRA LIMITED</v>
    <v>1219.95</v>
    <v>29.71</v>
    <v>1211.8</v>
    <v>1207.4000000000001</v>
    <v>975894300</v>
    <v>TECHM</v>
    <v>TECH MAHINDRA LIMITED (XNSE:TECHM)</v>
    <v>479408</v>
    <v>1583950</v>
    <v>1986</v>
  </rv>
  <rv s="2">
    <v>610</v>
  </rv>
  <rv s="0">
    <v>https://www.bing.com/financeapi/forcetrigger?t=ahj23m&amp;q=XNSE%3aMPHASIS&amp;form=skydnc</v>
    <v>Learn more on Bing</v>
  </rv>
  <rv s="1">
    <v>en-US</v>
    <v>ahj23m</v>
    <v>268435456</v>
    <v>1</v>
    <v>Powered by Refinitiv</v>
    <v>0</v>
    <v>MphasiS Limited (XNSE:MPHASIS)</v>
    <v>2</v>
    <v>3</v>
    <v>Finance</v>
    <v>4</v>
    <v>2552</v>
    <v>1660.05</v>
    <v>0.81499999999999995</v>
    <v>-8.4</v>
    <v>-3.5750000000000001E-3</v>
    <v>INR</v>
    <v>Mphasis Limited is an India-based information technology (IT) solutions provider specializing in providing cloud and cognitive services, applies technology to help enterprises transform businesses globally. The Company's segments include Banking and Financial Services, Logistics and Transportation, Technology Media and Telecom, Insurance and Others. It uses its Front2Back transformation approach, which uses cloud and cognitive to provide personalized digital experiences to clients and their end customers. It provides a range of services, which includes application services, blockchain platform, business process services, cloud, cognitive, cyber security, digital, enterprise automation, infrastructure services, products engineering, XaaP (Everything as a Platform) services, and others. It serves various industries, which include banking-capital market, insurance, healthcare and life science, payments, hospitality, travel and transportation, energy and utilities, oil and gas and others.</v>
    <v>17754</v>
    <v>National Stock Exchange of India</v>
    <v>XNSE</v>
    <v>XNSE</v>
    <v>Bagmane Laurel, 1st Floor, Tower A, Bagmane Technology Park, C V Raman Nagar, BANGALORE, KARNATAKA, 560093 IN</v>
    <v>2371.75</v>
    <v>Software &amp; IT Services</v>
    <v>Stock</v>
    <v>45251.279097222221</v>
    <v>612</v>
    <v>2340</v>
    <v>438644300000</v>
    <v>MphasiS Limited</v>
    <v>MphasiS Limited</v>
    <v>2367.4499999999998</v>
    <v>27.57</v>
    <v>2349.4499999999998</v>
    <v>2341.0500000000002</v>
    <v>188631800</v>
    <v>MPHASIS</v>
    <v>MphasiS Limited (XNSE:MPHASIS)</v>
    <v>106347</v>
    <v>471450</v>
    <v>1992</v>
  </rv>
  <rv s="2">
    <v>613</v>
  </rv>
  <rv s="0">
    <v>https://www.bing.com/financeapi/forcetrigger?t=ahis77&amp;q=XNSE%3aLTTS&amp;form=skydnc</v>
    <v>Learn more on Bing</v>
  </rv>
  <rv s="1">
    <v>en-US</v>
    <v>ahis77</v>
    <v>268435456</v>
    <v>1</v>
    <v>Powered by Refinitiv</v>
    <v>0</v>
    <v>L&amp;T TECHNOLOGY SERVICES LIMITED (XNSE:LTTS)</v>
    <v>2</v>
    <v>3</v>
    <v>Finance</v>
    <v>4</v>
    <v>4858.6000000000004</v>
    <v>3215.85</v>
    <v>1.1133</v>
    <v>47.9</v>
    <v>1.0573999999999998E-2</v>
    <v>INR</v>
    <v>L&amp;T Technology Services Limited is an India-based engineering research and development (ER&amp;D) services provider. The Company delivers consultancy, designing, development and testing services across the product and process development life cycle. Its services and solutions include software and digital engineering, embedded systems, engineering analytics and plant engineering. Its customer base includes 69 companies. The Company’s segments include Transportation, Telecom &amp; Hi-Tech, Industrial Products, Plant engineering, and Medical devices. Its engineers and technologists collaborate with global firms to drive smart solutions and services for product development, facilitate remote asset management, and enable virtual product design and prototyping. The Company is specialized in disruptive technology spaces, such as fifth generation (5G), artificial intelligence, collaborative robots, digital factory, and autonomous transport.</v>
    <v>22131</v>
    <v>National Stock Exchange of India</v>
    <v>XNSE</v>
    <v>XNSE</v>
    <v>L&amp;T Technology Services Limited, 5th Floor, West Block-II, L&amp;T Knowledge City (IT/ITES) SEZ, VADODARA, GUJARAT, 390019 IN</v>
    <v>4601</v>
    <v>Construction &amp; Engineering</v>
    <v>Stock</v>
    <v>45251.279097222221</v>
    <v>615</v>
    <v>4535</v>
    <v>470871800000</v>
    <v>L&amp;T TECHNOLOGY SERVICES LIMITED</v>
    <v>L&amp;T TECHNOLOGY SERVICES LIMITED</v>
    <v>4554.8</v>
    <v>37.67</v>
    <v>4530.1000000000004</v>
    <v>4578</v>
    <v>105726000</v>
    <v>LTTS</v>
    <v>L&amp;T TECHNOLOGY SERVICES LIMITED (XNSE:LTTS)</v>
    <v>106142</v>
    <v>92530</v>
    <v>2012</v>
  </rv>
  <rv s="2">
    <v>616</v>
  </rv>
  <rv s="0">
    <v>https://www.bing.com/financeapi/forcetrigger?t=ahje9c&amp;q=XNSE%3aPERSISTENT&amp;form=skydnc</v>
    <v>Learn more on Bing</v>
  </rv>
  <rv s="1">
    <v>en-US</v>
    <v>ahje9c</v>
    <v>268435456</v>
    <v>1</v>
    <v>Powered by Refinitiv</v>
    <v>0</v>
    <v>PERSISTENT SYSTEMS LIMITED (XNSE:PERSISTENT)</v>
    <v>2</v>
    <v>3</v>
    <v>Finance</v>
    <v>4</v>
    <v>6576</v>
    <v>3610.18</v>
    <v>0.82130000000000003</v>
    <v>32.6</v>
    <v>5.0299999999999997E-3</v>
    <v>INR</v>
    <v>Persistent Systems Limited is an India-based holding company engaged in the business of providing software products and technology services. The Company’s segments include Banking, Financial Services, and Insurance (BFSI), Healthcare &amp; Life Sciences, and Technology Companies and Emerging Verticals. The Company provides a range of services, including digital strategy and design, software product engineering, client experiences (CX) transformation, cloud &amp; infrastructure, intelligent automation, enterprise information technology (IT) security, enterprise integration, application development and management, and data and analytics. The Company serves various industries, including banking and financial services, insurance, healthcare life sciences, software and hi-tech, and telecom and media. Its cloud and infrastructure offerings include Hybrid &amp; Multi-Cloud Transformation, Data Center Modernization, Persistent Intelligent IT Operations (PiOps), and Cloud Advisory Services.</v>
    <v>19548</v>
    <v>National Stock Exchange of India</v>
    <v>XNSE</v>
    <v>XNSE</v>
    <v>Bhageerath,, 402 Senapati Bapat Road, PUNE, MAHARASHTRA, 411016 IN</v>
    <v>6576</v>
    <v>Software &amp; IT Services</v>
    <v>Stock</v>
    <v>45251.279074074075</v>
    <v>618</v>
    <v>6480.55</v>
    <v>481618400000</v>
    <v>PERSISTENT SYSTEMS LIMITED</v>
    <v>PERSISTENT SYSTEMS LIMITED</v>
    <v>6500</v>
    <v>49.45</v>
    <v>6480.5</v>
    <v>6513.1</v>
    <v>75407820</v>
    <v>PERSISTENT</v>
    <v>PERSISTENT SYSTEMS LIMITED (XNSE:PERSISTENT)</v>
    <v>264446</v>
    <v>310470</v>
    <v>1990</v>
  </rv>
  <rv s="2">
    <v>619</v>
  </rv>
  <rv s="0">
    <v>https://www.bing.com/financeapi/forcetrigger?t=ahj9a2&amp;q=XNSE%3aOFSS&amp;form=skydnc</v>
    <v>Learn more on Bing</v>
  </rv>
  <rv s="1">
    <v>en-US</v>
    <v>ahj9a2</v>
    <v>268435456</v>
    <v>1</v>
    <v>Powered by Refinitiv</v>
    <v>0</v>
    <v>ORACLE FINANCIAL SERVICES SOFTWARE LIMITED (XNSE:OFSS)</v>
    <v>2</v>
    <v>3</v>
    <v>Finance</v>
    <v>4</v>
    <v>4528.45</v>
    <v>2977.25</v>
    <v>0.67830000000000001</v>
    <v>-8</v>
    <v>-1.9070000000000001E-3</v>
    <v>INR</v>
    <v>Oracle Financial Services Software Limited is an India-based company that is engaged in the business of providing information technology solutions and business processing services to the financial services industry. Its segments include Product licenses and related activities (Products), and information technology solutions and consulting services (Services). The Product segment deals with various banking software products and its related activities, which include enhancements, implementation and maintenance activities. The Services segment offers services spanning the entire lifecycle of applications used by financial service institutions. Its financial services banking product portfolio includes Oracle FLEXCUBE Universal Banking, Oracle FLEXCUBE for Islamic Banking, Oracle FLEXCUBE Investor Servicing, Oracle Banking Platform, Oracle Banking Branch, Oracle Banking Origination, Oracle Financial Services Lending and Leasing, Oracle Banking Accounts and Oracle Banking Cash Management.</v>
    <v>9075</v>
    <v>National Stock Exchange of India</v>
    <v>XNSE</v>
    <v>XNSE</v>
    <v>Oracle Park, Off. Western Express Highway, Goregaon (East), MUMBAI, MAHARASHTRA, 400063 IN</v>
    <v>4252.75</v>
    <v>Software &amp; IT Services</v>
    <v>Stock</v>
    <v>45251.279108796298</v>
    <v>621</v>
    <v>4176.45</v>
    <v>362044700000</v>
    <v>ORACLE FINANCIAL SERVICES SOFTWARE LIMITED</v>
    <v>ORACLE FINANCIAL SERVICES SOFTWARE LIMITED</v>
    <v>4240</v>
    <v>19.760000000000002</v>
    <v>4195</v>
    <v>4187</v>
    <v>86613570</v>
    <v>OFSS</v>
    <v>ORACLE FINANCIAL SERVICES SOFTWARE LIMITED (XNSE:OFSS)</v>
    <v>37437</v>
    <v>55850</v>
    <v>1989</v>
  </rv>
  <rv s="2">
    <v>622</v>
  </rv>
  <rv s="0">
    <v>https://www.bing.com/financeapi/forcetrigger?t=ahj75r&amp;q=XNSE%3aCOFORGE&amp;form=skydnc</v>
    <v>Learn more on Bing</v>
  </rv>
  <rv s="1">
    <v>en-US</v>
    <v>ahj75r</v>
    <v>268435456</v>
    <v>1</v>
    <v>Powered by Refinitiv</v>
    <v>0</v>
    <v>COFORGE LIMITED (XNSE:COFORGE)</v>
    <v>2</v>
    <v>3</v>
    <v>Finance</v>
    <v>4</v>
    <v>5846.25</v>
    <v>3564.75</v>
    <v>0.96230000000000004</v>
    <v>-45.25</v>
    <v>-7.927E-3</v>
    <v>INR</v>
    <v>Coforge Limited is an India-based information technology (IT) solution company. It is engaged in the in-application development and maintenance, managed services, cloud computing and business process outsourcing. The Company provides computer programming consultancy and related activities. Its geographical segments include Americas, Europe, Middle East and Africa (EMEA), Asia Pacific (APAC), and India. It offers various technologies, such as product engineering, salesforce ecosystem, digital integration, digital services, artificial intelligence, data and insight, digital process automation, cloud and infrastructure management services, cybersecurity services, systems applications and products services and advanced application engineering services. Its salesforce ecosystem includes Salesforce, Mulesoft, and Tableau. Its digital process automation includes Appian, Pega, and OutSystems. Its cloud and infrastructure management services include Anyplace Workplace and Anywhere Data Center.</v>
    <v>23224</v>
    <v>National Stock Exchange of India</v>
    <v>XNSE</v>
    <v>XNSE</v>
    <v>8, Balaji Estate, Third Floor, Guru Ravi Das Marg, Kalkaji, NOIDA, UTTAR PRADESH, 110019 IN</v>
    <v>5789.6</v>
    <v>Software &amp; IT Services</v>
    <v>Stock</v>
    <v>45251.279085648152</v>
    <v>624</v>
    <v>5655.95</v>
    <v>349545500000</v>
    <v>COFORGE LIMITED</v>
    <v>COFORGE LIMITED</v>
    <v>5730</v>
    <v>50.58</v>
    <v>5708.45</v>
    <v>5663.2</v>
    <v>61594460</v>
    <v>COFORGE</v>
    <v>COFORGE LIMITED (XNSE:COFORGE)</v>
    <v>131806</v>
    <v>303440</v>
    <v>1992</v>
  </rv>
  <rv s="2">
    <v>625</v>
  </rv>
  <rv s="0">
    <v>https://www.bing.com/financeapi/forcetrigger?t=ahhsnm&amp;q=XNSE%3aFSL&amp;form=skydnc</v>
    <v>Learn more on Bing</v>
  </rv>
  <rv s="1">
    <v>en-US</v>
    <v>ahhsnm</v>
    <v>268435456</v>
    <v>1</v>
    <v>Powered by Refinitiv</v>
    <v>0</v>
    <v>Firstsource Solutions Limited (XNSE:FSL)</v>
    <v>2</v>
    <v>3</v>
    <v>Finance</v>
    <v>4</v>
    <v>176</v>
    <v>96.25</v>
    <v>1.5604</v>
    <v>-0.35</v>
    <v>-2.1029999999999998E-3</v>
    <v>INR</v>
    <v>Firstsource Solutions Limited is an India-based company. The Company is engaged in providing information technology (IT) enabled business process management (BPM) services to banking and financial services, healthcare, communication media and technology and other diverse industries. The Company operates through four segments: Banking and Financial Services (BFS), Healthcare, Communication, Media, and Technology (CMT), and Diverse Industries. BFS segment’s technology-driven solutions enable BFS and born-digital businesses to personalize customer experiences. Its platform-based services, digital patient access and Intelligent Automation offerings drive superior patient engagement, financial experience, and improved financial performance for hospitals. CMT segment’s customer experience management and digitally enabled contact center solutions help CMT businesses thrive-by re-engineering processes, evolving new business models and delivering memorable customer experiences.</v>
    <v>23018</v>
    <v>National Stock Exchange of India</v>
    <v>XNSE</v>
    <v>XNSE</v>
    <v>5th Floor, Paradigm B wing, Mindspace, link Road, Malad (West), MUMBAI, MAHARASHTRA, 400064 IN</v>
    <v>170</v>
    <v>Professional &amp; Commercial Services</v>
    <v>Stock</v>
    <v>45251.279108796298</v>
    <v>627</v>
    <v>165.05</v>
    <v>112679900000</v>
    <v>Firstsource Solutions Limited</v>
    <v>Firstsource Solutions Limited</v>
    <v>169.9</v>
    <v>20.55</v>
    <v>166.45</v>
    <v>166.1</v>
    <v>685192400</v>
    <v>FSL</v>
    <v>Firstsource Solutions Limited (XNSE:FSL)</v>
    <v>995384</v>
    <v>1429780</v>
    <v>2001</v>
  </rv>
  <rv s="2">
    <v>628</v>
  </rv>
  <rv s="0">
    <v>https://www.bing.com/financeapi/forcetrigger?t=ahioa2&amp;q=XNSE%3aBSOFT&amp;form=skydnc</v>
    <v>Learn more on Bing</v>
  </rv>
  <rv s="1">
    <v>en-US</v>
    <v>ahioa2</v>
    <v>268435456</v>
    <v>1</v>
    <v>Powered by Refinitiv</v>
    <v>0</v>
    <v>BIRLASOFT LIMITED (XNSE:BSOFT)</v>
    <v>2</v>
    <v>3</v>
    <v>Finance</v>
    <v>4</v>
    <v>638</v>
    <v>250.25</v>
    <v>1.1399999999999999</v>
    <v>-5.4</v>
    <v>-8.6899999999999998E-3</v>
    <v>INR</v>
    <v>Birlasoft Limited is an India-based company, which is engaged in providing information and communication, computer programming, consultancy, and related activities. The Company provides a range of services, which includes digital and enterprise technologies and services. Its digital services include data analytics, connected products, intelligence automation, connected products, cloud, and blockchain. Its enterprise technologies and services include customer relationship management, manufacturing, execution systems, product lifecycle management, supply chain management, information technology (IT) transformation, applications management, testing, infrastructure, and cloud technology. Its solutions include intelliAsset, TruView contract lifecycle management (CLM), Supplier Risk Rader, submission automation, and AKOYA. It serves various industries, which include automotive, banking, manufacturing, capital markets, insurance, media and entertainment, energy and resources, and others.</v>
    <v>10201</v>
    <v>National Stock Exchange of India</v>
    <v>XNSE</v>
    <v>XNSE</v>
    <v>35 &amp; 36, Rajiv Gandhi Infotech Park,, Phase - I, MIDC ,Hinjawadi, PUNE, MAHARASHTRA, 411057 IN</v>
    <v>629.70000000000005</v>
    <v>Software &amp; IT Services</v>
    <v>Stock</v>
    <v>45251.279085648152</v>
    <v>630</v>
    <v>614</v>
    <v>171492900000</v>
    <v>BIRLASOFT LIMITED</v>
    <v>BIRLASOFT LIMITED</v>
    <v>625.95000000000005</v>
    <v>45.38</v>
    <v>621.4</v>
    <v>616</v>
    <v>275446400</v>
    <v>BSOFT</v>
    <v>BIRLASOFT LIMITED (XNSE:BSOFT)</v>
    <v>640982</v>
    <v>1873950</v>
    <v>1990</v>
  </rv>
  <rv s="2">
    <v>631</v>
  </rv>
  <rv s="0">
    <v>https://www.bing.com/financeapi/forcetrigger?t=bsg5qh&amp;q=XNSE%3aIRCTC&amp;form=skydnc</v>
    <v>Learn more on Bing</v>
  </rv>
  <rv s="1">
    <v>en-US</v>
    <v>bsg5qh</v>
    <v>268435456</v>
    <v>1</v>
    <v>Powered by Refinitiv</v>
    <v>0</v>
    <v>INDIAN RAILWAY CATERING AND TOURISM CORPORATION LIMITED (XNSE:IRCTC)</v>
    <v>2</v>
    <v>3</v>
    <v>Finance</v>
    <v>4</v>
    <v>758</v>
    <v>557.1</v>
    <v>1.1728000000000001</v>
    <v>9.9499999999999993</v>
    <v>1.4188000000000001E-2</v>
    <v>INR</v>
    <v>Indian Railway Catering and Tourism Corporation Limited is engaged in providing online railway tickets, catering services to railways and packaged drinking water at railway stations and trains in India. The Company's segments include Catering, Rail Neer, Internet Ticketing, Tourism and State Teertha. Its catering services include mobile catering services, e-catering services and static catering services. It offers static catering through food plaza, fast food units, refreshment rooms, jan aahar, base kitchens and other facilities at station premises, executive lounge, and retiring rooms and dormitories. Rail Neer is the Company's branded bottled drinking water. It operates approximately 16 Rail Neer plants, with four in-house manufacturing units and 12 under the public-private partnership (PPP) model. Its rail tour packages offer confirmed berths to passengers and all-inclusive services, such as road transportation, accommodation, sightseeing and accidental insurance, among others.</v>
    <v>2229</v>
    <v>National Stock Exchange of India</v>
    <v>XNSE</v>
    <v>XNSE</v>
    <v>IRCTC Ltd, 11th Floor, B ? 148, Statesman House, Barakhamba Road, New Delhi ? 110 001, Delhi, Indi, DELHI, DELHI, 110001 IN</v>
    <v>719.9</v>
    <v>Passenger Transportation Services</v>
    <v>Stock</v>
    <v>45251.279108796298</v>
    <v>633</v>
    <v>705.1</v>
    <v>565880000000</v>
    <v>INDIAN RAILWAY CATERING AND TOURISM CORPORATION LIMITED</v>
    <v>INDIAN RAILWAY CATERING AND TOURISM CORPORATION LIMITED</v>
    <v>705.3</v>
    <v>52.9</v>
    <v>701.3</v>
    <v>711.25</v>
    <v>800000000</v>
    <v>IRCTC</v>
    <v>INDIAN RAILWAY CATERING AND TOURISM CORPORATION LIMITED (XNSE:IRCTC)</v>
    <v>3042671</v>
    <v>1438490</v>
    <v>1999</v>
  </rv>
  <rv s="2">
    <v>634</v>
  </rv>
  <rv s="0">
    <v>https://www.bing.com/financeapi/forcetrigger?t=ahj4p2&amp;q=XNSE%3aNAUKRI&amp;form=skydnc</v>
    <v>Learn more on Bing</v>
  </rv>
  <rv s="1">
    <v>en-US</v>
    <v>ahj4p2</v>
    <v>268435456</v>
    <v>1</v>
    <v>Powered by Refinitiv</v>
    <v>0</v>
    <v>INFO EDGE (INDIA) LIMITED (XNSE:NAUKRI)</v>
    <v>2</v>
    <v>3</v>
    <v>Finance</v>
    <v>4</v>
    <v>4984.5</v>
    <v>3308.2</v>
    <v>1.1716</v>
    <v>13.75</v>
    <v>2.885E-3</v>
    <v>INR</v>
    <v>Info Edge (India) Limited is an India-based company that is engaged in operating multiple Internet-based services through its various Web portals and mobile applications. The Company’s segments include Recruitment Solutions and Real State- 99acres. The Recruitment Solutions segment consists of Naukri and all other allied businesses, which provides hiring solutions for both business-to-business (B2B), as well as business-to-customers (B2C). Real State- 99acres segment is focused on property listings, builders and brokers branding and visibility through micro-sites, home page links, and banners servicing real estate developers, builders and brokers. It operates in service verticals, which includes recruitment solutions through its brands naukri.com, iimjobs.com, hirist.com, ambitionbox.com, bigshyft.com, jobhai.com; in real estate services through its brand 99acres.com; in matrimonial services through its brand jeevansaathi.com, and in education services through its brand shiksha.com.</v>
    <v>5268</v>
    <v>National Stock Exchange of India</v>
    <v>XNSE</v>
    <v>XNSE</v>
    <v>B-8, Sector -132,, Noida, NOIDA, UTTAR PRADESH, 201304 IN</v>
    <v>4803.6499999999996</v>
    <v>Software &amp; IT Services</v>
    <v>Stock</v>
    <v>45251.279120370367</v>
    <v>636</v>
    <v>4751</v>
    <v>621227800000</v>
    <v>INFO EDGE (INDIA) LIMITED</v>
    <v>INFO EDGE (INDIA) LIMITED</v>
    <v>4778.1499999999996</v>
    <v>0</v>
    <v>4765.3500000000004</v>
    <v>4779.1000000000004</v>
    <v>129279700</v>
    <v>NAUKRI</v>
    <v>INFO EDGE (INDIA) LIMITED (XNSE:NAUKRI)</v>
    <v>63068</v>
    <v>318160</v>
    <v>1995</v>
  </rv>
  <rv s="2">
    <v>637</v>
  </rv>
  <rv s="0">
    <v>https://www.bing.com/financeapi/forcetrigger?t=bqsoyc&amp;q=XNSE%3aINDIAMART&amp;form=skydnc</v>
    <v>Learn more on Bing</v>
  </rv>
  <rv s="1">
    <v>en-US</v>
    <v>bqsoyc</v>
    <v>268435456</v>
    <v>1</v>
    <v>Powered by Refinitiv</v>
    <v>0</v>
    <v>INDIAMART INTERMESH LIMITED (XNSE:INDIAMART)</v>
    <v>2</v>
    <v>3</v>
    <v>Finance</v>
    <v>4</v>
    <v>3335.55</v>
    <v>2043.5</v>
    <v>0.75729999999999997</v>
    <v>-13</v>
    <v>-4.9459999999999999E-3</v>
    <v>INR</v>
    <v>IndiaMART InterMESH Limited is an India-based online business-to-business (B2B) marketplace, which connects buyers with suppliers. The channel is focused on providing a platform for small and medium enterprises (SMEs), large enterprises, as well as individuals. The Company operates through two segments: Web and related Services and Accounting Software Services. Web and related services segment provide business-to-business e-marketplace services, which acts as an interactive hub for domestic and international buyers and suppliers. The Accounting software services segment provides the business of development, system analysis, designing and marketing of integrated business accounting software to help and manage businesses with increased efficiency. The Company's solutions include IM Leader, IM Star, TrustSEAL, Maximiser, IndiaMART Paid Service (MDC), IndiaMART Verified Exporter, enterprise solutions and advertising solutions.</v>
    <v>4583</v>
    <v>National Stock Exchange of India</v>
    <v>XNSE</v>
    <v>XNSE</v>
    <v>6th floor, Tower 2, Assotech Business Cresterra, Plot No.22, Sec 135, NOIDA, UTTAR PRADESH, 201305 IN</v>
    <v>2646.35</v>
    <v>Software &amp; IT Services</v>
    <v>Stock</v>
    <v>45251.279108796298</v>
    <v>639</v>
    <v>2611.35</v>
    <v>156192000000</v>
    <v>INDIAMART INTERMESH LIMITED</v>
    <v>INDIAMART INTERMESH LIMITED</v>
    <v>2639.85</v>
    <v>50.01</v>
    <v>2628.5</v>
    <v>2615.5</v>
    <v>59911380</v>
    <v>INDIAMART</v>
    <v>INDIAMART INTERMESH LIMITED (XNSE:INDIAMART)</v>
    <v>120922</v>
    <v>206050</v>
    <v>1999</v>
  </rv>
  <rv s="2">
    <v>640</v>
  </rv>
  <rv s="0">
    <v>https://www.bing.com/financeapi/forcetrigger?t=ahkpgh&amp;q=XNSE%3aZEEL&amp;form=skydnc</v>
    <v>Learn more on Bing</v>
  </rv>
  <rv s="1">
    <v>en-US</v>
    <v>ahkpgh</v>
    <v>268435456</v>
    <v>1</v>
    <v>Powered by Refinitiv</v>
    <v>0</v>
    <v>Zee Entertainment Enterprises Limited (XNSE:ZEEL)</v>
    <v>2</v>
    <v>3</v>
    <v>Finance</v>
    <v>4</v>
    <v>290.7</v>
    <v>170.1</v>
    <v>1.1495</v>
    <v>0.85</v>
    <v>3.4889999999999999E-3</v>
    <v>INR</v>
    <v>Zee Entertainment Enterprises Limited is an India-based media and entertainment company. The Company is mainly engaged in the business of broadcasting general entertainment television channels, such as non-news and current affairs television. It operates in content and broadcasting segments. The Company’s businesses include broadcasting of satellite television channels and digital media; space selling agent for other satellite television channels and sale of media content, which includes programs, film rights, feeds, music rights, and movie production and distribution. Its domestic broadcast portfolio consists of approximately 48 channels. The Company’s international broadcast portfolio of 41 channels is accessible in 170+ countries. Its over the top (OTT) platform is ZEE5. The Company’s regional entertainment channels include Zee Marathi, Zee TV, Zee Bangla, Zee Sarthak, Zee Punjabi, Zee Ganga, Zee Kannada, Zee Telugu, Zee Tamil, and Zee Keralam.</v>
    <v>3182</v>
    <v>National Stock Exchange of India</v>
    <v>XNSE</v>
    <v>XNSE</v>
    <v>18th Floor, A Wing, Marathon Futurex, N M Joshi Marg Lower Parel, MUMBAI, MAHARASHTRA, 400013 IN</v>
    <v>246.1</v>
    <v>Media &amp; Publishing</v>
    <v>Stock</v>
    <v>45251.279085648152</v>
    <v>642</v>
    <v>242.15</v>
    <v>236383800000</v>
    <v>Zee Entertainment Enterprises Limited</v>
    <v>Zee Entertainment Enterprises Limited</v>
    <v>243.35</v>
    <v>275.52999999999997</v>
    <v>243.6</v>
    <v>244.45</v>
    <v>960519400</v>
    <v>ZEEL</v>
    <v>Zee Entertainment Enterprises Limited (XNSE:ZEEL)</v>
    <v>2434223</v>
    <v>8663050</v>
    <v>1982</v>
  </rv>
  <rv s="2">
    <v>643</v>
  </rv>
  <rv s="0">
    <v>https://www.bing.com/financeapi/forcetrigger?t=ahk6fr&amp;q=XNSE%3aSUNTV&amp;form=skydnc</v>
    <v>Learn more on Bing</v>
  </rv>
  <rv s="1">
    <v>en-US</v>
    <v>ahk6fr</v>
    <v>268435456</v>
    <v>1</v>
    <v>Powered by Refinitiv</v>
    <v>0</v>
    <v>SUN TV NETWORK LIMITED (XNSE:SUNTV)</v>
    <v>2</v>
    <v>3</v>
    <v>Finance</v>
    <v>4</v>
    <v>688</v>
    <v>393.8</v>
    <v>0.98089999999999999</v>
    <v>-13.65</v>
    <v>-2.0069E-2</v>
    <v>INR</v>
    <v>Sun TV Network Limited is an India-based television broadcaster. The Company operates through Media and Entertainment segment. It operates its satellite television (TV) channels across six languages. The Company operates television channels in four South Indian languages and also in Bangla to viewers in India, and also to viewers in Sri Lanka, Singapore, Malaysia, United Kingdom, Europe, Middle East, United States, Australia, South Africa and Canada. The Company’s channel is Sun TV. Its other satellite channels are Surya TV, Gemini TV, Udaya TV Sun Bangla and Sun Marathi. The Company is also into the business of frequency modulation (FM) radio broadcasting at Chennai, Coimbatore and Tirunelveli. It produces its own content/acquires the related rights. It also has the license to operate an Indian Premier League franchise Sun Risers Hyderabad. It has license to operate over 69 Frequency Modulation (FM) stations in South India. It also operates an over-the-top (OTT) platform, SUNNXT.</v>
    <v>1086</v>
    <v>National Stock Exchange of India</v>
    <v>XNSE</v>
    <v>XNSE</v>
    <v>Murasoli Maran Towers, 73, MRC Nagar Main Road, MRC Nagar, CHENNAI, TAMIL NADU, 600028 IN</v>
    <v>679.65</v>
    <v>Media &amp; Publishing</v>
    <v>Stock</v>
    <v>45251.279108796298</v>
    <v>645</v>
    <v>666.1</v>
    <v>265790400000</v>
    <v>SUN TV NETWORK LIMITED</v>
    <v>SUN TV NETWORK LIMITED</v>
    <v>678.3</v>
    <v>14.39</v>
    <v>680.15</v>
    <v>666.5</v>
    <v>394084600</v>
    <v>SUNTV</v>
    <v>SUN TV NETWORK LIMITED (XNSE:SUNTV)</v>
    <v>192344</v>
    <v>831750</v>
    <v>1985</v>
  </rv>
  <rv s="2">
    <v>646</v>
  </rv>
  <rv s="0">
    <v>https://www.bing.com/financeapi/forcetrigger?t=ahh7a2&amp;q=XNSE%3aBHARTIARTL&amp;form=skydnc</v>
    <v>Learn more on Bing</v>
  </rv>
  <rv s="1">
    <v>en-US</v>
    <v>ahh7a2</v>
    <v>268435456</v>
    <v>1</v>
    <v>Powered by Refinitiv</v>
    <v>0</v>
    <v>Bharti Airtel Limited (XNSE:BHARTIARTL)</v>
    <v>2</v>
    <v>3</v>
    <v>Finance</v>
    <v>4</v>
    <v>967</v>
    <v>735.8</v>
    <v>0.60589999999999999</v>
    <v>4</v>
    <v>4.1610000000000006E-3</v>
    <v>INR</v>
    <v>Bharti Airtel Limited is a global telecommunication company. It operates through five segments: Mobile Services, Homes Services, Digital TV Services, Airtel Business, and South Asia. The Mobile Services India segment includes voice and data telecom services provided through wireless technology (2G / 3G / 4G) in India. The Homes Services segment provides fixed-line telephone and broadband services for homes in 1,225 cities pan-India. The Digital TV Services segment offers both standard and high definition (HD) digital TV services with 3D capabilities and Dolby surround sound. It offers a total of 706 channels including 86 HD channels, 4 international channels and 4 interactive services. The Airtel Business segment is engaged in providing information and communications technology (ICT) services with a diverse portfolio of services to enterprises, governments, carriers, and small and medium business. The South Asia segment represents its operations in Sri Lanka and Bangladesh.</v>
    <v>22178</v>
    <v>National Stock Exchange of India</v>
    <v>XNSE</v>
    <v>XNSE</v>
    <v>Bharti Crescent 1, Nelson Mandela Road,, Vasant Kunj, Phase II, NEW DELHI, DELHI, 110070 IN</v>
    <v>967</v>
    <v>Telecommunications Services</v>
    <v>Stock</v>
    <v>45251.279108796298</v>
    <v>648</v>
    <v>961</v>
    <v>5541965000000</v>
    <v>Bharti Airtel Limited</v>
    <v>Bharti Airtel Limited</v>
    <v>967</v>
    <v>72.19</v>
    <v>961.4</v>
    <v>965.4</v>
    <v>6009966000</v>
    <v>BHARTIARTL</v>
    <v>Bharti Airtel Limited (XNSE:BHARTIARTL)</v>
    <v>1440041</v>
    <v>2865400</v>
    <v>1995</v>
  </rv>
  <rv s="2">
    <v>649</v>
  </rv>
  <rv s="0">
    <v>https://www.bing.com/financeapi/forcetrigger?t=ahicfr&amp;q=XNSE%3aINDUSTOWER&amp;form=skydnc</v>
    <v>Learn more on Bing</v>
  </rv>
  <rv s="1">
    <v>en-US</v>
    <v>ahicfr</v>
    <v>268435456</v>
    <v>1</v>
    <v>Powered by Refinitiv</v>
    <v>0</v>
    <v>Indus Towers Limited (XNSE:INDUSTOWER)</v>
    <v>2</v>
    <v>3</v>
    <v>Finance</v>
    <v>4</v>
    <v>205.7</v>
    <v>135.15</v>
    <v>0.753</v>
    <v>-5.0999999999999996</v>
    <v>-2.6535000000000003E-2</v>
    <v>INR</v>
    <v>Indus Towers Limited is an India-based provider of telecom infrastructure. The Company deploys, owns and manages telecom towers and communication structures for various mobile operators. Its offerings include tower, power, space; smart cities; tower operations center, and green technology. It deploys the passive physical infrastructure necessary to house the active equipment - the base transceiver station, transmission link and microwave antenna of its customers. Its towers range from the traditional lattice type structure, such as the ground-based tower and rooftop tower or pole to aesthetically designed lightweight hybrid poles, monopoles or camouflaged towers that merge with the backdrop. Its towers are powered through either grid-sourced electricity or diesel generators. It acquires the requisite space from residential and commercial property owners for placing its passive infrastructure at various locations. It owns and operates over 198,284 towers with 347,879 co-locations.</v>
    <v>3390</v>
    <v>National Stock Exchange of India</v>
    <v>XNSE</v>
    <v>XNSE</v>
    <v>Building No. 10, Tower-A, 4th Floor, DLF Cyber City, GURGAON, HARYANA, 122002 IN</v>
    <v>193.95</v>
    <v>Telecommunications Services</v>
    <v>Stock</v>
    <v>45251.279085648152</v>
    <v>651</v>
    <v>186.7</v>
    <v>502804300000</v>
    <v>Indus Towers Limited</v>
    <v>Indus Towers Limited</v>
    <v>193.85</v>
    <v>15.55</v>
    <v>192.2</v>
    <v>187.1</v>
    <v>2694557000</v>
    <v>INDUSTOWER</v>
    <v>Indus Towers Limited (XNSE:INDUSTOWER)</v>
    <v>4204506</v>
    <v>3584870</v>
    <v>2006</v>
  </rv>
  <rv s="2">
    <v>652</v>
  </rv>
  <rv s="0">
    <v>https://www.bing.com/financeapi/forcetrigger?t=ahk9jc&amp;q=XNSE%3aTATACOMM&amp;form=skydnc</v>
    <v>Learn more on Bing</v>
  </rv>
  <rv s="1">
    <v>en-US</v>
    <v>ahk9jc</v>
    <v>268435456</v>
    <v>1</v>
    <v>Powered by Refinitiv</v>
    <v>0</v>
    <v>Tata Communications Limited (XNSE:TATACOMM)</v>
    <v>2</v>
    <v>3</v>
    <v>Finance</v>
    <v>4</v>
    <v>1957.35</v>
    <v>1156.8</v>
    <v>1.9835</v>
    <v>-2.95</v>
    <v>-1.712E-3</v>
    <v>INR</v>
    <v>Tata Communications Limited is an India-based company, which is a global digital ecosystem enabler. It offers digital transformation of enterprises globally. The Company’s Voice Solutions segment includes international and national long distance voice services. Its Data Services segment includes core and connectivity services, digital platforms and connected services. Its Payment Solutions segment includes end-to-end automated teller machine (ATM) deployment, end-to-end point of sale (POS) enablement, hosted core banking, end to end financial inclusion and card issuance and related managed services and switching services to the banking sector. Its Transformation Services segment includes the business of providing telecommunication network management and support services. Its Real Estate segment includes lease rentals for premises given on lease. The Company through its subsidiary, Kaleyra, Inc., offers omnichannel integrated communication services with a set of platforms.</v>
    <v>13426</v>
    <v>National Stock Exchange of India</v>
    <v>XNSE</v>
    <v>XNSE</v>
    <v>Plot No. C21 &amp; C36, G Block, Bandra, Kurla Complex, MUMBAI, MAHARASHTRA, 400098 IN</v>
    <v>1734</v>
    <v>Telecommunications Services</v>
    <v>Stock</v>
    <v>45251.279108796298</v>
    <v>654</v>
    <v>1717.15</v>
    <v>486138800000</v>
    <v>Tata Communications Limited</v>
    <v>Tata Communications Limited</v>
    <v>1730</v>
    <v>37.14</v>
    <v>1722.95</v>
    <v>1720</v>
    <v>285000000</v>
    <v>TATACOMM</v>
    <v>Tata Communications Limited (XNSE:TATACOMM)</v>
    <v>275428</v>
    <v>474300</v>
    <v>1986</v>
  </rv>
  <rv s="2">
    <v>655</v>
  </rv>
  <rv s="0">
    <v>https://www.bing.com/financeapi/forcetrigger?t=ahi8u2&amp;q=XNSE%3aIDEA&amp;form=skydnc</v>
    <v>Learn more on Bing</v>
  </rv>
  <rv s="1">
    <v>en-US</v>
    <v>ahi8u2</v>
    <v>268435456</v>
    <v>1</v>
    <v>Powered by Refinitiv</v>
    <v>0</v>
    <v>VODAFONE IDEA LIMITED (XNSE:IDEA)</v>
    <v>2</v>
    <v>3</v>
    <v>Finance</v>
    <v>4</v>
    <v>15.05</v>
    <v>5.7</v>
    <v>1.169</v>
    <v>-0.2</v>
    <v>-1.4134000000000001E-2</v>
    <v>INR</v>
    <v>Vodafone Idea Limited is an India-based telecom service provider. It provides pan-India voice and data services across second-generation (2G), third generation (3G) and fourth generation (4G) platforms. Its Vodafone Idea business services provide communication solutions to global and Indian corporations, public sector and government bodies, small and medium enterprises, and start-ups. It offers voice services, broadband services, and content and digital offerings. Its other services include entertainment services, such as sports, interactive voice response (IVR)-based content, wireless application protocol (WAP)-based games; voice and short message service (SMS)-based services, such as caller tunes, voice and SMS chat, star talk, expert advice, and subscriptions services; and utility services, such as missed call alerts, doctor on call and astrology services. Its subsidiaries include Vodafone Idea Manpower Services Limited, Vodafone Idea Business Services Limited, among others.</v>
    <v>9226</v>
    <v>National Stock Exchange of India</v>
    <v>XNSE</v>
    <v>XNSE</v>
    <v>09th to 12th Floor, Birla Centurion, Century Mills Compund, Pandurang Budhkar Marg Worli, MUMBAI, MAHARASHTRA, 400030 IN</v>
    <v>14.35</v>
    <v>Telecommunications Services</v>
    <v>Stock</v>
    <v>45251.279120370367</v>
    <v>657</v>
    <v>13.7</v>
    <v>708289500000</v>
    <v>VODAFONE IDEA LIMITED</v>
    <v>VODAFONE IDEA LIMITED</v>
    <v>14.3</v>
    <v>0</v>
    <v>14.15</v>
    <v>13.95</v>
    <v>48679690000</v>
    <v>IDEA</v>
    <v>VODAFONE IDEA LIMITED (XNSE:IDEA)</v>
    <v>128459236</v>
    <v>191238960</v>
    <v>1995</v>
  </rv>
  <rv s="2">
    <v>658</v>
  </rv>
  <rv s="0">
    <v>https://www.bing.com/financeapi/forcetrigger?t=ahgwsm&amp;q=XNSE%3aAPOLLOHOSP&amp;form=skydnc</v>
    <v>Learn more on Bing</v>
  </rv>
  <rv s="1">
    <v>en-US</v>
    <v>ahgwsm</v>
    <v>268435456</v>
    <v>1</v>
    <v>Powered by Refinitiv</v>
    <v>0</v>
    <v>APOLLO HOSPITALS ENTERPRISE LIMITED (XNSE:APOLLOHOSP)</v>
    <v>2</v>
    <v>3</v>
    <v>Finance</v>
    <v>4</v>
    <v>5595</v>
    <v>4123</v>
    <v>1.0097</v>
    <v>-14</v>
    <v>-2.5580000000000004E-3</v>
    <v>INR</v>
    <v>Apollo Hospitals Enterprise Limited is an India-based integrated healthcare company. The Company is engaged in the business of providing hospital services and selling pharma and wellness products through a network of pharmacies, including the operation of multidisciplinary private hospitals, clinics, diagnostic centers and pharmacies. The Company's segments include Healthcare Services, Retail Health and Diagnostics, Digital Health and Pharmacy Distribution, and Others. It is engaged in hospitals and hospitals-based services. Retail Health and Diagnostics segment includes clinics and diagnostics. Digital Health and Pharmacy Distribution segment is engaged in the business of procurement and distribution of pharmaceuticals, fast moving consumer goods and private label products business from various services using the digital platform. The Company has approximately 10,000 beds across 71 hospitals, 6000 pharmacies and 200 clinics and diagnostic centers, as well as 150 telemedicine centers.</v>
    <v>83147</v>
    <v>National Stock Exchange of India</v>
    <v>XNSE</v>
    <v>XNSE</v>
    <v>Ali Towers, III Floor,, No.55, Greams Road,, CHENNAI, TAMIL NADU, 600006 IN</v>
    <v>5520.3</v>
    <v>Healthcare Providers &amp; Services</v>
    <v>Stock</v>
    <v>45251.279120370367</v>
    <v>660</v>
    <v>5422.4</v>
    <v>787788900000</v>
    <v>APOLLO HOSPITALS ENTERPRISE LIMITED</v>
    <v>APOLLO HOSPITALS ENTERPRISE LIMITED</v>
    <v>5500</v>
    <v>112.83</v>
    <v>5473.95</v>
    <v>5459.95</v>
    <v>143784700</v>
    <v>APOLLOHOSP</v>
    <v>APOLLO HOSPITALS ENTERPRISE LIMITED (XNSE:APOLLOHOSP)</v>
    <v>207355</v>
    <v>446110</v>
    <v>1979</v>
  </rv>
  <rv s="2">
    <v>661</v>
  </rv>
  <rv s="0">
    <v>https://www.bing.com/financeapi/forcetrigger?t=ahipnm&amp;q=XNSE%3aLALPATHLAB&amp;form=skydnc</v>
    <v>Learn more on Bing</v>
  </rv>
  <rv s="1">
    <v>en-US</v>
    <v>ahipnm</v>
    <v>268435456</v>
    <v>1</v>
    <v>Powered by Refinitiv</v>
    <v>0</v>
    <v>DR. LAL PATHLABS Limited (XNSE:LALPATHLAB)</v>
    <v>2</v>
    <v>3</v>
    <v>Finance</v>
    <v>4</v>
    <v>2767.1</v>
    <v>1762.05</v>
    <v>0.75770000000000004</v>
    <v>27.7</v>
    <v>1.027E-2</v>
    <v>INR</v>
    <v>Dr. Lal PathLabs Limited is an India-based company that is engaged in providing diagnostic and related healthcare tests and services. The Company is engaged in the business of running laboratories for carrying out pathological investigations of various branches of biochemistry, hematology, histopathology, microbiology, electrophoresis, immuno-chemistry, immunology, virology, cytology, and other pathological and radiological investigations. It offers a range of tests by condition, which includes allergy, diabetes, health checkups, viral infections, fever, heart diseases, hypertension, cancer, abortions, anemia, arthritis, breast cancer, diphtheria, disorder of the liver, disorders of bone, drugs of abuse, infertility, lymphoma, tuberculosis, ovarian cancer, osteoporosis, multiple sclerosis, muscular disorder, and viral infections. The Company’s subsidiaries include Paliwal Diagnostics Private Limited, Paliwal Medicare Private Limited, and Dr. Lal PathLabs Nepal Private Limited.</v>
    <v>4048</v>
    <v>National Stock Exchange of India</v>
    <v>XNSE</v>
    <v>XNSE</v>
    <v>12th Floor, Tower B, SAS Tower, Sector 38,, Medicity, Sector-38, GURGAON, HARYANA, 122001 IN</v>
    <v>2744.45</v>
    <v>Healthcare Providers &amp; Services</v>
    <v>Stock</v>
    <v>45251.279108796298</v>
    <v>663</v>
    <v>2697.85</v>
    <v>224335200000</v>
    <v>DR. LAL PATHLABS Limited</v>
    <v>DR. LAL PATHLABS Limited</v>
    <v>2719.8</v>
    <v>74.290000000000006</v>
    <v>2697.2</v>
    <v>2724.9</v>
    <v>83125600</v>
    <v>LALPATHLAB</v>
    <v>DR. LAL PATHLABS Limited (XNSE:LALPATHLAB)</v>
    <v>100630</v>
    <v>248070</v>
    <v>1995</v>
  </rv>
  <rv s="2">
    <v>664</v>
  </rv>
  <rv s="0">
    <v>https://www.bing.com/financeapi/forcetrigger?t=bprmww&amp;q=XNSE%3aMETROPOLIS&amp;form=skydnc</v>
    <v>Learn more on Bing</v>
  </rv>
  <rv s="1">
    <v>en-US</v>
    <v>bprmww</v>
    <v>268435456</v>
    <v>1</v>
    <v>Powered by Refinitiv</v>
    <v>0</v>
    <v>METROPOLIS HEALTHCARE LIMITED (XNSE:METROPOLIS)</v>
    <v>2</v>
    <v>3</v>
    <v>Finance</v>
    <v>4</v>
    <v>1662.45</v>
    <v>1171.3499999999999</v>
    <v>0.68740000000000001</v>
    <v>2.85</v>
    <v>1.7369999999999998E-3</v>
    <v>INR</v>
    <v>Metropolis Healthcare Limited is an India-based company, which is engaged in providing diagnostic services. The Company operates through the pathology services segment. The Company offers a range of clinical laboratory tests and profiles, which are used for prediction, early detection, diagnostic screening, confirmation, and monitoring of the disease. The Company also offers analytical and support services to clinical research organizations for their clinical research projects. Its services include pathology testing services, corporate wellness, lab in hospitals and clinical research services. The Company offers a range of tests and profiles that include advanced tests in diagnosis of cancer, neurological disorders, infectious diseases, and an array of genetic abnormalities. It owns a chain of diagnostic centers across India, South Asia, Africa, and the Middle East. The Company has spread its footprint across 20 Indian states and over 220 cities.</v>
    <v>4289</v>
    <v>National Stock Exchange of India</v>
    <v>XNSE</v>
    <v>XNSE</v>
    <v>250-D, Udyog Bhavan, Hind Cycle, Marg, Behind Glaxo, Worli, MUMBAI, MAHARASHTRA, 400030 IN</v>
    <v>1662.45</v>
    <v>Healthcare Providers &amp; Services</v>
    <v>Stock</v>
    <v>45251.279108796298</v>
    <v>666</v>
    <v>1640.05</v>
    <v>82849040000</v>
    <v>METROPOLIS HEALTHCARE LIMITED</v>
    <v>METROPOLIS HEALTHCARE LIMITED</v>
    <v>1649.85</v>
    <v>63.03</v>
    <v>1641.15</v>
    <v>1644</v>
    <v>51223590</v>
    <v>METROPOLIS</v>
    <v>METROPOLIS HEALTHCARE LIMITED (XNSE:METROPOLIS)</v>
    <v>126261</v>
    <v>454070</v>
    <v>2000</v>
  </rv>
  <rv s="2">
    <v>667</v>
  </rv>
  <rv s="0">
    <v>https://www.bing.com/financeapi/forcetrigger?t=ahk6a2&amp;q=XNSE%3aSUNPHARMA&amp;form=skydnc</v>
    <v>Learn more on Bing</v>
  </rv>
  <rv s="1">
    <v>en-US</v>
    <v>ahk6a2</v>
    <v>268435456</v>
    <v>1</v>
    <v>Powered by Refinitiv</v>
    <v>0</v>
    <v>SUN PHARMACEUTICAL INDUSTRIES LIMITED (XNSE:SUNPHARMA)</v>
    <v>2</v>
    <v>3</v>
    <v>Finance</v>
    <v>4</v>
    <v>1198.4000000000001</v>
    <v>922.45</v>
    <v>0.75090000000000001</v>
    <v>6.75</v>
    <v>5.6820000000000004E-3</v>
    <v>INR</v>
    <v>Sun Pharmaceutical Industries Limited is an India-based specialty generic pharmaceutical company. The Company is engaged in the business of manufacturing, developing and marketing a wide range of branded and generic formulation and active pharmaceutical ingredients (APIs). It produces a comprehensive, diverse and complementary portfolio of generic and specialty medicines targeting a wide spectrum of chronic and acute treatments. The Company's vertically integrated network enables it to produce a wide range of pharmaceuticals, including oncology, hormones, peptides, and steroidal drugs. The Company also has a product portfolio in RoW markets, including injectables, hospital products and retail products. It offers a variety of dosage forms, including orals, creams, ointments, injectables, sprays, and liquids. Its marketed specialty portfolio includes Ilumya/ Ilumetri, Winlevi, Levulan Kerastick + BLU-U, Absorica LD, Odomzo, Cequa, Bromsite, Xelpros, Yonsa, Sezaby and Sprinkle portfolio.</v>
    <v>41000</v>
    <v>National Stock Exchange of India</v>
    <v>XNSE</v>
    <v>XNSE</v>
    <v>Sun House, CTS No. 201 B/1,, Western Express Highway,, Goregaon (E), MUMBAI, MAHARASHTRA, 400063 IN</v>
    <v>1196</v>
    <v>Pharmaceuticals</v>
    <v>Stock</v>
    <v>45251.279097222221</v>
    <v>669</v>
    <v>1186.25</v>
    <v>2866246000000</v>
    <v>SUN PHARMACEUTICAL INDUSTRIES LIMITED</v>
    <v>SUN PHARMACEUTICAL INDUSTRIES LIMITED</v>
    <v>1189</v>
    <v>33.36</v>
    <v>1188</v>
    <v>1194.75</v>
    <v>2399335000</v>
    <v>SUNPHARMA</v>
    <v>SUN PHARMACEUTICAL INDUSTRIES LIMITED (XNSE:SUNPHARMA)</v>
    <v>273916</v>
    <v>1403820</v>
    <v>1993</v>
  </rv>
  <rv s="2">
    <v>670</v>
  </rv>
  <rv s="0">
    <v>https://www.bing.com/financeapi/forcetrigger?t=ahhedm&amp;q=XNSE%3aCIPLA&amp;form=skydnc</v>
    <v>Learn more on Bing</v>
  </rv>
  <rv s="1">
    <v>en-US</v>
    <v>ahhedm</v>
    <v>268435456</v>
    <v>1</v>
    <v>Powered by Refinitiv</v>
    <v>0</v>
    <v>CIPLA LIMITED (XNSE:CIPLA)</v>
    <v>2</v>
    <v>3</v>
    <v>Finance</v>
    <v>4</v>
    <v>1277.9000000000001</v>
    <v>852</v>
    <v>0.43930000000000002</v>
    <v>0.9</v>
    <v>7.2170000000000003E-4</v>
    <v>INR</v>
    <v>Cipla Limited is an India-based company, which is primarily engaged in the business of pharmaceuticals. The Company operates through two segments: Pharmaceuticals and New ventures. The Pharmaceuticals segment is engaged in developing, manufacturing, selling, and distributing generic or branded generic medicines, as well as Active Pharmaceutical Ingredients (API). The New ventures segment includes the operations of the Company, a consumer healthcare, Biosimilars and specialty business. The Company's product portfolio spans complex generics, as well as drugs in the respiratory, anti-retroviral, urology, cardiology, anti-infective and central nervous system (CNS). The Company's geographical segments include India, the United States, South Africa, and Rest of the World. The Company has its network of manufacturing, trading and other incidental operations in India and International markets. The Company has approximately 47 manufacturing sites.</v>
    <v>26615</v>
    <v>National Stock Exchange of India</v>
    <v>XNSE</v>
    <v>XNSE</v>
    <v>Cipla House, Peninsula Business Park, Ganpatrao Kadam Marg, Lower Parel,, MUMBAI, MAHARASHTRA, 400013 IN</v>
    <v>1252.6500000000001</v>
    <v>Pharmaceuticals</v>
    <v>Stock</v>
    <v>45251.279143518521</v>
    <v>672</v>
    <v>1242.1500000000001</v>
    <v>1008672000000</v>
    <v>CIPLA LIMITED</v>
    <v>CIPLA LIMITED</v>
    <v>1246.95</v>
    <v>29.15</v>
    <v>1247.0999999999999</v>
    <v>1248</v>
    <v>807325400</v>
    <v>CIPLA</v>
    <v>CIPLA LIMITED (XNSE:CIPLA)</v>
    <v>201268</v>
    <v>928460</v>
    <v>1935</v>
  </rv>
  <rv s="2">
    <v>673</v>
  </rv>
  <rv s="0">
    <v>https://www.bing.com/financeapi/forcetrigger?t=ahhkhw&amp;q=XNSE%3aDIVISLAB&amp;form=skydnc</v>
    <v>Learn more on Bing</v>
  </rv>
  <rv s="1">
    <v>en-US</v>
    <v>ahhkhw</v>
    <v>268435456</v>
    <v>1</v>
    <v>Powered by Refinitiv</v>
    <v>0</v>
    <v>DIVI'S LABORATORIES LIMITED (XNSE:DIVISLAB)</v>
    <v>2</v>
    <v>3</v>
    <v>Finance</v>
    <v>4</v>
    <v>3934.7</v>
    <v>2730</v>
    <v>0.52710000000000001</v>
    <v>17.05</v>
    <v>4.6420000000000003E-3</v>
    <v>INR</v>
    <v>Divi's Laboratories Limited is an India-based company, which is engaged in manufacturing and sale of active pharmaceutical ingredients (APIs), intermediates and nutraceutical ingredients with predominance in exports. The Company’s products include Bupropion HCl, Capecitabine, Carbidopa, Diltiazem HCl, Dextromethorphan Base, Dextromethorphan HBr, Gabapentin, Iopamidol, Iohexol, Irbesartan, Lacosamide, Levetiracetam, Levodopa, Losartan, Nabumetone, Naproxen, Naproxen Sodium, Olmesartan Medoxomil, Pregabalin, Ticagrelor, Triprolidine HCl, Valacyclovir HCl, Valsartan, Venlafaxine HCl and Vigabatrin. In addition to generic business, the Company, through its custom synthesis business, supports pharma companies for their patented products business right from gram scale requirements for clinical trials to launch, as well as late life cycle management. The Company’s subsidiaries include Divis Laboratories (USA) Inc. and Divi’s Laboratories Europe AG.</v>
    <v>16950</v>
    <v>National Stock Exchange of India</v>
    <v>XNSE</v>
    <v>XNSE</v>
    <v>1-72/23(P)/Divis/303,, Divi Towers, Cyber Hills, Gachibowli,, HYDERABAD, TELANGANA, 500032 IN</v>
    <v>3698.8</v>
    <v>Pharmaceuticals</v>
    <v>Stock</v>
    <v>45251.279131944444</v>
    <v>675</v>
    <v>3654</v>
    <v>955912600000</v>
    <v>DIVI'S LABORATORIES LIMITED</v>
    <v>DIVI'S LABORATORIES LIMITED</v>
    <v>3681.9</v>
    <v>73.209999999999994</v>
    <v>3672.95</v>
    <v>3690</v>
    <v>265468600</v>
    <v>DIVISLAB</v>
    <v>DIVI'S LABORATORIES LIMITED (XNSE:DIVISLAB)</v>
    <v>122317</v>
    <v>509110</v>
    <v>1990</v>
  </rv>
  <rv s="2">
    <v>676</v>
  </rv>
  <rv s="0">
    <v>https://www.bing.com/financeapi/forcetrigger?t=ahhlpr&amp;q=XNSE%3aDRREDDY&amp;form=skydnc</v>
    <v>Learn more on Bing</v>
  </rv>
  <rv s="1">
    <v>en-US</v>
    <v>ahhlpr</v>
    <v>268435456</v>
    <v>1</v>
    <v>Powered by Refinitiv</v>
    <v>0</v>
    <v>DR.REDDY'S LABORATORIES LTD (XNSE:DRREDDY)</v>
    <v>2</v>
    <v>3</v>
    <v>Finance</v>
    <v>4</v>
    <v>5989.7</v>
    <v>4175.1000000000004</v>
    <v>0.25700000000000001</v>
    <v>56.45</v>
    <v>1.0073E-2</v>
    <v>INR</v>
    <v>Dr. Reddy’s Laboratories Limited is an India-based global pharmaceutical company. The Company offers a portfolio of products and services, including active pharmaceutical ingredients (APIs), generics, branded generics, biosimilars and over-the-counter (OTC). Its major therapeutic areas of focus are gastrointestinal, cardiovascular, diabetology, oncology, pain management and dermatology. The Company’s segments include Pharmaceutical Services and Active Ingredients, Global Generics, and Others. The Pharmaceutical Services and Active Ingredients segment primarily consists of the Company’s business of manufacturing and marketing APIs and intermediates. The Global Generics segment consists of the Company’s business of manufacturing and marketing prescription and OTC finished pharmaceutical products ready for consumption by the patient, marketed under a brand name (branded formulations) or as generic finished dosages with therapeutic equivalence to branded formulations (generics).</v>
    <v>24832</v>
    <v>National Stock Exchange of India</v>
    <v>XNSE</v>
    <v>XNSE</v>
    <v>8-2-337, Road No.3 Banjara Hills, HYDERABAD, TELANGANA, 500034 IN</v>
    <v>5678.95</v>
    <v>Pharmaceuticals</v>
    <v>Stock</v>
    <v>45251.279085648152</v>
    <v>678</v>
    <v>5605.5</v>
    <v>934312300000</v>
    <v>DR.REDDY'S LABORATORIES LTD</v>
    <v>DR.REDDY'S LABORATORIES LTD</v>
    <v>5610</v>
    <v>18.29</v>
    <v>5604.15</v>
    <v>5660.6</v>
    <v>166498100</v>
    <v>DRREDDY</v>
    <v>DR.REDDY'S LABORATORIES LTD (XNSE:DRREDDY)</v>
    <v>120316</v>
    <v>348510</v>
    <v>1984</v>
  </rv>
  <rv s="2">
    <v>679</v>
  </rv>
  <rv s="0">
    <v>https://www.bing.com/financeapi/forcetrigger?t=ahkeim&amp;q=XNSE%3aTORNTPHARM&amp;form=skydnc</v>
    <v>Learn more on Bing</v>
  </rv>
  <rv s="1">
    <v>en-US</v>
    <v>ahkeim</v>
    <v>268435456</v>
    <v>1</v>
    <v>Powered by Refinitiv</v>
    <v>0</v>
    <v>TORRENT PHARMACEUTICALS LTD (XNSE:TORNTPHARM)</v>
    <v>2</v>
    <v>3</v>
    <v>Finance</v>
    <v>4</v>
    <v>2145</v>
    <v>1445.55</v>
    <v>0.43469999999999998</v>
    <v>19.25</v>
    <v>9.1199999999999996E-3</v>
    <v>INR</v>
    <v>Torrent Pharmaceuticals Limited is an India-based pharmaceutical company. The Company is focused on various therapeutic segments, such as cardiovascular (CV), central nervous system (CNS), gastrointestinal (GI), vitamins minerals nutrients (VMN), anti-diabetes (AD), pain, gynecology, and dermatology. The Company is engaged in research, development, manufacturing, marketing and distribution of branded and generic pharmaceutical formulations in India and internationally. Its pediatric product brands include Tedibar, Atogla, Spoo and B4 Nappi. Its acne/facecare products brands include Clinmiskin, ACNEMOIST, TRACNILO and fash. The Company's hair/scalp care products brands include Proanagen, Perlice, Permite and NOSKURF. Its manufacturing facilities are located in the states of Gujarat, Himachal Pradesh, Madhya Pradesh, Andhra Pradesh and Sikkim. The Company's primary channel of distribution is through the wholesale drug distributors, stockiest and retail pharmacies.</v>
    <v>13573</v>
    <v>National Stock Exchange of India</v>
    <v>XNSE</v>
    <v>XNSE</v>
    <v>Torrent House, Off. Ashram Road, AHMEDABAD, GUJARAT, 380009 IN</v>
    <v>2145</v>
    <v>Pharmaceuticals</v>
    <v>Stock</v>
    <v>45251.279120370367</v>
    <v>681</v>
    <v>2117</v>
    <v>704761900000</v>
    <v>TORRENT PHARMACEUTICALS LTD</v>
    <v>TORRENT PHARMACEUTICALS LTD</v>
    <v>2134</v>
    <v>53.17</v>
    <v>2110.75</v>
    <v>2130</v>
    <v>338445400</v>
    <v>TORNTPHARM</v>
    <v>TORRENT PHARMACEUTICALS LTD (XNSE:TORNTPHARM)</v>
    <v>186189</v>
    <v>234650</v>
    <v>1972</v>
  </rv>
  <rv s="2">
    <v>682</v>
  </rv>
  <rv s="0">
    <v>https://www.bing.com/financeapi/forcetrigger?t=ahhaur&amp;q=XNSE%3aZYDUSLIFE&amp;form=skydnc</v>
    <v>Learn more on Bing</v>
  </rv>
  <rv s="1">
    <v>en-US</v>
    <v>ahhaur</v>
    <v>268435456</v>
    <v>1</v>
    <v>Powered by Refinitiv</v>
    <v>0</v>
    <v>ZYDUS LIFESCIENCES LIMITED (XNSE:ZYDUSLIFE)</v>
    <v>2</v>
    <v>3</v>
    <v>Finance</v>
    <v>4</v>
    <v>668.75</v>
    <v>390</v>
    <v>0.39129999999999998</v>
    <v>7.5</v>
    <v>1.1792E-2</v>
    <v>INR</v>
    <v>Zydus Lifesciences Ltd. is an India-based life sciences company. The Company is engaged in the research and development, manufacturing, marketing and selling of finished dosage human formulations, such as generics and specialty formulations, including biosimilars and vaccines; active pharmaceutical ingredients (APIs); animal healthcare products, and consumer wellness products. Its products include Bilypsa (saroglitizar), Oxemia (desidustat), Ujvira (biosimilar Kadcyla), and Exemptia. It offers Bilypsa drug for non-alcoholic fatty liver disease (NAFLD) and non-alcoholic steatohepatitis (NASH). Desidustat is an oral, small molecule hypoxia-inducible factor-prolyl hydroxylase (HIF-PH) inhibitor, which is used for the treatment of anemia in chronic kidney disease (CKD) patients. It is also developing an oral small molecule ZYIL1, targeted at selectively suppressing inflammation caused by the NLRP3 inflammasome. Its ZyCoV-D is a plasmid deoxyribonucleic acid (DNA) vaccine for COVID-19.</v>
    <v>23026</v>
    <v>National Stock Exchange of India</v>
    <v>XNSE</v>
    <v>XNSE</v>
    <v>Zydus Corporate Park, Scheme No. 63, Khoraj (Gandhinagar), 536, Sarkhej - Gandhinagar Hwy, Near Vaishnodevi Circle, AHMEDABAD, GUJARAT, 382481 IN</v>
    <v>644.4</v>
    <v>Pharmaceuticals</v>
    <v>Stock</v>
    <v>45251.279131944444</v>
    <v>684</v>
    <v>636.6</v>
    <v>644318600000</v>
    <v>ZYDUS LIFESCIENCES LIMITED</v>
    <v>ZYDUS LIFESCIENCES LIMITED</v>
    <v>639.95000000000005</v>
    <v>22.88</v>
    <v>636</v>
    <v>643.5</v>
    <v>1012204000</v>
    <v>ZYDUSLIFE</v>
    <v>ZYDUS LIFESCIENCES LIMITED (XNSE:ZYDUSLIFE)</v>
    <v>296861</v>
    <v>1376720</v>
    <v>1995</v>
  </rv>
  <rv s="2">
    <v>685</v>
  </rv>
  <rv s="0">
    <v>https://www.bing.com/financeapi/forcetrigger?t=ahh1k2&amp;q=XNSE%3aAUROPHARMA&amp;form=skydnc</v>
    <v>Learn more on Bing</v>
  </rv>
  <rv s="1">
    <v>en-US</v>
    <v>ahh1k2</v>
    <v>268435456</v>
    <v>1</v>
    <v>Powered by Refinitiv</v>
    <v>0</v>
    <v>AUROBINDO PHARMA LTD (XNSE:AUROPHARMA)</v>
    <v>2</v>
    <v>3</v>
    <v>Finance</v>
    <v>4</v>
    <v>1024.95</v>
    <v>397.2</v>
    <v>0.92020000000000002</v>
    <v>12.9</v>
    <v>1.2924999999999999E-2</v>
    <v>INR</v>
    <v>Aurobindo Pharma Limited is an India-based pharmaceutical company. The Company is principally engaged in manufacturing and marketing of active pharmaceutical ingredients, branded pharmaceuticals, generic pharmaceuticals and related services. Its product portfolio is spread over seven therapeutic/product areas encompassing Central nervous systems (CNS), Antiretrovirals (ARVs), Cardiovascular (CVS), SSP - Orals &amp; Sterile, Anti-infectives, Anti-diabetics and Cephalosporins - Orals. It is engaged in developing a range of oncology and hormonal products. It is developing topical as well as transdermal products in the dermatology therapeutic segment. It is also developing about three depot injections based on the microsphere and nano-suspension technology platforms. The Company is marketing its products globally in approximately 150 countries. The Company's subsidiaries include APL Healthcare Limited, Auronext Pharma Private Limited, Auro Peptides Limited, APL Pharma Thai Limited, and others.</v>
    <v>15690</v>
    <v>National Stock Exchange of India</v>
    <v>XNSE</v>
    <v>XNSE</v>
    <v>Galaxy, Floors: 22-24,, Plot No.1, Survey No.83/1,, Hyderabad Knowledge City, Raidurg Panmaktha, Ranga Reddy District,, HYDERABAD, TELANGANA, 500032 IN</v>
    <v>1014.25</v>
    <v>Pharmaceuticals</v>
    <v>Stock</v>
    <v>45251.279131944444</v>
    <v>687</v>
    <v>998.75</v>
    <v>590245300000</v>
    <v>AUROBINDO PHARMA LTD</v>
    <v>AUROBINDO PHARMA LTD</v>
    <v>1004</v>
    <v>25.21</v>
    <v>998.1</v>
    <v>1011</v>
    <v>585938600</v>
    <v>AUROPHARMA</v>
    <v>AUROBINDO PHARMA LTD (XNSE:AUROPHARMA)</v>
    <v>541711</v>
    <v>2723980</v>
    <v>1986</v>
  </rv>
  <rv s="2">
    <v>688</v>
  </rv>
  <rv s="0">
    <v>https://www.bing.com/financeapi/forcetrigger?t=ahgqfr&amp;q=XNSE%3aABBOTINDIA&amp;form=skydnc</v>
    <v>Learn more on Bing</v>
  </rv>
  <rv s="1">
    <v>en-US</v>
    <v>ahgqfr</v>
    <v>268435456</v>
    <v>1</v>
    <v>Powered by Refinitiv</v>
    <v>0</v>
    <v>ABBOTT INDIA LIMITED (XNSE:ABBOTINDIA)</v>
    <v>2</v>
    <v>3</v>
    <v>Finance</v>
    <v>4</v>
    <v>24744.25</v>
    <v>19243.52</v>
    <v>0.16159999999999999</v>
    <v>-7.75</v>
    <v>-3.232E-4</v>
    <v>INR</v>
    <v>Abbott India Limited is an India-based company that is engaged in the pharmaceuticals business. The Company has a portfolio of offerings in diagnostics, medical devices, nutrition products and branded generic medicines. It provides products and solutions across various therapeutic areas, such as women's health, gastroenterology, central nervous system, metabolic, multi-specialty, and vaccines, among others. Its products include Colospa (irritable bowel disease), Ganaton (gastrointestinal motility), Librax (irritable bowel disease), Zolfresh (insomnia), Thyronorm (hypothyroidism), Duphaston (miscarriage and IVF), Duphalac (constipation), Digene (antacid), Prothiaden (pain and depression), Influvac (prevention of influenza), Creon (pancreatic insufficiency), Cremaffin Plus (Constipation), Pankreoflat (indigestion), Brufen P (fever), Duvadilan (preterm labor), and others. It offers various products under brands, such as Similac, PediaSure, Pedialyte, EleCare, Ensure, Glucerna, and others.</v>
    <v>3700</v>
    <v>National Stock Exchange of India</v>
    <v>XNSE</v>
    <v>XNSE</v>
    <v>Godrej BKC, Plot C 68, G block, 16th Floor, Bandra Kurla Complex, Near MCA Club, Bandra ( E ), MUMBAI, MAHARASHTRA, 400051 IN</v>
    <v>24173.200000000001</v>
    <v>Pharmaceuticals</v>
    <v>Stock</v>
    <v>45251.279097222221</v>
    <v>690</v>
    <v>23811.200000000001</v>
    <v>502025400000</v>
    <v>ABBOTT INDIA LIMITED</v>
    <v>ABBOTT INDIA LIMITED</v>
    <v>24005</v>
    <v>47.11</v>
    <v>23975.8</v>
    <v>23968.05</v>
    <v>21249300</v>
    <v>ABBOTINDIA</v>
    <v>ABBOTT INDIA LIMITED (XNSE:ABBOTINDIA)</v>
    <v>3965</v>
    <v>17900</v>
    <v>1944</v>
  </rv>
  <rv s="2">
    <v>691</v>
  </rv>
  <rv s="0">
    <v>https://www.bing.com/financeapi/forcetrigger?t=ahisfr&amp;q=XNSE%3aLUPIN&amp;form=skydnc</v>
    <v>Learn more on Bing</v>
  </rv>
  <rv s="1">
    <v>en-US</v>
    <v>ahisfr</v>
    <v>268435456</v>
    <v>1</v>
    <v>Powered by Refinitiv</v>
    <v>0</v>
    <v>LUPIN LIMITED (XNSE:LUPIN)</v>
    <v>2</v>
    <v>3</v>
    <v>Finance</v>
    <v>4</v>
    <v>1238.45</v>
    <v>628</v>
    <v>0.70279999999999998</v>
    <v>14</v>
    <v>1.1680999999999999E-2</v>
    <v>INR</v>
    <v>Lupin Limited is an India-based pharmaceutical company. The Company is engaged in producing, developing and marketing a range of branded and generic formulations, biotechnology products and active pharmaceutical ingredients (APIs) globally. The Company has presence in the Cardiovascular, Diabetology, Asthma, Pediatrics, Central Nervous System, Gastro-Intestinal, Anti-Infectives and Nonsteroidal Anti Inflammatory Drug therapy segments and is engaged in the Anti-TB and Cephalosporins segments. The Company along with its subsidiaries has manufacturing locations spread across India, United States of America, Mexico and Brazil with trading and other incidental and related activities extending to the global markets. Its complex generics portfolio includes Filgrastim, Pegfilgrastim, Etanercept and Albuterol and others. Its biosimilar products include Lupifil (Filgrastim), Lupifil-P (Peg-Filgrastim) and Etanercept. It diabetes brands include ONDERO and ONDERO MET.</v>
    <v>18971</v>
    <v>National Stock Exchange of India</v>
    <v>XNSE</v>
    <v>XNSE</v>
    <v>3rd Floor, Kalpataru Inspire,, Off. Western Expressway Highway,, Santacruz (East),, MUMBAI, MAHARASHTRA, 400055 IN</v>
    <v>1213.8</v>
    <v>Pharmaceuticals</v>
    <v>Stock</v>
    <v>45251.279120370367</v>
    <v>693</v>
    <v>1198.5</v>
    <v>544636000000</v>
    <v>LUPIN LIMITED</v>
    <v>LUPIN LIMITED</v>
    <v>1204.9000000000001</v>
    <v>40.950000000000003</v>
    <v>1198.5</v>
    <v>1212.5</v>
    <v>455267100</v>
    <v>LUPIN</v>
    <v>LUPIN LIMITED (XNSE:LUPIN)</v>
    <v>367121</v>
    <v>1546510</v>
    <v>1983</v>
  </rv>
  <rv s="2">
    <v>694</v>
  </rv>
  <rv s="0">
    <v>https://www.bing.com/financeapi/forcetrigger?t=ahgua2&amp;q=XNSE%3aALKEM&amp;form=skydnc</v>
    <v>Learn more on Bing</v>
  </rv>
  <rv s="1">
    <v>en-US</v>
    <v>ahgua2</v>
    <v>268435456</v>
    <v>1</v>
    <v>Powered by Refinitiv</v>
    <v>0</v>
    <v>ALKEM LABORATORIES LIMITED (XNSE:ALKEM)</v>
    <v>2</v>
    <v>3</v>
    <v>Finance</v>
    <v>4</v>
    <v>4475</v>
    <v>2917.83</v>
    <v>0.54110000000000003</v>
    <v>80</v>
    <v>1.8221000000000001E-2</v>
    <v>INR</v>
    <v>Alkem Laboratories Limited is an India-based company, which is engaged in the pharmaceutical business with global operations. The Company is engaged in the development, manufacture and sale of pharmaceutical and nutraceutical products. The Company offers its products across various therapeutic areas, such as Anti Infective, Dermatology, Diabetology, Cardiology, Gastroenterology, Osteoporosis, Rheumatology, central nervous system (CNS), Oncology, Urology, Gynecology, and Vitamins, Mineral and Nutrition. Its product range includes Rx Products, Alkem Generics and OTC Product. The Company’s product portfolio includes brands, such as Clavam, Pan, Pan-D, Taxim-O, A To Z NS, Xone, Taxim, Gemcal, Pipzo and Ondem. The Company operates through a segment, Pharmaceuticals. It has approximately 21 manufacturing facilities at multiple locations in India and the United States. The Company has approximately 800 brands and operates in 40 countries.</v>
    <v>16871</v>
    <v>National Stock Exchange of India</v>
    <v>XNSE</v>
    <v>XNSE</v>
    <v>Devashish Building, Alkem House, Senapati Bapat Road, Lower Parel, MUMBAI, MAHARASHTRA, 400013 IN</v>
    <v>4475</v>
    <v>Pharmaceuticals</v>
    <v>Stock</v>
    <v>45251.279120370367</v>
    <v>696</v>
    <v>4401.05</v>
    <v>531878900000</v>
    <v>ALKEM LABORATORIES LIMITED</v>
    <v>ALKEM LABORATORIES LIMITED</v>
    <v>4410</v>
    <v>36.64</v>
    <v>4390.55</v>
    <v>4470.55</v>
    <v>119565000</v>
    <v>ALKEM</v>
    <v>ALKEM LABORATORIES LIMITED (XNSE:ALKEM)</v>
    <v>108615</v>
    <v>370020</v>
    <v>1973</v>
  </rv>
  <rv s="2">
    <v>697</v>
  </rv>
  <rv s="0">
    <v>https://www.bing.com/financeapi/forcetrigger?t=ahk8ec&amp;q=XNSE%3aSYNGENE&amp;form=skydnc</v>
    <v>Learn more on Bing</v>
  </rv>
  <rv s="1">
    <v>en-US</v>
    <v>ahk8ec</v>
    <v>268435456</v>
    <v>1</v>
    <v>Powered by Refinitiv</v>
    <v>0</v>
    <v>SYNGENE INTERNATIONAL LIMITED (XNSE:SYNGENE)</v>
    <v>2</v>
    <v>3</v>
    <v>Finance</v>
    <v>4</v>
    <v>860.25</v>
    <v>544.46</v>
    <v>1.0175000000000001</v>
    <v>-1.45</v>
    <v>-1.9970000000000001E-3</v>
    <v>INR</v>
    <v>Syngene International Limited is an India-based integrated research, development, and manufacturing services company. The Company is engaged in providing contract research and manufacturing services from lead generation to clinical supplies to pharmaceutical and biotechnology companies worldwide. Its services include drug discovery and development capabilities in medicinal chemistry, biology, in vivo pharmacology, toxicology, custom synthesis, process research and development, current good manufacturing practice (cGMP) manufacturing, formulation, and analytical development, along with clinical development services. It offers SynVent, a therapeutic discovery and development platform for executing drug discovery projects. SynVent's portfolio covers modalities and therapeutic areas ranging from small molecule inhibitors to targeted protein stabilization. It serves the pharmaceutical, biotechnology, nutrition, animal health, consumer goods, and specialty chemical sectors.</v>
    <v>6847</v>
    <v>National Stock Exchange of India</v>
    <v>XNSE</v>
    <v>XNSE</v>
    <v>Syngene International Ltd, Biocon Park, SEZ,, Bommasandra Industrial Area - Phase-IV, Jigani Link Road, BANGALORE, KARNATAKA, 560099 IN</v>
    <v>733.7</v>
    <v>Biotechnology &amp; Medical Research</v>
    <v>Stock</v>
    <v>45251.279108796298</v>
    <v>699</v>
    <v>720</v>
    <v>293759500000</v>
    <v>SYNGENE INTERNATIONAL LIMITED</v>
    <v>SYNGENE INTERNATIONAL LIMITED</v>
    <v>722.15</v>
    <v>58.33</v>
    <v>726.1</v>
    <v>724.65</v>
    <v>400081100</v>
    <v>SYNGENE</v>
    <v>SYNGENE INTERNATIONAL LIMITED (XNSE:SYNGENE)</v>
    <v>204375</v>
    <v>489500</v>
    <v>1993</v>
  </rv>
  <rv s="2">
    <v>700</v>
  </rv>
  <rv s="0">
    <v>https://www.bing.com/financeapi/forcetrigger?t=ahh7zr&amp;q=XNSE%3aBIOCON&amp;form=skydnc</v>
    <v>Learn more on Bing</v>
  </rv>
  <rv s="1">
    <v>en-US</v>
    <v>ahh7zr</v>
    <v>268435456</v>
    <v>1</v>
    <v>Powered by Refinitiv</v>
    <v>0</v>
    <v>BIOCON LIMITED (XNSE:BIOCON)</v>
    <v>2</v>
    <v>3</v>
    <v>Finance</v>
    <v>4</v>
    <v>295</v>
    <v>191.55</v>
    <v>0.67669999999999997</v>
    <v>-1.55</v>
    <v>-6.5959999999999994E-3</v>
    <v>INR</v>
    <v>Biocon Limited is an India-based biopharmaceutical company, which focuses on treating diabetes, cancer and autoimmune diseases. Its segment includes Generics, Biosimilars, Novel Biologics and Research Services. It has developed and commercialized novel biologics, biosimilars, and complex small molecule active pharmaceutical ingredients (APIs) in India and several key global markets, as well as Generic Formulations in the United Sates, Europe and key emerging markets. Its API portfolio includes cardiology, anti-diabetics, immunosuppressants, multiple sclerosis, anti-cancer/oncology and other key products. Its products include Tacrolimus, Rosuvastatin, Simvastatin, Atorvastatin, Pravastatin, Fingolimod and others. It has over five facilities across Bangalore, Hyderabad and Visakhapatnam in India. Its API manufacturing facilities leverage complex technology platforms that range from microbial fermentation, chromatographic purification, chemical synthesis, peptide synthesis and HPAPIs.</v>
    <v>3408</v>
    <v>National Stock Exchange of India</v>
    <v>XNSE</v>
    <v>XNSE</v>
    <v>20th KM, Hosur Road, Electronic City,, BANGALORE, KARNATAKA, 560100 IN</v>
    <v>236.8</v>
    <v>Biotechnology &amp; Medical Research</v>
    <v>Stock</v>
    <v>45251.279097222221</v>
    <v>702</v>
    <v>232.9</v>
    <v>278341900000</v>
    <v>BIOCON LIMITED</v>
    <v>BIOCON LIMITED</v>
    <v>236.8</v>
    <v>56.03</v>
    <v>235</v>
    <v>233.45</v>
    <v>1195884000</v>
    <v>BIOCON</v>
    <v>BIOCON LIMITED (XNSE:BIOCON)</v>
    <v>926700</v>
    <v>3378890</v>
    <v>1978</v>
  </rv>
  <rv s="2">
    <v>703</v>
  </rv>
  <rv s="0">
    <v>https://www.bing.com/financeapi/forcetrigger?t=ahidnm&amp;q=XNSE%3aIPCALAB&amp;form=skydnc</v>
    <v>Learn more on Bing</v>
  </rv>
  <rv s="1">
    <v>en-US</v>
    <v>ahidnm</v>
    <v>268435456</v>
    <v>1</v>
    <v>Powered by Refinitiv</v>
    <v>0</v>
    <v>IPCA LABORATORIES LIMITED (XNSE:IPCALAB)</v>
    <v>2</v>
    <v>3</v>
    <v>Finance</v>
    <v>4</v>
    <v>1092</v>
    <v>669.8</v>
    <v>0.43959999999999999</v>
    <v>12</v>
    <v>1.1313E-2</v>
    <v>INR</v>
    <v>Ipca Laboratories Limited is an India-based pharmaceutical company. The Company is manufacturing and marketing over 350 formulations and approximately 80 active pharmaceutical ingredients (APIs) covering various therapeutic segments. It offers APIs, such as Atenolol, Chloroquine Phosphate, Chlorthalidone, Furosemide, Hydroxychloroquine sulfate, Losartan, Metoprolol Succinate, Metoprolol Tartrate, Pyrantel Salts and Propranolol. The Company offers brands, such as Zerodol, Lariago, HCQS, Perinorm, Rapither AB, Tenoric, Lumerax, Etova, Fexova, Malirid, Allsuth, Alwiz, AZR 50mg, Bacilon, Cinkona, Clarbact, Glyree MV, Halotop, Luliz, Ozepam, Pacimol, Pari, Xtor-F, Zabpro, Zilast, Ramcor, Sove, Venpower and Folitrax. The products of the Company are sold in over 100 countries across the globe. The Company has 18 manufacturing units in India manufacturing API’s and formulations. Its subsidiaries include Ipca Pharmaceuticals, Inc., Ipca Laboratories (U.K.) Ltd and Tonira Exports Limited.</v>
    <v>16167</v>
    <v>National Stock Exchange of India</v>
    <v>XNSE</v>
    <v>XNSE</v>
    <v>125, Kandivli Industrial Estate, Kandivli (West),, MUMBAI, MAHARASHTRA, 400067 IN</v>
    <v>1074</v>
    <v>Pharmaceuticals</v>
    <v>Stock</v>
    <v>45251.279085648152</v>
    <v>705</v>
    <v>1045.55</v>
    <v>274266900000</v>
    <v>IPCA LABORATORIES LIMITED</v>
    <v>IPCA LABORATORIES LIMITED</v>
    <v>1070</v>
    <v>54.66</v>
    <v>1060.75</v>
    <v>1072.75</v>
    <v>253704200</v>
    <v>IPCALAB</v>
    <v>IPCA LABORATORIES LIMITED (XNSE:IPCALAB)</v>
    <v>138621</v>
    <v>447710</v>
    <v>1949</v>
  </rv>
  <rv s="2">
    <v>706</v>
  </rv>
  <rv s="0">
    <v>https://www.bing.com/financeapi/forcetrigger?t=ahhvww&amp;q=XNSE%3aGLENMARK&amp;form=skydnc</v>
    <v>Learn more on Bing</v>
  </rv>
  <rv s="1">
    <v>en-US</v>
    <v>ahhvww</v>
    <v>268435456</v>
    <v>1</v>
    <v>Powered by Refinitiv</v>
    <v>0</v>
    <v>GLENMARK PHARMACEUTICALS LIMITED (XNSE:GLENMARK)</v>
    <v>2</v>
    <v>3</v>
    <v>Finance</v>
    <v>4</v>
    <v>880</v>
    <v>369.05</v>
    <v>1.1724000000000001</v>
    <v>0.1</v>
    <v>1.2740000000000001E-4</v>
    <v>INR</v>
    <v>Glenmark Pharmaceuticals Limited is an India-based global pharmaceutical company. The Company is focused on building a global formulation business with branded, generics and over the counter (OTC) segments in the therapy areas of dermatology, respiratory and oncology. The Company also has a regional/country-specific presence in other therapeutic areas like diabetes, cardiovascular and oral contraceptives. Its product portfolio includes topical products, liquids, respiratory MDI/DPI, complex injectables and biologics, and oral solids. The Company has a bioequivalent version of Tiotropium Bromide dry powder inhaler (DPI) under the brand, Tiogiva in the United Kingdom and Tavulus in Spain, for the treatment of chronic obstructive pulmonary disease. Ryaltris, the Company's first branded specialty product globally, is a fixed dose combination nasal spray that combines an antihistamine (Olopatadine) with a steroid (Mometasone Furoate) for treatment of allergic rhinitis.</v>
    <v>15556</v>
    <v>National Stock Exchange of India</v>
    <v>XNSE</v>
    <v>XNSE</v>
    <v>Glenmark House, HDO Corporate Building, Wing - A, B. D. Sawant Marg, Chakala, Off Western Express Highway, Andheri - E, MUMBAI, MAHARASHTRA, 400099 IN</v>
    <v>793.45</v>
    <v>Pharmaceuticals</v>
    <v>Stock</v>
    <v>45251.279074074075</v>
    <v>708</v>
    <v>783.05</v>
    <v>218948400000</v>
    <v>GLENMARK PHARMACEUTICALS LIMITED</v>
    <v>GLENMARK PHARMACEUTICALS LIMITED</v>
    <v>786.6</v>
    <v>0</v>
    <v>785.2</v>
    <v>785.3</v>
    <v>282168200</v>
    <v>GLENMARK</v>
    <v>GLENMARK PHARMACEUTICALS LIMITED (XNSE:GLENMARK)</v>
    <v>323919</v>
    <v>1376190</v>
    <v>1977</v>
  </rv>
  <rv s="2">
    <v>709</v>
  </rv>
  <rv s="0">
    <v>https://www.bing.com/financeapi/forcetrigger?t=ahipz2&amp;q=XNSE%3aLAURUSLABS&amp;form=skydnc</v>
    <v>Learn more on Bing</v>
  </rv>
  <rv s="1">
    <v>en-US</v>
    <v>ahipz2</v>
    <v>268435456</v>
    <v>1</v>
    <v>Powered by Refinitiv</v>
    <v>0</v>
    <v>LAURUS LABS LIMITED (XNSE:LAURUSLABS)</v>
    <v>2</v>
    <v>3</v>
    <v>Finance</v>
    <v>4</v>
    <v>459.8</v>
    <v>278.85000000000002</v>
    <v>1.5559000000000001</v>
    <v>8.3000000000000007</v>
    <v>2.2551000000000002E-2</v>
    <v>INR</v>
    <v>Laurus Labs Limited is an India-based pharmaceutical and biotechnology company. The Company offers integrated portfolio of Active Pharma Ingredients (API) including intermediates, Generic Finished dosage forms (FDF) and Contract Research services to cater to the needs of the global pharmaceutical industry. The Company operates through three segments: Laurus Generics, Laurus Synthesis, and Laurus Bio. The Laurus Generics segment comprises API and FDF-Development, manufacture and sale of APIs and advanced intermediates and oral solid formulations/FDF. Laurus Synthesis segment comprises key starting materials (KSM), intermediates and APIs for new chemical entities (NCEs). Laurus Bio segment comprises recombinant products, animal origin free products for safer and viral free bio manufacturing. The Company operates through two geographical segments: Revenue from customers within India-Domestic, and Revenue from customers outside India-Exports. The Company sell its APIs in 56 countries.</v>
    <v>5753</v>
    <v>National Stock Exchange of India</v>
    <v>XNSE</v>
    <v>XNSE</v>
    <v>2nd Floor, Serene Chambers,, Road No. 7, Banjara Hills,, Hyderabad 500 034,, HYDERABAD, TELANGANA, 500034 IN</v>
    <v>382.9</v>
    <v>Pharmaceuticals</v>
    <v>Stock</v>
    <v>45251.279108796298</v>
    <v>711</v>
    <v>368.1</v>
    <v>199220000000</v>
    <v>LAURUS LABS LIMITED</v>
    <v>LAURUS LABS LIMITED</v>
    <v>368.15</v>
    <v>53.81</v>
    <v>368.05</v>
    <v>376.35</v>
    <v>538650900</v>
    <v>LAURUSLABS</v>
    <v>LAURUS LABS LIMITED (XNSE:LAURUSLABS)</v>
    <v>1728625</v>
    <v>1028020</v>
    <v>2005</v>
  </rv>
  <rv s="2">
    <v>712</v>
  </rv>
  <rv s="0">
    <v>https://www.bing.com/financeapi/forcetrigger?t=ahhym7&amp;q=XNSE%3aGRANULES&amp;form=skydnc</v>
    <v>Learn more on Bing</v>
  </rv>
  <rv s="1">
    <v>en-US</v>
    <v>ahhym7</v>
    <v>268435456</v>
    <v>1</v>
    <v>Powered by Refinitiv</v>
    <v>0</v>
    <v>GRANULES INDIA LIMITED (XNSE:GRANULES)</v>
    <v>2</v>
    <v>3</v>
    <v>Finance</v>
    <v>4</v>
    <v>376</v>
    <v>267.75</v>
    <v>0.57899999999999996</v>
    <v>-0.25</v>
    <v>-6.8090000000000002E-4</v>
    <v>INR</v>
    <v>Granules India Limited is an India-based pharmaceutical manufacturing company. The Company operates through its pharmaceuticals products segment. Its geographical segments include within India and outside India. The Company has its presence across the pharmaceutical manufacturing value chain, including active pharmaceutical ingredients (APIs), pharmaceutical formulation intermediaries (PFIs) and finished dosages (FDs). It has over eight manufacturing facilities, approximately seven of which are located in India and one in the United States. The Company sells its products in the global markets, including the United States of America, Canada, Latin America, Europe, Asia Pacific and India. The Company’s wholly owned subsidiaries include Granules USA Inc, Granules Pharmaceuticals Inc, Granules Europe Limited and Granules Lifesciences Private Limited.</v>
    <v>3650</v>
    <v>National Stock Exchange of India</v>
    <v>XNSE</v>
    <v>XNSE</v>
    <v>2nd Floor, 3rd Block, My Home Hub Madhapur, HYDERABAD, TELANGANA, 500081 IN</v>
    <v>369.55</v>
    <v>Pharmaceuticals</v>
    <v>Stock</v>
    <v>45251.279120370367</v>
    <v>714</v>
    <v>365.6</v>
    <v>90367170000</v>
    <v>GRANULES INDIA LIMITED</v>
    <v>GRANULES INDIA LIMITED</v>
    <v>368.8</v>
    <v>22.59</v>
    <v>367.15</v>
    <v>366.9</v>
    <v>242368700</v>
    <v>GRANULES</v>
    <v>GRANULES INDIA LIMITED (XNSE:GRANULES)</v>
    <v>335891</v>
    <v>1469230</v>
    <v>1991</v>
  </rv>
  <rv s="2">
    <v>715</v>
  </rv>
  <rv s="0">
    <v>https://www.bing.com/financeapi/forcetrigger?t=ahk3nm&amp;q=XNSE%3aSRF&amp;form=skydnc</v>
    <v>Learn more on Bing</v>
  </rv>
  <rv s="1">
    <v>en-US</v>
    <v>ahk3nm</v>
    <v>268435456</v>
    <v>1</v>
    <v>Powered by Refinitiv</v>
    <v>0</v>
    <v>SRF LIMITED (XNSE:SRF)</v>
    <v>2</v>
    <v>3</v>
    <v>Finance</v>
    <v>4</v>
    <v>2636</v>
    <v>2040</v>
    <v>1.1143000000000001</v>
    <v>19.05</v>
    <v>8.1789999999999988E-3</v>
    <v>INR</v>
    <v>SRF Limited is a chemical-based multi-business conglomerate company. The Company is engaged in the manufacturing of industrial and specialty intermediates. It operates through four segments: Technical textiles business (TTB), Chemicals business (CB), Packaging films business (PFB) and Others. Its TTB segment includes nylon tire cord fabric, belting fabric, polyester tire cord fabric and industrial yarns and its research and development. Its CB segment includes refrigerant gases, industrial chemicals, specialty chemicals, fluorochemicals and allied products, and its research and development. Its PFB segment includes polyester films and polypropylene films, such as biaxially oriented polyethylene terephthalate (BOPET) and biaxially oriented polypropylene film (BOPP). Its Others segment includes coated fabric, laminated fabric and other ancillary activities. Its technical textile plants are located in Manali, Gummidipoondi and Viralimalai in Tamil Nadu and Malanpur in Madhya Pradesh.</v>
    <v>7171</v>
    <v>National Stock Exchange of India</v>
    <v>XNSE</v>
    <v>XNSE</v>
    <v>Block-C, Sector - 45, GURGAON, HARYANA, 122003 IN</v>
    <v>2353.9</v>
    <v>Chemicals</v>
    <v>Stock</v>
    <v>45251.279108796298</v>
    <v>717</v>
    <v>2333.4499999999998</v>
    <v>699962800000</v>
    <v>SRF LIMITED</v>
    <v>SRF LIMITED</v>
    <v>2337.9499999999998</v>
    <v>39.82</v>
    <v>2329.25</v>
    <v>2348.3000000000002</v>
    <v>296424800</v>
    <v>SRF</v>
    <v>SRF LIMITED (XNSE:SRF)</v>
    <v>44791</v>
    <v>242880</v>
    <v>1970</v>
  </rv>
  <rv s="2">
    <v>718</v>
  </rv>
  <rv s="0">
    <v>https://www.bing.com/financeapi/forcetrigger?t=ahjfec&amp;q=XNSE%3aPIIND&amp;form=skydnc</v>
    <v>Learn more on Bing</v>
  </rv>
  <rv s="1">
    <v>en-US</v>
    <v>ahjfec</v>
    <v>268435456</v>
    <v>1</v>
    <v>Powered by Refinitiv</v>
    <v>0</v>
    <v>PI INDUSTRIES LIMITED (XNSE:PIIND)</v>
    <v>2</v>
    <v>3</v>
    <v>Finance</v>
    <v>4</v>
    <v>4011.15</v>
    <v>2868.9</v>
    <v>1.2270000000000001</v>
    <v>-1.55</v>
    <v>-4.2009999999999997E-4</v>
    <v>INR</v>
    <v>PI Industries Limited is a holding company. The Company is engaged in the manufacturing and distribution of agro chemicals. The Company operates through two segments: Agro chemicals, and Pharma. The Agro chemicals segment includes Agchem exports (CSM) and Domestic Agri Brands. The Pharma segment comprises contract research and development, contract development and manufacturing of active. It also includes materials and intermediates used in the pharmaceutical industry. The Company offers services, such as research and development services, CSM services, distribution services. The research and development services comprise target, discovery, molecule design, library synthesis, lead optimization, biological evaluation and route synthesis. It also provides Shield (fungicide) and Londax Power (rice herbicide) products. It offers services in areas, such as contract research, process development, analytical method development, process safety data generation and detailed process engineering.</v>
    <v>3384</v>
    <v>National Stock Exchange of India</v>
    <v>XNSE</v>
    <v>XNSE</v>
    <v>5Th Floor,, Vipul Square,B Block,Sushant Lok,, Phase - 1, GURGAON, HARYANA, 122009 IN</v>
    <v>3711.45</v>
    <v>Chemicals</v>
    <v>Stock</v>
    <v>45251.279085648152</v>
    <v>720</v>
    <v>3675</v>
    <v>565243000000</v>
    <v>PI INDUSTRIES LIMITED</v>
    <v>PI INDUSTRIES LIMITED</v>
    <v>3707.95</v>
    <v>37.42</v>
    <v>3689.35</v>
    <v>3687.8</v>
    <v>151682000</v>
    <v>PIIND</v>
    <v>PI INDUSTRIES LIMITED (XNSE:PIIND)</v>
    <v>54447</v>
    <v>403790</v>
    <v>1946</v>
  </rv>
  <rv s="2">
    <v>721</v>
  </rv>
  <rv s="0">
    <v>https://www.bing.com/financeapi/forcetrigger?t=ahki77&amp;q=XNSE%3aUPL&amp;form=skydnc</v>
    <v>Learn more on Bing</v>
  </rv>
  <rv s="1">
    <v>en-US</v>
    <v>ahki77</v>
    <v>268435456</v>
    <v>1</v>
    <v>Powered by Refinitiv</v>
    <v>0</v>
    <v>UPL LIMITED (XNSE:UPL)</v>
    <v>2</v>
    <v>3</v>
    <v>Finance</v>
    <v>4</v>
    <v>807</v>
    <v>528.15</v>
    <v>1.2890999999999999</v>
    <v>3.3</v>
    <v>5.9280000000000001E-3</v>
    <v>INR</v>
    <v>UPL Limited is an India-based company that provides crop protection solutions. The Company is principally engaged in the agro business of production and sale of agrochemicals, field crops, vegetable seeds and non-agro business of production and sale of industrial chemicals, chemical intermediates and specialty chemicals. The Company operates through three business segments: Crop Protection, Seeds business and Non-Agro. Crop Protection segment includes manufacture and marketing of conventional agrochemical products, and other agricultural related products. Seeds business segment includes manufacture and marketing of seeds. Non-Agro segment includes manufacture and marketing of industrial chemical and other non-agricultural related products. It offers an integrated portfolio of both patented and post-patent agricultural solutions for various arable and specialty crops, including biological, crop protection, seed treatment and post-harvest solutions covering the entire crop value chain.</v>
    <v>13269</v>
    <v>National Stock Exchange of India</v>
    <v>XNSE</v>
    <v>XNSE</v>
    <v>UPL House, 610 B/2, Bandra Village,, Off Western Express Highway,, Bandra (East),, MUMBAI, MAHARASHTRA, 400051 IN</v>
    <v>563.4</v>
    <v>Chemicals</v>
    <v>Stock</v>
    <v>45251.279097222221</v>
    <v>723</v>
    <v>556.5</v>
    <v>421653800000</v>
    <v>UPL LIMITED</v>
    <v>UPL LIMITED</v>
    <v>556.6</v>
    <v>24.46</v>
    <v>556.70000000000005</v>
    <v>560</v>
    <v>750607700</v>
    <v>UPL</v>
    <v>UPL LIMITED (XNSE:UPL)</v>
    <v>645575</v>
    <v>1453150</v>
    <v>1985</v>
  </rv>
  <rv s="2">
    <v>724</v>
  </rv>
  <rv s="0">
    <v>https://www.bing.com/financeapi/forcetrigger?t=ahhfoc&amp;q=XNSE%3aCOROMANDEL&amp;form=skydnc</v>
    <v>Learn more on Bing</v>
  </rv>
  <rv s="1">
    <v>en-US</v>
    <v>ahhfoc</v>
    <v>268435456</v>
    <v>1</v>
    <v>Powered by Refinitiv</v>
    <v>0</v>
    <v>COROMANDEL INTERNATIONAL LIMITED (XNSE:COROMANDEL)</v>
    <v>2</v>
    <v>3</v>
    <v>Finance</v>
    <v>4</v>
    <v>1184.7</v>
    <v>838</v>
    <v>0.4647</v>
    <v>12.45</v>
    <v>1.119E-2</v>
    <v>INR</v>
    <v>Coromandel International Limited is engaged in the manufacturing and trading of farm inputs consisting of fertilizers, crop protection, specialty nutrients and organic compost. The Company's segments include Nutrient and other allied businesses, and Crop Protection. Its products and services include fertilizer, crop protection, specialty nutrients and organic. The Company’s fertilizers consist of nitrogen, phosphate, calcium and potassium in various grades and are available under various brands, such as GroShakti Plus, Grosmart, Paramfos, Gromor 15-15-15-09, Godavari Ultra DAP, Gromor / Godavari DAP, Gromor MOP and Gromor Urea. Its crop protection products consist of insecticides, fungicides, herbicides, plant growth regulators and bio-products. It offers organic fertilizers derived from natural sources like city waste (organic portion only), sugarcane molasses and its by-products, oil cakes and gypsum. The Company operates a network of over 750 rural retail outlets across India.</v>
    <v>5064</v>
    <v>National Stock Exchange of India</v>
    <v>XNSE</v>
    <v>XNSE</v>
    <v>Olympia Terraces, #15B(SP), SIDCO Industrial Estate, Guindy, CHENNAI, TAMIL NADU, 600032 IN</v>
    <v>1133.1500000000001</v>
    <v>Chemicals</v>
    <v>Stock</v>
    <v>45251.279120370367</v>
    <v>726</v>
    <v>1111.3</v>
    <v>329632400000</v>
    <v>COROMANDEL INTERNATIONAL LIMITED</v>
    <v>COROMANDEL INTERNATIONAL LIMITED</v>
    <v>1118.0999999999999</v>
    <v>16.170000000000002</v>
    <v>1112.5999999999999</v>
    <v>1125.05</v>
    <v>294393500</v>
    <v>COROMANDEL</v>
    <v>COROMANDEL INTERNATIONAL LIMITED (XNSE:COROMANDEL)</v>
    <v>143105</v>
    <v>260680</v>
    <v>1961</v>
  </rv>
  <rv s="2">
    <v>727</v>
  </rv>
  <rv s="0">
    <v>https://www.bing.com/financeapi/forcetrigger?t=ahhiur&amp;q=XNSE%3aDEEPAKNTR&amp;form=skydnc</v>
    <v>Learn more on Bing</v>
  </rv>
  <rv s="1">
    <v>en-US</v>
    <v>ahhiur</v>
    <v>268435456</v>
    <v>1</v>
    <v>Powered by Refinitiv</v>
    <v>0</v>
    <v>DEEPAK NITRITE LIMITED (XNSE:DEEPAKNTR)</v>
    <v>2</v>
    <v>3</v>
    <v>Finance</v>
    <v>4</v>
    <v>2372.6999999999998</v>
    <v>1730</v>
    <v>1.1711</v>
    <v>17.100000000000001</v>
    <v>8.0739999999999996E-3</v>
    <v>INR</v>
    <v>Deepak Nitrite Limited is an India-based company, which is engaged in manufacturing and trading of chemicals. The Company operates through two segments: Advanced Intermediates and Phenolics. Its Advanced Intermediates segment offers sodium nitrite, sodium nitrate, nitro toluidines, fuel additives, nitrosyl sulphuric acid, xylidines, oximes, cumidines, specialty agrochemicals, optical brightening agent (OBA), diamino stilbene disulfonic acid (DASDA). Its Phenolics segment offers cumene, phenol, acetone, isopropyl alcohol, ammonium sulfate (AMS). The Company's products cater to several industries, such as colorants, rubber chemicals, explosives, dyes, pigments, food colors, pharmaceuticals, diesel blending, agrochemicals, glass, personal care, paper, detergents and textiles, laminates, ply, adhesive, paints, auto, pharmaceuticals, plastics, and others. The Company's manufacturing facilities are located at Nandesari, Dahej (Gujarat), Roha, Taloja (Maharashtra) and Hyderabad (Telangana).</v>
    <v>1694</v>
    <v>National Stock Exchange of India</v>
    <v>XNSE</v>
    <v>XNSE</v>
    <v>Aaditya-I, National Highway No. 8, Chhani Road, VADODARA, GUJARAT, 390024 IN</v>
    <v>2164.15</v>
    <v>Chemicals</v>
    <v>Stock</v>
    <v>45251.279074074075</v>
    <v>729</v>
    <v>2115</v>
    <v>292958600000</v>
    <v>DEEPAK NITRITE LIMITED</v>
    <v>DEEPAK NITRITE LIMITED</v>
    <v>2118</v>
    <v>36.200000000000003</v>
    <v>2117.9499999999998</v>
    <v>2135.0500000000002</v>
    <v>136393000</v>
    <v>DEEPAKNTR</v>
    <v>DEEPAK NITRITE LIMITED (XNSE:DEEPAKNTR)</v>
    <v>117208</v>
    <v>356570</v>
    <v>1970</v>
  </rv>
  <rv s="2">
    <v>730</v>
  </rv>
  <rv s="0">
    <v>https://www.bing.com/financeapi/forcetrigger?t=ahk9dm&amp;q=XNSE%3aTATACHEM&amp;form=skydnc</v>
    <v>Learn more on Bing</v>
  </rv>
  <rv s="1">
    <v>en-US</v>
    <v>ahk9dm</v>
    <v>268435456</v>
    <v>1</v>
    <v>Powered by Refinitiv</v>
    <v>0</v>
    <v>TATA CHEMICALS LIMITED (XNSE:TATACHEM)</v>
    <v>2</v>
    <v>3</v>
    <v>Finance</v>
    <v>4</v>
    <v>1110.8499999999999</v>
    <v>876.8</v>
    <v>1.385</v>
    <v>7.3</v>
    <v>7.6380000000000007E-3</v>
    <v>INR</v>
    <v>Tata Chemicals Limited is an India-based sustainable chemistry solutions company. The Company's segments include Basic Chemistry Products and Specialty Products. Basic Chemistry Products segment comprises inorganic chemicals, such as soda ash, salt and sodium bicarbonate. These inorganic chemicals service industries, such as glass (automotive, architectural and container), detergent, food, pharma, animal feed and industrial chemicals. It has manufacturing operations across four continents: North America (United States of America), Europe (United Kingdom), Africa (Kenya) and Asia (India). Specialty Products segment includes three products: specialty silica, prebiotics and Agri inputs. Its specialty silica range serves food, rubber and tire industry. Its prebiotics and formulations are targeted at food, animal feed and pharmaceutical applications. The Company's subsidiary, Rallis India Limited, produces and markets a range of Agri inputs including seeds for Indian and overseas farmers.</v>
    <v>4622</v>
    <v>National Stock Exchange of India</v>
    <v>XNSE</v>
    <v>XNSE</v>
    <v>Bombay House, 24 Homi Mody Street Fort, MUMBAI, MAHARASHTRA, 400001 IN</v>
    <v>971</v>
    <v>Chemicals</v>
    <v>Stock</v>
    <v>45251.279097222221</v>
    <v>732</v>
    <v>957</v>
    <v>245432200000</v>
    <v>TATA CHEMICALS LIMITED</v>
    <v>TATA CHEMICALS LIMITED</v>
    <v>957</v>
    <v>11.82</v>
    <v>955.7</v>
    <v>963</v>
    <v>254756300</v>
    <v>TATACHEM</v>
    <v>TATA CHEMICALS LIMITED (XNSE:TATACHEM)</v>
    <v>222924</v>
    <v>607000</v>
    <v>1939</v>
  </rv>
  <rv s="2">
    <v>733</v>
  </rv>
  <rv s="0">
    <v>https://www.bing.com/financeapi/forcetrigger?t=ahj4rw&amp;q=XNSE%3aNAVINFLUOR&amp;form=skydnc</v>
    <v>Learn more on Bing</v>
  </rv>
  <rv s="1">
    <v>en-US</v>
    <v>ahj4rw</v>
    <v>268435456</v>
    <v>1</v>
    <v>Powered by Refinitiv</v>
    <v>0</v>
    <v>NAVIN FLUORINE INTERNATIONAL LIMITED (XNSE:NAVINFLUOR)</v>
    <v>2</v>
    <v>3</v>
    <v>Finance</v>
    <v>4</v>
    <v>4945.87</v>
    <v>3353.75</v>
    <v>0.79300000000000004</v>
    <v>28.3</v>
    <v>7.8459999999999988E-3</v>
    <v>INR</v>
    <v>Navin Fluorine International Limited is an India-based company that is primarily focused on fluorine chemistry, which produces refrigeration gases, inorganic fluorides, specialty organofluorines. The Company operates through the Chemical Business segment. It has two geographical segments based upon the location of its customers, which include within India and outside India. It is the manufacturer of specialty fluorochemicals, which comprises synthetic cryolite, fluorocarbon gases, and hydrofluoric acid and other fluorine chemicals. It offers contract research and manufacturing services. The Company has anhydrous hydrofluoric and diluted hydrofluoric acid manufacturing capacities in India with a multi-product portfolio. It serves industries, including stainless steel, glass, oil and gas, abrasives, electronic products, and life and crop science, among others. The Company’s manufacturing facilities are located at Surat in Gujarat and Dewas in Madhya Pradesh.</v>
    <v>1053</v>
    <v>National Stock Exchange of India</v>
    <v>XNSE</v>
    <v>XNSE</v>
    <v>Office No. 602, Natraj by Rustomjee, Near Western Express Highway,, Sir Mathuradas Vasanji Road, MUMBAI, MAHARASHTRA, 400069 IN</v>
    <v>3666</v>
    <v>Chemicals</v>
    <v>Stock</v>
    <v>45251.279143518521</v>
    <v>735</v>
    <v>3612.1</v>
    <v>179455100000</v>
    <v>NAVIN FLUORINE INTERNATIONAL LIMITED</v>
    <v>NAVIN FLUORINE INTERNATIONAL LIMITED</v>
    <v>3622.95</v>
    <v>48.98</v>
    <v>3606.8</v>
    <v>3635.1</v>
    <v>49572540</v>
    <v>NAVINFLUOR</v>
    <v>NAVIN FLUORINE INTERNATIONAL LIMITED (XNSE:NAVINFLUOR)</v>
    <v>59885</v>
    <v>96250</v>
    <v>1998</v>
  </rv>
  <rv s="2">
    <v>736</v>
  </rv>
  <rv s="0">
    <v>https://www.bing.com/financeapi/forcetrigger?t=ahh15r&amp;q=XNSE%3aATUL&amp;form=skydnc</v>
    <v>Learn more on Bing</v>
  </rv>
  <rv s="1">
    <v>en-US</v>
    <v>ahh15r</v>
    <v>268435456</v>
    <v>1</v>
    <v>Powered by Refinitiv</v>
    <v>0</v>
    <v>ATUL LIMITED (XNSE:ATUL)</v>
    <v>2</v>
    <v>3</v>
    <v>Finance</v>
    <v>4</v>
    <v>8947.85</v>
    <v>6122.05</v>
    <v>0.84740000000000004</v>
    <v>47.8</v>
    <v>7.2950000000000003E-3</v>
    <v>INR</v>
    <v>Atul Ltd is an India-based company, which is in the business of life science chemicals and performance, and other chemicals. It serves to various industries across the world, such as adhesives, agriculture, animal feed, automobile, composites, construction, cosmetic, defense, dyestuff, electrical and electronics, flavor, food, footwear, fragrance, glass, home care, horticulture, hospitality, paint and coatings, paper, personal care, pharmaceutical, plastic, polymer, rubber, soap and detergent, sport and leisure, textile, tire, and wind energy. It operates through three segments: Life Science Chemicals, Performance and Other Chemicals, and Others. Its Life Science Chemicals segment offers active pharmaceutical ingredients (APIs), API intermediates, fungicides and herbicides. Its Performance and Other Chemicals segment offers adhesion promoters, bulk chemicals, epoxy resins and hardeners, intermediates, and textile dyes. Its Others segment offers agribiotech, food products and services.</v>
    <v>3188</v>
    <v>National Stock Exchange of India</v>
    <v>XNSE</v>
    <v>XNSE</v>
    <v>Atul, GUJARAT, 306020 IN</v>
    <v>6656.3</v>
    <v>Chemicals</v>
    <v>Stock</v>
    <v>45251.279120370367</v>
    <v>738</v>
    <v>6572.1</v>
    <v>197426400000</v>
    <v>ATUL LIMITED</v>
    <v>ATUL LIMITED</v>
    <v>6595</v>
    <v>49.29</v>
    <v>6552.15</v>
    <v>6599.95</v>
    <v>29513750</v>
    <v>ATUL</v>
    <v>ATUL LIMITED (XNSE:ATUL)</v>
    <v>19065</v>
    <v>47150</v>
    <v>1975</v>
  </rv>
  <rv s="2">
    <v>739</v>
  </rv>
  <rv s="0">
    <v>https://www.bing.com/financeapi/forcetrigger?t=ahgq1h&amp;q=XNSE%3aAARTIIND&amp;form=skydnc</v>
    <v>Learn more on Bing</v>
  </rv>
  <rv s="1">
    <v>en-US</v>
    <v>ahgq1h</v>
    <v>268435456</v>
    <v>1</v>
    <v>Powered by Refinitiv</v>
    <v>0</v>
    <v>AARTI INDUSTRIES LTD (XNSE:AARTIIND)</v>
    <v>2</v>
    <v>3</v>
    <v>Finance</v>
    <v>4</v>
    <v>681.9</v>
    <v>438</v>
    <v>1.2118</v>
    <v>3.35</v>
    <v>6.4780000000000003E-3</v>
    <v>INR</v>
    <v>Aarti Industries Limited is engaged in manufacturing and dealing in specialty chemicals and pharmaceuticals. The Company operates through two segments as Specialty Chemicals and Pharmaceuticals. Its Specialty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The Company is integrated across over 200 products. Its products include Benzene products, Toluene products, Sulphuric Acid products, and Other specialty chemicals.</v>
    <v>10711</v>
    <v>National Stock Exchange of India</v>
    <v>XNSE</v>
    <v>XNSE</v>
    <v>71, Udyog Kshetra, 2nd Floor, Mulund Goregaon Link Road, Mulund, (West), MUMBAI, MAHARASHTRA, 400080 IN</v>
    <v>525.45000000000005</v>
    <v>Chemicals</v>
    <v>Stock</v>
    <v>45251.279108796298</v>
    <v>741</v>
    <v>518.20000000000005</v>
    <v>190949000000</v>
    <v>AARTI INDUSTRIES LTD</v>
    <v>AARTI INDUSTRIES LTD</v>
    <v>519.65</v>
    <v>42</v>
    <v>517.1</v>
    <v>520.45000000000005</v>
    <v>362504000</v>
    <v>AARTIIND</v>
    <v>AARTI INDUSTRIES LTD (XNSE:AARTIIND)</v>
    <v>457663</v>
    <v>2856400</v>
    <v>1984</v>
  </rv>
  <rv s="2">
    <v>742</v>
  </rv>
  <rv s="0">
    <v>https://www.bing.com/financeapi/forcetrigger?t=ahhdpr&amp;q=XNSE%3aCHAMBLFERT&amp;form=skydnc</v>
    <v>Learn more on Bing</v>
  </rv>
  <rv s="1">
    <v>en-US</v>
    <v>ahhdpr</v>
    <v>268435456</v>
    <v>1</v>
    <v>Powered by Refinitiv</v>
    <v>0</v>
    <v>CHAMBAL FERTILISERS AND CHEMICALS LIMITED (XNSE:CHAMBLFERT)</v>
    <v>2</v>
    <v>3</v>
    <v>Finance</v>
    <v>4</v>
    <v>323.95</v>
    <v>248.4</v>
    <v>1.39</v>
    <v>5.0999999999999996</v>
    <v>1.6740999999999999E-2</v>
    <v>INR</v>
    <v>Chambal Fertilisers and Chemicals Limited is an India-based company that is engaged in the production of urea in its three plants located at Gadepan in Kota district of Rajasthan. The Company is also engaged in marketing of other fertilizers and agri-inputs, such as di-ammonium phosphate (DAP), muriate of potash (MOP), ammonium phosphate sulphate (APS), different grades of nitrogen, phosphorous and potassium (NPK) fertilizers, sulphur, micronutrients and agrochemicals. Its crop protection products include insecticides, fungicides and herbicides. It caters to the needs of the farmers in approximately 10 states in northern, eastern, central and western regions of India and is the fertilizer supplier in the state of Rajasthan, Madhya Pradesh, Punjab and Haryana. The Company's subsidiaries include CFCL Ventures Limited, Chambal Infrastructure Ventures Limited, ISGN Corporation and ISG Novasoft Technologies Limited, among others.</v>
    <v>1050</v>
    <v>National Stock Exchange of India</v>
    <v>XNSE</v>
    <v>XNSE</v>
    <v>Corporate One, First Floor,, 5, Commercial Centre, Jasola,, NEW DELHI, DELHI, 110025 IN</v>
    <v>312</v>
    <v>Chemicals</v>
    <v>Stock</v>
    <v>45251.279131944444</v>
    <v>744</v>
    <v>305</v>
    <v>127734200000</v>
    <v>CHAMBAL FERTILISERS AND CHEMICALS LIMITED</v>
    <v>CHAMBAL FERTILISERS AND CHEMICALS LIMITED</v>
    <v>305</v>
    <v>11.14</v>
    <v>304.64999999999998</v>
    <v>309.75</v>
    <v>416207900</v>
    <v>CHAMBLFERT</v>
    <v>CHAMBAL FERTILISERS AND CHEMICALS LIMITED (XNSE:CHAMBLFERT)</v>
    <v>1973777</v>
    <v>3632970</v>
    <v>1985</v>
  </rv>
  <rv s="2">
    <v>745</v>
  </rv>
  <rv s="0">
    <v>https://www.bing.com/financeapi/forcetrigger?t=ahhwqh&amp;q=XNSE%3aGNFC&amp;form=skydnc</v>
    <v>Learn more on Bing</v>
  </rv>
  <rv s="1">
    <v>en-US</v>
    <v>ahhwqh</v>
    <v>268435456</v>
    <v>1</v>
    <v>Powered by Refinitiv</v>
    <v>0</v>
    <v>GUJARAT NARMADA VALLEY FERTILIZERS &amp; CHEMICALS LIMITED (XNSE:GNFC)</v>
    <v>2</v>
    <v>3</v>
    <v>Finance</v>
    <v>4</v>
    <v>720.5</v>
    <v>484.45</v>
    <v>1.4027000000000001</v>
    <v>-2</v>
    <v>-2.8260000000000004E-3</v>
    <v>INR</v>
    <v>Gujarat Narmada Valley Fertilizers &amp; Chemicals Limited is an India-based company that is engaged in the manufacturing and selling of fertilizers, industrial chemical products and providing information technology (IT) services. The Company's segments include Fertilizers, Chemicals and Others. The Fertilizers segment is engaged in the manufacturing of urea and ammonium nitro phosphate, which is marketed under the brand, Bharat. The Chemicals segment is engaged in the production of methanol, formic acid, toluene di-isocyanate, technical grade urea, weak nitric acid, aniline, concentrated nitric acid, acetic acid, ethyl acetate and ammonium nitrate. The Other segment includes information technology division activities and neem product related activities. Its IT division provides a suite of value-added services, covering system integration, smart cities implementation, e-auction, blockchain, education domain, e-governance, data center and cloud services, and CCTV surveillance systems.</v>
    <v>2273</v>
    <v>National Stock Exchange of India</v>
    <v>XNSE</v>
    <v>XNSE</v>
    <v>P O Narmadanagar, BHARUCH, GUJARAT, 392015 IN</v>
    <v>713</v>
    <v>Chemicals</v>
    <v>Stock</v>
    <v>45251.279074074075</v>
    <v>747</v>
    <v>702.2</v>
    <v>109888900000</v>
    <v>GUJARAT NARMADA VALLEY FERTILIZERS &amp; CHEMICALS LIMITED</v>
    <v>GUJARAT NARMADA VALLEY FERTILIZERS &amp; CHEMICALS LIMITED</v>
    <v>712.6</v>
    <v>11.82</v>
    <v>707.8</v>
    <v>705.8</v>
    <v>155418800</v>
    <v>GNFC</v>
    <v>GUJARAT NARMADA VALLEY FERTILIZERS &amp; CHEMICALS LIMITED (XNSE:GNFC)</v>
    <v>390123</v>
    <v>1573300</v>
    <v>1976</v>
  </rv>
  <rv s="2">
    <v>748</v>
  </rv>
  <rv s="0">
    <v>https://www.bing.com/financeapi/forcetrigger?t=ahjkxm&amp;q=XNSE%3aRAIN&amp;form=skydnc</v>
    <v>Learn more on Bing</v>
  </rv>
  <rv s="1">
    <v>en-US</v>
    <v>ahjkxm</v>
    <v>268435456</v>
    <v>1</v>
    <v>Powered by Refinitiv</v>
    <v>0</v>
    <v>RAIN INDUSTRIES LIMITED (XNSE:RAIN)</v>
    <v>2</v>
    <v>3</v>
    <v>Finance</v>
    <v>4</v>
    <v>190.9</v>
    <v>140.25</v>
    <v>1.6867000000000001</v>
    <v>0.2</v>
    <v>1.4060000000000001E-3</v>
    <v>INR</v>
    <v>Rain Industries Limited is an India-based company that is engaged in the business of manufacture and sale of carbon, advanced materials and cement. Its segments include Carbon, Advanced Materials and Cement. The Carbon segment consists of Calcined Petroleum Coke, Coal Tar Pitch, Green Petroleum Coke, and other derivates of coal distillation, including creosote oil, naphthalene, carbon black oil, and other basic aromatic oils. The Advanced Materials segment includes the downstream operations of coal tar distillation and consists of engineered products, petrochemical intermediaries, naphthalene derivatives and resins. The Cement segment includes Ordinary Portland Cement (OPC) and Portland Pozzolana Cement. Its range of products serves as raw materials for a range of industries, such as aluminum, carbon black, refractory, specialty chemicals, coatings and construction. The Company's subsidiaries include Rain Cements Limited, Renuka Cement Limited, and Rain Carbon Inc.</v>
    <v>2640</v>
    <v>National Stock Exchange of India</v>
    <v>XNSE</v>
    <v>XNSE</v>
    <v>Rain Center, 34, Srinagar Colony, HYDERABAD, TELANGANA, 500073 IN</v>
    <v>143</v>
    <v>Chemicals</v>
    <v>Stock</v>
    <v>45251.279120370367</v>
    <v>750</v>
    <v>141.6</v>
    <v>48366510000</v>
    <v>RAIN INDUSTRIES LIMITED</v>
    <v>RAIN INDUSTRIES LIMITED</v>
    <v>142.94999999999999</v>
    <v>17.68</v>
    <v>142.19999999999999</v>
    <v>142.4</v>
    <v>336345700</v>
    <v>RAIN</v>
    <v>RAIN INDUSTRIES LIMITED (XNSE:RAIN)</v>
    <v>415533</v>
    <v>1283730</v>
    <v>1974</v>
  </rv>
  <rv s="2">
    <v>751</v>
  </rv>
  <rv s="0">
    <v>https://www.bing.com/financeapi/forcetrigger?t=ahiwa2&amp;q=XNSE%3aMARUTI&amp;form=skydnc</v>
    <v>Learn more on Bing</v>
  </rv>
  <rv s="1">
    <v>en-US</v>
    <v>ahiwa2</v>
    <v>268435456</v>
    <v>1</v>
    <v>Powered by Refinitiv</v>
    <v>0</v>
    <v>MARUTI SUZUKI INDIA LIMITED (XNSE:MARUTI)</v>
    <v>2</v>
    <v>3</v>
    <v>Finance</v>
    <v>4</v>
    <v>10845</v>
    <v>8076.05</v>
    <v>0.95409999999999995</v>
    <v>-30.75</v>
    <v>-2.9099999999999998E-3</v>
    <v>INR</v>
    <v>Maruti Suzuki India Limited is engaged in the manufacturing, purchasing and sale of motor vehicles, components and spare parts. It is focused on the business of manufacturing and sale of passenger and commercial vehicles. The Company also sells aftermarket parts and accessories under the brand name of Maruti Suzuki Genuine Parts and Maruti Suzuki Genuine Accessories. Its other activities comprise facilitation of pre-owned car sales, fleet management and car financing. The Company’s vehicles are offered through three channels: NEXA, Arena and Commercial. Its portfolio of Nexa products includes Baleno, Ignis, S-Cross, Jimny, and Ciaz. Its portfolio of Arena products includes Vitara Brezza, Ertiga, Wagon-R, Dzire, Alto, Celerio, CelerioX, S-Presso, Eeco and Swift. Its portfolio of Commercial products includes Super Carry and Eeco Cargo. Its service offerings include Maruti Suzuki Finance, Maruti Insurance, Maruti Suzuki Rewards, Maruti Suzuki Subscribe and Maruti Suzuki Driving School.</v>
    <v>16875</v>
    <v>National Stock Exchange of India</v>
    <v>XNSE</v>
    <v>XNSE</v>
    <v>1, Nelson Mandela Road,, Vasant Kunj,, NEW DELHI, DELHI, 110070 IN</v>
    <v>10619</v>
    <v>Automobiles &amp; Auto Parts</v>
    <v>Stock</v>
    <v>45251.279131944444</v>
    <v>753</v>
    <v>10500</v>
    <v>3178940000000</v>
    <v>MARUTI SUZUKI INDIA LIMITED</v>
    <v>MARUTI SUZUKI INDIA LIMITED</v>
    <v>10619</v>
    <v>28.12</v>
    <v>10566.25</v>
    <v>10535.5</v>
    <v>302080000</v>
    <v>MARUTI</v>
    <v>MARUTI SUZUKI INDIA LIMITED (XNSE:MARUTI)</v>
    <v>146452</v>
    <v>317750</v>
    <v>1981</v>
  </rv>
  <rv s="2">
    <v>754</v>
  </rv>
  <rv s="0">
    <v>https://www.bing.com/financeapi/forcetrigger?t=ahk9xm&amp;q=XNSE%3aTATAMOTORS&amp;form=skydnc</v>
    <v>Learn more on Bing</v>
  </rv>
  <rv s="1">
    <v>en-US</v>
    <v>ahk9xm</v>
    <v>268435456</v>
    <v>1</v>
    <v>Powered by Refinitiv</v>
    <v>0</v>
    <v>TATA MOTORS LIMITED (XNSE:TATAMOTORS)</v>
    <v>2</v>
    <v>3</v>
    <v>Finance</v>
    <v>4</v>
    <v>687.65</v>
    <v>375.2</v>
    <v>1.7551000000000001</v>
    <v>3.1</v>
    <v>4.5970000000000004E-3</v>
    <v>INR</v>
    <v>Tata Motors Limited is a global automobile manufacturing company. The Company’s diverse portfolio includes a range of cars, sports utility vehicles, trucks, buses and defense vehicles. Its segments include automotive operations and other operations. Its automotive segment consists of four reportable sub-segments: Tata Commercial Vehicles, which include small commercial vehicles (SCV) and pickup trucks, medium and heavy commercial vehicles and intermediate light commercial vehicle and CV passenger vehicles manufactured under the Tata and Daewoo brands; Tata Passenger Vehicles, which include passenger vehicles and utility vehicles manufactured under the Tata and Fiat brands; Jaguar Land Rover, which include vehicles manufactured under the Jaguar Land Rover brand; and Vehicle Financing, which include financing of new vehicles and pre-owned vehicles. The Company’s other operations consist of information technology (IT) services, machine tools, and factory automation solutions.</v>
    <v>81811</v>
    <v>National Stock Exchange of India</v>
    <v>XNSE</v>
    <v>XNSE</v>
    <v>4th Floor, Ahura Centre, 82 Mahakali Caves Road, MIDC, Andheri East, MUMBAI, MAHARASHTRA, 400093 IN</v>
    <v>679.4</v>
    <v>Automobiles &amp; Auto Parts</v>
    <v>Stock</v>
    <v>45251.279120370367</v>
    <v>756</v>
    <v>675</v>
    <v>2499852000000</v>
    <v>TATA MOTORS LIMITED</v>
    <v>TATA MOTORS LIMITED</v>
    <v>677</v>
    <v>12.9</v>
    <v>674.3</v>
    <v>677.4</v>
    <v>3831101000</v>
    <v>TATAMOTORS</v>
    <v>TATA MOTORS LIMITED (XNSE:TATAMOTORS)</v>
    <v>2690436</v>
    <v>8443650</v>
    <v>1945</v>
  </rv>
  <rv s="2">
    <v>757</v>
  </rv>
  <rv s="0">
    <v>https://www.bing.com/financeapi/forcetrigger?t=ahizgh&amp;q=XNSE%3aM%26M&amp;form=skydnc</v>
    <v>Learn more on Bing</v>
  </rv>
  <rv s="1">
    <v>en-US</v>
    <v>ahizgh</v>
    <v>268435456</v>
    <v>1</v>
    <v>Powered by Refinitiv</v>
    <v>0</v>
    <v>MAHINDRA AND MAHINDRA LIMITED (XNSE:M&amp;M)</v>
    <v>2</v>
    <v>3</v>
    <v>Finance</v>
    <v>4</v>
    <v>1670</v>
    <v>1123.4000000000001</v>
    <v>1.3147</v>
    <v>12.45</v>
    <v>8.0210000000000004E-3</v>
    <v>INR</v>
    <v>Mahindra and Mahindra Limited is an India-based company, which is engaged in offering farm equipment, utility vehicles, information technology and financial services. The Company’s segments include Automotive, Farm Equipment, Financial Services, and Industrial Businesses and Consumer Services. The Automotive segment comprises the sale of automobiles, spares, mobility solutions, construction equipment and related services. The Farm Equipment segment comprises the sale of tractors, implements, spares and related services. The Company offers a range of products and solutions, including sport utility vehicles (SUVs), pickups, commercial vehicles and tractors to electric vehicles, two-wheelers, and construction equipment. It serves industries, such as aerospace, aftermarket, agribusiness, automotive, boats, clean energy, consulting, construction equipment, defense, farm equipment, hospitality,insurance broking, logistics, power backup, retail, steel, real estate and infrastructure.</v>
    <v>23495</v>
    <v>National Stock Exchange of India</v>
    <v>XNSE</v>
    <v>XNSE</v>
    <v>Mahindra Towers,, Dr. G. M. Bhosale Marg,, Worli,, MUMBAI, MAHARASHTRA, 400018 IN</v>
    <v>1565</v>
    <v>Automobiles &amp; Auto Parts</v>
    <v>Stock</v>
    <v>45251.279120370367</v>
    <v>759</v>
    <v>1549.15</v>
    <v>1897280000000</v>
    <v>MAHINDRA AND MAHINDRA LIMITED</v>
    <v>MAHINDRA AND MAHINDRA LIMITED</v>
    <v>1553</v>
    <v>15.47</v>
    <v>1552.2</v>
    <v>1564.65</v>
    <v>1197362000</v>
    <v>M&amp;M</v>
    <v>MAHINDRA AND MAHINDRA LIMITED (XNSE:M&amp;M)</v>
    <v>794998</v>
    <v>2461000</v>
    <v>1945</v>
  </rv>
  <rv s="2">
    <v>760</v>
  </rv>
  <rv s="0">
    <v>https://creativecommons.org/licenses/by-sa/4.0</v>
    <v>CC BY-SA 4.0</v>
  </rv>
  <rv s="0">
    <v>http://ja.wikipedia.org/wiki/バジャージ・オート</v>
    <v>Wikipedia</v>
  </rv>
  <rv s="13">
    <v>762</v>
    <v>763</v>
  </rv>
  <rv s="14">
    <v>25</v>
    <v>https://www.bing.com/th?id=AMMS_bf8c7b0a287214e88ed81aee6f721048&amp;qlt=95</v>
    <v>764</v>
    <v>0</v>
    <v>https://www.bing.com/images/search?form=xlimg&amp;q=bajaj+auto</v>
    <v>Image of BAJAJ AUTO LIMITED.</v>
  </rv>
  <rv s="0">
    <v>https://www.bing.com/financeapi/forcetrigger?t=ahh31h&amp;q=XNSE%3aBAJAJ-AUTO&amp;form=skydnc</v>
    <v>Learn more on Bing</v>
  </rv>
  <rv s="15">
    <v>en-US</v>
    <v>ahh31h</v>
    <v>268435456</v>
    <v>1</v>
    <v>Powered by Refinitiv</v>
    <v>21</v>
    <v>BAJAJ AUTO LIMITED. (XNSE:BAJAJ-AUTO)</v>
    <v>23</v>
    <v>24</v>
    <v>Finance</v>
    <v>4</v>
    <v>5707.35</v>
    <v>3520.05</v>
    <v>1.0104</v>
    <v>30.75</v>
    <v>5.4419999999999998E-3</v>
    <v>INR</v>
    <v>Bajaj Auto Limited is an India-based manufacturer of two-wheelers, three-wheelers and quadricycles. The Company is engaged in the business of the development, manufacturing, and distribution of automobiles, such as motorcycles, commercial vehicles, electric two-wheelers, and parts. Its segments include Automotive, Investments and Others. Its motorcycles include Boxer, CT, Platina, Discover, Pulsar, Avenger, KTM, Dominar, Husqvarna, and Chetak. Its commercial vehicles include Passenger Carriers, Good Carriers, and Quadricycle. The Company's geographic segments include India and the Rest of the world. The Company's plants include the Waluj plant, Chakan plant and Pantnagar plant. The Company has five overseas subsidiaries: PT Bajaj Auto Indonesia, Bajaj Auto International Holdings BV, Netherlands, Bajaj Auto (Thailand) Ltd., Bajaj Auto Spain S.L.U. and Bajaj Do Brasil Comercio De Motocicletas Ltda and two Indian subsidiaries: Chetak Technology Ltd. and Bajaj Auto Consumer Finance Ltd.</v>
    <v>6831</v>
    <v>National Stock Exchange of India</v>
    <v>XNSE</v>
    <v>XNSE</v>
    <v>Akurdi, PUNE, MAHARASHTRA, 411035 IN</v>
    <v>5707.35</v>
    <v>765</v>
    <v>Automobiles &amp; Auto Parts</v>
    <v>Stock</v>
    <v>45251.279131944444</v>
    <v>766</v>
    <v>5640</v>
    <v>1593474000000</v>
    <v>BAJAJ AUTO LIMITED.</v>
    <v>BAJAJ AUTO LIMITED.</v>
    <v>5640.5</v>
    <v>23.36</v>
    <v>5650.15</v>
    <v>5680.9</v>
    <v>282957400</v>
    <v>BAJAJ-AUTO</v>
    <v>BAJAJ AUTO LIMITED. (XNSE:BAJAJ-AUTO)</v>
    <v>444500</v>
    <v>280030</v>
    <v>2007</v>
  </rv>
  <rv s="2">
    <v>767</v>
  </rv>
  <rv s="0">
    <v>https://www.bing.com/financeapi/forcetrigger?t=ahhn1h&amp;q=XNSE%3aEICHERMOT&amp;form=skydnc</v>
    <v>Learn more on Bing</v>
  </rv>
  <rv s="1">
    <v>en-US</v>
    <v>ahhn1h</v>
    <v>268435456</v>
    <v>1</v>
    <v>Powered by Refinitiv</v>
    <v>0</v>
    <v>EICHER MOTORS LIMITED (XNSE:EICHERMOT)</v>
    <v>2</v>
    <v>3</v>
    <v>Finance</v>
    <v>4</v>
    <v>3898.9</v>
    <v>2836</v>
    <v>0.92379999999999995</v>
    <v>-4.95</v>
    <v>-1.2870000000000002E-3</v>
    <v>INR</v>
    <v>Eicher Motors Limited is an India-based automobile company. The Company is engaged in the manufacturing and selling of motorcycles, spare parts and related services. The Company primarily operates in only one segment that is automotive segment. The automotive segment includes all activities related to development, design, manufacture, assembly, and sale of two-wheelers as well as sale of related parts and accessories. Its flagship brand Royal Enfield, which is engaged in motorcycle business. Royal Enfield's motorcycle products include Interceptor 650, Continental GT 650, Classic, Bullet and Himalayan. Royal Enfield's portfolio also includes apparels and motorcycle accessories, including protective riding apparel, riding accessories, protective seats, bodywork, controls, wheels, luggage and engine. Its commercial vehicle business is led by VE Commercial Vehicles. Its joint venture with AB Volvo, VE Commercial Vehicles Limited (VECV), includes a range of Eicher branded trucks and buses.</v>
    <v>5002</v>
    <v>National Stock Exchange of India</v>
    <v>XNSE</v>
    <v>XNSE</v>
    <v>#96, Sector 32, GURGAON, HARYANA, 122001 IN</v>
    <v>3865.6</v>
    <v>Automobiles &amp; Auto Parts</v>
    <v>Stock</v>
    <v>45251.279108796298</v>
    <v>769</v>
    <v>3826.05</v>
    <v>1058225000000</v>
    <v>EICHER MOTORS LIMITED</v>
    <v>EICHER MOTORS LIMITED</v>
    <v>3865</v>
    <v>29.39</v>
    <v>3846.45</v>
    <v>3841.5</v>
    <v>273775500</v>
    <v>EICHERMOT</v>
    <v>EICHER MOTORS LIMITED (XNSE:EICHERMOT)</v>
    <v>105183</v>
    <v>638500</v>
    <v>1982</v>
  </rv>
  <rv s="2">
    <v>770</v>
  </rv>
  <rv s="0">
    <v>https://www.bing.com/financeapi/forcetrigger?t=ahkfz2&amp;q=XNSE%3aTVSMOTOR&amp;form=skydnc</v>
    <v>Learn more on Bing</v>
  </rv>
  <rv s="1">
    <v>en-US</v>
    <v>ahkfz2</v>
    <v>268435456</v>
    <v>1</v>
    <v>Powered by Refinitiv</v>
    <v>0</v>
    <v>TVS MOTOR COMPANY LIMITED (XNSE:TVSMOTOR)</v>
    <v>2</v>
    <v>3</v>
    <v>Finance</v>
    <v>4</v>
    <v>1764.9</v>
    <v>967.55</v>
    <v>0.68230000000000002</v>
    <v>6.75</v>
    <v>3.9259999999999998E-3</v>
    <v>INR</v>
    <v>TVS Motor Company Limited is engaged in the manufacturing of motorcycles, scooters, mopeds, three wheelers, parts and accessories. The Company's motorcycles include Apache Series RTR, Apache RR 310, Apache RTR 165RP, TVS Raider, TVS Radeon, TVS StaR City + and TVS Sport. Its scooters include TVS Jupiter 125, TVS Jupiter Classic, TVS Jupiter ZX, TVS Jupiter ZX Disc, TVS NTORQ 125, TVS Zest 110 and TVS Scooty Pep+. Its mopeds include TVS XL 100 Win Edition, TVS XL 100 Comfort, TVS XL 100 Heavy Duty, TVS XL 100 Comfort i-Touch Start and TVS XL100 Heavy Duty i-TouchStart. Its three wheelers include TVS King. Its portfolio of electric vehicles includes TVS iQube. It offers TVS Augmented Reality Interactive Vehicle Experience (ARIVE) a mobile application, which allows customers to view the TVS Apache series motorcycles and offers detailed information about the machine with the options of booking a test ride and placing an order. The Company has approximately four manufacturing facilities.</v>
    <v>5459</v>
    <v>National Stock Exchange of India</v>
    <v>XNSE</v>
    <v>XNSE</v>
    <v>Post Box No 4, Harita, Hosur, KRISHNAGIRI, TAMIL NADU, 635109 IN</v>
    <v>1738.25</v>
    <v>Automobiles &amp; Auto Parts</v>
    <v>Stock</v>
    <v>45251.279143518521</v>
    <v>772</v>
    <v>1718.6</v>
    <v>830262300000</v>
    <v>TVS MOTOR COMPANY LIMITED</v>
    <v>TVS MOTOR COMPANY LIMITED</v>
    <v>1731.9</v>
    <v>56.04</v>
    <v>1719.25</v>
    <v>1726</v>
    <v>475087100</v>
    <v>TVSMOTOR</v>
    <v>TVS MOTOR COMPANY LIMITED (XNSE:TVSMOTOR)</v>
    <v>292373</v>
    <v>593600</v>
    <v>1992</v>
  </rv>
  <rv s="2">
    <v>773</v>
  </rv>
  <rv s="0">
    <v>https://www.bing.com/financeapi/forcetrigger?t=ahi4cw&amp;q=XNSE%3aHEROMOTOCO&amp;form=skydnc</v>
    <v>Learn more on Bing</v>
  </rv>
  <rv s="1">
    <v>en-US</v>
    <v>ahi4cw</v>
    <v>268435456</v>
    <v>1</v>
    <v>Powered by Refinitiv</v>
    <v>0</v>
    <v>Hero MotoCorp Limited (XNSE:HEROMOTOCO)</v>
    <v>2</v>
    <v>3</v>
    <v>Finance</v>
    <v>4</v>
    <v>3373.4</v>
    <v>2246</v>
    <v>0.93689999999999996</v>
    <v>26.6</v>
    <v>7.9490000000000012E-3</v>
    <v>INR</v>
    <v>Hero MotoCorp Limited is engaged development, manufacturing, marketing, sale and distribution of two-wheelers and its parts and accessories. Its product category includes motorcycles, scooters, and parts. Its motorcycle products include XTREME 200S, XTREME 160R BS6, XPULSE 200T, XPULSE 200 4V, XPULSE 200 BS6, SUPER SPLENDOR BS6, SPLENDOR ISMART BS6, SPLENDOR+ BS6, PASSION PRO BS6, NEW SUPER SPLENDOR, GLAMOUR BS6, NEW GLAMOUR and GLAMOUR XTEC. Its scooter products include Destini 125 XTEC, Maestro Edge 110, Maestro Edge 125, Pleasure+ XTEC, XOOM, Vida V1. Its accessories include bungee nets, engine guards, fender, grip covers, helmets, knee pads, merchandise, rim tapes, seat covers, side grabs, step women, and tank pads. It has eight manufacturing facilities, including six in India (Dharuhera, Chittoor, Gurugram, Haridwar, Neemrana, Gujarat) and one each in Colombia and Bangladesh. The Company's subsidiaries include HMCL Americas Inc. USA, HMCL Netherlands B.V., and HMC MM Auto Limited.</v>
    <v>9215</v>
    <v>National Stock Exchange of India</v>
    <v>XNSE</v>
    <v>XNSE</v>
    <v>The Grand Plaza, Plot No.2, Nelson Mandela Road, Vasant Kunj - Phase -II, NEW DELHI, DELHI, 110070 IN</v>
    <v>3373.4</v>
    <v>Automobiles &amp; Auto Parts</v>
    <v>Stock</v>
    <v>45251.279097222221</v>
    <v>775</v>
    <v>3330.05</v>
    <v>666573700000</v>
    <v>Hero MotoCorp Limited</v>
    <v>Hero MotoCorp Limited</v>
    <v>3354.95</v>
    <v>20.59</v>
    <v>3346.35</v>
    <v>3372.95</v>
    <v>199887100</v>
    <v>HEROMOTOCO</v>
    <v>Hero MotoCorp Limited (XNSE:HEROMOTOCO)</v>
    <v>269529</v>
    <v>599930</v>
    <v>1984</v>
  </rv>
  <rv s="2">
    <v>776</v>
  </rv>
  <rv s="0">
    <v>https://www.bing.com/financeapi/forcetrigger?t=ahgyzr&amp;q=XNSE%3aASHOKLEY&amp;form=skydnc</v>
    <v>Learn more on Bing</v>
  </rv>
  <rv s="1">
    <v>en-US</v>
    <v>ahgyzr</v>
    <v>268435456</v>
    <v>1</v>
    <v>Powered by Refinitiv</v>
    <v>0</v>
    <v>ASHOK LEYLAND LIMITED (XNSE:ASHOKLEY)</v>
    <v>2</v>
    <v>3</v>
    <v>Finance</v>
    <v>4</v>
    <v>191.5</v>
    <v>133.1</v>
    <v>1.2632000000000001</v>
    <v>2</v>
    <v>1.1618E-2</v>
    <v>INR</v>
    <v>Ashok Leyland Limited is an India-based company that is engaged in automobile manufacturing. The main activities of the Company relate to manufacturing, sales, vehicle and housing finance, IT services and services related to a wide range of commercial vehicles. The Company is also engaged in manufacturing engines for industrial and marine applications, forgings and castings. Its segments include Commercial vehicles and Financial service. Its truck product categories include haulage, ICV, tippers and tractors. Its bus product categories include city, intercity, school and college, staff, stage carrier, and tourist. The Company's light vehicle product categories include light commercial vehicle, small commercial vehicle, goods carrier and passenger. The Company's power solutions include agricultural engines, diesel generators, industrial engines, marine engines and gas genset. Its defense products include armored, high mobility, light tactical, logistics, simulator and tracked vehicles.</v>
    <v>11552</v>
    <v>National Stock Exchange of India</v>
    <v>XNSE</v>
    <v>XNSE</v>
    <v>No. 1, Sardar Patel Road, Guindy, CHENNAI, TAMIL NADU, 600032 IN</v>
    <v>174.2</v>
    <v>Machinery, Equipment &amp; Components</v>
    <v>Stock</v>
    <v>45251.279108796298</v>
    <v>778</v>
    <v>172.3</v>
    <v>511767000000</v>
    <v>ASHOK LEYLAND LIMITED</v>
    <v>ASHOK LEYLAND LIMITED</v>
    <v>172.6</v>
    <v>23.56</v>
    <v>172.15</v>
    <v>174.15</v>
    <v>2936127000</v>
    <v>ASHOKLEY</v>
    <v>ASHOK LEYLAND LIMITED (XNSE:ASHOKLEY)</v>
    <v>2810512</v>
    <v>7824800</v>
    <v>1948</v>
  </rv>
  <rv s="2">
    <v>779</v>
  </rv>
  <rv s="0">
    <v>https://www.bing.com/financeapi/forcetrigger?t=ahhpec&amp;q=XNSE%3aESCORTS&amp;form=skydnc</v>
    <v>Learn more on Bing</v>
  </rv>
  <rv s="1">
    <v>en-US</v>
    <v>ahhpec</v>
    <v>268435456</v>
    <v>1</v>
    <v>Powered by Refinitiv</v>
    <v>0</v>
    <v>Escorts Kubota Limited (XNSE:ESCORTS)</v>
    <v>2</v>
    <v>3</v>
    <v>Finance</v>
    <v>4</v>
    <v>3440.15</v>
    <v>1807.7</v>
    <v>0.69030000000000002</v>
    <v>55</v>
    <v>1.7079999999999998E-2</v>
    <v>INR</v>
    <v>Escorts Kubota Limited is an India-based engineering company. The Company is primarily engaged in the business of manufacturing of agricultural tractors, engines for agricultural tractors, construction, earth moving and material handling equipment, round and flat tubes, heating elements, double acting hydraulic shock absorbers for railway coaches, center buffer couplers, automobile shock absorbers, telescopic front fork &amp; McPherson struts, brake block, internal combustion engines and all types of brake used by railways. It also trades in oils &amp; lubricants, implements, trailers, tractors, compressor accessories and spares, construction, earth moving and material handling equipment. The Company’s segments include Agri machinery, Construction equipment, Railway equipment and Others. It manufactures Agri-equipment, like tractors, combines, planters, sprayers, and tillage solutions. The Construction equipment segment offers a range of construction and material handling equipment support.</v>
    <v>13605</v>
    <v>National Stock Exchange of India</v>
    <v>XNSE</v>
    <v>XNSE</v>
    <v>15/5 Mathura Road, FARIDABAD, HARYANA, 121003 IN</v>
    <v>3293.15</v>
    <v>Machinery, Equipment &amp; Components</v>
    <v>Stock</v>
    <v>45251.279108796298</v>
    <v>781</v>
    <v>3190</v>
    <v>351072600000</v>
    <v>Escorts Kubota Limited</v>
    <v>Escorts Kubota Limited</v>
    <v>3235</v>
    <v>38.31</v>
    <v>3220.2</v>
    <v>3275.2</v>
    <v>108380800</v>
    <v>ESCORTS</v>
    <v>Escorts Kubota Limited (XNSE:ESCORTS)</v>
    <v>312641</v>
    <v>285940</v>
    <v>1944</v>
  </rv>
  <rv s="2">
    <v>782</v>
  </rv>
  <rv s="0">
    <v>https://www.bing.com/financeapi/forcetrigger?t=ahhqjc&amp;q=XNSE%3aEXIDEIND&amp;form=skydnc</v>
    <v>Learn more on Bing</v>
  </rv>
  <rv s="1">
    <v>en-US</v>
    <v>ahhqjc</v>
    <v>268435456</v>
    <v>1</v>
    <v>Powered by Refinitiv</v>
    <v>0</v>
    <v>EXIDE INDUSTRIES LIMITED (XNSE:EXIDEIND)</v>
    <v>2</v>
    <v>3</v>
    <v>Finance</v>
    <v>4</v>
    <v>286.3</v>
    <v>170.5</v>
    <v>0.90890000000000004</v>
    <v>1.55</v>
    <v>5.4969999999999993E-3</v>
    <v>INR</v>
    <v>Exide Industries Limited is an India-based company, which designs, manufactures, markets and sells a range of lead-acid storage batteries. The Company’s segments include Storage Batteries &amp; allied products and Life Insurance business. The batteries are manufactured for automotive, power, telecom, infrastructure projects, computer industries, as well as railways, mining, and defense sectors. The Company’s products include automotive batteries, institutional ups batteries, inverter batteries, solar solutions, integrated power back-up systems, home ups systems, industrial batteries, genset batteries, e-rickshaw vehicles and submarine batteries. Its automotive battery products include four-wheeler batteries, three-wheeler batteries, two-wheeler batteries and Exide e-ride batteries. Its industrial battery products applications areas include telecommunications; power and infrastructural projects; traction and motive power; railways and miners' cap lamps. It has over nine factories.</v>
    <v>5208</v>
    <v>National Stock Exchange of India</v>
    <v>XNSE</v>
    <v>XNSE</v>
    <v>Exide House, 59E, Chowringhee Road, KOLKATA, WEST BENGAL, 700020 IN</v>
    <v>284.45</v>
    <v>Automobiles &amp; Auto Parts</v>
    <v>Stock</v>
    <v>45251.279097222221</v>
    <v>784</v>
    <v>280.35000000000002</v>
    <v>238935000000</v>
    <v>EXIDE INDUSTRIES LIMITED</v>
    <v>EXIDE INDUSTRIES LIMITED</v>
    <v>283.75</v>
    <v>27.54</v>
    <v>281.95</v>
    <v>283.5</v>
    <v>850000000</v>
    <v>EXIDEIND</v>
    <v>EXIDE INDUSTRIES LIMITED (XNSE:EXIDEIND)</v>
    <v>1106638</v>
    <v>2897470</v>
    <v>1947</v>
  </rv>
  <rv s="2">
    <v>785</v>
  </rv>
  <rv s="0">
    <v>https://www.bing.com/financeapi/forcetrigger?t=ahh3ww&amp;q=XNSE%3aBALKRISIND&amp;form=skydnc</v>
    <v>Learn more on Bing</v>
  </rv>
  <rv s="1">
    <v>en-US</v>
    <v>ahh3ww</v>
    <v>268435456</v>
    <v>1</v>
    <v>Powered by Refinitiv</v>
    <v>0</v>
    <v>BALKRISHNA INDUSTRIES LIMITED (XNSE:BALKRISIND)</v>
    <v>2</v>
    <v>3</v>
    <v>Finance</v>
    <v>4</v>
    <v>2682.75</v>
    <v>1908.9</v>
    <v>1.0590999999999999</v>
    <v>-10.9</v>
    <v>-4.3660000000000001E-3</v>
    <v>INR</v>
    <v>Balkrishna Industries Limited is an India-based company that is engaged in the business of manufacturing and selling of off-highway tires (OHT) in the specialist segments, such as agricultural, industrial and construction, earthmovers and port, mining, forestry, lawn and garden and all-terrain vehicles (ATV). The Company’s agricultural applications include tractor, harvester, implements, telehandler, agro truck, go-kart, golf kart, mower, fertilizer truck, compact loader, backhoe loader, mobile home, and universal vehicle. Its industrial applications include compactor, container handler, reach stacker, excavator, forklift, skid steer, grader, straddle carrier, RTG crane, mobile crane, terminal tractor, tow tractor, light truck, road rail equipment, trailer, and military truck. Its off the road applications include articulated dump truck, rigid dump truck, load haul dump, low profile dump truck, underground mining vehicle, and scraper.</v>
    <v>3472</v>
    <v>National Stock Exchange of India</v>
    <v>XNSE</v>
    <v>XNSE</v>
    <v>BKT House, C Wing, 15th Floor,, Trade World, Kamala Mills Compound,, Senapati Bapat Marg,, MUMBAI, MAHARASHTRA, 400011 IN</v>
    <v>2513.9</v>
    <v>Automobiles &amp; Auto Parts</v>
    <v>Stock</v>
    <v>45251.279120370367</v>
    <v>787</v>
    <v>2481.5500000000002</v>
    <v>511063000000</v>
    <v>BALKRISHNA INDUSTRIES LIMITED</v>
    <v>BALKRISHNA INDUSTRIES LIMITED</v>
    <v>2500</v>
    <v>46.08</v>
    <v>2496.6999999999998</v>
    <v>2485.8000000000002</v>
    <v>193317200</v>
    <v>BALKRISIND</v>
    <v>BALKRISHNA INDUSTRIES LIMITED (XNSE:BALKRISIND)</v>
    <v>144690</v>
    <v>243090</v>
    <v>1961</v>
  </rv>
  <rv s="2">
    <v>788</v>
  </rv>
  <rv s="0">
    <v>https://www.bing.com/financeapi/forcetrigger?t=ahj29c&amp;q=XNSE%3aMRF&amp;form=skydnc</v>
    <v>Learn more on Bing</v>
  </rv>
  <rv s="1">
    <v>en-US</v>
    <v>ahj29c</v>
    <v>268435456</v>
    <v>1</v>
    <v>Powered by Refinitiv</v>
    <v>0</v>
    <v>MRF LIMITED (XNSE:MRF)</v>
    <v>2</v>
    <v>3</v>
    <v>Finance</v>
    <v>4</v>
    <v>113439.3</v>
    <v>81380.05</v>
    <v>0.58189999999999997</v>
    <v>104.25</v>
    <v>9.3590000000000003E-4</v>
    <v>INR</v>
    <v>MRF Limited is an India-based holding company. The Company is engaged in the manufacturing and sale of tires, tubes, flaps, tread rubber, and/or dealing in rubber and rubber chemicals. The Company's tires products include 225/55R16 PERFINZA CLX1 - TL, 225/45R17 PERFINZA CLX1 - TL, 205/60R16 PERFINZA CLX1 - TL, 205/55R16 PERFINZA CLX1 - TL, 195/65R15 PERFINZA CLX1 - TL, 195/60R15 PERFINZA CLX1 - TL, 245/45R17 PERFINZA CLY1 - TL, 245/45ZR18 PERFINZA CLY1 - TL and others. The Company's international business has a range of tires in various categories, including heavy-duty truck/bus tires, light trucks, MUV/RCV/passenger cars, motorsports, farm services, military services, forklifts, two/three-wheeler, off-the-road/earthmovers, and pretreads. The Company's sports goods offer the Virat Kohli range, the English Willow range, the Kashmir Willow range, junior kits, protective gear, and others. Its wholly owned subsidiaries include MRF Corp Ltd., MRF Lanka Pvt. Ltd., and MRF SG PTE LTD.</v>
    <v>19050</v>
    <v>National Stock Exchange of India</v>
    <v>XNSE</v>
    <v>XNSE</v>
    <v>New No 114 Old No 124, Mrf House, Greams Road, Thousand Lights, CHENNAI, TAMIL NADU, 600006 IN</v>
    <v>111749.95</v>
    <v>Automobiles &amp; Auto Parts</v>
    <v>Stock</v>
    <v>45251.279097222221</v>
    <v>790</v>
    <v>110882.7</v>
    <v>472782500000</v>
    <v>MRF LIMITED</v>
    <v>MRF LIMITED</v>
    <v>111400</v>
    <v>27.94</v>
    <v>111390.95</v>
    <v>111495.2</v>
    <v>4241140</v>
    <v>MRF</v>
    <v>MRF LIMITED (XNSE:MRF)</v>
    <v>1672</v>
    <v>5880</v>
    <v>1960</v>
  </rv>
  <rv s="2">
    <v>791</v>
  </rv>
  <rv s="0">
    <v>https://www.bing.com/financeapi/forcetrigger?t=ahgwvh&amp;q=XNSE%3aAPOLLOTYRE&amp;form=skydnc</v>
    <v>Learn more on Bing</v>
  </rv>
  <rv s="1">
    <v>en-US</v>
    <v>ahgwvh</v>
    <v>268435456</v>
    <v>1</v>
    <v>Powered by Refinitiv</v>
    <v>0</v>
    <v>APOLLO TYRES LIMITED. (XNSE:APOLLOTYRE)</v>
    <v>2</v>
    <v>3</v>
    <v>Finance</v>
    <v>4</v>
    <v>440.9</v>
    <v>272.38</v>
    <v>1.4583999999999999</v>
    <v>-0.1</v>
    <v>-2.3480000000000002E-4</v>
    <v>INR</v>
    <v>Apollo Tyres Limited is engaged in the manufacturing and sale of automotive tires. The Company operates through the automobile tires, automobile tubes and automobile flaps segment. Its geographical segments include Asia Pacific, Middle East, and Africa (APMEA), Europe and Others. It caters to specific consumer segments through its brands, Apollo and Vredestein. The Apollo brand is available across various categories, including commercial, passenger vehicles, two-wheelers, farm and industrial. The Vredestein brand products include car tires, tires for agricultural and industrial applications and bicycle tires. The product portfolio of the Company includes the entire range of passenger car, SUV, MUV, light truck, truck-bus, two-wheeler, agriculture, industrial, specialty, bicycle and off-the-road tires, and retreading material and tires. Its operations are in India and comprises five tire manufacturing plants, two located in Cochin and one each at Vadodara, Chennai, and Andhra Pradesh.</v>
    <v>16090</v>
    <v>National Stock Exchange of India</v>
    <v>XNSE</v>
    <v>XNSE</v>
    <v>Apollo House, 7 Institutional Area, Sector 32, GURGAON, HARYANA, 122001 IN</v>
    <v>428.6</v>
    <v>Automobiles &amp; Auto Parts</v>
    <v>Stock</v>
    <v>45251.279108796298</v>
    <v>793</v>
    <v>424</v>
    <v>273728500000</v>
    <v>APOLLO TYRES LIMITED.</v>
    <v>APOLLO TYRES LIMITED.</v>
    <v>425.85</v>
    <v>17</v>
    <v>425.85</v>
    <v>425.75</v>
    <v>635101000</v>
    <v>APOLLOTYRE</v>
    <v>APOLLO TYRES LIMITED. (XNSE:APOLLOTYRE)</v>
    <v>536645</v>
    <v>4252850</v>
    <v>1972</v>
  </rv>
  <rv s="2">
    <v>794</v>
  </rv>
  <rv s="0">
    <v>https://www.bing.com/financeapi/forcetrigger?t=ahj1u2&amp;q=XNSE%3aMOTHERSON&amp;form=skydnc</v>
    <v>Learn more on Bing</v>
  </rv>
  <rv s="1">
    <v>en-US</v>
    <v>ahj1u2</v>
    <v>268435456</v>
    <v>1</v>
    <v>Powered by Refinitiv</v>
    <v>0</v>
    <v>SAMVARDHANA MOTHERSON INTERNATIONAL LIMITED (XNSE:MOTHERSON)</v>
    <v>2</v>
    <v>3</v>
    <v>Finance</v>
    <v>4</v>
    <v>103.4</v>
    <v>61.8</v>
    <v>1.7179</v>
    <v>-0.2</v>
    <v>-2.2500000000000003E-3</v>
    <v>INR</v>
    <v>Samvardhana Motherson International Limited is a globally diversified manufacturer. The Company is a full system solutions provider to customers in automotive and other industries. It has a diversified product portfolio, which includes electrical distribution systems, fully assembled vehicle interior and exterior modules, automotive rear vision systems, moulded plastic parts and assemblies, injection moulding tools, moulded and extruded rubber components, lighting systems, electronics, precision metals and modules, Industrial IT solutions and services and technologies, such as telematics and others. Its segments include Wiring harness, Modules and polymer products, and Emerging businesses. Emerging businesses comprise elastomers, lighting &amp; electronics, precision metals &amp; modules, technology &amp; industrial solutions, logistics solutions, aerospace, health &amp; medical, and services operations of the Company. Its wholly owned subsidiary is Samvardhana Motherson Automotive Systems Group B.V.</v>
    <v>67419</v>
    <v>National Stock Exchange of India</v>
    <v>XNSE</v>
    <v>XNSE</v>
    <v>C-14 A &amp; B, Sector 1,, Distt. Gautam Budh Nagar, NOIDA, UTTAR PRADESH, 201301 IN</v>
    <v>89.45</v>
    <v>Automobiles &amp; Auto Parts</v>
    <v>Stock</v>
    <v>45251.279143518521</v>
    <v>796</v>
    <v>88.45</v>
    <v>610216800000</v>
    <v>SAMVARDHANA MOTHERSON INTERNATIONAL LIMITED</v>
    <v>SAMVARDHANA MOTHERSON INTERNATIONAL LIMITED</v>
    <v>89</v>
    <v>31.42</v>
    <v>88.9</v>
    <v>88.7</v>
    <v>6776421000</v>
    <v>MOTHERSON</v>
    <v>SAMVARDHANA MOTHERSON INTERNATIONAL LIMITED (XNSE:MOTHERSON)</v>
    <v>2547465</v>
    <v>9865250</v>
    <v>1986</v>
  </rv>
  <rv s="2">
    <v>797</v>
  </rv>
  <rv s="0">
    <v>https://www.bing.com/financeapi/forcetrigger?t=ahh9ec&amp;q=XNSE%3aBOSCHLTD&amp;form=skydnc</v>
    <v>Learn more on Bing</v>
  </rv>
  <rv s="1">
    <v>en-US</v>
    <v>ahh9ec</v>
    <v>268435456</v>
    <v>1</v>
    <v>Powered by Refinitiv</v>
    <v>0</v>
    <v>Bosch Limited (XNSE:BOSCHLTD)</v>
    <v>2</v>
    <v>3</v>
    <v>Finance</v>
    <v>4</v>
    <v>20932.099999999999</v>
    <v>16309</v>
    <v>0.77010000000000001</v>
    <v>215.25</v>
    <v>1.0460000000000001E-2</v>
    <v>INR</v>
    <v>Bosch Limited is an India-based supplier of technology and services in the areas of mobility solutions, industrial technology, consumer goods, and energy and building technology. The Company manufactures and trades in products such as diesel and gasoline fuel injection systems, automotive aftermarket products, industrial equipment, electrical power tools, security systems and industrial and consumer energy products and solutions. Its segments include Automotive Products, Consumer Goods and Others. The Automotive Products segment consists of diesel systems, gasoline systems and automotive aftermarket products and services. The Consumer Goods segment consists of trading activities in power tools and consumables. It also operates in other businesses consisting of industrial technology, building technology products and services. The Company is engaged in the supply, sales, and distribution of automotive parts for vehicle servicing and diagnostics equipment for workshops, among others.</v>
    <v>6211</v>
    <v>National Stock Exchange of India</v>
    <v>XNSE</v>
    <v>XNSE</v>
    <v>Post Box No. 3000, Hosur Road,, Adugodi, BANGALORE, KARNATAKA, 560030 IN</v>
    <v>20819.95</v>
    <v>Automobiles &amp; Auto Parts</v>
    <v>Stock</v>
    <v>45251.279108796298</v>
    <v>799</v>
    <v>20580.05</v>
    <v>609099700000</v>
    <v>Bosch Limited</v>
    <v>Bosch Limited</v>
    <v>20650</v>
    <v>28.54</v>
    <v>20579.2</v>
    <v>20794.45</v>
    <v>29493640</v>
    <v>BOSCHLTD</v>
    <v>Bosch Limited (XNSE:BOSCHLTD)</v>
    <v>6838</v>
    <v>26770</v>
    <v>1951</v>
  </rv>
  <rv s="2">
    <v>800</v>
  </rv>
  <rv s="0">
    <v>https://www.bing.com/financeapi/forcetrigger?t=ahh6ur&amp;q=XNSE%3aBHARATFORG&amp;form=skydnc</v>
    <v>Learn more on Bing</v>
  </rv>
  <rv s="1">
    <v>en-US</v>
    <v>ahh6ur</v>
    <v>268435456</v>
    <v>1</v>
    <v>Powered by Refinitiv</v>
    <v>0</v>
    <v>BHARAT FORGE LTD (XNSE:BHARATFORG)</v>
    <v>2</v>
    <v>3</v>
    <v>Finance</v>
    <v>4</v>
    <v>1148.05</v>
    <v>743.55</v>
    <v>1.4454</v>
    <v>8.5</v>
    <v>7.9640000000000006E-3</v>
    <v>INR</v>
    <v>Bharat Forge Limited is an India-based global provider of safety and critical components and solutions to various sectors including automotive, railways, defense, construction and mining, aerospace, marine, and oil and gas. The Company's segments include Forgings and Others. The Company is engaged in the manufacturing, assembling and selling of forged and machined components, including aluminum castings for the auto and industrial sector. It is also engaged in the manufacturing and assembly of electric vehicle related components. Its automotive products include engine, such as crankshaft, connecting rod, emission/after treatment and fuel injection system; chassis, such as front axle beams, steering knuckles, knuckle, fork and reinforcement bracket, and transmission and driveline, such as transmission components and driveline components. The Company's power products include thermal, such as shafts and gear boxes; hydro, such as rotor and others, and wind, such as shafts and gear boxes.</v>
    <v>4259</v>
    <v>National Stock Exchange of India</v>
    <v>XNSE</v>
    <v>XNSE</v>
    <v>Pune Cantonment, Mundhwa, PUNE, MAHARASHTRA, 411036 IN</v>
    <v>1080.9000000000001</v>
    <v>Metals &amp; Mining</v>
    <v>Stock</v>
    <v>45251.279120370367</v>
    <v>802</v>
    <v>1067.5</v>
    <v>493710200000</v>
    <v>BHARAT FORGE LTD</v>
    <v>BHARAT FORGE LTD</v>
    <v>1072.45</v>
    <v>74.28</v>
    <v>1067.25</v>
    <v>1075.75</v>
    <v>465588600</v>
    <v>BHARATFORG</v>
    <v>BHARAT FORGE LTD (XNSE:BHARATFORG)</v>
    <v>457816</v>
    <v>1699740</v>
    <v>1961</v>
  </rv>
  <rv s="2">
    <v>803</v>
  </rv>
  <rv s="0">
    <v>https://www.bing.com/financeapi/forcetrigger?t=ahirxm&amp;q=XNSE%3aLT&amp;form=skydnc</v>
    <v>Learn more on Bing</v>
  </rv>
  <rv s="1">
    <v>en-US</v>
    <v>ahirxm</v>
    <v>268435456</v>
    <v>1</v>
    <v>Powered by Refinitiv</v>
    <v>0</v>
    <v>LARSEN AND TOUBRO LIMITED (XNSE:LT)</v>
    <v>2</v>
    <v>3</v>
    <v>Finance</v>
    <v>4</v>
    <v>3115.45</v>
    <v>2002.48</v>
    <v>1.1717</v>
    <v>-18.8</v>
    <v>-6.0870000000000004E-3</v>
    <v>INR</v>
    <v>Larsen &amp; Toubro Limited is engaged in engineering, procurement, and construction (EPC) projects; hi-tech manufacturing; and services. Its segments include Infrastructure Projects, Energy Projects, Hi-Tech Manufacturing, IT &amp; Technology Services, Financial Services, Development Projects, and Others. Infrastructure Projects segment comprises engineering and construction of buildings and factories, transportation infrastructure, heavy civil infrastructure, power transmission and distribution, water and effluent treatment, and minerals and metals. Energy Projects segment comprises EPC solutions in the hydrocarbon business, power business, and EPC solutions in green energy space. Hi-Tech Manufacturing segment comprises the design, manufacture, and supply of custom designed, engineered critical equipment and systems; equipment, systems and platforms for defense and aerospace sectors; and design, construction, and repair/refit of defense vessels. It operates in over 50 countries worldwide.</v>
    <v>49039</v>
    <v>National Stock Exchange of India</v>
    <v>XNSE</v>
    <v>XNSE</v>
    <v>L&amp;T House, Ballard Estate, P. O. Box: 278,, MUMBAI, MAHARASHTRA, 400001 IN</v>
    <v>3099</v>
    <v>Construction &amp; Engineering</v>
    <v>Stock</v>
    <v>45251.279097222221</v>
    <v>805</v>
    <v>3062.45</v>
    <v>4273471000000</v>
    <v>LARSEN AND TOUBRO LIMITED</v>
    <v>LARSEN AND TOUBRO LIMITED</v>
    <v>3088.5</v>
    <v>35.42</v>
    <v>3088.8</v>
    <v>3070</v>
    <v>1374548000</v>
    <v>LT</v>
    <v>LARSEN AND TOUBRO LIMITED (XNSE:LT)</v>
    <v>1102438</v>
    <v>1089980</v>
    <v>1946</v>
  </rv>
  <rv s="2">
    <v>806</v>
  </rv>
  <rv s="0">
    <v>https://www.bing.com/financeapi/forcetrigger?t=ahjyhw&amp;q=XNSE%3aSIEMENS&amp;form=skydnc</v>
    <v>Learn more on Bing</v>
  </rv>
  <rv s="1">
    <v>en-US</v>
    <v>ahjyhw</v>
    <v>268435456</v>
    <v>1</v>
    <v>Powered by Refinitiv</v>
    <v>0</v>
    <v>SIEMENS LIMITED (XNSE:SIEMENS)</v>
    <v>2</v>
    <v>3</v>
    <v>Finance</v>
    <v>4</v>
    <v>4068.85</v>
    <v>2691.5</v>
    <v>0.85850000000000004</v>
    <v>-14.35</v>
    <v>-4.0010000000000002E-3</v>
    <v>INR</v>
    <v>Siemens Limited is a technology company. Its segments include Digital Industries, Smart Infrastructure, Mobility, Energy businesses, and others. Digital Industries segment contains a portfolio of automation, drives and software technologies covering the complete life cycle from product design and production execution to services for discrete and process Industries. Smart Infrastructure segment is a supplier of products, systems, solutions and services for transmission and distribution of electrical energy for power utilities and industrial companies. Mobility segment is a supplier of solutions for passenger and freight transportation, including rail vehicles, and rail automation systems. Energy segment provides integrated products, solutions, and services across the energy value chain of oil and gas production, power generation and transmission. The Company’s electrical division is engaged in design, engineering, and manufacturing of a range of alternative current (AC) chargers.</v>
    <v>8317</v>
    <v>National Stock Exchange of India</v>
    <v>XNSE</v>
    <v>XNSE</v>
    <v>Birla Aurora, Level 21, Plot No. 1080, Dr. Annie Besant Road, Worli, Kharghar Node, MUMBAI, MAHARASHTRA, 400030 IN</v>
    <v>3609.6</v>
    <v>Machinery, Equipment &amp; Components</v>
    <v>Stock</v>
    <v>45251.279120370367</v>
    <v>808</v>
    <v>3561.4</v>
    <v>1271616000000</v>
    <v>SIEMENS LIMITED</v>
    <v>SIEMENS LIMITED</v>
    <v>3600</v>
    <v>72.08</v>
    <v>3586.2</v>
    <v>3571.85</v>
    <v>356120200</v>
    <v>SIEMENS</v>
    <v>SIEMENS LIMITED (XNSE:SIEMENS)</v>
    <v>91619</v>
    <v>371700</v>
    <v>1957</v>
  </rv>
  <rv s="2">
    <v>809</v>
  </rv>
  <rv s="0">
    <v>https://www.bing.com/financeapi/forcetrigger?t=azjfim&amp;q=XNSE%3aHAL&amp;form=skydnc</v>
    <v>Learn more on Bing</v>
  </rv>
  <rv s="1">
    <v>en-US</v>
    <v>azjfim</v>
    <v>268435456</v>
    <v>1</v>
    <v>Powered by Refinitiv</v>
    <v>0</v>
    <v>HINDUSTAN AERONAUTICS LIMITED (XNSE:HAL)</v>
    <v>2</v>
    <v>3</v>
    <v>Finance</v>
    <v>4</v>
    <v>2167</v>
    <v>1150</v>
    <v>1.1778999999999999</v>
    <v>6.3</v>
    <v>2.9349999999999997E-3</v>
    <v>INR</v>
    <v>Hindustan Aeronautics Limited is an India-based company, which is engaged in the design, development, manufacture, repair, overhaul, upgrade and servicing of a wide range of products including, aircraft, helicopters, aero-engines, avionics, accessories and aerospace structures. The Company's products include HAWK, light combat aircraft (LCA), SU-30 MKI, intermediate jet trainer (IJT), DORNIER and HTT-40. Its helicopter products include Dhruv, Cheetah, Chetak, Lancer, Cheetal, Rudra, light combat helicopter (LCH) and light utility helicopter (LUH). Its avionics products include inertial navigation system, auto stabilizer, head up display, laser range system, flight data recorder, communication equipment, radio navigation equipment, air borne secondary radar, missile inertial navigation, radar computers and ground radars. The Company's services include aircraft maintenance, repair and operations (MRO), Helicopters MRO, power plant services, and systems, accessories and avionics.</v>
    <v>24457</v>
    <v>National Stock Exchange of India</v>
    <v>XNSE</v>
    <v>XNSE</v>
    <v>15/1, Cubbon Road, BANGALORE, KARNATAKA, 560001 IN</v>
    <v>2161.9499999999998</v>
    <v>Aerospace &amp; Defense</v>
    <v>Stock</v>
    <v>45251.279120370367</v>
    <v>811</v>
    <v>2141.1</v>
    <v>1421816000000</v>
    <v>HINDUSTAN AERONAUTICS LIMITED</v>
    <v>HINDUSTAN AERONAUTICS LIMITED</v>
    <v>2154</v>
    <v>23.78</v>
    <v>2146.6</v>
    <v>2152.9</v>
    <v>668775000</v>
    <v>HAL</v>
    <v>HINDUSTAN AERONAUTICS LIMITED (XNSE:HAL)</v>
    <v>524763</v>
    <v>1785020</v>
    <v>1963</v>
  </rv>
  <rv s="2">
    <v>812</v>
  </rv>
  <rv s="0">
    <v>https://www.bing.com/financeapi/forcetrigger?t=ahh5pr&amp;q=XNSE%3aBEL&amp;form=skydnc</v>
    <v>Learn more on Bing</v>
  </rv>
  <rv s="1">
    <v>en-US</v>
    <v>ahh5pr</v>
    <v>268435456</v>
    <v>1</v>
    <v>Powered by Refinitiv</v>
    <v>0</v>
    <v>BHARAT ELECTRONICS LIMITED (XNSE:BEL)</v>
    <v>2</v>
    <v>3</v>
    <v>Finance</v>
    <v>4</v>
    <v>147.15</v>
    <v>87</v>
    <v>0.72909999999999997</v>
    <v>-0.6</v>
    <v>-4.1710000000000002E-3</v>
    <v>INR</v>
    <v>Bharat Electronics Limited is an India-based company, which manufactures and supplies electronic equipment and systems for the defense sector as well as for non-defense markets. Its defense products include navigation systems, defense communication products, land-based radars, naval systems, electronic warfare systems, avionics, electro optics, tank &amp; armored fighting vehicle electronic systems and weapon systems, simulators and others. Its non-defense provides cyber security, e-mobility, railways, e-governance systems, homeland security, civilian radars, turnkey projects, components / devices and telecom, broadcast systems. It manufactures electronic products and systems for the army, navy and the air force. It offers electronic manufacturing services. It also offers services for the design and manufacture of optical and optoelectronic products and components operating in the UV, Visible and IR spectrum. It also manufactures a variety of super-component modules.</v>
    <v>8832</v>
    <v>National Stock Exchange of India</v>
    <v>XNSE</v>
    <v>XNSE</v>
    <v>Outer Ring Road, Nagavara, BANGALORE, KARNATAKA, 560045 IN</v>
    <v>144.55000000000001</v>
    <v>Aerospace &amp; Defense</v>
    <v>Stock</v>
    <v>45251.279143518521</v>
    <v>814</v>
    <v>142.80000000000001</v>
    <v>1067959000000</v>
    <v>BHARAT ELECTRONICS LIMITED</v>
    <v>BHARAT ELECTRONICS LIMITED</v>
    <v>144.15</v>
    <v>31.65</v>
    <v>143.85</v>
    <v>143.25</v>
    <v>7309779000</v>
    <v>BEL</v>
    <v>BHARAT ELECTRONICS LIMITED (XNSE:BEL)</v>
    <v>4372896</v>
    <v>9467350</v>
    <v>1954</v>
  </rv>
  <rv s="2">
    <v>815</v>
  </rv>
  <rv s="0">
    <v>https://www.bing.com/financeapi/forcetrigger?t=ahgqcw&amp;q=XNSE%3aABB&amp;form=skydnc</v>
    <v>Learn more on Bing</v>
  </rv>
  <rv s="1">
    <v>en-US</v>
    <v>ahgqcw</v>
    <v>268435456</v>
    <v>1</v>
    <v>Powered by Refinitiv</v>
    <v>0</v>
    <v>ABB India Limited (XNSE:ABB)</v>
    <v>2</v>
    <v>3</v>
    <v>Finance</v>
    <v>4</v>
    <v>4678</v>
    <v>2636.65</v>
    <v>1.0490999999999999</v>
    <v>24.05</v>
    <v>5.5329999999999997E-3</v>
    <v>INR</v>
    <v>ABB India Limited is an India-based technology company that is focused on electrification and automation. The Company's segments include Robotics and Discrete Automation, Motion, Electrification, Process Automation and Others. Robotics and Discrete Automation segment provides value-added solutions in robotics, machine and factory automation. Motion segment provides products, solutions and related services that improve industrial productivity and energy efficiency. Its motors, generators and drives provide power, motion and control for a wide range of automation applications. Electrification segment provides technology across the full electrical value chain from substation to the point of consumption. Process Automation segment provides products, systems and services designed to optimize the productivity of industrial processes. Its solutions include turnkey engineering, control systems, measurement products, life cycle services, outsourced maintenance and industry specific products.</v>
    <v>3139</v>
    <v>National Stock Exchange of India</v>
    <v>XNSE</v>
    <v>XNSE</v>
    <v>Disha, Corporate Office, 3rd Floor, Plot No. 5 &amp; 6, 2nd Stage, Peenya Industrial Area IV, Peenya, BANGALORE, KARNATAKA, 560058 IN</v>
    <v>4429.8999999999996</v>
    <v>Machinery, Equipment &amp; Components</v>
    <v>Stock</v>
    <v>45251.279108796298</v>
    <v>817</v>
    <v>4335.1499999999996</v>
    <v>908038000000</v>
    <v>ABB India Limited</v>
    <v>ABB India Limited</v>
    <v>4393.95</v>
    <v>76.2</v>
    <v>4347</v>
    <v>4371.05</v>
    <v>211908400</v>
    <v>ABB</v>
    <v>ABB India Limited (XNSE:ABB)</v>
    <v>258330</v>
    <v>227020</v>
    <v>1949</v>
  </rv>
  <rv s="2">
    <v>818</v>
  </rv>
  <rv s="0">
    <v>https://www.bing.com/financeapi/forcetrigger?t=ahhgz2&amp;q=XNSE%3aCUMMINSIND&amp;form=skydnc</v>
    <v>Learn more on Bing</v>
  </rv>
  <rv s="1">
    <v>en-US</v>
    <v>ahhgz2</v>
    <v>268435456</v>
    <v>1</v>
    <v>Powered by Refinitiv</v>
    <v>0</v>
    <v>CUMMINS INDIA LIMITED (XNSE:CUMMINSIND)</v>
    <v>2</v>
    <v>3</v>
    <v>Finance</v>
    <v>4</v>
    <v>1980.15</v>
    <v>1318</v>
    <v>1.3406</v>
    <v>31.35</v>
    <v>1.6912E-2</v>
    <v>INR</v>
    <v>Cummins India Limited is an India-based manufacturer of diesel and natural gas engines for power generation, industrial and automotive markets. The Company's business units include engine, power systems and distribution. Its engine business manufactures engines from 60 horsepower (HP) for low, medium and heavy-duty on-highway commercial vehicle markets and off-highway commercial equipment industry spanning construction and compressor. Its power systems business designs and manufactures horsepower engines from 700 HP to 4500 HP for marine, railways, defense and mining applications as well as power generation systems comprising of integrated generator sets in the range of 7.5 kilovolt amperes (kVA) to 3750 kVA including transfer switches, paralleling switchgear and controls for use in standby, prime and continuous rated systems. Its distribution business provides products, packages, services and solutions for uptime of its equipment. Its digital products include Acumen, Incal and Inline.</v>
    <v>3161</v>
    <v>National Stock Exchange of India</v>
    <v>XNSE</v>
    <v>XNSE</v>
    <v>Cummins India Office Campus, Tower A, 5th Floor, Survey No. 21, Balewadi, PUNE, MAHARASHTRA, 411045 IN</v>
    <v>1891.25</v>
    <v>Automobiles &amp; Auto Parts</v>
    <v>Stock</v>
    <v>45251.279120370367</v>
    <v>820</v>
    <v>1860.3</v>
    <v>507179000000</v>
    <v>CUMMINS INDIA LIMITED</v>
    <v>CUMMINS INDIA LIMITED</v>
    <v>1863</v>
    <v>35.549999999999997</v>
    <v>1853.75</v>
    <v>1885.1</v>
    <v>277200000</v>
    <v>CUMMINSIND</v>
    <v>CUMMINS INDIA LIMITED (XNSE:CUMMINSIND)</v>
    <v>433724</v>
    <v>623700</v>
    <v>1962</v>
  </rv>
  <rv s="2">
    <v>821</v>
  </rv>
  <rv s="0">
    <v>https://www.bing.com/financeapi/forcetrigger?t=ahi6vh&amp;q=XNSE%3aHONAUT&amp;form=skydnc</v>
    <v>Learn more on Bing</v>
  </rv>
  <rv s="1">
    <v>en-US</v>
    <v>ahi6vh</v>
    <v>268435456</v>
    <v>1</v>
    <v>Powered by Refinitiv</v>
    <v>0</v>
    <v>HONEYWELL AUTOMATION INDIA LIMITED (XNSE:HONAUT)</v>
    <v>2</v>
    <v>3</v>
    <v>Finance</v>
    <v>4</v>
    <v>44150</v>
    <v>34343.4</v>
    <v>0.82030000000000003</v>
    <v>32.6</v>
    <v>8.8279999999999999E-4</v>
    <v>INR</v>
    <v>Honeywell Automation India Limited (HAIL) is an India-based company, which is engaged in the business of automation and control systems. The Company operates through three automation sector businesses, which include manufacturing of electronic systems and components, repair and maintenance and trading of machinery, equipment and supplies. Its Process solution business offers a portfolio of industrial automation products and solutions. The Building Solutions business provides automation and control technologies that help make buildings green and safe in the verticals, such as industrial, data center, pharma, healthcare, energy, premium commercial, transport and infrastructure. The Building Management Systems business is engaged in the business of building automation space. The Advanced Sensing Technologies business offers pressure switches, airflow sensors, humidity and temperature sensors, and oxygen and breath sensors, in the healthcare and other industrial verticals.</v>
    <v>2956</v>
    <v>National Stock Exchange of India</v>
    <v>XNSE</v>
    <v>XNSE</v>
    <v>56&amp;57,Hadapsar Industrial Estate, PUNE, MAHARASHTRA, 411013 IN</v>
    <v>37279.550000000003</v>
    <v>Electronic Equipment &amp; Parts</v>
    <v>Stock</v>
    <v>45251.279050925928</v>
    <v>823</v>
    <v>36855.35</v>
    <v>329033300000</v>
    <v>HONEYWELL AUTOMATION INDIA LIMITED</v>
    <v>HONEYWELL AUTOMATION INDIA LIMITED</v>
    <v>37247.949999999997</v>
    <v>73.64</v>
    <v>36929.550000000003</v>
    <v>36962.15</v>
    <v>8841520</v>
    <v>HONAUT</v>
    <v>HONEYWELL AUTOMATION INDIA LIMITED (XNSE:HONAUT)</v>
    <v>952</v>
    <v>2940</v>
    <v>1984</v>
  </rv>
  <rv s="2">
    <v>824</v>
  </rv>
  <rv s="0">
    <v>https://www.bing.com/financeapi/forcetrigger?t=ahh7cw&amp;q=XNSE%3aBHEL&amp;form=skydnc</v>
    <v>Learn more on Bing</v>
  </rv>
  <rv s="1">
    <v>en-US</v>
    <v>ahh7cw</v>
    <v>268435456</v>
    <v>1</v>
    <v>Powered by Refinitiv</v>
    <v>0</v>
    <v>BHARAT HEAVY ELECTRICALS LIMITED (XNSE:BHEL)</v>
    <v>2</v>
    <v>3</v>
    <v>Finance</v>
    <v>4</v>
    <v>148.9</v>
    <v>66.3</v>
    <v>1.6144000000000001</v>
    <v>-3.5</v>
    <v>-2.4832E-2</v>
    <v>INR</v>
    <v>Bharat Heavy Electricals Limited is an engineering and manufacturing company. It is an integrated power plant equipment manufacturer. Its segments include Power and Industry. Power segment comprises of thermal, gas, hydro, and nuclear power plant businesses. The Industry segment caters to equipment supplies for various industries, including transportation, transmission, defense and aerospace, power, renewables, downstream oil and gas, energy storage, and electric mobility, among others, and petrochemicals. It is engaged in design, engineering, manufacture, erection, testing, commissioning, and servicing of a range of products and services for various sectors, such as power, transmission, industry, transportation, renewable energy, water, oil and gas, and deference and aerospace. It manufactures turbines, steam generator sets, including auxiliary plants for use with steam generators. It also manufactures electric motors, transformers and electricity distribution and control apparatus.</v>
    <v>29536</v>
    <v>National Stock Exchange of India</v>
    <v>XNSE</v>
    <v>XNSE</v>
    <v>BHEL House, 4th Floor, Siri Fort Road, Asiad, NEW DELHI, DELHI, 110049 IN</v>
    <v>141.55000000000001</v>
    <v>Machinery, Equipment &amp; Components</v>
    <v>Stock</v>
    <v>45251.279097222221</v>
    <v>826</v>
    <v>136.19999999999999</v>
    <v>493930700000</v>
    <v>BHARAT HEAVY ELECTRICALS LIMITED</v>
    <v>BHARAT HEAVY ELECTRICALS LIMITED</v>
    <v>141.5</v>
    <v>547.16999999999996</v>
    <v>140.94999999999999</v>
    <v>137.44999999999999</v>
    <v>3482063000</v>
    <v>BHEL</v>
    <v>BHARAT HEAVY ELECTRICALS LIMITED (XNSE:BHEL)</v>
    <v>12567895</v>
    <v>25988400</v>
    <v>1964</v>
  </rv>
  <rv s="2">
    <v>827</v>
  </rv>
  <rv s="1">
    <v>en-US</v>
    <v>ahhkkr</v>
    <v>268435456</v>
    <v>1</v>
    <v>Powered by Refinitiv</v>
    <v>0</v>
    <v>DIXON TECHNOLOGIES (INDIA) LIMITED (XNSE:DIXON)</v>
    <v>2</v>
    <v>3</v>
    <v>Finance</v>
    <v>4</v>
    <v>5607.1</v>
    <v>2553</v>
    <v>1.0492999999999999</v>
    <v>57.4</v>
    <v>1.0544E-2</v>
    <v>INR</v>
    <v>Dixon Technologies (India) Limited is an India-based electronic manufacturing services company. The Company operates through the Electronics Goods segment. The Company provides manufacturing and design-focused solutions in consumer durables, home appliances, lighting, mobile phones, security devices, set top boxes, wearables and medical equipment to customers across the globe, along with repairing and refurbishment services of LED TV panels. Its divisions include Consumer Electronics, Home Appliances, Lighting Solution, Mobile Phones, Security Surveillance System, Reverse Logistic, Medical Electronics, Set Top Box and IT Hardware. Consumer Electronics division provides end-to-end solutions to its customers, including auto insertion, backward integration into LED panel assembly with clean room, and others. Home Appliances division is engaged in designing, manufacturing and testing a range of washing machines. Lighting Solution division designs and manufactures LED lighting solutions.</v>
    <v>2844</v>
    <v>National Stock Exchange of India</v>
    <v>XNSE</v>
    <v>XNSE</v>
    <v>B 14 &amp; 15, Noida Phase II, Gautam Buddha Nagar, NOIDA, UTTAR PRADESH, 201305 IN</v>
    <v>5528.8</v>
    <v>Computers, Phones &amp; Household Electronics</v>
    <v>Stock</v>
    <v>45251.279097222221</v>
    <v>21</v>
    <v>5465.5</v>
    <v>324517700000</v>
    <v>DIXON TECHNOLOGIES (INDIA) LIMITED</v>
    <v>DIXON TECHNOLOGIES (INDIA) LIMITED</v>
    <v>5480</v>
    <v>103.3</v>
    <v>5443.9</v>
    <v>5501.3</v>
    <v>59798540</v>
    <v>DIXON</v>
    <v>DIXON TECHNOLOGIES (INDIA) LIMITED (XNSE:DIXON)</v>
    <v>124663</v>
    <v>263380</v>
    <v>1993</v>
  </rv>
  <rv s="2">
    <v>829</v>
  </rv>
  <rv s="0">
    <v>https://www.bing.com/financeapi/forcetrigger?t=ahiism&amp;q=XNSE%3aJSWSTEEL&amp;form=skydnc</v>
    <v>Learn more on Bing</v>
  </rv>
  <rv s="1">
    <v>en-US</v>
    <v>ahiism</v>
    <v>268435456</v>
    <v>1</v>
    <v>Powered by Refinitiv</v>
    <v>0</v>
    <v>JSW Steel Limited (XNSE:JSWSTEEL)</v>
    <v>2</v>
    <v>3</v>
    <v>Finance</v>
    <v>4</v>
    <v>840</v>
    <v>649.04999999999995</v>
    <v>1.2778</v>
    <v>14.2</v>
    <v>1.8638999999999999E-2</v>
    <v>INR</v>
    <v>JSW Steel Limited is an India-based holding company. The Company is primarily engaged in the business of manufacturing and sale of iron and steel products. It is an integrated manufacturer of a diverse range of steel products with its manufacturing facilities located at Vijayanagar Works in Karnataka, Dolvi Works in Maharashtra and Salem works in Tamil Nadu. It also has a plate and coil mill division in Anjar, Gujarat. It manufactures and offers a portfolio of flat and long products, comprising hot rolled coils, sheets, and plates, cold rolled coils and sheets, galvanized and galvalume products, tinplate, non-grain oriented electrical steel, pre-painted galvanized and galvalume products, thermo-mechanically treated (TMT) bars, wire rods, rails, grinding balls and special steel bars. Its color coated and roofing products are available under JSW Radiance, JSW Colouron+, JSW Everglow and JSW Pragati+ brands. Its alloy-based sheets are available under JSW Vishwas and JSW Vishwas+ brands.</v>
    <v>12856</v>
    <v>National Stock Exchange of India</v>
    <v>XNSE</v>
    <v>XNSE</v>
    <v>JSW Centre, Bandra-Kurla Complex, Bandra East, MUMBAI, MAHARASHTRA, 400051 IN</v>
    <v>779.6</v>
    <v>Metals &amp; Mining</v>
    <v>Stock</v>
    <v>45251.279085648152</v>
    <v>831</v>
    <v>765.95</v>
    <v>1871932000000</v>
    <v>JSW Steel Limited</v>
    <v>JSW Steel Limited</v>
    <v>766.85</v>
    <v>19.87</v>
    <v>761.85</v>
    <v>776.05</v>
    <v>2434875000</v>
    <v>JSWSTEEL</v>
    <v>JSW Steel Limited (XNSE:JSWSTEEL)</v>
    <v>980461</v>
    <v>1821160</v>
    <v>1994</v>
  </rv>
  <rv s="2">
    <v>832</v>
  </rv>
  <rv s="0">
    <v>https://www.bing.com/financeapi/forcetrigger?t=ahkaa2&amp;q=XNSE%3aTATASTEEL&amp;form=skydnc</v>
    <v>Learn more on Bing</v>
  </rv>
  <rv s="1">
    <v>en-US</v>
    <v>ahkaa2</v>
    <v>268435456</v>
    <v>1</v>
    <v>Powered by Refinitiv</v>
    <v>0</v>
    <v>TATA STEEL LIMITED (XNSE:TATASTEEL)</v>
    <v>2</v>
    <v>3</v>
    <v>Finance</v>
    <v>4</v>
    <v>135</v>
    <v>101.55</v>
    <v>1.4829000000000001</v>
    <v>1.45</v>
    <v>1.1660999999999999E-2</v>
    <v>INR</v>
    <v>Tata Steel Limited is an India-based global steel company with an annual crude steel capacity of approximately 35 million tons per annum. The Company is primarily engaged in the business of manufacturing and distribution of steel products across the globe. The Company and its subsidiaries have a presence across the value chain of steel manufacturing from mining and processing iron ore and coal to producing and distributing finished products. Its products include cold rolled (Non-branded), BP sheets, Galvano, HR commercial, hot rolled pickled and oiled and hot rolled skin passed pickled and oiled, high tensile steel strapping, pre-engineered buildings, projects/ tenders, construction and projects, and full hard cold rolled. The Company's brands include MagiZinc, Ymagine, Ympress, Contiflo, Strongbox, SAB Profil, Fischer Profil, Montana, Advantica, Fischertherm, Fischerfireproof, Montanatherm, Montapanel, Swiss Panel, Holorib, Serica, MagiZinc Auto, HyperForm, HILUMIN and Colorcoat.</v>
    <v>75263</v>
    <v>National Stock Exchange of India</v>
    <v>XNSE</v>
    <v>XNSE</v>
    <v>Bombay House, 24, Homi Modi Street, MUMBAI, MAHARASHTRA, 400 001 IN</v>
    <v>126.35</v>
    <v>Metals &amp; Mining</v>
    <v>Stock</v>
    <v>45251.279108796298</v>
    <v>834</v>
    <v>124.95</v>
    <v>1530136000000</v>
    <v>TATA STEEL LIMITED</v>
    <v>TATA STEEL LIMITED</v>
    <v>125.05</v>
    <v>0</v>
    <v>124.35</v>
    <v>125.8</v>
    <v>12223460000</v>
    <v>TATASTEEL</v>
    <v>TATA STEEL LIMITED (XNSE:TATASTEEL)</v>
    <v>13978413</v>
    <v>23725320</v>
    <v>1907</v>
  </rv>
  <rv s="2">
    <v>835</v>
  </rv>
  <rv s="0">
    <v>https://www.bing.com/financeapi/forcetrigger?t=ahi59c&amp;q=XNSE%3aHINDALCO&amp;form=skydnc</v>
    <v>Learn more on Bing</v>
  </rv>
  <rv s="1">
    <v>en-US</v>
    <v>ahi59c</v>
    <v>268435456</v>
    <v>1</v>
    <v>Powered by Refinitiv</v>
    <v>0</v>
    <v>HINDALCO INDUSTRIES LIMITED (XNSE:HINDALCO)</v>
    <v>2</v>
    <v>3</v>
    <v>Finance</v>
    <v>4</v>
    <v>513.5</v>
    <v>381</v>
    <v>1.8236000000000001</v>
    <v>11.15</v>
    <v>2.2421000000000003E-2</v>
    <v>INR</v>
    <v>Hindalco Industries Limited is an India-based metals flagship company. The Company is primarily engaged in the business of manufacturing and distribution of aluminium, copper and its products across the globe. It operates through four segments: Novelis, Aluminium Upstream, Aluminium Downstream and Copper. The Novelis Segment is engaged in producing and selling aluminium sheet and light gauge products and operating in four continents: North America, South America, Europe, and Asia. The Company is engaged in the aluminium upstream business, such as bauxite and coal mining, alumina specials, refineries, metal and power. Its aluminium downstream business includes aluminium value-added products, such as flat rolled products, extrusion and foils. The Copper Segment includes copper cathode, copper rods, precious metals and di-ammonium phosphate. Its brands include Eternia, Maxloader, Hindalco Extrusions, Hindalco Everlast, Freshwrapp, Superwrap, Birla Copper, Birla Copper-II and Birla Balwan.</v>
    <v>21440</v>
    <v>National Stock Exchange of India</v>
    <v>XNSE</v>
    <v>XNSE</v>
    <v>Birla Centurion, 7th floor, Pandurang Budhkar Road, Worli, MUMBAI, MAHARASHTRA, 400030 IN</v>
    <v>510.95</v>
    <v>Metals &amp; Mining</v>
    <v>Stock</v>
    <v>45251.279108796298</v>
    <v>837</v>
    <v>501.9</v>
    <v>1113902000000</v>
    <v>HINDALCO INDUSTRIES LIMITED</v>
    <v>HINDALCO INDUSTRIES LIMITED</v>
    <v>502.8</v>
    <v>13.1</v>
    <v>497.3</v>
    <v>508.45</v>
    <v>2237875000</v>
    <v>HINDALCO</v>
    <v>HINDALCO INDUSTRIES LIMITED (XNSE:HINDALCO)</v>
    <v>4278306</v>
    <v>4937270</v>
    <v>1958</v>
  </rv>
  <rv s="2">
    <v>838</v>
  </rv>
  <rv s="0">
    <v>https://www.bing.com/financeapi/forcetrigger?t=ahkjtc&amp;q=XNSE%3aVEDL&amp;form=skydnc</v>
    <v>Learn more on Bing</v>
  </rv>
  <rv s="1">
    <v>en-US</v>
    <v>ahkjtc</v>
    <v>268435456</v>
    <v>1</v>
    <v>Powered by Refinitiv</v>
    <v>0</v>
    <v>Vedanta Limited (XNSE:VEDL)</v>
    <v>2</v>
    <v>3</v>
    <v>Finance</v>
    <v>4</v>
    <v>340.75</v>
    <v>208</v>
    <v>1.7591000000000001</v>
    <v>1</v>
    <v>4.1739999999999998E-3</v>
    <v>INR</v>
    <v>Vedanta Limited is an India-based natural resources company. The Company has operations in oil and gas, zinc, lead, silver, copper, iron ore, steel, nickel, aluminum, power and glass substrate. The Company's product portfolio includes aluminum ingots, primary foundry alloys, wire rods, billets and rolled products, which cater to various industries, such as power, transportation, construction and packaging, renewable, automobile and aerospace, among others. It produces iron ore and pig iron, and caters to steelmaking, construction and infrastructure sectors. It produces a range of copper products, including eight mm copper rod, 11.42 millimeter (mm)/12.45 mm/12.45 mm wax free, copper cathode and copper car bar with housing wires, winding wires and cables, transformer and electrical profile producers being its primary customers. Its crude oil is sold to public and private refineries and its natural gas is consumed by the fertilizer industry and the city gas distribution sector in India.</v>
    <v>8545</v>
    <v>National Stock Exchange of India</v>
    <v>XNSE</v>
    <v>XNSE</v>
    <v>Selenium Building, Tower- B, Plot No 31 &amp; 32, Gachibowli Financial District, Nanakramguda, Serilingampally, Rangareddi, HYDERABAD, TELANGANA, 500032 IN</v>
    <v>242.55</v>
    <v>Metals &amp; Mining</v>
    <v>Stock</v>
    <v>45251.279097222221</v>
    <v>840</v>
    <v>239.55</v>
    <v>889571800000</v>
    <v>Vedanta Limited</v>
    <v>Vedanta Limited</v>
    <v>241.55</v>
    <v>17.09</v>
    <v>239.55</v>
    <v>240.55</v>
    <v>3714287000</v>
    <v>VEDL</v>
    <v>Vedanta Limited (XNSE:VEDL)</v>
    <v>1921456</v>
    <v>7314140</v>
    <v>1965</v>
  </rv>
  <rv s="2">
    <v>841</v>
  </rv>
  <rv s="0">
    <v>https://www.bing.com/financeapi/forcetrigger?t=ahigoc&amp;q=XNSE%3aJINDALSTEL&amp;form=skydnc</v>
    <v>Learn more on Bing</v>
  </rv>
  <rv s="1">
    <v>en-US</v>
    <v>ahigoc</v>
    <v>268435456</v>
    <v>1</v>
    <v>Powered by Refinitiv</v>
    <v>0</v>
    <v>JINDAL STEEL AND POWER LIMITED (XNSE:JINDALSTEL)</v>
    <v>2</v>
    <v>3</v>
    <v>Finance</v>
    <v>4</v>
    <v>722.8</v>
    <v>503</v>
    <v>1.6274999999999999</v>
    <v>7.55</v>
    <v>1.1618999999999999E-2</v>
    <v>INR</v>
    <v>Jindal Steel and Power Limited is an India-based steel producer. It operates through three segments: Iron and steel products, Power, and Others. The Iron and steel products segment comprise of manufacturing of Steel products, sponge iron, pellets, and castings. The Power segment comprises of business of power generation. The Others segment comprises mainly aviation, machinery division, and real estate. It is involved in mining of iron ore. It is also engaged in manufacturing of cement, lime, plaster, basic iron, and structural metal products. It also manufactures steam generators, except central heating hot water boiler. Its product portfolio includes rails, parallel flange beams and columns, plates and coils, angles and channels, wire rods, round bars, speed floors, Jindal panther thermo mechanically treated (TMT) rebars, Jindal panther cement, fabricated sections and semi-finished. It also has a power portfolio, comprising independent power plants and captive power projects.</v>
    <v>6399</v>
    <v>National Stock Exchange of India</v>
    <v>XNSE</v>
    <v>XNSE</v>
    <v>Jindal Centre, 12 Bhikaiji Cama Place, NEW DELHI, DELHI, 110066 IN</v>
    <v>660.5</v>
    <v>Metals &amp; Mining</v>
    <v>Stock</v>
    <v>45251.279085648152</v>
    <v>843</v>
    <v>654.20000000000005</v>
    <v>650353400000</v>
    <v>JINDAL STEEL AND POWER LIMITED</v>
    <v>JINDAL STEEL AND POWER LIMITED</v>
    <v>656.4</v>
    <v>16.190000000000001</v>
    <v>649.79999999999995</v>
    <v>657.35</v>
    <v>1005028000</v>
    <v>JINDALSTEL</v>
    <v>JINDAL STEEL AND POWER LIMITED (XNSE:JINDALSTEL)</v>
    <v>546608</v>
    <v>2067180</v>
    <v>1979</v>
  </rv>
  <rv s="2">
    <v>844</v>
  </rv>
  <rv s="0">
    <v>https://www.bing.com/financeapi/forcetrigger?t=ahjrvh&amp;q=XNSE%3aSAIL&amp;form=skydnc</v>
    <v>Learn more on Bing</v>
  </rv>
  <rv s="1">
    <v>en-US</v>
    <v>ahjrvh</v>
    <v>268435456</v>
    <v>1</v>
    <v>Powered by Refinitiv</v>
    <v>0</v>
    <v>STEEL AUTHORITY OF INDIA LIMITED (XNSE:SAIL)</v>
    <v>2</v>
    <v>3</v>
    <v>Finance</v>
    <v>4</v>
    <v>103.65</v>
    <v>73.75</v>
    <v>1.9306000000000001</v>
    <v>0.8</v>
    <v>8.853999999999999E-3</v>
    <v>INR</v>
    <v>Steel Authority of India Limited is an India-based company that is engaged primarily in steel manufacturing business. The Company is engaged in the manufacturing and sale of iron and steel products. The Company's business segments include five integrated steel plants and three alloy steel plants. The Company's steel plants include Bhilai Steel Plant, Chhattisgarh; Durgapur Steel Plant, West Bengal; Rourkela Steel Plant, Odisha; Bokaro Steel Plant, Jharkhand; IISCO Steel Plant, West Bengal; Alloy Steels Plant, West Bengal; Salem Steel Plant, Tamil Nadu; Visvesvaraya Iron and Steel Plant, Karnataka, and Chandrapur Ferro Alloy Plant, Maharashtra. Its products include blooms, billets, joists, narrow slabs, channels, angles, wheels and axles, pig iron and coal chemicals, cold rolled stainless steel, hot rolled carbon and stainless-steel products, micro-alloyed carbon steel wire rods, bars and rebars, CR coils sheets, GC sheets, galvannealed steel, HRPO, pig iron and coal chemicals.</v>
    <v>59186</v>
    <v>National Stock Exchange of India</v>
    <v>XNSE</v>
    <v>XNSE</v>
    <v>Ispat Bhawan, Lodi Road, NEW DELHI, DELHI, 110003 IN</v>
    <v>91.5</v>
    <v>Metals &amp; Mining</v>
    <v>Stock</v>
    <v>45251.279085648152</v>
    <v>846</v>
    <v>90.65</v>
    <v>368855900000</v>
    <v>STEEL AUTHORITY OF INDIA LIMITED</v>
    <v>STEEL AUTHORITY OF INDIA LIMITED</v>
    <v>90.85</v>
    <v>11.59</v>
    <v>90.35</v>
    <v>91.15</v>
    <v>4130525000</v>
    <v>SAIL</v>
    <v>STEEL AUTHORITY OF INDIA LIMITED (XNSE:SAIL)</v>
    <v>7665587</v>
    <v>15130350</v>
    <v>1973</v>
  </rv>
  <rv s="2">
    <v>847</v>
  </rv>
  <rv s="0">
    <v>https://www.bing.com/financeapi/forcetrigger?t=ahj852&amp;q=XNSE%3aNMDC&amp;form=skydnc</v>
    <v>Learn more on Bing</v>
  </rv>
  <rv s="1">
    <v>en-US</v>
    <v>ahj852</v>
    <v>268435456</v>
    <v>1</v>
    <v>Powered by Refinitiv</v>
    <v>0</v>
    <v>NMDC LIMITED (XNSE:NMDC)</v>
    <v>2</v>
    <v>3</v>
    <v>Finance</v>
    <v>4</v>
    <v>177.8</v>
    <v>103.75</v>
    <v>0.82669999999999999</v>
    <v>0.2</v>
    <v>1.1720000000000001E-3</v>
    <v>INR</v>
    <v>NMDC Limited is an India-based producer of iron ore. The Company is involved in the exploration of a range of minerals including copper, rock phosphate, limestone, magnesite, diamond, tungsten, and beach sands amongst others. The Company's segments include Iron Ore, and Pellet, Other Minerals &amp; Services. The Company owns and operates mechanized iron ore mines in Chhattisgarh and Karnataka. The Company also operates a mechanized diamond mine at Panna, Madhya Pradesh. The Company is producing over 40 million tons per annum (MTPA) of iron ore from its iron producing units, such as Bailadila Sector in Chhattisgarh and Donimalai in Bellary-Hospet region in Karnataka. The Company’s subsidiaries include Legacy Iron Ore Limited, J &amp; K Mineral Development Corporation Limited, NMDC Power Limited, Karnataka Vijaynagar Steel Limited, Jharkhand Kolhan Steel Limited, NMDC SARL, and NMDC CSR Foundation, among others.</v>
    <v>5713</v>
    <v>National Stock Exchange of India</v>
    <v>XNSE</v>
    <v>XNSE</v>
    <v>Khanij Bhavan, Masab Tank, HYDERABAD, TELANGANA, 500028 IN</v>
    <v>172.25</v>
    <v>Metals &amp; Mining</v>
    <v>Stock</v>
    <v>45251.279120370367</v>
    <v>849</v>
    <v>167.15</v>
    <v>494979300000</v>
    <v>NMDC LIMITED</v>
    <v>NMDC LIMITED</v>
    <v>171.85</v>
    <v>8.5299999999999994</v>
    <v>170.7</v>
    <v>170.9</v>
    <v>2930606000</v>
    <v>NMDC</v>
    <v>NMDC LIMITED (XNSE:NMDC)</v>
    <v>8281580</v>
    <v>14146100</v>
    <v>1958</v>
  </rv>
  <rv s="2">
    <v>850</v>
  </rv>
  <rv s="0">
    <v>https://www.bing.com/financeapi/forcetrigger?t=ahj4jc&amp;q=XNSE%3aNATIONALUM&amp;form=skydnc</v>
    <v>Learn more on Bing</v>
  </rv>
  <rv s="1">
    <v>en-US</v>
    <v>ahj4jc</v>
    <v>268435456</v>
    <v>1</v>
    <v>Powered by Refinitiv</v>
    <v>0</v>
    <v>NATIONAL ALUMINIUM CO LTD (XNSE:NATIONALUM)</v>
    <v>2</v>
    <v>3</v>
    <v>Finance</v>
    <v>4</v>
    <v>106.35</v>
    <v>69.8</v>
    <v>1.0896999999999999</v>
    <v>1.4</v>
    <v>1.5119E-2</v>
    <v>INR</v>
    <v>National Aluminium Company Limited is an India-based company that is primarily engaged in the business of manufacturing and selling of alumina and aluminum. The Company’s segments include Chemical and Aluminium. The Chemical segment includes calcined alumina, alumina hydrate and other related products. The Aluminium segment includes aluminum ingots, wire rods, billets, strips, rolled and other related products. The Company is operating over 22.75 lakh tons per (TPA) annum alumina refinery plant located at Damanjodi in Koraput district of Odisha and approximately 4.60 TPA aluminum smelter located at Angul, Odisha. It also has over 1200 megawatts (MW) captive thermal power plant adjacent to smelter plant. The Company is operating approximately four wind power plants with total capacity of over 198.40 MW located in the state of Andhra Pradesh (Gandikota), Rajasthan (Jaisalmer and Devikot) and Maharastra (Sangli).</v>
    <v>5190</v>
    <v>National Stock Exchange of India</v>
    <v>XNSE</v>
    <v>XNSE</v>
    <v>Nalco Bhavan, P/1, Nayapalli, BHUBANESHWAR, ORISSA, 751013 IN</v>
    <v>94.65</v>
    <v>Metals &amp; Mining</v>
    <v>Stock</v>
    <v>45251.279085648152</v>
    <v>852</v>
    <v>93.2</v>
    <v>170347600000</v>
    <v>NATIONAL ALUMINIUM CO LTD</v>
    <v>NATIONAL ALUMINIUM CO LTD</v>
    <v>93.3</v>
    <v>13.36</v>
    <v>92.6</v>
    <v>94</v>
    <v>1836632000</v>
    <v>NATIONALUM</v>
    <v>NATIONAL ALUMINIUM CO LTD (XNSE:NATIONALUM)</v>
    <v>5248866</v>
    <v>7024980</v>
    <v>1981</v>
  </rv>
  <rv s="2">
    <v>853</v>
  </rv>
  <rv s="0">
    <v>https://www.bing.com/financeapi/forcetrigger?t=ahi5f2&amp;q=XNSE%3aHINDCOPPER&amp;form=skydnc</v>
    <v>Learn more on Bing</v>
  </rv>
  <rv s="1">
    <v>en-US</v>
    <v>ahi5f2</v>
    <v>268435456</v>
    <v>1</v>
    <v>Powered by Refinitiv</v>
    <v>0</v>
    <v>HINDUSTAN COPPER LTD (XNSE:HINDCOPPER)</v>
    <v>2</v>
    <v>3</v>
    <v>Finance</v>
    <v>4</v>
    <v>174.75</v>
    <v>93.85</v>
    <v>2.0386000000000002</v>
    <v>3.15</v>
    <v>2.0070000000000001E-2</v>
    <v>INR</v>
    <v>Hindustan Copper Limited is an India-based vertically integrated copper producing company. The Company is primarily engaged in the business of mining and processing of copper ore. The principal activities of the Company are exploration, exploitation, mining of copper and copper ore including beneficiation of minerals, smelting and refining. It has copper mines and concentrator plants in Malanjkhand Copper Project at Madhya Pradesh (MCP), Khetri Copper Complex at Rajasthan (KCC) and Indian Copper Complex, Ghatsila at Jharkhand (ICC). The Company has facilities of smelter and refinery plant at ICC and Gujarat Copper Project, Gujarat (GCP) for production of copper cathode and thereafter conversion of cathode to copper wire rod at Taloja Copper Project, Taloja, Maharashtra (TCP). The Company markets copper cathodes, continuous cast copper rod and by-products, such as anode slime (containing precious metals), copper sulphate and sulphuric acid. Its subsidiary is Chhattisgarh Copper Limited.</v>
    <v>1351</v>
    <v>National Stock Exchange of India</v>
    <v>XNSE</v>
    <v>XNSE</v>
    <v>1, Ashutosh Chowdhury Avenue,, KOLKATA, WEST BENGAL, 700019 IN</v>
    <v>160.35</v>
    <v>Metals &amp; Mining</v>
    <v>Stock</v>
    <v>45251.279120370367</v>
    <v>855</v>
    <v>158.25</v>
    <v>152693100000</v>
    <v>HINDUSTAN COPPER LTD</v>
    <v>HINDUSTAN COPPER LTD</v>
    <v>158.55000000000001</v>
    <v>47.4</v>
    <v>156.94999999999999</v>
    <v>160.1</v>
    <v>967024000</v>
    <v>HINDCOPPER</v>
    <v>HINDUSTAN COPPER LTD (XNSE:HINDCOPPER)</v>
    <v>2178554</v>
    <v>6702240</v>
    <v>1967</v>
  </rv>
  <rv s="2">
    <v>856</v>
  </rv>
  <rv s="0">
    <v>https://www.bing.com/financeapi/forcetrigger?t=ahkh52&amp;q=XNSE%3aULTRACEMCO&amp;form=skydnc</v>
    <v>Learn more on Bing</v>
  </rv>
  <rv s="1">
    <v>en-US</v>
    <v>ahkh52</v>
    <v>268435456</v>
    <v>1</v>
    <v>Powered by Refinitiv</v>
    <v>0</v>
    <v>ULTRATECH CEMENT LIMITED (XNSE:ULTRACEMCO)</v>
    <v>2</v>
    <v>3</v>
    <v>Finance</v>
    <v>4</v>
    <v>8869.6</v>
    <v>6604.1</v>
    <v>0.80869999999999997</v>
    <v>24.55</v>
    <v>2.8339999999999997E-3</v>
    <v>INR</v>
    <v>UltraTech Cement Limited is an India-based company engaged in the business of manufacturing and sale of cement and cement related products. It offers Ordinary Portland Cement (OPC), Portland Pozzolana Cement (PPC), Portland Slag Cement (PSC), Composite Cement (CC), and Ready-Mix Concrete (RMC). The Company’s products include UltraTech Cement, UltraTech Concrete, UltraTech Building Products, Birla White Cement and White Topping Concrete. Its UltraTech Building products range includes tiles adhesives, repair products (MICROKRETE and BASEKRETE), waterproofing products, industrial and precision grout, plasters (READIPLAST, SUPER STUCCO), masonry products (FIXOBLOCK), light weight autoclaved aerated concrete block. The Company provides Tile Adhesive polymer under TILEFIXO; water proofing products for kitchen balconies, slope roofs, bathrooms, canal linings, swimming pools, and water tanks; industrial grout for machine foundation, joining of precast elements, high performance safety vaults.</v>
    <v>22916</v>
    <v>National Stock Exchange of India</v>
    <v>XNSE</v>
    <v>XNSE</v>
    <v>B Wing, 2nd floor, Ahura Centre, Mahakali Caves Road, Andheri (East), MUMBAI, MAHARASHTRA, 400093 IN</v>
    <v>8737.9</v>
    <v>Construction Materials</v>
    <v>Stock</v>
    <v>45251.279108796298</v>
    <v>858</v>
    <v>8664.7999999999993</v>
    <v>2533210000000</v>
    <v>ULTRATECH CEMENT LIMITED</v>
    <v>ULTRATECH CEMENT LIMITED</v>
    <v>8664.7999999999993</v>
    <v>43.85</v>
    <v>8661.5</v>
    <v>8686.0499999999993</v>
    <v>288161100</v>
    <v>ULTRACEMCO</v>
    <v>ULTRATECH CEMENT LIMITED (XNSE:ULTRACEMCO)</v>
    <v>115189</v>
    <v>146720</v>
    <v>2000</v>
  </rv>
  <rv s="2">
    <v>859</v>
  </rv>
  <rv s="0">
    <v>https://www.bing.com/financeapi/forcetrigger?t=ahgv6h&amp;q=XNSE%3aAMBUJACEM&amp;form=skydnc</v>
    <v>Learn more on Bing</v>
  </rv>
  <rv s="1">
    <v>en-US</v>
    <v>ahgv6h</v>
    <v>268435456</v>
    <v>1</v>
    <v>Powered by Refinitiv</v>
    <v>0</v>
    <v>AMBUJA CEMENTS LIMITED (XNSE:AMBUJACEM)</v>
    <v>2</v>
    <v>3</v>
    <v>Finance</v>
    <v>4</v>
    <v>598</v>
    <v>315.3</v>
    <v>0.68589999999999995</v>
    <v>0.45</v>
    <v>1.0680000000000002E-3</v>
    <v>INR</v>
    <v>Ambuja Cements Limited is an India-based cement manufacturing company. The principal business of the Company is the manufacturing and sale of cement and cement-related products. The Company's products include Ambuja Cement, Ambuja Kawach, Ambuja Plus, Ambuja Cool Walls, Ambuja Compocem, Ambuja Buildcem, Ambuja Powercem, Ambuja Railcem and Alccofine. The Company also offers support and services, including individual home builders, masons and contractors, and architects and engineers. The Company with its subsidiary ACC Ltd. has a capacity of over 67.5 million tons with fourteen integrated cement manufacturing plants and sixteen cement grinding units across the country. The Company's subsidiaries include M.G.T Cements Private Limited, Chemical Limes Mundwa Private Limited, Dirk India Private Limited, Bulk Cement Corporation (India) Limited, ACC Mineral Resources Limited, Lucky Minmat Limited, Singhania Minerals Private Limited and OneIndia BSC Private Limited.</v>
    <v>4361</v>
    <v>National Stock Exchange of India</v>
    <v>XNSE</v>
    <v>XNSE</v>
    <v>Elegant Business Park, MIDC Cross Road B, Off Andheri-Kurla Road Andheri (E), MUMBAI, MAHARASHTRA, 400059 IN</v>
    <v>424.3</v>
    <v>Construction Materials</v>
    <v>Stock</v>
    <v>45251.279108796298</v>
    <v>861</v>
    <v>420.5</v>
    <v>836155200000</v>
    <v>AMBUJA CEMENTS LIMITED</v>
    <v>AMBUJA CEMENTS LIMITED</v>
    <v>422.4</v>
    <v>30.15</v>
    <v>421.5</v>
    <v>421.95</v>
    <v>1985645000</v>
    <v>AMBUJACEM</v>
    <v>AMBUJA CEMENTS LIMITED (XNSE:AMBUJACEM)</v>
    <v>473149</v>
    <v>1220830</v>
    <v>1981</v>
  </rv>
  <rv s="2">
    <v>862</v>
  </rv>
  <rv s="0">
    <v>https://www.bing.com/financeapi/forcetrigger?t=ahjxfr&amp;q=XNSE%3aSHREECEM&amp;form=skydnc</v>
    <v>Learn more on Bing</v>
  </rv>
  <rv s="1">
    <v>en-US</v>
    <v>ahjxfr</v>
    <v>268435456</v>
    <v>1</v>
    <v>Powered by Refinitiv</v>
    <v>0</v>
    <v>SHREE CEMENT LIMITED (XNSE:SHREECEM)</v>
    <v>2</v>
    <v>3</v>
    <v>Finance</v>
    <v>4</v>
    <v>27298.95</v>
    <v>21410</v>
    <v>0.81420000000000003</v>
    <v>-78.349999999999994</v>
    <v>-3.019E-3</v>
    <v>INR</v>
    <v>Shree Cement Limited is an India-based cement producer. The Company’s products include Ordinary Portland Cement (OPC), Portland Pozzolana Cement (PPC) and Portland Slag Cement (PSC). OPS refers to the hydraulic binding material ground by mixing Portland cement clinker, blended materials and an amount of gypsum. OPC can be used in normal, as well as pre-stressed construction. PPC is made by mixing OPC with pozzolanic (siliceous) materials such as silica, volcanic ash, fly ash, pond ash and other. In PSC, by-product from iron blast furnace is mixed in suitable proportion with ground clinker and gypsum. It has an installed capacity of approximately 43.4 million tons per annum in India and 47.4, including overseas. It also has an installed power generation capacity of approximately 752 megawatts, which includes waste heat recovery power, solar power, wind power and other. Its diversified brand portfolio includes Roofon, Bangur Power, Shree Jung Rodhak, Bangur Cement and Rockstrong.</v>
    <v>6451</v>
    <v>National Stock Exchange of India</v>
    <v>XNSE</v>
    <v>XNSE</v>
    <v>21 Strand Road, KOLKATA, WEST BENGAL, 700001 IN</v>
    <v>26195.4</v>
    <v>Construction Materials</v>
    <v>Stock</v>
    <v>45251.279120370367</v>
    <v>864</v>
    <v>25856.95</v>
    <v>945308400000</v>
    <v>SHREE CEMENT LIMITED</v>
    <v>SHREE CEMENT LIMITED</v>
    <v>26003</v>
    <v>51.26</v>
    <v>25953.65</v>
    <v>25875.3</v>
    <v>36080750</v>
    <v>SHREECEM</v>
    <v>SHREE CEMENT LIMITED (XNSE:SHREECEM)</v>
    <v>3994</v>
    <v>19490</v>
    <v>1979</v>
  </rv>
  <rv s="2">
    <v>865</v>
  </rv>
  <rv s="0">
    <v>https://www.bing.com/financeapi/forcetrigger?t=bptwfr&amp;q=XNSE%3aDALBHARAT&amp;form=skydnc</v>
    <v>Learn more on Bing</v>
  </rv>
  <rv s="1">
    <v>en-US</v>
    <v>bptwfr</v>
    <v>268435456</v>
    <v>1</v>
    <v>Powered by Refinitiv</v>
    <v>0</v>
    <v>DALMIA BHARAT LIMITED (XNSE:DALBHARAT)</v>
    <v>2</v>
    <v>3</v>
    <v>Finance</v>
    <v>4</v>
    <v>2424.75</v>
    <v>1650</v>
    <v>1.2318</v>
    <v>8.85</v>
    <v>4.0169999999999997E-3</v>
    <v>INR</v>
    <v>Dalmia Bharat Limited is an India-based cement manufacturing company. The Company is principally engaged in the business of manufacturing and selling of cement and its related products. The Company’s segments include Cement division and Others. Its Cement segment produces various grades of cement and its related products. Its Others segment includes Investment division and management services. The Company’s products include Ordinary Portland Cement (OPC), Portland Slag Cement (PSC), Portland Pozzolana Cement (PPC), Portland Composite Cement (PCC) and other specialty cements. Its specialty cements include sulfate-resisting Portland cement, railway sleeper cement, oil well cement and special cements for air strips and nuclear power plants construction. The Company’s brands include Dalmia DSP Cement, Dalmia Cement, Konark Cement, Dalmia Infra PRO, Dalmia Infra Green, Dalmia Insta Pro and Dalmia Magic. The Company offers its products to individual consumers and institutional customers.</v>
    <v>5642</v>
    <v>National Stock Exchange of India</v>
    <v>XNSE</v>
    <v>XNSE</v>
    <v>11th &amp; 12th Floors,, Hansalaya Building,, 15, Barakhamba Road,, NEW DELHI, DELHI, 110001 IN</v>
    <v>2225.5</v>
    <v>Construction Materials</v>
    <v>Stock</v>
    <v>45251.279131944444</v>
    <v>867</v>
    <v>2191.85</v>
    <v>414038300000</v>
    <v>DALMIA BHARAT LIMITED</v>
    <v>DALMIA BHARAT LIMITED</v>
    <v>2205</v>
    <v>39.83</v>
    <v>2203.4</v>
    <v>2212.25</v>
    <v>187547100</v>
    <v>DALBHARAT</v>
    <v>DALMIA BHARAT LIMITED (XNSE:DALBHARAT)</v>
    <v>162720</v>
    <v>215040</v>
    <v>2013</v>
  </rv>
  <rv s="2">
    <v>868</v>
  </rv>
  <rv s="0">
    <v>https://www.bing.com/financeapi/forcetrigger?t=ahgqu2&amp;q=XNSE%3aACC&amp;form=skydnc</v>
    <v>Learn more on Bing</v>
  </rv>
  <rv s="1">
    <v>en-US</v>
    <v>ahgqu2</v>
    <v>268435456</v>
    <v>1</v>
    <v>Powered by Refinitiv</v>
    <v>0</v>
    <v>ACC Limited (XNSE:ACC)</v>
    <v>2</v>
    <v>3</v>
    <v>Finance</v>
    <v>4</v>
    <v>2675</v>
    <v>1592.35</v>
    <v>0.91790000000000005</v>
    <v>16.55</v>
    <v>9.051E-3</v>
    <v>INR</v>
    <v>ACC Limited is an India-based cement and building material company. The Company is engaged in manufacturing and marketing of cement and cement related products. It operates through two segments: Cement and Ready-Mix Concrete (RMX). The Company manufactures different varieties of cement, such as ordinary portland cement (OPC), portland pozollana cement (PPC), portland slag cement (PSC) and composite cement and RMX. Its products include gold range, silver range, bulk cement, solutions and products, ready mixed concrete, ready mixed concrete value-added products, ACC ECOMaxX, and digital and customer solutions. Its gold range products include ACC CONCRETE+ XTRA STRONG, ACC F2R SUPERFAST and ACC GOLD WATER SHIELD. Its silver range products include ACC SURAKSHA POWER, ACC Suraksha Power+, ACC HPC LONG LIFE and ACC Super Shaktimaan. The Company's alternative building solutions include eco-friendly cement bricks, blocks, and roofing solutions for rural and urban communities.</v>
    <v>5472</v>
    <v>National Stock Exchange of India</v>
    <v>XNSE</v>
    <v>XNSE</v>
    <v>Cement House, 121, Maharshi Karve Road, MUMBAI, MAHARASHTRA, 400020 IN</v>
    <v>1849.9</v>
    <v>Construction Materials</v>
    <v>Stock</v>
    <v>45251.279097222221</v>
    <v>870</v>
    <v>1830</v>
    <v>347077800000</v>
    <v>ACC Limited</v>
    <v>ACC Limited</v>
    <v>1832</v>
    <v>28.54</v>
    <v>1828.45</v>
    <v>1845</v>
    <v>187787300</v>
    <v>ACC</v>
    <v>ACC Limited (XNSE:ACC)</v>
    <v>117638</v>
    <v>218930</v>
    <v>1936</v>
  </rv>
  <rv s="2">
    <v>871</v>
  </rv>
  <rv s="0">
    <v>https://www.bing.com/financeapi/forcetrigger?t=ahihc7&amp;q=XNSE%3aJKCEMENT&amp;form=skydnc</v>
    <v>Learn more on Bing</v>
  </rv>
  <rv s="1">
    <v>en-US</v>
    <v>ahihc7</v>
    <v>268435456</v>
    <v>1</v>
    <v>Powered by Refinitiv</v>
    <v>0</v>
    <v>J. K. CEMENT LIMITED. (XNSE:JKCEMENT)</v>
    <v>2</v>
    <v>3</v>
    <v>Finance</v>
    <v>4</v>
    <v>3555</v>
    <v>2540</v>
    <v>1.1591</v>
    <v>27.75</v>
    <v>7.9229999999999995E-3</v>
    <v>INR</v>
    <v>J.K. Cement Ltd. is an India-based company. The Company is engaged in the manufacturing and selling of cement and cement-related products. The Company operates through various segments, such as grey cement, white cement, and allied products. Grey cement offers Portland Pozzolana Cement (PPC), Particle level Water Repellent Technology (PWRT), Ordinary Portland Cement (OPC), JK Super Strong, JK Super Strong Weather Shield Cement, and Portland Slag Cement (PSC). The White cement portfolio includes JKC WhiteMaxX and JKC RepairMaxX. Allied Products offers products, such as JK PrimaxX, JK Cement ShieldMaxX, JK Cement GypsoMaxX, JK Cement TileMaxX, and JK Cement Wood Amore. The Company's grey cement manufacturing plants include Captive Power and Waste Heat Recovery Units (WHR) at Nimbahera, Mangrol, Gotan, and Muddapur, and white cement plant at Gotan and Wall putty units at Gotan and Katni.</v>
    <v>3767</v>
    <v>National Stock Exchange of India</v>
    <v>XNSE</v>
    <v>XNSE</v>
    <v>Kamla Tower, Kanpur, KANPUR, UTTAR PRADESH, 208001 IN</v>
    <v>3544.65</v>
    <v>Construction Materials</v>
    <v>Stock</v>
    <v>45251.279108796298</v>
    <v>873</v>
    <v>3490</v>
    <v>271145900000</v>
    <v>J. K. CEMENT LIMITED.</v>
    <v>J. K. CEMENT LIMITED.</v>
    <v>3495</v>
    <v>60.4</v>
    <v>3502.25</v>
    <v>3530</v>
    <v>77268250</v>
    <v>JKCEMENT</v>
    <v>J. K. CEMENT LIMITED. (XNSE:JKCEMENT)</v>
    <v>60571</v>
    <v>257920</v>
    <v>1994</v>
  </rv>
  <rv s="2">
    <v>874</v>
  </rv>
  <rv s="0">
    <v>https://www.bing.com/financeapi/forcetrigger?t=ahjlww&amp;q=XNSE%3aRAMCOCEM&amp;form=skydnc</v>
    <v>Learn more on Bing</v>
  </rv>
  <rv s="1">
    <v>en-US</v>
    <v>ahjlww</v>
    <v>268435456</v>
    <v>1</v>
    <v>Powered by Refinitiv</v>
    <v>0</v>
    <v>THE RAMCO CEMENTS LIMITED (XNSE:RAMCOCEM)</v>
    <v>2</v>
    <v>3</v>
    <v>Finance</v>
    <v>4</v>
    <v>1040</v>
    <v>642.04999999999995</v>
    <v>0.83530000000000004</v>
    <v>1.95</v>
    <v>1.9810000000000001E-3</v>
    <v>INR</v>
    <v>The Ramco Cements Limited is an India-based company, which is engaged in the manufacture of cement, ready mix concrete and dry mortar products. The Company caters mainly to the domestic markets. The Company also sells cement in Srilanka through direct exports and Maldives through merchant exports. Its products include cement, dry mix products, and concrete. The cement product includes Ramco Supergrade, Ramco Supercrete, Ramco Superfine EFC, Ramco Super Steel, Ramco OPC Infra 53 Grade, Ramco OPC Infra 43 Grade, Ramco OPC 53 Grade, Ramco Super-Fast and others. The Dry mix products include Ramco Tile Fix, Ramco Super Plaster, Ramco Self Curing Plaster, Ramco Super Fine and others. The concrete product includes Ramco Ready Mix Concrete RMC. It has a range of cement that delivers durable concrete for varied downstream construction applications. Its plants and capabilities include integrated plants, grinding units, packing plants, ready mix plants, dry mix plants and wind farms.</v>
    <v>3507</v>
    <v>National Stock Exchange of India</v>
    <v>XNSE</v>
    <v>XNSE</v>
    <v>Auras Corporate Centre, 98-A, V Floor, Dr. Radhakrishnan Road, CHENNAI, TAMIL NADU, 600004 IN</v>
    <v>992.45</v>
    <v>Construction Materials</v>
    <v>Stock</v>
    <v>45251.279085648152</v>
    <v>876</v>
    <v>983</v>
    <v>237840100000</v>
    <v>THE RAMCO CEMENTS LIMITED</v>
    <v>THE RAMCO CEMENTS LIMITED</v>
    <v>985.35</v>
    <v>64.48</v>
    <v>984.5</v>
    <v>986.45</v>
    <v>236292400</v>
    <v>RAMCOCEM</v>
    <v>THE RAMCO CEMENTS LIMITED (XNSE:RAMCOCEM)</v>
    <v>95758</v>
    <v>656700</v>
    <v>1957</v>
  </rv>
  <rv s="2">
    <v>877</v>
  </rv>
  <rv s="0">
    <v>https://www.bing.com/financeapi/forcetrigger?t=ahiaec&amp;q=XNSE%3aINDIACEM&amp;form=skydnc</v>
    <v>Learn more on Bing</v>
  </rv>
  <rv s="1">
    <v>en-US</v>
    <v>ahiaec</v>
    <v>268435456</v>
    <v>1</v>
    <v>Powered by Refinitiv</v>
    <v>0</v>
    <v>THE INDIA CEMENTS LIMITED (XNSE:INDIACEM)</v>
    <v>2</v>
    <v>3</v>
    <v>Finance</v>
    <v>4</v>
    <v>266.89999999999998</v>
    <v>167.2</v>
    <v>0.33310000000000001</v>
    <v>-0.35</v>
    <v>-1.6000000000000001E-3</v>
    <v>INR</v>
    <v>The India Cements Limited is an India-based company, which is primarily engaged in the manufacture and marketing of cement and cement-related products. Its brands include Sankar Super Power, Coromandel King and Raasi Gold. Its specialty cements include Coromandel SRPC, Coromandel Sleeper Cement and Coromandel Oil Well Cement. Its allied products include Coromandel White and Coromandel Super Wall Putty. The Company's plants are located in various locations in India, including Sankarnagar, Sankari, Dalavoi, Vallur Village, Parli Vaijnath, Nokhla, Chilamkur, Yerraguntla, Vishnupuram and Malkapur. The Company's subsidiaries include Coromandel Electric Company Limited and Coromandel Travels Limited, Industrial Chemicals and Monomers Limited and others. Its subsidiaries and associate companies are mainly engaged in the business of sugar, power, financial services, trading, mining and transportation.</v>
    <v>1855</v>
    <v>National Stock Exchange of India</v>
    <v>XNSE</v>
    <v>XNSE</v>
    <v>Coromandel Towers,, 93, Santhome High Road,, Karpagam Avenue, R.A.Puram,, CHENNAI, TAMIL NADU, 600028 IN</v>
    <v>220.4</v>
    <v>Construction Materials</v>
    <v>Stock</v>
    <v>45251.279050925928</v>
    <v>879</v>
    <v>217.55</v>
    <v>67542090000</v>
    <v>THE INDIA CEMENTS LIMITED</v>
    <v>THE INDIA CEMENTS LIMITED</v>
    <v>219.05</v>
    <v>0</v>
    <v>218.75</v>
    <v>218.4</v>
    <v>309897200</v>
    <v>INDIACEM</v>
    <v>THE INDIA CEMENTS LIMITED (XNSE:INDIACEM)</v>
    <v>629260</v>
    <v>1821790</v>
    <v>1946</v>
  </rv>
  <rv s="2">
    <v>880</v>
  </rv>
  <rv s="0">
    <v>https://www.bing.com/financeapi/forcetrigger?t=ahhyrw&amp;q=XNSE%3aGRASIM&amp;form=skydnc</v>
    <v>Learn more on Bing</v>
  </rv>
  <rv s="1">
    <v>en-US</v>
    <v>ahhyrw</v>
    <v>268435456</v>
    <v>1</v>
    <v>Powered by Refinitiv</v>
    <v>0</v>
    <v>GRASIM INDUSTRIES LTD (XNSE:GRASIM)</v>
    <v>2</v>
    <v>3</v>
    <v>Finance</v>
    <v>4</v>
    <v>2022</v>
    <v>1527.05</v>
    <v>0.98350000000000004</v>
    <v>5.65</v>
    <v>2.8649999999999999E-3</v>
    <v>INR</v>
    <v>Grasim Industries Limited is an India-based global producer of viscose, diversified chemicals, linen yarn, and fabrics producer in India. The Company’s segments include Viscose, Chemicals, Cement, Financial Services, and Others. The Viscose segment includes viscose staple fiber, wood pulp and viscose filament yarn. The Chemicals segment includes caustic soda, allied chemicals, and epoxy. The Cement segment includes grey cement, white cement, and allied products. The Financial Services segment includes non-bank financial services, life insurance services, asset management (AMC), housing finance, equity broking, wealth management, general insurance advisory and health insurance. The Others segment includes textiles, insulators, paints, solar power, and business-to-business e-commerce. Through its subsidiaries, UltraTech Cement Limited and Aditya Birla Capital Limited, the Company is also a cement producer and a diversified financial services company. Navyasa is its saree brand.</v>
    <v>24455</v>
    <v>National Stock Exchange of India</v>
    <v>XNSE</v>
    <v>XNSE</v>
    <v>Birlagram 456 331, MUMBAI, MAHARASHTRA, 400030 IN</v>
    <v>1984</v>
    <v>Construction Materials</v>
    <v>Stock</v>
    <v>45251.279085648152</v>
    <v>882</v>
    <v>1969</v>
    <v>1293007000000</v>
    <v>GRASIM INDUSTRIES LTD</v>
    <v>GRASIM INDUSTRIES LTD</v>
    <v>1972.65</v>
    <v>19.54</v>
    <v>1972.3</v>
    <v>1977.95</v>
    <v>656165300</v>
    <v>GRASIM</v>
    <v>GRASIM INDUSTRIES LTD (XNSE:GRASIM)</v>
    <v>143349</v>
    <v>445030</v>
    <v>1947</v>
  </rv>
  <rv s="2">
    <v>883</v>
  </rv>
  <rv s="0">
    <v>https://www.bing.com/financeapi/forcetrigger?t=ahhknm&amp;q=XNSE%3aDLF&amp;form=skydnc</v>
    <v>Learn more on Bing</v>
  </rv>
  <rv s="1">
    <v>en-US</v>
    <v>ahhknm</v>
    <v>268435456</v>
    <v>1</v>
    <v>Powered by Refinitiv</v>
    <v>0</v>
    <v>DLF Limited (XNSE:DLF)</v>
    <v>2</v>
    <v>3</v>
    <v>Finance</v>
    <v>4</v>
    <v>641.20000000000005</v>
    <v>336.5</v>
    <v>1.4033</v>
    <v>10.5</v>
    <v>1.6766E-2</v>
    <v>INR</v>
    <v>DLF Limited is an India-based company, which is primarily engaged in the business of colonization and real estate development. The operations of the Company include all aspects of real estate development, from the identification and acquisition of land, to planning, execution, construction, and marketing of projects. The Company is also engaged in the business of leasing, generation of power, provision of maintenance services, hospitality, and recreational activities. Its homes portfolio ranges from luxury residential complexes to smart townships. Its offices portfolio is an integrated mix of office spaces with food and beverage and leisure amenities. It has developed approximately 27.96 million square meter residential area and 4.2 million square feet retail space. The Company's subsidiaries include Aaralyn Builders &amp; Developers Private Limited, Abheek Real Estate Private Limited, Abhigyan Builders &amp; Developers Private Limited, and Americus Real Estate Private Limited, among others.</v>
    <v>951</v>
    <v>National Stock Exchange of India</v>
    <v>XNSE</v>
    <v>XNSE</v>
    <v>DLF Gateway Tower, R Block,, DLF City Phase III, GURGAON, HARYANA, 122002 IN</v>
    <v>641.20000000000005</v>
    <v>Real Estate Operations</v>
    <v>Stock</v>
    <v>45251.279143518521</v>
    <v>885</v>
    <v>627.1</v>
    <v>1562293000000</v>
    <v>DLF Limited</v>
    <v>DLF Limited</v>
    <v>627.1</v>
    <v>69.16</v>
    <v>626.25</v>
    <v>636.75</v>
    <v>2475312000</v>
    <v>DLF</v>
    <v>DLF Limited (XNSE:DLF)</v>
    <v>3255469</v>
    <v>3058880</v>
    <v>1963</v>
  </rv>
  <rv s="2">
    <v>886</v>
  </rv>
  <rv s="0">
    <v>https://www.bing.com/financeapi/forcetrigger?t=ahhxbh&amp;q=XNSE%3aGODREJPROP&amp;form=skydnc</v>
    <v>Learn more on Bing</v>
  </rv>
  <rv s="1">
    <v>en-US</v>
    <v>ahhxbh</v>
    <v>268435456</v>
    <v>1</v>
    <v>Powered by Refinitiv</v>
    <v>0</v>
    <v>GODREJ PROPERTIES LIMITED (XNSE:GODREJPROP)</v>
    <v>2</v>
    <v>3</v>
    <v>Finance</v>
    <v>4</v>
    <v>1914.55</v>
    <v>1005</v>
    <v>1.7001999999999999</v>
    <v>54.65</v>
    <v>2.9535999999999996E-2</v>
    <v>INR</v>
    <v>Godrej Properties Limited is an India-based company that is engaged primarily in the business of real estate construction, development and other related activities. The Company operates through the development of the real estate property segment. It operates through the Godrej brand. The Company’s projects include Godrej Avenues, Godrej Reserve, Godrej Icon, Godrej Air - Phase 1, Godrej 101, Godrej United, Godrej Platinum and Godrej Two. The Company has its presence in Mumbai Metropolitan Region (MMR), National Capital Region, Pune, Bangalore, Kolkata, Ahmedabad, Nagpur, Chennai and Chandigarh. Its subsidiaries include Godrej Realty Private Limited, Godrej Garden City Properties Private Limited, Prakritiplaza Facilities Management Private Limited, Godrej Prakriti Facilities Private Limited, Godrej Genesis Facilities Management Private Limited, Godrej Projects Development Limited, Godrej Hillside Properties Private Limited and Godrej Highrises Properties Private Limited.</v>
    <v>2391</v>
    <v>National Stock Exchange of India</v>
    <v>XNSE</v>
    <v>XNSE</v>
    <v>Godrej Bhavan, 4th Floor,, 4A, Home Street, Fort,, MUMBAI, MAHARASHTRA, 400001 IN</v>
    <v>1914.55</v>
    <v>Real Estate Operations</v>
    <v>Stock</v>
    <v>45251.279120370367</v>
    <v>888</v>
    <v>1860</v>
    <v>517960000000</v>
    <v>GODREJ PROPERTIES LIMITED</v>
    <v>GODREJ PROPERTIES LIMITED</v>
    <v>1861.95</v>
    <v>77.39</v>
    <v>1850.3</v>
    <v>1904.95</v>
    <v>278039600</v>
    <v>GODREJPROP</v>
    <v>GODREJ PROPERTIES LIMITED (XNSE:GODREJPROP)</v>
    <v>596969</v>
    <v>852150</v>
    <v>1985</v>
  </rv>
  <rv s="2">
    <v>889</v>
  </rv>
  <rv s="0">
    <v>https://www.bing.com/financeapi/forcetrigger?t=ahj91h&amp;q=XNSE%3aOBEROIRLTY&amp;form=skydnc</v>
    <v>Learn more on Bing</v>
  </rv>
  <rv s="1">
    <v>en-US</v>
    <v>ahj91h</v>
    <v>268435456</v>
    <v>1</v>
    <v>Powered by Refinitiv</v>
    <v>0</v>
    <v>OBEROI REALTY LIMITED (XNSE:OBEROIRLTY)</v>
    <v>2</v>
    <v>3</v>
    <v>Finance</v>
    <v>4</v>
    <v>1414.2</v>
    <v>790.1</v>
    <v>1.2595000000000001</v>
    <v>62.95</v>
    <v>4.6662000000000002E-2</v>
    <v>INR</v>
    <v>Oberoi Realty Limited is an India-based company, which is engaged in the business of real estate development. The Company develops residential, commercial, retail and social infrastructure projects. The Company operates through two segments: Real Estate and Hospitality. The Real Estate segment develops and sells residential properties and leases commercial properties. The Hospitality segment is engaged in the business of owning and operating the hotel. It has developed approximately 43 projects at locations across the Mumbai skyline aggregating about 9.34 million square feet of space. Its residential projects include Maxima by Oberoi Realty, Oberoi Splendor, Oberoi Splendor Grande, Prisma by Oberoi Realty, Oberoi Sky Heights and others. Its commercial projects include Oberoi Chambers, Commerz and Commerz II. Its retail project includes Oberoi Mall. Its social infrastructure project includes Oberoi International School. Its hospitality project includes The Westin Mumbai Garden City.</v>
    <v>896</v>
    <v>National Stock Exchange of India</v>
    <v>XNSE</v>
    <v>XNSE</v>
    <v>Commerz, 3rd Floor, International Business Park,, Oberoi Garden City,Off Western Express Highway, Goregaon (East), MUMBAI, MAHARASHTRA, 400063 IN</v>
    <v>1414.2</v>
    <v>Real Estate Operations</v>
    <v>Stock</v>
    <v>45251.279108796298</v>
    <v>891</v>
    <v>1363.7</v>
    <v>487554300000</v>
    <v>OBEROI REALTY LIMITED</v>
    <v>OBEROI REALTY LIMITED</v>
    <v>1364.9</v>
    <v>25.01</v>
    <v>1349.05</v>
    <v>1412</v>
    <v>363602200</v>
    <v>OBEROIRLTY</v>
    <v>OBEROI REALTY LIMITED (XNSE:OBEROIRLTY)</v>
    <v>1573710</v>
    <v>745390</v>
    <v>1998</v>
  </rv>
  <rv s="2">
    <v>892</v>
  </rv>
  <rv s="0">
    <v>https://www.bing.com/financeapi/forcetrigger?t=ahgr3m&amp;q=XNSE%3aADANIENT&amp;form=skydnc</v>
    <v>Learn more on Bing</v>
  </rv>
  <rv s="1">
    <v>en-US</v>
    <v>ahgr3m</v>
    <v>268435456</v>
    <v>1</v>
    <v>Powered by Refinitiv</v>
    <v>0</v>
    <v>ADANI ENTERPRISES LIMITED (XNSE:ADANIENT)</v>
    <v>2</v>
    <v>3</v>
    <v>Finance</v>
    <v>4</v>
    <v>4190</v>
    <v>1017.45</v>
    <v>1.5616000000000001</v>
    <v>61.6</v>
    <v>2.8652999999999998E-2</v>
    <v>INR</v>
    <v>Adani Enterprises Limited is an India-based global integrated infrastructure company. The Company operates with various businesses spanning across integrated resource management, mining services and commercial mining, new energy ecosystem, data center, airports, roads, copper, digital, food Fast-Moving Consumer Goods (FMCG) and others. Its segments include integrated resources management, mining services, commercial mining, new energy ecosystem, airport, road, and others. The Integrated Resources Management provides end-to-end procurement and logistics services. The Mining segment includes mining service contracts for nine coal blocks with a capacity of approximately 100 plus millinewton (Mn) metric tons per annum. The Airport segment is engaged in the construction, operations, and maintenance of airports. The New Energy Ecosystem provides cell and module manufacturing. The Road segment is engaged in the construction, operations, and maintenance of road assets.</v>
    <v>2140</v>
    <v>National Stock Exchange of India</v>
    <v>XNSE</v>
    <v>XNSE</v>
    <v>Adani Corporate House, Shantigram Near Vaishno Devi Circle, S. G. Highway, Khodiyar, AHMEDABAD, GUJARAT, 382421 IN</v>
    <v>2232.5500000000002</v>
    <v>Diversified Industrial Goods Wholesale</v>
    <v>Stock</v>
    <v>45251.279120370367</v>
    <v>894</v>
    <v>2158.35</v>
    <v>2518035000000</v>
    <v>ADANI ENTERPRISES LIMITED</v>
    <v>ADANI ENTERPRISES LIMITED</v>
    <v>2160</v>
    <v>100.21</v>
    <v>2149.85</v>
    <v>2211.4499999999998</v>
    <v>1140001000</v>
    <v>ADANIENT</v>
    <v>ADANI ENTERPRISES LIMITED (XNSE:ADANIENT)</v>
    <v>1305638</v>
    <v>884380</v>
    <v>1993</v>
  </rv>
  <rv s="2">
    <v>895</v>
  </rv>
  <rv s="0">
    <v>https://www.bing.com/financeapi/forcetrigger?t=ahjha2&amp;q=XNSE%3aPOWERGRID&amp;form=skydnc</v>
    <v>Learn more on Bing</v>
  </rv>
  <rv s="1">
    <v>en-US</v>
    <v>ahjha2</v>
    <v>268435456</v>
    <v>1</v>
    <v>Powered by Refinitiv</v>
    <v>0</v>
    <v>POWER GRID CORPORATION OF INDIA LIMITED (XNSE:POWERGRID)</v>
    <v>2</v>
    <v>3</v>
    <v>Finance</v>
    <v>4</v>
    <v>215.1</v>
    <v>153.19</v>
    <v>0.55089999999999995</v>
    <v>-0.5</v>
    <v>-2.3890000000000001E-3</v>
    <v>INR</v>
    <v>Power Grid Corporation of India Limited is a power transmission company engaged in planning, implementation, operation, and maintenance of Inter-State Transmission System (ISTS), telecom and consultancy services. The Company's segments include Transmission Services, Consultancy Services and Telecom Services. Transmission Services is engaged in transmission of bulk power across different states of India consisting of extra high voltage/high voltage (EHV/HV) networks. Consultancy Services provides consultancy services in the transmission, distribution, and telecom sectors, including planning design, engineering, load dispatch, optical ground wire (OPGW) on intra state transmission network, procurement management, operation and maintenance, financing, and project management. It utilizes the spare Optical fibers available in the OPGW laid on the transmission network for providing telecom services to various customers. Its Smart Grid enables real time monitoring and control of power system.</v>
    <v>8342</v>
    <v>National Stock Exchange of India</v>
    <v>XNSE</v>
    <v>XNSE</v>
    <v>Saudamini, Plot No.2, Sector 29, GURGAON, HARYANA, 122001 IN</v>
    <v>210.15</v>
    <v>Electrical Utilities &amp; IPPs</v>
    <v>Stock</v>
    <v>45251.279120370367</v>
    <v>897</v>
    <v>207.95</v>
    <v>1948477000000</v>
    <v>POWER GRID CORPORATION OF INDIA LIMITED</v>
    <v>POWER GRID CORPORATION OF INDIA LIMITED</v>
    <v>210</v>
    <v>12.69</v>
    <v>209.3</v>
    <v>208.8</v>
    <v>9300604000</v>
    <v>POWERGRID</v>
    <v>POWER GRID CORPORATION OF INDIA LIMITED (XNSE:POWERGRID)</v>
    <v>5055317</v>
    <v>12959620</v>
    <v>1989</v>
  </rv>
  <rv s="2">
    <v>898</v>
  </rv>
  <rv s="0">
    <v>https://www.bing.com/financeapi/forcetrigger?t=ahgr6h&amp;q=XNSE%3aADANIPORTS&amp;form=skydnc</v>
    <v>Learn more on Bing</v>
  </rv>
  <rv s="1">
    <v>en-US</v>
    <v>ahgr6h</v>
    <v>268435456</v>
    <v>1</v>
    <v>Powered by Refinitiv</v>
    <v>0</v>
    <v>ADANI PORTS AND SPECIAL ECONOMIC ZONE LIMITED (XNSE:ADANIPORTS)</v>
    <v>2</v>
    <v>3</v>
    <v>Finance</v>
    <v>4</v>
    <v>912</v>
    <v>395.1</v>
    <v>1.2142999999999999</v>
    <v>3.85</v>
    <v>4.7910000000000001E-3</v>
    <v>INR</v>
    <v>Adani Ports and Special Economic Zone Limited is an India-based integrated ports and logistics company. The Company's segments include Port and special economic zone (SEZ) activities, and Others. The Port and SEZ activities segment is engaged in developing, operating and maintaining the ports services, ports related infrastructure development activities and development of infrastructure at contiguous special economic zone. The Others segment represents mainly logistics, transportation and utility business. Its ports to logistics platform comprises port facilities and integrated logistics capabilities, including multimodal logistics parks, grade A warehouses, and industrial economic zones. The Company develops and operates approximately 12 ports and terminals on the west coast and east coast of India. It is also developing two transshipment ports at Vizhinjam, Kerala, and Colombo, Sri Lanka. The Company is also operating the Haifa Port in Israel.</v>
    <v>3052</v>
    <v>National Stock Exchange of India</v>
    <v>XNSE</v>
    <v>XNSE</v>
    <v>Adani Corporate House,, Shantigram, S G Highway,, AHMEDABAD, GUJARAT, 382421 IN</v>
    <v>814.9</v>
    <v>Transport Infrastructure</v>
    <v>Stock</v>
    <v>45251.279108796298</v>
    <v>900</v>
    <v>803.75</v>
    <v>1749821000000</v>
    <v>ADANI PORTS AND SPECIAL ECONOMIC ZONE LIMITED</v>
    <v>ADANI PORTS AND SPECIAL ECONOMIC ZONE LIMITED</v>
    <v>805</v>
    <v>25.56</v>
    <v>803.6</v>
    <v>807.45</v>
    <v>2160139000</v>
    <v>ADANIPORTS</v>
    <v>ADANI PORTS AND SPECIAL ECONOMIC ZONE LIMITED (XNSE:ADANIPORTS)</v>
    <v>1691015</v>
    <v>2659320</v>
    <v>1998</v>
  </rv>
  <rv s="2">
    <v>901</v>
  </rv>
  <rv s="0">
    <v>https://www.bing.com/financeapi/forcetrigger?t=ahhfa2&amp;q=XNSE%3aCONCOR&amp;form=skydnc</v>
    <v>Learn more on Bing</v>
  </rv>
  <rv s="1">
    <v>en-US</v>
    <v>ahhfa2</v>
    <v>268435456</v>
    <v>1</v>
    <v>Powered by Refinitiv</v>
    <v>0</v>
    <v>CONTAINER CORPORATION OF INDIA LIMITED (XNSE:CONCOR)</v>
    <v>2</v>
    <v>3</v>
    <v>Finance</v>
    <v>4</v>
    <v>791.95</v>
    <v>555</v>
    <v>1.3056000000000001</v>
    <v>2.0499999999999998</v>
    <v>2.7300000000000002E-3</v>
    <v>INR</v>
    <v>Container Corporation of India Limited (CONCOR) is a holding company. The Company is engaged in logistics and transportation services. The Company operates through two segments: EXIM and Domestic. Both EXIM and Domestic divisions of the Company are engaged in handling, transportation, and warehousing activities. The Company is also engaged in the operation of transportation of containers by rail, transportation of containers by road, handling of containers, operation of logistics facilities including dry ports, container freight stations, and private freight terminals or warehousing and storage. Its international services include air cargo movements, bonded warehousing, reefer and cold chain services, and factory stuffing/destuffing. Its domestic services include volume discount scheme, door delivery and pickups, and terminal handling charges. Its E-Filing software is a Web-based application for EXIM locations being operational at Terminal/Inland Container Depot of CONCOR.</v>
    <v>1328</v>
    <v>National Stock Exchange of India</v>
    <v>XNSE</v>
    <v>XNSE</v>
    <v>NSIC New MDBP Building, 3rd Floor,, Okhla Industrial Estate,, NEW DELHI, DELHI, 110020 IN</v>
    <v>766.9</v>
    <v>Freight &amp; Logistics Services</v>
    <v>Stock</v>
    <v>45251.279097222221</v>
    <v>903</v>
    <v>751.5</v>
    <v>457397300000</v>
    <v>CONTAINER CORPORATION OF INDIA LIMITED</v>
    <v>CONTAINER CORPORATION OF INDIA LIMITED</v>
    <v>756</v>
    <v>38.54</v>
    <v>750.95</v>
    <v>753</v>
    <v>609294400</v>
    <v>CONCOR</v>
    <v>CONTAINER CORPORATION OF INDIA LIMITED (XNSE:CONCOR)</v>
    <v>582997</v>
    <v>847480</v>
    <v>1988</v>
  </rv>
  <rv s="2">
    <v>904</v>
  </rv>
  <rv s="0">
    <v>https://www.bing.com/financeapi/forcetrigger?t=ahhwkr&amp;q=XNSE%3aGMRINFRA&amp;form=skydnc</v>
    <v>Learn more on Bing</v>
  </rv>
  <rv s="1">
    <v>en-US</v>
    <v>ahhwkr</v>
    <v>268435456</v>
    <v>1</v>
    <v>Powered by Refinitiv</v>
    <v>0</v>
    <v>GMR AIRPORTS INFRASTRUCTURE LIMITED (XNSE:GMRINFRA)</v>
    <v>2</v>
    <v>3</v>
    <v>Finance</v>
    <v>4</v>
    <v>66.75</v>
    <v>36</v>
    <v>0.95740000000000003</v>
    <v>0</v>
    <v>0</v>
    <v>INR</v>
    <v>GMR Airports Infrastructure Limited is an India-based company that operates integrated airport platforms with a portfolio of airport assets. The Company's airports include Delhi International Airport, Hyderabad International Airport, Goa International Airport, Visakhapatnam International Airport, Bidar Airport, Mactan Cebu International Airport, Crete International Airport, and Kualanamu International Airport. The Company's airports provide a range of services, such as baggage handling system with explosives detection technology for security; provides end-to-end e-boarding facility for domestic passengers; integrated passenger terminal building; cargo terminal and ancillary facilities for processing and storage, and others. The Company's airports also offer other services, such as catering to domestic and international travel besides cargo.</v>
    <v>137</v>
    <v>National Stock Exchange of India</v>
    <v>XNSE</v>
    <v>XNSE</v>
    <v>New Udaan Bhawan, Opp. Terminal 3, Indira Gandhi International Airport, NEW DELHI, DELHI, 110037 IN</v>
    <v>58.25</v>
    <v>Transport Infrastructure</v>
    <v>Stock</v>
    <v>45251.279097222221</v>
    <v>906</v>
    <v>57.15</v>
    <v>354310000000</v>
    <v>GMR AIRPORTS INFRASTRUCTURE LIMITED</v>
    <v>GMR AIRPORTS INFRASTRUCTURE LIMITED</v>
    <v>58</v>
    <v>0</v>
    <v>57.7</v>
    <v>57.7</v>
    <v>6035945000</v>
    <v>GMRINFRA</v>
    <v>GMR AIRPORTS INFRASTRUCTURE LIMITED (XNSE:GMRINFRA)</v>
    <v>2176747</v>
    <v>5747950</v>
    <v>1996</v>
  </rv>
  <rv s="2">
    <v>907</v>
  </rv>
  <rv s="0">
    <v>https://www.bing.com/financeapi/forcetrigger?t=ahhsw7&amp;q=XNSE%3aGAIL&amp;form=skydnc</v>
    <v>Learn more on Bing</v>
  </rv>
  <rv s="1">
    <v>en-US</v>
    <v>ahhsw7</v>
    <v>268435456</v>
    <v>1</v>
    <v>Powered by Refinitiv</v>
    <v>0</v>
    <v>GAIL (INDIA) LIMITED (XNSE:GAIL)</v>
    <v>2</v>
    <v>3</v>
    <v>Finance</v>
    <v>4</v>
    <v>132.44999999999999</v>
    <v>89.5</v>
    <v>1.2689999999999999</v>
    <v>0.5</v>
    <v>4.0140000000000002E-3</v>
    <v>INR</v>
    <v>GAIL (India) Limited is an India-based natural gas processing and distribution company. The Company's segments include Transmission Services, Natural Gas Marketing, Petrochemicals, LPG And Liquid Hydrocarbons and Other segment. Its Transmission Services segment includes natural gas and liquid petroleum gas (LPG). Its Other segment includes City Gas Distribution (CGD), GAIL Tel, exploration and production (E&amp;P) and power generation. It has interests in the sourcing and trading of natural gas, production of LPG, liquid hydrocarbons and petrochemicals, transmission of natural gas and LPG through pipelines. The Company owns and operates a network of approximately 14,500 kilometers (km) of natural gas pipelines. It is also focused on expanding its presence in renewable energy, such as solar, wind and biofuel. Its subsidiaries include GAIL Global (Singapore) PTE Ltd, GAIL Global (USA) Inc., GAIL GAS Limited, Tripura Natural Gas Co Ltd., Bengal Gas Limited and Konkan LNG Limited.</v>
    <v>4823</v>
    <v>National Stock Exchange of India</v>
    <v>XNSE</v>
    <v>XNSE</v>
    <v>GAIL Bhawan, 16 Bhikaji Cama Place, R.K. Puram, NEW DELHI, DELHI, 110066 IN</v>
    <v>125.4</v>
    <v>Natural Gas Utilities</v>
    <v>Stock</v>
    <v>45251.279074074075</v>
    <v>909</v>
    <v>124.15</v>
    <v>830106300000</v>
    <v>GAIL (INDIA) LIMITED</v>
    <v>GAIL (INDIA) LIMITED</v>
    <v>124.6</v>
    <v>15.48</v>
    <v>124.55</v>
    <v>125.05</v>
    <v>6575100000</v>
    <v>GAIL</v>
    <v>GAIL (INDIA) LIMITED (XNSE:GAIL)</v>
    <v>2915978</v>
    <v>7281870</v>
    <v>1984</v>
  </rv>
  <rv s="2">
    <v>910</v>
  </rv>
  <rv s="0">
    <v>https://www.bing.com/financeapi/forcetrigger?t=ahi1w7&amp;q=XNSE%3aGUJGASLTD&amp;form=skydnc</v>
    <v>Learn more on Bing</v>
  </rv>
  <rv s="1">
    <v>en-US</v>
    <v>ahi1w7</v>
    <v>268435456</v>
    <v>1</v>
    <v>Powered by Refinitiv</v>
    <v>0</v>
    <v>GUJARAT GAS LIMITED (XNSE:GUJGASLTD)</v>
    <v>2</v>
    <v>3</v>
    <v>Finance</v>
    <v>4</v>
    <v>539.1</v>
    <v>397.05</v>
    <v>0.91300000000000003</v>
    <v>4.2</v>
    <v>9.8999999999999991E-3</v>
    <v>INR</v>
    <v>Gujarat Gas Limited is an India-based company, which is engaged in the natural gas business in India. Its natural gas business involves distribution of gas from sources of supply to centers of demand and to the end customers. The Company is engaged in city gas distribution, including sale, purchase, supply, distribution, transport, trading in natural gas, compressed natural gas (CNG), liquefied natural gas (LNG), liquefied petroleum gas (LPG) and other gaseous form through pipelines, trucks/trains or such other suitable mode for transportation/distribution of natural gas, CNG, LNG, LPG and other gaseous form. The Company supplies piped natural gas for domestic usage to around 18.90 lakh households across its operating locations. It has 27 city gas distribution licenses spread across 43 districts in six states and one Union territory across the states of Gujarat, Maharashtra, Rajasthan, Haryana, Punjab and Madhya Pradesh and the Union Territory of Dadra &amp; Nagar Haveli.</v>
    <v>1028</v>
    <v>National Stock Exchange of India</v>
    <v>XNSE</v>
    <v>XNSE</v>
    <v>2, Shanti Sadan Society,Near Parimal Garden,, Ellisbridge, AHMEDABAD, GUJARAT, 380006 IN</v>
    <v>429.5</v>
    <v>Natural Gas Utilities</v>
    <v>Stock</v>
    <v>45251.279050925928</v>
    <v>912</v>
    <v>424.2</v>
    <v>292600200000</v>
    <v>GUJARAT GAS LIMITED</v>
    <v>GUJARAT GAS LIMITED</v>
    <v>425</v>
    <v>23.28</v>
    <v>424.25</v>
    <v>428.45</v>
    <v>688390100</v>
    <v>GUJGASLTD</v>
    <v>GUJARAT GAS LIMITED (XNSE:GUJGASLTD)</v>
    <v>401276</v>
    <v>398170</v>
    <v>2012</v>
  </rv>
  <rv s="2">
    <v>913</v>
  </rv>
  <rv s="0">
    <v>https://www.bing.com/financeapi/forcetrigger?t=ahjef2&amp;q=XNSE%3aPETRONET&amp;form=skydnc</v>
    <v>Learn more on Bing</v>
  </rv>
  <rv s="1">
    <v>en-US</v>
    <v>ahjef2</v>
    <v>268435456</v>
    <v>1</v>
    <v>Powered by Refinitiv</v>
    <v>0</v>
    <v>PETRONET LNG LIMITED (XNSE:PETRONET)</v>
    <v>2</v>
    <v>3</v>
    <v>Finance</v>
    <v>4</v>
    <v>254.4</v>
    <v>191.7</v>
    <v>0.73009999999999997</v>
    <v>2.15</v>
    <v>1.1016999999999999E-2</v>
    <v>INR</v>
    <v>Petronet LNG Limited (PLL) is engaged in the sale of re-gasified liquefied natural gas (RLNG). The Company primarily operates in the business of importing and processing of liquified natural gas (LNG). It operates through Natural Gas Business. Its Natural Gas consists mainly of methane and ethane, propane and butane. Its terminals include Dahej LNG terminal, Kochi LNG terminal and Solid cargo port. The Dahej LNG terminal is an LNG receiving and regasification terminal with an original nameplate capacity of approximately five million metric tons per annum, located at Dahej, Gujarat. The Kochi LNG terminal is an LNG receiving, regasification and re-loading terminal with a nameplate capacity of approximately five million metric tons per annum, located at Kochi, Kerala. Solid Cargo Port Terminal has facilities to import/export bulk products, such as coal, steel and fertilizer. Its subsidiaries include Petronet LNG Foundation, Petronet Energy Limited, and Petronet LNG Singapore Pte. Ltd.</v>
    <v>520</v>
    <v>National Stock Exchange of India</v>
    <v>XNSE</v>
    <v>XNSE</v>
    <v>1st Floor, World Trade Center, Babar Road, Barakhamba Lane, NEW DELHI, DELHI, 110001 IN</v>
    <v>197.95</v>
    <v>Oil &amp; Gas Related Equipment and Services</v>
    <v>Stock</v>
    <v>45251.279097222221</v>
    <v>915</v>
    <v>194.8</v>
    <v>294075000000</v>
    <v>PETRONET LNG LIMITED</v>
    <v>PETRONET LNG LIMITED</v>
    <v>195.3</v>
    <v>8.39</v>
    <v>195.15</v>
    <v>197.3</v>
    <v>1500000000</v>
    <v>PETRONET</v>
    <v>PETRONET LNG LIMITED (XNSE:PETRONET)</v>
    <v>10649677</v>
    <v>6434880</v>
    <v>1998</v>
  </rv>
  <rv s="2">
    <v>916</v>
  </rv>
  <rv s="0">
    <v>https://www.bing.com/financeapi/forcetrigger?t=ahi9kr&amp;q=XNSE%3aIGL&amp;form=skydnc</v>
    <v>Learn more on Bing</v>
  </rv>
  <rv s="1">
    <v>en-US</v>
    <v>ahi9kr</v>
    <v>268435456</v>
    <v>1</v>
    <v>Powered by Refinitiv</v>
    <v>0</v>
    <v>INDRAPRASTHA GAS LIMITED (XNSE:IGL)</v>
    <v>2</v>
    <v>3</v>
    <v>Finance</v>
    <v>4</v>
    <v>515.70000000000005</v>
    <v>375.7</v>
    <v>0.71079999999999999</v>
    <v>4.75</v>
    <v>1.2331000000000002E-2</v>
    <v>INR</v>
    <v>Indraprastha Gas Limited (IGL) is an India-based city gas distribution (CGD) company. The Company's business consists of sale of natural gas. The Company is focused on industrial and commercial business. The Company provides safe and uninterrupted gas supply through its extensive distribution network to transport, domestic, commercial, and industrial consumers. The Company supplies compressed natural gas (CNG) to the transport sector and piped natural gas (PNG) in Delhi and the National Capital Region (NCR). The Company offers PNG, which includes methane-CH4, as well as other hydrocarbons. The Company offers CNG, a gaseous fuel that includes a mixture of hydrocarbons, primarily methane. The operations of the Company are spread over NCT of Delhi, Noida, Greater Noida, Ghaziabad and Hapur, Gurugram, Meerut, Shamli, Muzaffarnagar, Karnal, Rewari, Kanpur, Hamirpur and Fatehpur districts, Kaithal district and Ajmer, Pali and Rajsamand.</v>
    <v>687</v>
    <v>National Stock Exchange of India</v>
    <v>XNSE</v>
    <v>XNSE</v>
    <v>Plot No. 4, Community Centre,, Sector 9, R K Puram, NEW DELHI, DELHI, 110022 IN</v>
    <v>393.75</v>
    <v>Natural Gas Utilities</v>
    <v>Stock</v>
    <v>45251.279131944444</v>
    <v>918</v>
    <v>386.6</v>
    <v>272055300000</v>
    <v>INDRAPRASTHA GAS LIMITED</v>
    <v>INDRAPRASTHA GAS LIMITED</v>
    <v>389</v>
    <v>14.92</v>
    <v>385.2</v>
    <v>389.95</v>
    <v>700000800</v>
    <v>IGL</v>
    <v>INDRAPRASTHA GAS LIMITED (XNSE:IGL)</v>
    <v>1316231</v>
    <v>2287880</v>
    <v>1998</v>
  </rv>
  <rv s="2">
    <v>919</v>
  </rv>
  <rv s="0">
    <v>https://www.bing.com/financeapi/forcetrigger?t=ahiyh7&amp;q=XNSE%3aMGL&amp;form=skydnc</v>
    <v>Learn more on Bing</v>
  </rv>
  <rv s="1">
    <v>en-US</v>
    <v>ahiyh7</v>
    <v>268435456</v>
    <v>1</v>
    <v>Powered by Refinitiv</v>
    <v>0</v>
    <v>MAHANAGAR GAS LIMITED (XNSE:MGL)</v>
    <v>2</v>
    <v>3</v>
    <v>Finance</v>
    <v>4</v>
    <v>1152</v>
    <v>820.1</v>
    <v>0.98309999999999997</v>
    <v>1.4</v>
    <v>1.3519999999999999E-3</v>
    <v>INR</v>
    <v>Mahanagar Gas Limited is an India-based natural gas distribution company. The Company is engaged in the distribution of compressed natural gas (CNG) and piped natural gas (PNG) in Mumbai, Thane and Raigad districts of Maharashtra. It operates in the business of city gas distribution segment. It offers PNG for domestic, commercial and industrial purpose. Its domestic PNG is used for various purposes like cooking and water heating. It is also used by hospitals, nursing homes, hotels, flight kitchens, restaurants, places of worship and others. It offers PNG for various industries, including metal, pharmaceuticals, food and beverages, printing and dyeing, oil mills, power generation and air conditioning. It supplies CNG to Brihanmumbai Electricity Supply and Transport/Thane Municipal Transport/Maharashtra State Road Transport Corporation/Navi Mumbai Municipal Transport (BEST/TMT/MSRTC/NMMT) buses, light commercial vehicles (LCVs)/ tempos/ trucks/private buses. It also installs gas geysers.</v>
    <v>509</v>
    <v>National Stock Exchange of India</v>
    <v>XNSE</v>
    <v>XNSE</v>
    <v>MGL House,G-33 Block,, Bandra-Kurla Complex,, Bandra (East), MUMBAI, MAHARASHTRA, 400051 IN</v>
    <v>1047.5</v>
    <v>Natural Gas Utilities</v>
    <v>Stock</v>
    <v>45251.279108796298</v>
    <v>921</v>
    <v>1033</v>
    <v>103563600000</v>
    <v>MAHANAGAR GAS LIMITED</v>
    <v>MAHANAGAR GAS LIMITED</v>
    <v>1038.05</v>
    <v>8.91</v>
    <v>1035.5999999999999</v>
    <v>1037</v>
    <v>98777780</v>
    <v>MGL</v>
    <v>MAHANAGAR GAS LIMITED (XNSE:MGL)</v>
    <v>132511</v>
    <v>288210</v>
    <v>1995</v>
  </rv>
  <rv s="2">
    <v>922</v>
  </rv>
  <rv s="1">
    <v>en-US</v>
    <v>ahh49c</v>
    <v>268435456</v>
    <v>1</v>
    <v>Powered by Refinitiv</v>
    <v>0</v>
    <v>BALRAMPUR CHINI MILLS LTD (XNSE:BALRAMCHIN)</v>
    <v>2</v>
    <v>3</v>
    <v>Finance</v>
    <v>4</v>
    <v>462</v>
    <v>349.3</v>
    <v>0.7984</v>
    <v>2.9</v>
    <v>6.515E-3</v>
    <v>INR</v>
    <v>Balrampur Chini Mills Limited is an India-based sugar manufacturing company. The Company is engaged in manufacturing and sale of sugar. Its allied business activities consist of manufacturing and sale of ethanol, ethyl alcohol, generation and sale of co-generated power, and manufacturing and sale of agricultural fertilizers. Its segments include Sugar, Distillery and Others. The Sugar segment is engaged in the sale of sugar and its by-products. The distillery segment includes the sale of industrial alcohol, which constitutes ethanol sold under contracts with public and private oil marketing companies, and other products to institutional buyers. Its other products include rectified spirit, extra neutral alcohol and dry ice. The Other segment is engaged in the sale of agricultural fertilizers such as soil conditioner, granulated potash and various others. The Company sells co-generated power to distribution companies. Its Agri-inputs products include PAUDH-SHAKTI, JAIV-SHAKI AND DEVDOOT.</v>
    <v>6270</v>
    <v>National Stock Exchange of India</v>
    <v>XNSE</v>
    <v>XNSE</v>
    <v>FMC Fortuna, 2nd Floor, 234/3A, A.J.C. Bose Road, KOLKATA, WEST BENGAL, 700020 IN</v>
    <v>449.95</v>
    <v>Food &amp; Tobacco</v>
    <v>Stock</v>
    <v>45251.279108796298</v>
    <v>215</v>
    <v>443.95</v>
    <v>88305650000</v>
    <v>BALRAMPUR CHINI MILLS LTD</v>
    <v>BALRAMPUR CHINI MILLS LTD</v>
    <v>446.9</v>
    <v>16.75</v>
    <v>445.15</v>
    <v>448.05</v>
    <v>201749300</v>
    <v>BALRAMCHIN</v>
    <v>BALRAMPUR CHINI MILLS LTD (XNSE:BALRAMCHIN)</v>
    <v>1009515</v>
    <v>1137740</v>
    <v>1975</v>
  </rv>
  <rv s="2">
    <v>924</v>
  </rv>
  <rv s="0">
    <v>https://www.bing.com/financeapi/forcetrigger?t=ahj9zr&amp;q=XNSE%3aONGC&amp;form=skydnc</v>
    <v>Learn more on Bing</v>
  </rv>
  <rv s="1">
    <v>en-US</v>
    <v>ahj9zr</v>
    <v>268435456</v>
    <v>1</v>
    <v>Powered by Refinitiv</v>
    <v>0</v>
    <v>OIL AND NATURAL GAS CORPORATION LIMITED (XNSE:ONGC)</v>
    <v>2</v>
    <v>3</v>
    <v>Finance</v>
    <v>4</v>
    <v>203.4</v>
    <v>132.9</v>
    <v>1.0972999999999999</v>
    <v>-6</v>
    <v>-3.0325999999999999E-2</v>
    <v>INR</v>
    <v>Oil and Natural Gas Corporation Limited is an India-based crude oil and natural gas company. The Company's business segments include Exploration and Production, and Refining and Marketing. The Company is engaged in exploration, development and production of crude oil, natural gas and value-added products in India and acquisition of oil and gas acreages outside India for exploration, development and production, downstream (refining and marketing of petroleum products), petrochemicals, power generation, LNG supply, pipeline transportation, special economic zone (SEZ) development and helicopter services. The Company's products and services include crude oil, natural gas, liquid petroleum gas and other products. Its geographical segments consist of India, which includes offshore and onshore, and Outside India. Its subsidiaries include Mangalore Refinery and Petrochemicals Limited, Hindustan Petroleum Corporation Limited, ONGC Videsh Limited, Petronet MHB Limited and HPCL Biofuels Limited.</v>
    <v>25993</v>
    <v>National Stock Exchange of India</v>
    <v>XNSE</v>
    <v>XNSE</v>
    <v>Deendayal Urja Bhawan,, 5A, Nelson Mandela Marg, Vasant Kunj, NEW DELHI, DELHI, 110070 IN</v>
    <v>193.95</v>
    <v>Oil &amp; Gas</v>
    <v>Stock</v>
    <v>45251.279108796298</v>
    <v>926</v>
    <v>191.1</v>
    <v>2470138000000</v>
    <v>OIL AND NATURAL GAS CORPORATION LIMITED</v>
    <v>OIL AND NATURAL GAS CORPORATION LIMITED</v>
    <v>193</v>
    <v>5.78</v>
    <v>197.85</v>
    <v>191.85</v>
    <v>12580280000</v>
    <v>ONGC</v>
    <v>OIL AND NATURAL GAS CORPORATION LIMITED (XNSE:ONGC)</v>
    <v>4955857</v>
    <v>11016890</v>
    <v>1993</v>
  </rv>
  <rv s="2">
    <v>927</v>
  </rv>
  <rv s="0">
    <v>https://www.bing.com/financeapi/forcetrigger?t=ahidf2&amp;q=XNSE%3aIOC&amp;form=skydnc</v>
    <v>Learn more on Bing</v>
  </rv>
  <rv s="1">
    <v>en-US</v>
    <v>ahidf2</v>
    <v>268435456</v>
    <v>1</v>
    <v>Powered by Refinitiv</v>
    <v>0</v>
    <v>INDIAN OIL CORPORATION LIMITED (XNSE:IOC)</v>
    <v>2</v>
    <v>3</v>
    <v>Finance</v>
    <v>4</v>
    <v>106.9</v>
    <v>69.150000000000006</v>
    <v>0.9093</v>
    <v>-0.3</v>
    <v>-2.9170000000000003E-3</v>
    <v>INR</v>
    <v>Indian Oil Corporation Limited is an India-based oil company. The Company's segments include Petroleum Products, Petrochemicals and Other Business Activities. Its Other Business Activities segment includes the gas, oil and gas exploration activities, explosives and cryogenic business, and wind mill and solar power generation. Its business interests span the entire hydrocarbon value-chain, ranging from refining, pipeline transportation and marketing, to exploration and production of crude oil and gas, petrochemicals, gas marketing, alternative energy sources and globalization of downstream operations. It has a network of fuel stations, bulk storage terminals, inland depots, aviation fuel stations, liquefied petroleum gas (LPG) bottling plants and lube blending plants. It owns and operates approximately nine refineries across India. Its subsidiaries include Chennai Petroleum Corporation Limited, IndianOil (Mauritius) Limited, Lanka IOC PLC, IOC Middle East FZE, IOC Sweden AB, and others.</v>
    <v>31095</v>
    <v>National Stock Exchange of India</v>
    <v>XNSE</v>
    <v>XNSE</v>
    <v>3079/3, Sadiq Nagar,, J B Tito Marg, NEW DELHI, DELHI, 110049 IN</v>
    <v>103.2</v>
    <v>Oil &amp; Gas</v>
    <v>Stock</v>
    <v>45251.279120370367</v>
    <v>929</v>
    <v>101.2</v>
    <v>1450251000000</v>
    <v>INDIAN OIL CORPORATION LIMITED</v>
    <v>INDIAN OIL CORPORATION LIMITED</v>
    <v>103</v>
    <v>3.66</v>
    <v>102.85</v>
    <v>102.55</v>
    <v>14121240000</v>
    <v>IOC</v>
    <v>INDIAN OIL CORPORATION LIMITED (XNSE:IOC)</v>
    <v>7607949</v>
    <v>43238680</v>
    <v>1959</v>
  </rv>
  <rv s="2">
    <v>930</v>
  </rv>
  <rv s="0">
    <v>https://www.bing.com/financeapi/forcetrigger?t=ahh9h7&amp;q=XNSE%3aBPCL&amp;form=skydnc</v>
    <v>Learn more on Bing</v>
  </rv>
  <rv s="1">
    <v>en-US</v>
    <v>ahh9h7</v>
    <v>268435456</v>
    <v>1</v>
    <v>Powered by Refinitiv</v>
    <v>0</v>
    <v>BHARAT PETROLEUM CORPORATION LIMITED (XNSE:BPCL)</v>
    <v>2</v>
    <v>3</v>
    <v>Finance</v>
    <v>4</v>
    <v>407.1</v>
    <v>304.3</v>
    <v>1.2317</v>
    <v>-2.2000000000000002</v>
    <v>-5.6120000000000007E-3</v>
    <v>INR</v>
    <v>Bharat Petroleum Corporation Limited is an India-based company, which is a producer, refiner and distributor of petroleum products. Its business includes fuel services, Bharatgas, MAK Lubricants, refineries, gas, industrial &amp; commercial, international trade and proficiency testing. Its fuel services, such as SmartFleet, Speed 97, UFill, PetroCard, SmartDrive and others. Bharatgas provides end-to-end solutions and services to meet all business requirements for energy and helps create products that are quality and reliable. It offers a range of quality products across categories, such as automotive engine oils, gear oils, transmission oils and specialty oils. Its Refineries include Mumbai Refinery, Kochi Refinery, and Bina Refinery. Its Gas includes natural gas, liquefied natural gas, compressed natural gas, city gas distribution and others. Its International Trade Department is responsible for maintaining and sustaining international trade links with various partners around the globe.</v>
    <v>8713</v>
    <v>National Stock Exchange of India</v>
    <v>XNSE</v>
    <v>XNSE</v>
    <v>Bharat Bhavan, 4 &amp; 6, Currimbhoy Road, Ballard Estate, P. B. No. 688, MUMBAI, MAHARASHTRA, 400001 IN</v>
    <v>393.2</v>
    <v>Oil &amp; Gas</v>
    <v>Stock</v>
    <v>45251.279120370367</v>
    <v>932</v>
    <v>387.5</v>
    <v>843882800000</v>
    <v>BHARAT PETROLEUM CORPORATION LIMITED</v>
    <v>BHARAT PETROLEUM CORPORATION LIMITED</v>
    <v>392</v>
    <v>3.04</v>
    <v>392</v>
    <v>389.8</v>
    <v>2162416000</v>
    <v>BPCL</v>
    <v>BHARAT PETROLEUM CORPORATION LIMITED (XNSE:BPCL)</v>
    <v>1098751</v>
    <v>5512520</v>
    <v>1952</v>
  </rv>
  <rv s="2">
    <v>933</v>
  </rv>
  <rv s="0">
    <v>https://www.bing.com/financeapi/forcetrigger?t=ahi5tc&amp;q=XNSE%3aHINDPETRO&amp;form=skydnc</v>
    <v>Learn more on Bing</v>
  </rv>
  <rv s="1">
    <v>en-US</v>
    <v>ahi5tc</v>
    <v>268435456</v>
    <v>1</v>
    <v>Powered by Refinitiv</v>
    <v>0</v>
    <v>HINDUSTAN PETROLEUM CORPORATION LIMITED (XNSE:HINDPETRO)</v>
    <v>2</v>
    <v>3</v>
    <v>Finance</v>
    <v>4</v>
    <v>334.7</v>
    <v>209.5</v>
    <v>1.0309999999999999</v>
    <v>-4.2</v>
    <v>-1.3672E-2</v>
    <v>INR</v>
    <v>Hindustan Petroleum Corporation Limited company, which is engaged in the business of refining of crude oil and marketing of petroleum products, production of hydrocarbons and providing services for management of exploration and production (E&amp;P) blocks, generation of power and operating liquefied natural gas (LNG) regasification terminal (under construction phase). Its segments include Downstream Petroleum, which is engaged in refining and marketing of petroleum products, and all other segments, which is engaged in E&amp;P of hydrocarbons and manufacturing sugar and ethanol. Its businesses include HP refineries, HP retail (petrol bunk), HP Gas (LPG), HP lubricants, HP direct sales, HP projects and pipeline, HP supplies, operations, and distribution, HP international trade, HP natural gas and renewables, HP petrochemicals and HP research and development. It exports various petroleum products from its refineries, which include fuel oil, naphtha, high Sulphur gasoil and high Sulphur gasoline.</v>
    <v>8504</v>
    <v>National Stock Exchange of India</v>
    <v>XNSE</v>
    <v>XNSE</v>
    <v>Petroleum House, 17, Jamshedji Tata Road, CHURCHGATE, MUMBAI, MAHARASHTRA, 400020 IN</v>
    <v>309.7</v>
    <v>Oil &amp; Gas</v>
    <v>Stock</v>
    <v>45251.279074074075</v>
    <v>935</v>
    <v>301.25</v>
    <v>439750000000</v>
    <v>HINDUSTAN PETROLEUM CORPORATION LIMITED</v>
    <v>HINDUSTAN PETROLEUM CORPORATION LIMITED</v>
    <v>309.7</v>
    <v>2.62</v>
    <v>307.2</v>
    <v>303</v>
    <v>1418548000</v>
    <v>HINDPETRO</v>
    <v>HINDUSTAN PETROLEUM CORPORATION LIMITED (XNSE:HINDPETRO)</v>
    <v>2765709</v>
    <v>10197500</v>
    <v>1952</v>
  </rv>
  <rv s="2">
    <v>936</v>
  </rv>
  <rv s="0">
    <v>https://www.bing.com/financeapi/forcetrigger?t=ahj8rw&amp;q=XNSE%3aNTPC&amp;form=skydnc</v>
    <v>Learn more on Bing</v>
  </rv>
  <rv s="1">
    <v>en-US</v>
    <v>ahj8rw</v>
    <v>268435456</v>
    <v>1</v>
    <v>Powered by Refinitiv</v>
    <v>0</v>
    <v>NTPC LIMITED (XNSE:NTPC)</v>
    <v>2</v>
    <v>3</v>
    <v>Finance</v>
    <v>4</v>
    <v>255.4</v>
    <v>161.9</v>
    <v>0.83179999999999998</v>
    <v>-1.45</v>
    <v>-5.7759999999999999E-3</v>
    <v>INR</v>
    <v>NTPC Limited is an India-based power generating company. The Company is primarily involved in the generation and sale of bulk power to State Power Utilities. Its segments include Generation and Others. Its generation segment is engaged in generation and sale of bulk power to state power utilities. The Company's Other segment is focused on providing consultancy, project management and supervision, energy trading, oil &amp; gas exploration, and coal mining. The Company operates a total of 89 power stations across various Indian states, either independently or through its joint ventures (JVs) and subsidiaries. The Company's subsidiaries include NTPC Vidyut Vyapar Nigam Limited, NTPC Electric Supply Company Limited, Bhartiya Rail Bijlee Company Limited, Patratu Vidyut Utpadan Nigam Limited, NTPC Mining Limited, North Eastern Electric Power Corporation Limited, THDC India Limited, NTPC EDMC Waste Solutions Private Limited, NTPC Green Energy Limited, and Ratnagiri Gas and Power Private Limited.</v>
    <v>20818</v>
    <v>National Stock Exchange of India</v>
    <v>XNSE</v>
    <v>XNSE</v>
    <v>NTPC Bhawan, SCOPE Complex, Institutional Area, Lodhi Road, NEW DELHI, DELHI, 110003 IN</v>
    <v>252.8</v>
    <v>Electrical Utilities &amp; IPPs</v>
    <v>Stock</v>
    <v>45251.279108796298</v>
    <v>938</v>
    <v>247.3</v>
    <v>2439681000000</v>
    <v>NTPC LIMITED</v>
    <v>NTPC LIMITED</v>
    <v>252.6</v>
    <v>12.72</v>
    <v>251.05</v>
    <v>249.6</v>
    <v>9696666000</v>
    <v>NTPC</v>
    <v>NTPC LIMITED (XNSE:NTPC)</v>
    <v>3539847</v>
    <v>10573350</v>
    <v>1975</v>
  </rv>
  <rv s="2">
    <v>939</v>
  </rv>
  <rv s="0">
    <v>https://www.bing.com/financeapi/forcetrigger?t=ahherw&amp;q=XNSE%3aCOALINDIA&amp;form=skydnc</v>
    <v>Learn more on Bing</v>
  </rv>
  <rv s="1">
    <v>en-US</v>
    <v>ahherw</v>
    <v>268435456</v>
    <v>1</v>
    <v>Powered by Refinitiv</v>
    <v>0</v>
    <v>COAL INDIA LTD (XNSE:COALINDIA)</v>
    <v>2</v>
    <v>3</v>
    <v>Finance</v>
    <v>4</v>
    <v>359</v>
    <v>207.6</v>
    <v>0.87360000000000004</v>
    <v>-15.3</v>
    <v>-4.3997000000000001E-2</v>
    <v>INR</v>
    <v>Coal India Ltd. is an India-based coal mining company. The Company operates through its subsidiaries in 83 mining areas spread over eight states of India. The Company has 322 mines, of which 138 are underground, 171 opencast and 13 mixed mines. It also manages other establishments like workshops, hospitals and others. The Company has 21 training Institutes and 76 Vocational Training Centers. The Company operates Indian Institute of Coal Management (IICM), which is a corporate training institute in India. IICM conducts multi-disciplinary programs. It has 11 wholly owned subsidiary companies, including Eastern Coalfields Limited, Bharat Coking Coal Limited, Central Coalfields Limited, Western Coalfields Limited, South Eastern Coalfields Limited, Northern Coalfields Limited, Mahanadi Coalfields Limited, Central Mine Planning &amp; Design Institute Limited, CIL Navi Karniya Urja Limited, CIL Solar PV Limited, and Coal India Africana Limitada.</v>
    <v>239210</v>
    <v>National Stock Exchange of India</v>
    <v>XNSE</v>
    <v>XNSE</v>
    <v>Coal Bhawan, Premise No-04 MAR,, Plot No-AF-III,Action Area-1A,, Newtown,Rajarhat, KOLKATA, WEST BENGAL, 700156 IN</v>
    <v>338.5</v>
    <v>Coal</v>
    <v>Stock</v>
    <v>45251.279097222221</v>
    <v>941</v>
    <v>328.85</v>
    <v>2127682000000</v>
    <v>COAL INDIA LTD</v>
    <v>COAL INDIA LTD</v>
    <v>335</v>
    <v>7.64</v>
    <v>347.75</v>
    <v>332.45</v>
    <v>6162729000</v>
    <v>COALINDIA</v>
    <v>COAL INDIA LTD (XNSE:COALINDIA)</v>
    <v>10566172</v>
    <v>16623570</v>
    <v>1973</v>
  </rv>
  <rv s="2">
    <v>942</v>
  </rv>
  <rv s="0">
    <v>https://www.bing.com/financeapi/forcetrigger?t=ahka4c&amp;q=XNSE%3aTATAPOWER&amp;form=skydnc</v>
    <v>Learn more on Bing</v>
  </rv>
  <rv s="1">
    <v>en-US</v>
    <v>ahka4c</v>
    <v>268435456</v>
    <v>1</v>
    <v>Powered by Refinitiv</v>
    <v>0</v>
    <v>THE TATA POWER COMPANY LIMITED (XNSE:TATAPOWER)</v>
    <v>2</v>
    <v>3</v>
    <v>Finance</v>
    <v>4</v>
    <v>276.5</v>
    <v>182.35</v>
    <v>1.2925</v>
    <v>1.2</v>
    <v>4.5999999999999999E-3</v>
    <v>INR</v>
    <v>The Tata Power Company Limited is an India-based integrated power company. The principal business of the Company is generation, transmission and distribution of electricity. The Company’s segments include Generation, Renewables, Transmission and Distribution, and Others. The Generation segment comprises generation of power from hydroelectric sources and thermal sources (coal, gas and oil) from plants owned and operated under lease arrangement and related ancillary services. The Renewables segment comprises of generation of power from renewable energy sources, such as wind and solar. The Transmission and Distribution segment includes transmission and distribution network, sale of power to retail customers through distribution network and related ancillary services. It also comprises of power trading business. The Others segment includes project management contracts/infrastructure management services, property development, lease rent of oil tanks and satellite communication.</v>
    <v>3071</v>
    <v>National Stock Exchange of India</v>
    <v>XNSE</v>
    <v>XNSE</v>
    <v>Bombay House,, 24, Homi Mody Street,, MUMBAI, MAHARASHTRA, 400001 IN</v>
    <v>265.39999999999998</v>
    <v>Electrical Utilities &amp; IPPs</v>
    <v>Stock</v>
    <v>45251.279108796298</v>
    <v>944</v>
    <v>260.75</v>
    <v>839255900000</v>
    <v>THE TATA POWER COMPANY LIMITED</v>
    <v>THE TATA POWER COMPANY LIMITED</v>
    <v>263.75</v>
    <v>23.37</v>
    <v>260.85000000000002</v>
    <v>262.05</v>
    <v>3195340000</v>
    <v>TATAPOWER</v>
    <v>THE TATA POWER COMPANY LIMITED (XNSE:TATAPOWER)</v>
    <v>3806932</v>
    <v>9321090</v>
    <v>1919</v>
  </rv>
  <rv s="2">
    <v>945</v>
  </rv>
  <rv s="0">
    <v>https://www.bing.com/financeapi/forcetrigger?t=ahkelh&amp;q=XNSE%3aTORNTPOWER&amp;form=skydnc</v>
    <v>Learn more on Bing</v>
  </rv>
  <rv s="1">
    <v>en-US</v>
    <v>ahkelh</v>
    <v>268435456</v>
    <v>1</v>
    <v>Powered by Refinitiv</v>
    <v>0</v>
    <v>TORRENT POWER LIMITED (XNSE:TORNTPOWER)</v>
    <v>2</v>
    <v>3</v>
    <v>Finance</v>
    <v>4</v>
    <v>854.5</v>
    <v>420.04</v>
    <v>0.70409999999999995</v>
    <v>-0.7</v>
    <v>-8.477999999999999E-4</v>
    <v>INR</v>
    <v>Torrent Power Limited is an India-based holding company. The Company operates in three segments: generation, transmission and distribution, and renewables. The Generation segment comprises of generation of power from thermal sources (gas and coal) and trading of Regasified Liqueified Natural Gas. The Transmission and Distribution comprises of transmission and distribution business (licensed and franchisee) and related ancillary services. The segment also comprises Power Cable business. The Renewables segment comprises of generation of power from renewable energy sources, which includes wind and solar. It has a thermal power generation capacity of 3,092 megawatts (MW), with a mix of coal-based, gas-based, solar and wind power plants. It also operates in the renewable energy segment with 787 MW capacity taking the aggregate installed generation capacity to 4110 MW. The Company has set up approximately 249 kilometers (km) and 105 km 400 kV double circuit transmission lines.</v>
    <v>6992</v>
    <v>National Stock Exchange of India</v>
    <v>XNSE</v>
    <v>XNSE</v>
    <v>Samanvay, 600, Tapovan, Ambavadi, AHMEDABAD, GUJARAT, 380015 IN</v>
    <v>839.45</v>
    <v>Electrical Utilities &amp; IPPs</v>
    <v>Stock</v>
    <v>45251.279120370367</v>
    <v>947</v>
    <v>820</v>
    <v>400834400000</v>
    <v>TORRENT POWER LIMITED</v>
    <v>TORRENT POWER LIMITED</v>
    <v>826.15</v>
    <v>18.23</v>
    <v>825.7</v>
    <v>825</v>
    <v>480616800</v>
    <v>TORNTPOWER</v>
    <v>TORRENT POWER LIMITED (XNSE:TORNTPOWER)</v>
    <v>49874</v>
    <v>550840</v>
    <v>2004</v>
  </rv>
  <rv s="2">
    <v>948</v>
  </rv>
  <rv s="0">
    <v>https://www.bing.com/financeapi/forcetrigger?t=c37fvh&amp;q=XNSE%3aAPTUS&amp;form=skydnc</v>
    <v>Learn more on Bing</v>
  </rv>
  <rv s="1">
    <v>en-US</v>
    <v>c37fvh</v>
    <v>268435456</v>
    <v>1</v>
    <v>Powered by Refinitiv</v>
    <v>0</v>
    <v>APTUS VALUE HOUSING FINANCE INDIA LIMITED (XNSE:APTUS)</v>
    <v>2</v>
    <v>3</v>
    <v>Finance</v>
    <v>4</v>
    <v>324.55</v>
    <v>234.05</v>
    <v>1.089</v>
    <v>1.45</v>
    <v>4.9779999999999998E-3</v>
    <v>INR</v>
    <v>Aptus Value Housing Finance India Limited is an India-based home loan company. The Company is engaged primarily in the business of housing finance and all other activities are incidental to the main activities of the Company. It is also engaged in providing loans for non-housing finance activities in the form of loan against properties (LAP). Its products include home loans, LAP, and insurance services. The primary product offered by the Company is focused at addressing the long-term housing finance needs of its customers. LAPs are loans given for refinancing of funds used for the purpose of construction/purchase of a house. LAP has two products, namely, LAP-Construction and LAP-Purchase. It is offering products pertinent to housing finance. It offers credit shield insurance to customers wherein the entire loan outstanding is repaid by the insurance company in the event of death of a customer. Its subsidiary, Aptus Finance India Private Limited, is a non- banking finance company.</v>
    <v>2405</v>
    <v>National Stock Exchange of India</v>
    <v>XNSE</v>
    <v>XNSE</v>
    <v>No. 8B, Doshi Towers, 8th Floor,, No: 205, Poonamallee High Road,, Kilpauk,, CHENNAI, TAMIL NADU, 600010 IN</v>
    <v>298</v>
    <v>Banking Services</v>
    <v>Stock</v>
    <v>45251.279131944444</v>
    <v>950</v>
    <v>290.25</v>
    <v>147457000000</v>
    <v>APTUS VALUE HOUSING FINANCE INDIA LIMITED</v>
    <v>APTUS VALUE HOUSING FINANCE INDIA LIMITED</v>
    <v>292</v>
    <v>26.32</v>
    <v>291.3</v>
    <v>292.75</v>
    <v>498924000</v>
    <v>APTUS</v>
    <v>APTUS VALUE HOUSING FINANCE INDIA LIMITED (XNSE:APTUS)</v>
    <v>219783</v>
    <v>1041460</v>
    <v>2009</v>
  </rv>
  <rv s="2">
    <v>951</v>
  </rv>
  <rv s="0">
    <v>https://www.bing.com/financeapi/forcetrigger?t=bkoqbh&amp;q=XNSE%3aAAVAS&amp;form=skydnc</v>
    <v>Learn more on Bing</v>
  </rv>
  <rv s="1">
    <v>en-US</v>
    <v>bkoqbh</v>
    <v>268435456</v>
    <v>1</v>
    <v>Powered by Refinitiv</v>
    <v>0</v>
    <v>AAVAS FINANCIERS LIMITED (XNSE:AAVAS)</v>
    <v>2</v>
    <v>3</v>
    <v>Finance</v>
    <v>4</v>
    <v>2045.95</v>
    <v>1335.5</v>
    <v>1.0491999999999999</v>
    <v>-11.65</v>
    <v>-7.7490000000000007E-3</v>
    <v>INR</v>
    <v>Aavas Financiers Limited is an India-based housing finance company. The Company is engaged in providing the home loans to the customers belonging to low- and middle-income segment in semi urban and rural areas. The Company’s offerings include home loan, plot and home construction loan, home improvement loan, home loan balance transfer, loan against property, micro, small and medium enterprise (MSME) loan, emergency credit line guarantee scheme, and small ticket size (STS) loan. It offers customers home loans for the purchase or construction of residential properties, and for the extension and repair of existing housing units. It also offers other mortgage loans, including loans against property. The Company operates in markets, such as Rajasthan, Maharashtra, Gujarat, Madhya Pradesh, Haryana, Uttar Pradesh, Chhattisgarh, Uttarakhand, Punjab, Himachal Pradesh, Delhi, Odisha and Karnataka.</v>
    <v>6034</v>
    <v>National Stock Exchange of India</v>
    <v>XNSE</v>
    <v>XNSE</v>
    <v>201-202, 2nd Floor, Southend Square, Mansarovar Industrial Area, JAIPUR, RAJASTHAN, 302020 IN</v>
    <v>1515</v>
    <v>Banking Services</v>
    <v>Stock</v>
    <v>45251.279085648152</v>
    <v>953</v>
    <v>1471.25</v>
    <v>114287200000</v>
    <v>AAVAS FINANCIERS LIMITED</v>
    <v>AAVAS FINANCIERS LIMITED</v>
    <v>1511.3</v>
    <v>25.54</v>
    <v>1503.35</v>
    <v>1491.7</v>
    <v>79124320</v>
    <v>AAVAS</v>
    <v>AAVAS FINANCIERS LIMITED (XNSE:AAVAS)</v>
    <v>102446</v>
    <v>125170</v>
    <v>2011</v>
  </rv>
  <rv s="2">
    <v>954</v>
  </rv>
  <rv s="0">
    <v>https://www.bing.com/financeapi/forcetrigger?t=ahhv1h&amp;q=XNSE%3aGICHSGFIN&amp;form=skydnc</v>
    <v>Learn more on Bing</v>
  </rv>
  <rv s="1">
    <v>en-US</v>
    <v>ahhv1h</v>
    <v>268435456</v>
    <v>1</v>
    <v>Powered by Refinitiv</v>
    <v>0</v>
    <v>GIC HOUSING FINANCE LIMITED (XNSE:GICHSGFIN)</v>
    <v>2</v>
    <v>3</v>
    <v>Finance</v>
    <v>4</v>
    <v>248</v>
    <v>144.5</v>
    <v>1.6316999999999999</v>
    <v>0</v>
    <v>0</v>
    <v>INR</v>
    <v>GIC Housing Finance Limited is an India-based company. The primary business of the Company is granting housing loans to individuals and to persons/entities engaged in construction of houses/flats for residential purposes. The Company is promoted by General Insurance Corporation of India and its erstwhile subsidiaries namely, National Insurance Company Limited, The New India Assurance Company Limited, The Oriental Insurance Company Limited and United India Insurance Company Limited. The Company’s loan products include individual housing loan, composite loans, balance transfer, repair and renovation loan, home extension loans, affordable home loans, loan against housing property, and commercial loans. Its wholly owned subsidiary is GICHFL Financial Services Private Limited.</v>
    <v>321</v>
    <v>National Stock Exchange of India</v>
    <v>XNSE</v>
    <v>XNSE</v>
    <v>Insurance Building 6th floor, 14, Jamshedji Tata Road, Churchgate, MUMBAI, MAHARASHTRA, 400020 IN</v>
    <v>188.7</v>
    <v>Banking Services</v>
    <v>Stock</v>
    <v>45251.278923611113</v>
    <v>956</v>
    <v>186.5</v>
    <v>10196700000</v>
    <v>GIC HOUSING FINANCE LIMITED</v>
    <v>GIC HOUSING FINANCE LIMITED</v>
    <v>187.9</v>
    <v>5.59</v>
    <v>186.7</v>
    <v>186.7</v>
    <v>53851070</v>
    <v>GICHSGFIN</v>
    <v>GIC HOUSING FINANCE LIMITED (XNSE:GICHSGFIN)</v>
    <v>47195</v>
    <v>304250</v>
    <v>1989</v>
  </rv>
  <rv s="2">
    <v>957</v>
  </rv>
  <rv s="0">
    <v>https://www.bing.com/financeapi/forcetrigger?t=ahjom7&amp;q=XNSE%3aREPCOHOME&amp;form=skydnc</v>
    <v>Learn more on Bing</v>
  </rv>
  <rv s="1">
    <v>en-US</v>
    <v>ahjom7</v>
    <v>268435456</v>
    <v>1</v>
    <v>Powered by Refinitiv</v>
    <v>0</v>
    <v>REPCO HOME FINANCE LIMITED (XNSE:REPCOHOME)</v>
    <v>2</v>
    <v>3</v>
    <v>Finance</v>
    <v>4</v>
    <v>457.5</v>
    <v>168.3</v>
    <v>2.0798000000000001</v>
    <v>-12.6</v>
    <v>-3.0018E-2</v>
    <v>INR</v>
    <v>Repco Home Finance Limited is an India-based non-banking financial company- housing finance company (NBFC-HFC). The Company is engaged in financing the purchase and construction of houses. It provides loans for construction or purchase of residential property. The Company operates in two segments: individual home loans and loans against property (LAP). The Company provides a variety of home loan products to individual borrowers in both salaried and non-salaried (self-employed professional and self-employed non-professional) segments to suit various requirements. Its construction or purchase loans include dream home loan, composite loan, fifty plus loan, NRI housing loan, and plot loan. Its repair and renovation/ extension/ multipurpose loans include home makeover loan, Repco bonanza, and super loan. Its loan against property loan includes prosperity loan, new horizon loan, commercial real estate (CRE) Loan, and Repco Nivaran.</v>
    <v>951</v>
    <v>National Stock Exchange of India</v>
    <v>XNSE</v>
    <v>XNSE</v>
    <v>Third Floor, Alexander Square,, Old No.34 &amp; 35, New No.2,, Sardar Patel Road, CHENNAI, TAMIL NADU, 600032 IN</v>
    <v>423</v>
    <v>Banking Services</v>
    <v>Stock</v>
    <v>45251.279131944444</v>
    <v>959</v>
    <v>405</v>
    <v>26694930000</v>
    <v>REPCO HOME FINANCE LIMITED</v>
    <v>REPCO HOME FINANCE LIMITED</v>
    <v>421.7</v>
    <v>7.18</v>
    <v>419.75</v>
    <v>407.15</v>
    <v>62561360</v>
    <v>REPCOHOME</v>
    <v>REPCO HOME FINANCE LIMITED (XNSE:REPCOHOME)</v>
    <v>160737</v>
    <v>470650</v>
    <v>2000</v>
  </rv>
  <rv s="2">
    <v>960</v>
  </rv>
  <rv s="0">
    <v>https://www.bing.com/financeapi/forcetrigger?t=ahjgdm&amp;q=XNSE%3aPNBHOUSING&amp;form=skydnc</v>
    <v>Learn more on Bing</v>
  </rv>
  <rv s="1">
    <v>en-US</v>
    <v>ahjgdm</v>
    <v>268435456</v>
    <v>1</v>
    <v>Powered by Refinitiv</v>
    <v>0</v>
    <v>PNB HOUSING FINANCE LIMITED (XNSE:PNBHOUSING)</v>
    <v>2</v>
    <v>3</v>
    <v>Finance</v>
    <v>4</v>
    <v>824.8</v>
    <v>343.72</v>
    <v>1.4497</v>
    <v>-9.6999999999999993</v>
    <v>-1.183E-2</v>
    <v>INR</v>
    <v>PNB Housing Finance Limited is an India-based housing finance company. The Company provides housing loans to individuals and corporate bodies for purchase, construction, repair and upgradation of houses. It also provides loans for commercial space, loans against property and loans for purchase of residential plots. Its product portfolio consists of retail loans, which include individual housing loans, loans against property, non-residential premises loans, and corporate loans. It provides home loans, which includes housing loan, home construction loan, home extension loan, home improvement loan, plot loan, loan for NRIs, Pradhan Mantri Awas Yojana. It offers non-home loans, including commercial property loan, loan against property, lease rental discounting and loan for real estate developers. It provides fixed deposit, which includes various types of fixed deposit, such as cumulative deposit, non-cumulative deposit, joint fixed deposit, and non-resident Indians (NRIS) fixed deposit.</v>
    <v>1690</v>
    <v>National Stock Exchange of India</v>
    <v>XNSE</v>
    <v>XNSE</v>
    <v>9th Floor, Antriksh Bhavan,, 22 Kasturba Gandhi Marg, Near Connaught Place,, NEW DELHI, DELHI, 110001 IN</v>
    <v>821.1</v>
    <v>Banking Services</v>
    <v>Stock</v>
    <v>45251.279097222221</v>
    <v>962</v>
    <v>806.95</v>
    <v>209928900000</v>
    <v>PNB HOUSING FINANCE LIMITED</v>
    <v>PNB HOUSING FINANCE LIMITED</v>
    <v>819.1</v>
    <v>15.48</v>
    <v>819.95</v>
    <v>810.25</v>
    <v>259636300</v>
    <v>PNBHOUSING</v>
    <v>PNB HOUSING FINANCE LIMITED (XNSE:PNBHOUSING)</v>
    <v>126713</v>
    <v>335120</v>
    <v>1988</v>
  </rv>
  <rv s="2">
    <v>963</v>
  </rv>
  <rv s="0">
    <v>https://www.bing.com/financeapi/forcetrigger?t=bxm6hw&amp;q=XNSE%3aHOMEFIRST&amp;form=skydnc</v>
    <v>Learn more on Bing</v>
  </rv>
  <rv s="1">
    <v>en-US</v>
    <v>bxm6hw</v>
    <v>268435456</v>
    <v>1</v>
    <v>Powered by Refinitiv</v>
    <v>0</v>
    <v>HOME FIRST FINANCE COMPANY INDIA LIMITED (XNSE:HOMEFIRST)</v>
    <v>2</v>
    <v>3</v>
    <v>Finance</v>
    <v>4</v>
    <v>984.8</v>
    <v>654.6</v>
    <v>0.41299999999999998</v>
    <v>-4.55</v>
    <v>-4.8249999999999994E-3</v>
    <v>INR</v>
    <v>Home First Finance Company India Limited is an India-based housing finance company. The Company is primarily engaged in the business of lending housing loans, loans for the purpose of purchasing a commercial property, loans against property and construction finance. The Company’s products include home loans for salaried professionals, home loans for the self-employed, home construction loans, home extension and renovation loans, loans against property, home loans for non-resident Indians (NRIs), home loans for senior citizens, home loan balance transfers, home loans top up, and loans for purchase of commercial property. The Company provides a mobile application, Home First Customer Portal, which provides functions, such as accessing their loan statements, prepaying loans without any prepayment charges and raising service requests. It targets first-time formal buyers in low-and middle-income groups. The Company has more than 100 branches across India.</v>
    <v>993</v>
    <v>National Stock Exchange of India</v>
    <v>XNSE</v>
    <v>XNSE</v>
    <v>511, Acme Plaza, Opposite sangam cinema, Andheri East, JB Nager, MUMBAI, MAHARASHTRA, 400059 IN</v>
    <v>956.15</v>
    <v>Banking Services</v>
    <v>Stock</v>
    <v>45251.279085648152</v>
    <v>965</v>
    <v>935</v>
    <v>82523300000</v>
    <v>HOME FIRST FINANCE COMPANY INDIA LIMITED</v>
    <v>HOME FIRST FINANCE COMPANY INDIA LIMITED</v>
    <v>950.05</v>
    <v>31.17</v>
    <v>943</v>
    <v>938.45</v>
    <v>88180050</v>
    <v>HOMEFIRST</v>
    <v>HOME FIRST FINANCE COMPANY INDIA LIMITED (XNSE:HOMEFIRST)</v>
    <v>21633</v>
    <v>95560</v>
    <v>2010</v>
  </rv>
  <rv s="2">
    <v>966</v>
  </rv>
  <rv s="0">
    <v>https://www.bing.com/financeapi/forcetrigger?t=ahi7p2&amp;q=XNSE%3aHUDCO&amp;form=skydnc</v>
    <v>Learn more on Bing</v>
  </rv>
  <rv s="1">
    <v>en-US</v>
    <v>ahi7p2</v>
    <v>268435456</v>
    <v>1</v>
    <v>Powered by Refinitiv</v>
    <v>0</v>
    <v>HOUSING AND URBAN DEVELOPMENT CORPORATION LIMITED (XNSE:HUDCO)</v>
    <v>2</v>
    <v>3</v>
    <v>Finance</v>
    <v>4</v>
    <v>95.9</v>
    <v>40.4</v>
    <v>1.6553</v>
    <v>-0.35</v>
    <v>-4.248E-3</v>
    <v>INR</v>
    <v>Housing And Urban Development Corporation Limited is a techno-financing company. The Company is engaged in housing and infrastructure project finance (including Retail Lending) and provides consultancy services. It conducts capacity building programs/ workshops/ seminars for government officials both national and international. Its infrastructure facilities include projects in the sectors of water supply, sewerage, drainage, solid waste management, roads, electricity, smart cities, industrial infrastructure and others in the urban areas. It provides social infrastructure component, such as play/primary schools, working women hostels, health centers, playgrounds, police stations, courts, jails, crematoriums. It provides consultancy services in the areas of architectural design and development, urban and regional planning, appraisal scrutiny and monitoring of government projects, and environmental engineering projects pertaining to the housing and urban development sector.</v>
    <v>673</v>
    <v>National Stock Exchange of India</v>
    <v>XNSE</v>
    <v>XNSE</v>
    <v>HUDCO Bhawan, Core-7-A,, India Habitat Centre, Lodhi Road,, NEW DELHI, DELHI, 110003 IN</v>
    <v>83</v>
    <v>Banking Services</v>
    <v>Stock</v>
    <v>45251.279085648152</v>
    <v>968</v>
    <v>81.349999999999994</v>
    <v>161553300000</v>
    <v>HOUSING AND URBAN DEVELOPMENT CORPORATION LIMITED</v>
    <v>HOUSING AND URBAN DEVELOPMENT CORPORATION LIMITED</v>
    <v>82.9</v>
    <v>9.2100000000000009</v>
    <v>82.4</v>
    <v>82.05</v>
    <v>2001900000</v>
    <v>HUDCO</v>
    <v>HOUSING AND URBAN DEVELOPMENT CORPORATION LIMITED (XNSE:HUDCO)</v>
    <v>4222826</v>
    <v>9871500</v>
    <v>1970</v>
  </rv>
  <rv s="2">
    <v>969</v>
  </rv>
  <rv s="0">
    <v>https://www.bing.com/financeapi/forcetrigger?t=ahev52&amp;q=XBOM%3a534680&amp;form=skydnc</v>
    <v>Learn more on Bing</v>
  </rv>
  <rv s="1">
    <v>en-US</v>
    <v>ahev52</v>
    <v>268435456</v>
    <v>1</v>
    <v>Powered by Refinitiv</v>
    <v>0</v>
    <v>SRG HOUSING FINANCE LIMITED (XBOM:534680)</v>
    <v>2</v>
    <v>3</v>
    <v>Finance</v>
    <v>9</v>
    <v>330.05</v>
    <v>131.6</v>
    <v>0.45</v>
    <v>-3.55</v>
    <v>-1.3219000000000002E-2</v>
    <v>INR</v>
    <v>SRG Housing Finance Limited is an India-based housing finance company. The Company is engaged in providing home loans for construction, additions, alterations, and repair and renovation purposes. It offers housing loans and non-housing loans. Housing loans provides resident Indian, non-resident Indian and builders’ loan. Non housing loans provides loans against property. Resident Indian includes SRG Dream Home Loan, SRG Home Revision Loan, SRG Construction loan and SRG Plot Plans. Loan against property provides liquidity in hand thus allowing customers to leverage the value of its fixed property. It provides SRG Wealth Loan, which is offered to salaried persons or businessmen against mortgage of immovable properties for such purposes as may be desired by the borrower, and SRG New Avenue Loan, which is the loan for the purchase and/or construction of a non-residential and commercial property. Its builder's loans include SRG Builder's Construction Loan and SRG Land Development Loan.</v>
    <v>523</v>
    <v>Bombay Stock Exchange</v>
    <v>XBOM</v>
    <v>XBOM</v>
    <v>1046, 10th Floor,Hubtown Solaris, N.S.Phadke Marg, Near East West Flyover, Andheri, MUMBAI, MAHARASHTRA, 400069 IN</v>
    <v>270.35000000000002</v>
    <v>Banking Services</v>
    <v>Stock</v>
    <v>45251.263402777775</v>
    <v>971</v>
    <v>263.05</v>
    <v>3517150000</v>
    <v>SRG HOUSING FINANCE LIMITED</v>
    <v>SRG HOUSING FINANCE LIMITED</v>
    <v>270.35000000000002</v>
    <v>20.04</v>
    <v>268.55</v>
    <v>265</v>
    <v>13000000</v>
    <v>534680</v>
    <v>SRG HOUSING FINANCE LIMITED (XBOM:534680)</v>
    <v>386</v>
    <v>5780</v>
    <v>1999</v>
  </rv>
  <rv s="2">
    <v>972</v>
  </rv>
  <rv s="0">
    <v>https://www.bing.com/financeapi/forcetrigger?t=ahfgar&amp;q=XBOM%3a539017&amp;form=skydnc</v>
    <v>Learn more on Bing</v>
  </rv>
  <rv s="1">
    <v>en-US</v>
    <v>ahfgar</v>
    <v>268435456</v>
    <v>1</v>
    <v>Powered by Refinitiv</v>
    <v>0</v>
    <v>STAR HOUSING FINANCE LIMITED (XBOM:539017)</v>
    <v>2</v>
    <v>3</v>
    <v>Finance</v>
    <v>9</v>
    <v>82</v>
    <v>40</v>
    <v>0.52329999999999999</v>
    <v>-0.24</v>
    <v>-2.98E-3</v>
    <v>INR</v>
    <v>Star Housing Finance Ltd is an India-based housing finance company. The principal business of the Company is to provide loans for purchase/ construction/ repairs and renovation of residential houses/ flats/ colonies. The Company is involved in the business of providing loans to individuals, corporate and developers for the purchase, construction, development and repair of houses, apartments, and commercial properties in India. Its products categories include regular housing loan and rural housing loan. The regular housing loans include new purchase / resale home loans; construction loans; composite loans, and improvement/extension loans. The rural housing loans include Star Gram Nayi Manzil Griha Loan; Star Gram Pakka Ghar Loan; Star Gram Vikas Griha Loan; Star Gram Nayi Peedhi Griha Loan, and Star Gram Sulabh Swachhta Griha Loan. Its new purchase / resale home loans are extended for purchase of residential properties in approved locations.</v>
    <v>150</v>
    <v>Bombay Stock Exchange</v>
    <v>XBOM</v>
    <v>XBOM</v>
    <v>603, Western Edge I, Above Metro Cash &amp; Carry, Borivali East, MUMBAI, MAHARASHTRA, 400066 IN</v>
    <v>81.680000000000007</v>
    <v>Banking Services</v>
    <v>Stock</v>
    <v>45251.278773148151</v>
    <v>974</v>
    <v>80.25</v>
    <v>6244119000</v>
    <v>STAR HOUSING FINANCE LIMITED</v>
    <v>STAR HOUSING FINANCE LIMITED</v>
    <v>81</v>
    <v>86.61</v>
    <v>80.540000000000006</v>
    <v>80.3</v>
    <v>78720620</v>
    <v>539017</v>
    <v>STAR HOUSING FINANCE LIMITED (XBOM:539017)</v>
    <v>90256</v>
    <v>388960</v>
    <v>2005</v>
  </rv>
  <rv s="2">
    <v>975</v>
  </rv>
  <rv s="0">
    <v>https://www.bing.com/financeapi/forcetrigger?t=ahikim&amp;q=XNSE%3aKARURVYSYA&amp;form=skydnc</v>
    <v>Learn more on Bing</v>
  </rv>
  <rv s="1">
    <v>en-US</v>
    <v>ahikim</v>
    <v>268435456</v>
    <v>1</v>
    <v>Powered by Refinitiv</v>
    <v>0</v>
    <v>THE KARUR VYSYA BANK LIMITED (XNSE:KARURVYSYA)</v>
    <v>2</v>
    <v>3</v>
    <v>Finance</v>
    <v>4</v>
    <v>160.80000000000001</v>
    <v>92.7</v>
    <v>2.0617999999999999</v>
    <v>1.4</v>
    <v>9.2750000000000003E-3</v>
    <v>INR</v>
    <v>The Karur Vysya Bank Limited (the Bank) is an India-based banking company. The Bank is engaged in providing a wide range of banking and financial services, including commercial banking and treasury operations. Its segments include Treasury, Corporate and Wholesale Banking, Retail Banking, and Other Banking Operations. The Treasury segment comprises of investments in central and state government securities, debt instruments of banks, insurance companies, PSUs and corporates, certificate of deposits, mutual funds, and security and receipts, among others. The Corporate and Wholesale Banking segment includes all advances to trusts, partnership firms, companies and statutory bodies. The Retail Banking segment comprises of lending of funds and other banking services to any legal person including small business customers. The Other Banking Operations segment includes para-banking activities like bancassurance, third party product distribution, demat services and other banking transactions.</v>
    <v>7402</v>
    <v>National Stock Exchange of India</v>
    <v>XNSE</v>
    <v>XNSE</v>
    <v>Registered &amp; Central Office,, No. 20, Erode Road,, Vadivel Nagar, L.N.S., KARUR, TAMIL NADU, 639002 IN</v>
    <v>153.85</v>
    <v>Banking Services</v>
    <v>Stock</v>
    <v>45251.279108796298</v>
    <v>977</v>
    <v>151.6</v>
    <v>122947700000</v>
    <v>THE KARUR VYSYA BANK LIMITED</v>
    <v>THE KARUR VYSYA BANK LIMITED</v>
    <v>151.6</v>
    <v>8.8699999999999992</v>
    <v>150.94999999999999</v>
    <v>152.35</v>
    <v>802530700</v>
    <v>KARURVYSYA</v>
    <v>THE KARUR VYSYA BANK LIMITED (XNSE:KARURVYSYA)</v>
    <v>460345</v>
    <v>3025790</v>
    <v>1916</v>
  </rv>
  <rv s="2">
    <v>978</v>
  </rv>
  <rv s="0">
    <v>https://www.bing.com/financeapi/forcetrigger?t=bsx8jc&amp;q=XNSE%3aCSBBANK&amp;form=skydnc</v>
    <v>Learn more on Bing</v>
  </rv>
  <rv s="1">
    <v>en-US</v>
    <v>bsx8jc</v>
    <v>268435456</v>
    <v>1</v>
    <v>Powered by Refinitiv</v>
    <v>0</v>
    <v>CSB BANK LIMITED (XNSE:CSBBANK)</v>
    <v>2</v>
    <v>3</v>
    <v>Finance</v>
    <v>4</v>
    <v>380</v>
    <v>214.95</v>
    <v>0.80610000000000004</v>
    <v>-0.85</v>
    <v>-2.3189999999999999E-3</v>
    <v>INR</v>
    <v>CSB Bank Ltd is an India-based company that operates as a private sector bank. The Bank operates through four segments: small medium enterprises (SME) banking, retail banking, wholesale banking and treasury operations. It offers various products and services, including personal banking, non-resident Indian (NRI) banking, agri/ financial inclusion (FI) banking, small and medium-sized enterprises (SMEs) banking and corporate banking. The Bank offers various accounts, such as savings account, current accounts, fixed deposits and safe deposits lockers. It also offers various loans, including retail loan, two-wheeler loans, gold loan and home loan. It offers various NRI banking solutions, such as non-resident ordinary accounts (NRO Accounts), non-resident (external) rupee accounts (NRE), rupee accounts foreign currency (Non-Resident) account (banks) scheme (FCNR (B) accounts) and resident foreign currency accounts (RFC). Agri-banking includes financial literacy and credit counsellors.</v>
    <v>6841</v>
    <v>National Stock Exchange of India</v>
    <v>XNSE</v>
    <v>XNSE</v>
    <v>CSB Bhavan,, P.O Box No. 502,, St. Mary's College Road,, THRICHUR, KERALA, 680020 IN</v>
    <v>371.5</v>
    <v>Banking Services</v>
    <v>Stock</v>
    <v>45251.279085648152</v>
    <v>980</v>
    <v>364.45</v>
    <v>60191560000</v>
    <v>CSB BANK LIMITED</v>
    <v>CSB BANK LIMITED</v>
    <v>370</v>
    <v>11.01</v>
    <v>366.5</v>
    <v>365.65</v>
    <v>168485800</v>
    <v>CSBBANK</v>
    <v>CSB BANK LIMITED (XNSE:CSBBANK)</v>
    <v>185107</v>
    <v>342420</v>
    <v>1920</v>
  </rv>
  <rv s="2">
    <v>981</v>
  </rv>
  <rv s="0">
    <v>https://www.bing.com/financeapi/forcetrigger?t=ahhidm&amp;q=XNSE%3aDCBBANK&amp;form=skydnc</v>
    <v>Learn more on Bing</v>
  </rv>
  <rv s="1">
    <v>en-US</v>
    <v>ahhidm</v>
    <v>268435456</v>
    <v>1</v>
    <v>Powered by Refinitiv</v>
    <v>0</v>
    <v>DCB Bank Limited (XNSE:DCBBANK)</v>
    <v>2</v>
    <v>3</v>
    <v>Finance</v>
    <v>4</v>
    <v>141.19999999999999</v>
    <v>96.55</v>
    <v>1.4066000000000001</v>
    <v>-0.15</v>
    <v>-1.3259999999999999E-3</v>
    <v>INR</v>
    <v>DCB Bank Limited is an India-based banking company. The Bank is engaged in providing banking and financial services. The Bank operates through four segments: Treasury Operations, Wholesale Banking, Retail Banking and Other Banking Operations. Treasury Operations segment includes all financial markets activities undertaken on behalf of the Bank’s customers, trading, maintenance of reserve requirements and resource mobilization from other banks and financial institutions. The Wholesale Banking segment includes lending, deposit-taking and other services offered to corporate customers. Retail Banking segment includes lending, deposit-taking and other services offered to retail customers. Other Banking Operations segment includes para banking activities, such as third-party product distribution, merchant banking and other. The Bank operates through approximately 436 branches.</v>
    <v>9905</v>
    <v>National Stock Exchange of India</v>
    <v>XNSE</v>
    <v>XNSE</v>
    <v>6th floor, Tower A, Peninsula Business Park, Senapati Bapat Marg,, Lower Parel, MUMBAI, MAHARASHTRA, 400013 IN</v>
    <v>114</v>
    <v>Banking Services</v>
    <v>Stock</v>
    <v>45251.279108796298</v>
    <v>983</v>
    <v>112.9</v>
    <v>35404830000</v>
    <v>DCB Bank Limited</v>
    <v>DCB Bank Limited</v>
    <v>113.5</v>
    <v>6.91</v>
    <v>113.15</v>
    <v>113</v>
    <v>311936800</v>
    <v>DCBBANK</v>
    <v>DCB Bank Limited (XNSE:DCBBANK)</v>
    <v>383836</v>
    <v>1362930</v>
    <v>1995</v>
  </rv>
  <rv s="2">
    <v>984</v>
  </rv>
  <rv s="7">
    <v>en-US</v>
    <v>c7d3zr</v>
    <v>268435456</v>
    <v>1</v>
    <v>Powered by Refinitiv</v>
    <v>10</v>
    <v>TAMILNAD MERCANTILE BANK LIMITED (XNSE:TMB)</v>
    <v>6</v>
    <v>11</v>
    <v>Finance</v>
    <v>4</v>
    <v>611.35</v>
    <v>399</v>
    <v>-0.95</v>
    <v>-1.8140000000000001E-3</v>
    <v>INR</v>
    <v>Tamilnad Mercantile Bank Limited (the Bank) is an India-based banking company. The Bank is engaged in providing a wide range of banking and financial services involving retail, corporate banking and para-banking activities, in addition to treasury and foreign exchange business. Its segments include Treasury, Corporate and Wholesale Banking, Retail Banking, and Other Banking Operations. It offers banking products and services to retail, micro, small and medium enterprises (MSME), agricultural and corporate customers. The Banks's retail asset products include home loans, personal loans, auto loans, educational loans, business loans as well as security-backed loans of various types to its retail customers. For corporate customers, it offers various loans to corporates, in textiles and other industries, with its assortment of banking products and services including working capital, term financial, trade financial, foreign exchange business funding in domestic and foreign currencies.</v>
    <v>4505</v>
    <v>National Stock Exchange of India</v>
    <v>XNSE</v>
    <v>XNSE</v>
    <v>57, V. E. Road, THOOTHUKUDI, TAMIL NADU, 628002 IN</v>
    <v>527.04999999999995</v>
    <v>Banking Services</v>
    <v>Stock</v>
    <v>45251.279108796298</v>
    <v>521.6</v>
    <v>82873230000</v>
    <v>TAMILNAD MERCANTILE BANK LIMITED</v>
    <v>TAMILNAD MERCANTILE BANK LIMITED</v>
    <v>523.79999999999995</v>
    <v>8.06</v>
    <v>523.79999999999995</v>
    <v>522.85</v>
    <v>158351500</v>
    <v>TMB</v>
    <v>TAMILNAD MERCANTILE BANK LIMITED (XNSE:TMB)</v>
    <v>26566</v>
    <v>119150</v>
    <v>1921</v>
  </rv>
  <rv s="2">
    <v>986</v>
  </rv>
  <rv s="0">
    <v>https://www.bing.com/financeapi/forcetrigger?t=ahitnm&amp;q=XNSE%3aMAHABANK&amp;form=skydnc</v>
    <v>Learn more on Bing</v>
  </rv>
  <rv s="1">
    <v>en-US</v>
    <v>ahitnm</v>
    <v>268435456</v>
    <v>1</v>
    <v>Powered by Refinitiv</v>
    <v>0</v>
    <v>THE BANK OF MAHARASHTRA LIMITED (XNSE:MAHABANK)</v>
    <v>2</v>
    <v>3</v>
    <v>Finance</v>
    <v>4</v>
    <v>51.9</v>
    <v>22.8</v>
    <v>1.0507</v>
    <v>-0.05</v>
    <v>-1.1150000000000001E-3</v>
    <v>INR</v>
    <v>The Bank of Maharashtra Limited (the Bank)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includes all advances to trusts, partnership firms, companies, and statutory bodies. The Retail Banking Segment includes exposure to the individual person/persons or to a small business, no aggregate exposure to one counterparty exceeds 0.2% of the overall retail portfolio of the Bank, and the maximum aggregated retail exposure to one counterpart is up to Indian Rupee five crores. The Other Banking Operations segment includes all other banking transactions. Its products and services include e-payment taxes, credit cards, doorstep banking, and a new pension scheme, among others.</v>
    <v>12977</v>
    <v>National Stock Exchange of India</v>
    <v>XNSE</v>
    <v>XNSE</v>
    <v>Central Office, Lokmangal, 1501, Shivajinagar, PUNE, MAHARASHTRA, 411005 IN</v>
    <v>45.15</v>
    <v>Banking Services</v>
    <v>Stock</v>
    <v>45251.279062499998</v>
    <v>988</v>
    <v>44.45</v>
    <v>316537400000</v>
    <v>THE BANK OF MAHARASHTRA LIMITED</v>
    <v>THE BANK OF MAHARASHTRA LIMITED</v>
    <v>44.9</v>
    <v>8.99</v>
    <v>44.85</v>
    <v>44.8</v>
    <v>7081374000</v>
    <v>MAHABANK</v>
    <v>THE BANK OF MAHARASHTRA LIMITED (XNSE:MAHABANK)</v>
    <v>5249467</v>
    <v>20843350</v>
    <v>1935</v>
  </rv>
  <rv s="2">
    <v>989</v>
  </rv>
  <rv s="0">
    <v>https://www.bing.com/financeapi/forcetrigger?t=ahkhjc&amp;q=XNSE%3aUNIONBANK&amp;form=skydnc</v>
    <v>Learn more on Bing</v>
  </rv>
  <rv s="1">
    <v>en-US</v>
    <v>ahkhjc</v>
    <v>268435456</v>
    <v>1</v>
    <v>Powered by Refinitiv</v>
    <v>0</v>
    <v>UNION BANK OF INDIA LIMITED (XNSE:UNIONBANK)</v>
    <v>2</v>
    <v>3</v>
    <v>Finance</v>
    <v>4</v>
    <v>116</v>
    <v>60.35</v>
    <v>1.3888</v>
    <v>0.85</v>
    <v>7.8490000000000001E-3</v>
    <v>INR</v>
    <v>Union Bank of India Ltd. is an India-based banking company. The Company's segments include Treasury Operations, Corporate and Wholesale Banking, Retail Banking Operations, and Other Banking Operations. The Treasury Operations segment provides a range of account options including savings and current accounts, term and recurring deposits, and demat and online trading accounts. The Corporate and Wholesale Banking segment offers a range of services including, but not limited to, trade finance, working capital, lines of credit, project financing and channel finance. It assists with debt structuring/restructuring, loan syndication, structured finance, mergers and acquisition advisory, and private equity services. The Retail Banking Operations segment offers mutual funds and various insurance products, such as life, non-life, health, and general insurance. The Other Banking Operations segment offers comprehensive NRI banking services, along with a suite of treasury and remittance services.</v>
    <v>75594</v>
    <v>National Stock Exchange of India</v>
    <v>XNSE</v>
    <v>XNSE</v>
    <v>Union Bank Bhavan, 239, Vidhan Bhavan Marg, Nariman Point, MUMBAI, MAHARASHTRA, 400021 IN</v>
    <v>110.35</v>
    <v>Banking Services</v>
    <v>Stock</v>
    <v>45251.279062499998</v>
    <v>991</v>
    <v>107.9</v>
    <v>805362500000</v>
    <v>UNION BANK OF INDIA LIMITED</v>
    <v>UNION BANK OF INDIA LIMITED</v>
    <v>110</v>
    <v>6.24</v>
    <v>108.3</v>
    <v>109.15</v>
    <v>7412448000</v>
    <v>UNIONBANK</v>
    <v>UNION BANK OF INDIA LIMITED (XNSE:UNIONBANK)</v>
    <v>6397342</v>
    <v>19094070</v>
    <v>1919</v>
  </rv>
  <rv s="2">
    <v>992</v>
  </rv>
  <rv s="0">
    <v>https://www.bing.com/financeapi/forcetrigger?t=ahidc7&amp;q=XNSE%3aIOB&amp;form=skydnc</v>
    <v>Learn more on Bing</v>
  </rv>
  <rv s="12">
    <v>en-US</v>
    <v>ahidc7</v>
    <v>268435456</v>
    <v>1</v>
    <v>Powered by Refinitiv</v>
    <v>19</v>
    <v>Indian Overseas Bank (XNSE:IOB)</v>
    <v>2</v>
    <v>20</v>
    <v>Finance</v>
    <v>4</v>
    <v>51.1</v>
    <v>20.85</v>
    <v>1.123</v>
    <v>-0.1</v>
    <v>-2.4840000000000001E-3</v>
    <v>INR</v>
    <v>Indian Overseas Bank (the Bank) is engaged in the business of banking. The Bank's segments include Treasury, Corporate/Wholesale Banking, Retail Banking and Other Banking Operations. The Bank’s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Its overseas branches with operations in Singapore, Colombo, Hong kong and Bangkok.</v>
    <v>22051</v>
    <v>National Stock Exchange of India</v>
    <v>XNSE</v>
    <v>XNSE</v>
    <v>762/763, Iob,, Anna Salai,, CHENNAI, TAMIL NADU, 600002 IN</v>
    <v>40.549999999999997</v>
    <v>Banking Services</v>
    <v>Stock</v>
    <v>45251.279062499998</v>
    <v>994</v>
    <v>39.9</v>
    <v>761767200000</v>
    <v>Indian Overseas Bank</v>
    <v>Indian Overseas Bank</v>
    <v>40.4</v>
    <v>32.659999999999997</v>
    <v>40.25</v>
    <v>40.15</v>
    <v>18902410000</v>
    <v>IOB</v>
    <v>Indian Overseas Bank (XNSE:IOB)</v>
    <v>4996936</v>
    <v>19877700</v>
  </rv>
  <rv s="2">
    <v>995</v>
  </rv>
  <rv s="0">
    <v>https://www.bing.com/financeapi/forcetrigger?t=ahkgmw&amp;q=XNSE%3aUCOBANK&amp;form=skydnc</v>
    <v>Learn more on Bing</v>
  </rv>
  <rv s="1">
    <v>en-US</v>
    <v>ahkgmw</v>
    <v>268435456</v>
    <v>1</v>
    <v>Powered by Refinitiv</v>
    <v>0</v>
    <v>UCO Bank (XNSE:UCOBANK)</v>
    <v>2</v>
    <v>3</v>
    <v>Finance</v>
    <v>4</v>
    <v>48.45</v>
    <v>15.7</v>
    <v>1.2702</v>
    <v>-0.1</v>
    <v>-2.581E-3</v>
    <v>INR</v>
    <v>UCO Bank is an India-based commercial bank. The Company operates through four segments: Treasury Operations, Corporate Banking Operations, Retail Banking Operations and Other Banking Operations. The Bank offers corporate banking, international banking, government business and rural banking services. The Bank's corporate banking includes debt/ foremost, credit growth, deposits, value-added services; international banking includes non-resident Indian (NRI) banking, foreign currency loans, finance/export to exporters services, finance/finance to importers services, remittances, foreign exchange and treasury services, resident foreign exchange (domestic) deposits, contact banking services; rural banking includes agriculture credit, financial inclusion and MSME. The Bank's loan portfolio includes education loan, gold loan, home loan, personal loan, and car loan. Its other services include government business, policies and equated monthly installment (EMI) calculator.</v>
    <v>21698</v>
    <v>National Stock Exchange of India</v>
    <v>XNSE</v>
    <v>XNSE</v>
    <v>10, B T M Sarani, KOLKATA, WEST BENGAL, 700001 IN</v>
    <v>39</v>
    <v>Banking Services</v>
    <v>Stock</v>
    <v>45251.279097222221</v>
    <v>997</v>
    <v>38.4</v>
    <v>462097800000</v>
    <v>UCO Bank</v>
    <v>UCO Bank</v>
    <v>38.75</v>
    <v>25.03</v>
    <v>38.75</v>
    <v>38.65</v>
    <v>11955960000</v>
    <v>UCOBANK</v>
    <v>UCO Bank (XNSE:UCOBANK)</v>
    <v>3230395</v>
    <v>12464540</v>
    <v>1943</v>
  </rv>
  <rv s="2">
    <v>998</v>
  </rv>
  <rv s="0">
    <v>https://www.bing.com/financeapi/forcetrigger?t=ahjjec&amp;q=XNSE%3aPSB&amp;form=skydnc</v>
    <v>Learn more on Bing</v>
  </rv>
  <rv s="12">
    <v>en-US</v>
    <v>ahjjec</v>
    <v>268435456</v>
    <v>1</v>
    <v>Powered by Refinitiv</v>
    <v>19</v>
    <v>Punjab &amp; Sind Bank (XNSE:PSB)</v>
    <v>2</v>
    <v>20</v>
    <v>Finance</v>
    <v>4</v>
    <v>53.55</v>
    <v>19.05</v>
    <v>1.397</v>
    <v>-0.4</v>
    <v>-9.5239999999999995E-3</v>
    <v>INR</v>
    <v>Punjab &amp; Sind Bank is an India-based bank. The Bank operates through four segments: Treasury Operations, Corporate/Wholesale Banking, Retail Banking and Other Banking Operations. The Bank's international banking services include non-resident Indian (NRI) services, export/import services, forex treasury and gold card schemes and others. PSB Fixed Deposits, PSB Tax Saver, PSB Education Loan, PSB Apna Ghar, PSB Apna Ghar Top Up, PSB Apna Vahan, PSB Recurring Deposit Account, Flexi Savings Deposit Product and others. Its digital banking services include retail Internet banking, corporate internet banking, unified payment interface (UPI), RuPay prepaid card, PSB cards, ATM/debit card &amp; charges, bill payment, debit freeze account and others. Its social banking includes PM Yojana and government schemes. It also provides current account, saving account, PSB premier saving account, PSB Premier current account, basic saving bank deposit account and others. It has over 1531 bank branches.</v>
    <v>8735</v>
    <v>National Stock Exchange of India</v>
    <v>XNSE</v>
    <v>XNSE</v>
    <v>21- Rajendra Place, NEW DELHI, DELHI, 110008 IN</v>
    <v>42.4</v>
    <v>Banking Services</v>
    <v>Stock</v>
    <v>45251.279108796298</v>
    <v>1000</v>
    <v>41.55</v>
    <v>286022600000</v>
    <v>Punjab &amp; Sind Bank</v>
    <v>Punjab &amp; Sind Bank</v>
    <v>42.25</v>
    <v>24.15</v>
    <v>42</v>
    <v>41.6</v>
    <v>6777787000</v>
    <v>PSB</v>
    <v>Punjab &amp; Sind Bank (XNSE:PSB)</v>
    <v>461057</v>
    <v>2321200</v>
  </rv>
  <rv s="2">
    <v>1001</v>
  </rv>
  <rv s="0">
    <v>https://www.bing.com/financeapi/forcetrigger?t=ahh4tc&amp;q=XNSE%3aBANKINDIA&amp;form=skydnc</v>
    <v>Learn more on Bing</v>
  </rv>
  <rv s="1">
    <v>en-US</v>
    <v>ahh4tc</v>
    <v>268435456</v>
    <v>1</v>
    <v>Powered by Refinitiv</v>
    <v>0</v>
    <v>BANK OF INDIA LIMITED (XNSE:BANKINDIA)</v>
    <v>2</v>
    <v>3</v>
    <v>Finance</v>
    <v>4</v>
    <v>113.8</v>
    <v>66.05</v>
    <v>1.8545</v>
    <v>0.25</v>
    <v>2.3909999999999999E-3</v>
    <v>INR</v>
    <v>Bank of India Limited (the Bank) is an India-based bank. Its segments include Treasury Operations, Wholesale Banking Operations and Retail Banking Operations. The Treasury Operations segment includes the investment portfolio, such as dealing in government and other securities, money market operations and forex operations. The Wholesale Banking Operations segment includes all advances, which are not included under retail banking. The Retail Banking Operations segment includes exposures, which fulfil two criteria, including exposure (the maximum aggregate exposure of approximately five crore rupees), and the total annual turnover is less than approximately 50 crore rupees, which means the average turnover of the last three years in case of existing entities and projected turnover in case of new entities. It has over 5105 branches in India, including specialized branches. Its subsidiaries include BOI Shareholding Limited and BOI Star Investment Managers Private Limited, among others.</v>
    <v>45613</v>
    <v>National Stock Exchange of India</v>
    <v>XNSE</v>
    <v>XNSE</v>
    <v>Star House, C - 5, G Block,, Bandra Kurla Complex, Bandra (East),, MUMBAI, MAHARASHTRA, 400051 IN</v>
    <v>105.9</v>
    <v>Banking Services</v>
    <v>Stock</v>
    <v>45251.279085648152</v>
    <v>1003</v>
    <v>104.4</v>
    <v>426565700000</v>
    <v>BANK OF INDIA LIMITED</v>
    <v>BANK OF INDIA LIMITED</v>
    <v>105.15</v>
    <v>8.19</v>
    <v>104.55</v>
    <v>104.8</v>
    <v>4103566000</v>
    <v>BANKINDIA</v>
    <v>BANK OF INDIA LIMITED (XNSE:BANKINDIA)</v>
    <v>3173408</v>
    <v>9479050</v>
    <v>1906</v>
  </rv>
  <rv s="2">
    <v>1004</v>
  </rv>
  <rv s="0">
    <v>https://www.bing.com/financeapi/forcetrigger?t=ahhcz2&amp;q=XNSE%3aCENTRALBK&amp;form=skydnc</v>
    <v>Learn more on Bing</v>
  </rv>
  <rv s="1">
    <v>en-US</v>
    <v>ahhcz2</v>
    <v>268435456</v>
    <v>1</v>
    <v>Powered by Refinitiv</v>
    <v>0</v>
    <v>CENTRAL BANK OF INDIA LIMITED (XNSE:CENTRALBK)</v>
    <v>2</v>
    <v>3</v>
    <v>Finance</v>
    <v>4</v>
    <v>56</v>
    <v>22.25</v>
    <v>1.3008999999999999</v>
    <v>-0.2</v>
    <v>-4.3909999999999999E-3</v>
    <v>INR</v>
    <v>Central Bank of India Limited is an India-based commercial bank. The Company offers various banking services, including digital banking; deposits; retail loans; agriculture; services for micro, small and medium enterprises; corporate loans; services for non-resident Indians; services for pensioners. Its digital banking services include Internet banking, mobile banking, Cent M-Passbook, debit cards, credit cards, missed call facility, railways ticket booking, automated teller machine and point of sale machine. Its deposits services include savings bank accounts, current accounts, time deposits, recurring deposit scheme, small saving scheme and interest rate on deposits. Its Retail Banking services include housing loans, vehicle loans, education loans, personal/gold loans, loans to senior citizens, and loan against property-personal needs. Its agriculture services include Central Kisan Credit Card, Sent Agri Gold Loan Scheme, Sent SHG Bank Linkage Scheme, and CENT AGRI INFRA Scheme.</v>
    <v>30770</v>
    <v>National Stock Exchange of India</v>
    <v>XNSE</v>
    <v>XNSE</v>
    <v>Chandermukhi, Nariman Point, MUMBAI, MAHARASHTRA, 400021 IN</v>
    <v>45.85</v>
    <v>Banking Services</v>
    <v>Stock</v>
    <v>45251.279085648152</v>
    <v>1006</v>
    <v>45.1</v>
    <v>398021100000</v>
    <v>CENTRAL BANK OF INDIA LIMITED</v>
    <v>CENTRAL BANK OF INDIA LIMITED</v>
    <v>45.8</v>
    <v>18.03</v>
    <v>45.55</v>
    <v>45.35</v>
    <v>8680939000</v>
    <v>CENTRALBK</v>
    <v>CENTRAL BANK OF INDIA LIMITED (XNSE:CENTRALBK)</v>
    <v>3568518</v>
    <v>12498690</v>
    <v>1911</v>
  </rv>
  <rv s="2">
    <v>1007</v>
  </rv>
  <rv s="0">
    <v>https://www.bing.com/financeapi/forcetrigger?t=ahiak2&amp;q=XNSE%3aINDIANB&amp;form=skydnc</v>
    <v>Learn more on Bing</v>
  </rv>
  <rv s="1">
    <v>en-US</v>
    <v>ahiak2</v>
    <v>268435456</v>
    <v>1</v>
    <v>Powered by Refinitiv</v>
    <v>0</v>
    <v>Indian Bank (XNSE:INDIANB)</v>
    <v>2</v>
    <v>3</v>
    <v>Finance</v>
    <v>4</v>
    <v>463</v>
    <v>252.2</v>
    <v>1.9447000000000001</v>
    <v>1.7</v>
    <v>4.0210000000000003E-3</v>
    <v>INR</v>
    <v>Indian Bank is engaged in the business of banking and financial services. The Company's segments include Treasury, Corporate / Wholesale Banking, Retail Banking, and Other Banking Business. The Treasury Segment includes the entire investment portfolio and trading in foreign exchange contracts and derivative contracts. The Corporate / Wholesale Banking segment comprises the lending activities of the corporate accounts group, commercial client’s group, and stressed asset resolution group. These include providing loans and transaction services to corporate and institutional clients, as well as non-treasury operations of foreign offices. The Company’s Retail Banking Segment is subdivided into digital banking and other retail banking segments. This segment comprises retail branches, which primarily include personal banking activities, including lending activities to corporate customers having banking relations with these branches. This segment also includes agency business and ATMs.</v>
    <v>40781</v>
    <v>National Stock Exchange of India</v>
    <v>XNSE</v>
    <v>XNSE</v>
    <v>PB No: 5555, 254-260, Avvai Shanmugam Salai,, Royapettah,, CHENNAI, TAMIL NADU, 600014 IN</v>
    <v>429.75</v>
    <v>Banking Services</v>
    <v>Stock</v>
    <v>45251.279108796298</v>
    <v>1009</v>
    <v>422.3</v>
    <v>537532400000</v>
    <v>Indian Bank</v>
    <v>Indian Bank</v>
    <v>426.3</v>
    <v>7.64</v>
    <v>422.8</v>
    <v>424.5</v>
    <v>1245441000</v>
    <v>INDIANB</v>
    <v>Indian Bank (XNSE:INDIANB)</v>
    <v>213863</v>
    <v>1154860</v>
    <v>1907</v>
  </rv>
  <rv s="2">
    <v>1010</v>
  </rv>
  <rv s="0">
    <v>https://www.bing.com/financeapi/forcetrigger?t=ahhjoc&amp;q=XNSE%3aDHANBANK&amp;form=skydnc</v>
    <v>Learn more on Bing</v>
  </rv>
  <rv s="1">
    <v>en-US</v>
    <v>ahhjoc</v>
    <v>268435456</v>
    <v>1</v>
    <v>Powered by Refinitiv</v>
    <v>0</v>
    <v>DHANLAXMI BANK LIMITED (XNSE:DHANBANK)</v>
    <v>2</v>
    <v>3</v>
    <v>Finance</v>
    <v>4</v>
    <v>34.1</v>
    <v>13.5</v>
    <v>1.3754</v>
    <v>-0.1</v>
    <v>-3.3729999999999997E-3</v>
    <v>INR</v>
    <v>Dhanlaxmi Bank Limited is an India-based bank engaged in providing a range of banking and financial services. The Company's segments include Treasury Operations, Corporate / Wholesale Banking, Retail banking and Other banking business operations. The Company provides personal banking, corporate banking, non-resident Indian (NRI) banking, micro and agri-banking, small and medium enterprise (SME) banking and forex and trade finance services. Its personal banking services include accounts, loans, gift cards, credit cards, debit cards, depository services, forex services, online trading, mobile banking, commercial vehicle loans and others. Its micro and agri-banking services include Kissan Vahana, Kissan Credit Card, Agri Gold Loan, Kissan Credit Card, Micro Credit - micro finance institutions (MFI) and Micro Credit - self-help groups (SHGs). Its NRI banking services include money transfer, home loan, lease rental discounting and others.</v>
    <v>1767</v>
    <v>National Stock Exchange of India</v>
    <v>XNSE</v>
    <v>XNSE</v>
    <v>Punkunnam, TRICHUR, KERALA, 680002 IN</v>
    <v>30.25</v>
    <v>Banking Services</v>
    <v>Stock</v>
    <v>45251.279108796298</v>
    <v>1012</v>
    <v>29.45</v>
    <v>7451206000</v>
    <v>DHANLAXMI BANK LIMITED</v>
    <v>DHANLAXMI BANK LIMITED</v>
    <v>29.95</v>
    <v>6.69</v>
    <v>29.65</v>
    <v>29.55</v>
    <v>253012100</v>
    <v>DHANBANK</v>
    <v>DHANLAXMI BANK LIMITED (XNSE:DHANBANK)</v>
    <v>597928</v>
    <v>3139570</v>
    <v>1927</v>
  </rv>
  <rv s="2">
    <v>1013</v>
  </rv>
  <rv s="0">
    <v>https://www.bing.com/financeapi/forcetrigger?t=ahkpar&amp;q=XNSE%3aYESBANK&amp;form=skydnc</v>
    <v>Learn more on Bing</v>
  </rv>
  <rv s="1">
    <v>en-US</v>
    <v>ahkpar</v>
    <v>268435456</v>
    <v>1</v>
    <v>Powered by Refinitiv</v>
    <v>0</v>
    <v>YES BANK LIMITED (XNSE:YESBANK)</v>
    <v>2</v>
    <v>3</v>
    <v>Finance</v>
    <v>4</v>
    <v>24.75</v>
    <v>14.4</v>
    <v>1.1518999999999999</v>
    <v>-0.3</v>
    <v>-1.4887999999999998E-2</v>
    <v>INR</v>
    <v>YES BANK Limited is an India-based commercial bank, which offers a range of products, services and technology-driven digital offerings to its corporate, retail, and micro, small and medium-sized enterprises (MSME) customers. The Company is engaged in providing banking services, including corporate and institutional banking, financial markets, investment banking, corporate finance, branch banking, business and transaction banking and wealth management. Its segments include Treasury, Corporate Banking, Retail Banking and Other Banking Operations. Treasury segment includes investments, all financial markets activities undertaken on behalf of the Bank's customers and trading. maintenance of reserve requirements and resource mobilization from other banks and financial institutions. Corporate Banking and Retail Banking segment includes lending, deposit-taking and other services offered to corporate and retail customers respectively. Other Banking Operations include para banking activities.</v>
    <v>27517</v>
    <v>National Stock Exchange of India</v>
    <v>XNSE</v>
    <v>XNSE</v>
    <v>YES BANK House,, Off Western Express Highway,, Santacruz (East),, MUMBAI, MAHARASHTRA, 400055 IN</v>
    <v>20.45</v>
    <v>Banking Services</v>
    <v>Stock</v>
    <v>45251.279131944444</v>
    <v>1015</v>
    <v>19.600000000000001</v>
    <v>598178600000</v>
    <v>YES BANK LIMITED</v>
    <v>YES BANK LIMITED</v>
    <v>20.3</v>
    <v>68.87</v>
    <v>20.149999999999999</v>
    <v>19.850000000000001</v>
    <v>28758580000</v>
    <v>YESBANK</v>
    <v>YES BANK LIMITED (XNSE:YESBANK)</v>
    <v>127518300</v>
    <v>351771120</v>
    <v>2003</v>
  </rv>
  <rv s="2">
    <v>1016</v>
  </rv>
  <rv s="0">
    <v>https://www.bing.com/financeapi/forcetrigger?t=ahih9c&amp;q=XNSE%3aJ%26KBANK&amp;form=skydnc</v>
    <v>Learn more on Bing</v>
  </rv>
  <rv s="1">
    <v>en-US</v>
    <v>ahih9c</v>
    <v>268435456</v>
    <v>1</v>
    <v>Powered by Refinitiv</v>
    <v>0</v>
    <v>JAMMU AND KASHMIR BANK LIMITED (XNSE:J&amp;KBANK)</v>
    <v>2</v>
    <v>3</v>
    <v>Finance</v>
    <v>4</v>
    <v>117.7</v>
    <v>41.9</v>
    <v>2.0095999999999998</v>
    <v>-0.75</v>
    <v>-6.62E-3</v>
    <v>INR</v>
    <v>Jammu and Kashmir Bank Limited (the Bank) is engaged in banking and financial services. Its segments include Retail, Corporate and Treasury. The Bank offers a range of products and services, such as loans, personal accounts, term deposits, insurance, cards, business accounts, agriculture loans and others. The Bank offers a range of retail credit products, including home finance, personal loans, education loans, agriculture lending, trade credit and consumer credit and a number of financial products tailored to the needs of various customer segments. It provides loans, such as housing loan, consumer loan, JK bank personal, consumption loan scheme, laptop/ pc finance, festival advance scheme, education loan scheme and others. It operates through over 955 branches, which include approximately 174 metro branches, over 110 urban branches, 162 semi-urban branches and 544 rural branches, which are spread over 18 states and four union territories.</v>
    <v>12786</v>
    <v>National Stock Exchange of India</v>
    <v>XNSE</v>
    <v>XNSE</v>
    <v>M A Road, SRINAGAR, JAMMU AND KASHMIR, 190001 IN</v>
    <v>114.25</v>
    <v>Banking Services</v>
    <v>Stock</v>
    <v>45251.279050925928</v>
    <v>1018</v>
    <v>112.25</v>
    <v>117640300000</v>
    <v>JAMMU AND KASHMIR BANK LIMITED</v>
    <v>JAMMU AND KASHMIR BANK LIMITED</v>
    <v>113.65</v>
    <v>7.55</v>
    <v>113.3</v>
    <v>112.55</v>
    <v>1031480000</v>
    <v>J&amp;KBANK</v>
    <v>JAMMU AND KASHMIR BANK LIMITED (XNSE:J&amp;KBANK)</v>
    <v>841276</v>
    <v>3306270</v>
    <v>1938</v>
  </rv>
  <rv s="2">
    <v>1019</v>
  </rv>
  <rv s="0">
    <v>https://www.bing.com/financeapi/forcetrigger?t=c1d2qh&amp;q=XNSE%3aSURYODAY&amp;form=skydnc</v>
    <v>Learn more on Bing</v>
  </rv>
  <rv s="1">
    <v>en-US</v>
    <v>c1d2qh</v>
    <v>268435456</v>
    <v>1</v>
    <v>Powered by Refinitiv</v>
    <v>0</v>
    <v>SURYODAY SMALL FINANCE BANK LIMITED (XNSE:SURYODAY)</v>
    <v>2</v>
    <v>3</v>
    <v>Finance</v>
    <v>4</v>
    <v>194.55</v>
    <v>90.5</v>
    <v>0.78200000000000003</v>
    <v>2.2999999999999998</v>
    <v>1.4097E-2</v>
    <v>INR</v>
    <v>Suryoday Small Finance Bank Ltd is an India-based commercial bank. It operates as non-banking finance companies (NBFC). It offers a range of loans, such as commercial vehicle loans, microfinance loans, home loan, secured business loan, individual loans, micro mortgages, two-wheeler loans, working capital loan to micro, small and medium enterprise (MSME), merchant cash advance for business, small business loan. It also offers a range of accounts, such as a saving account, Share Your Smile savings account, Next Gen savings account, saving salary account, and current account. Its term deposit products include domestic fixed deposits, tax saver fixed deposits, and recurring deposits. It also offers non-resident fixed deposit and non-resident Savings account. It provides life insurance and general insurance. It offers a national pension scheme investment. It provides social security scheme, such as Atal Pension Yojana and Pradhan Mantri Jeevan Jyoti Bima Yojana.</v>
    <v>6025</v>
    <v>National Stock Exchange of India</v>
    <v>XNSE</v>
    <v>XNSE</v>
    <v>1101, Sharda Terraces,, Plot 65, Sector 11, CBD Belapur,, NAVI MUMBAI, MAHARASHTRA, 400614 IN</v>
    <v>167.9</v>
    <v>Banking Services</v>
    <v>Stock</v>
    <v>45251.279108796298</v>
    <v>1021</v>
    <v>163.80000000000001</v>
    <v>17495590000</v>
    <v>SURYODAY SMALL FINANCE BANK LIMITED</v>
    <v>SURYODAY SMALL FINANCE BANK LIMITED</v>
    <v>164.3</v>
    <v>11.2</v>
    <v>163.15</v>
    <v>165.45</v>
    <v>106162600</v>
    <v>SURYODAY</v>
    <v>SURYODAY SMALL FINANCE BANK LIMITED (XNSE:SURYODAY)</v>
    <v>237499</v>
    <v>631680</v>
    <v>2008</v>
  </rv>
  <rv s="2">
    <v>1022</v>
  </rv>
  <rv s="0">
    <v>https://www.bing.com/financeapi/forcetrigger?t=bt7cvh&amp;q=XNSE%3aUJJIVANSFB&amp;form=skydnc</v>
    <v>Learn more on Bing</v>
  </rv>
  <rv s="1">
    <v>en-US</v>
    <v>bt7cvh</v>
    <v>268435456</v>
    <v>1</v>
    <v>Powered by Refinitiv</v>
    <v>0</v>
    <v>UJJIVAN SMALL FINANCE BANK LIMITED (XNSE:UJJIVANSFB)</v>
    <v>2</v>
    <v>3</v>
    <v>Finance</v>
    <v>4</v>
    <v>61.4</v>
    <v>22.75</v>
    <v>1.3311999999999999</v>
    <v>-0.05</v>
    <v>-8.9609999999999993E-4</v>
    <v>INR</v>
    <v>Ujjivan Small Finance Bank Limited is an India-based small finance bank. The Company operates through three segments: Treasury, Retail Banking and Corporate/ Wholesale Segments. The Treasury segment consists of net interest earnings from the Company’s investment portfolio, money market borrowing and lending, gains or losses on Investment operations and income from the sale of priority sector lending certificate (PSLC). The Retail Banking segment serves retail customers through a branch network and other delivery channels. Retail Banking includes lending to and deposits from retail customers. The Wholesale Banking segment provides loans to Corporates and Financial Institutions. Its asset products comprise loans to its micro banking customers that include group loans and individual loans, agriculture and allied loans, housing loans, financial institutions group loans, personal loans and vehicle loans. It offers savings accounts, current accounts and a variety of deposit accounts.</v>
    <v>17870</v>
    <v>National Stock Exchange of India</v>
    <v>XNSE</v>
    <v>XNSE</v>
    <v>Grape Garden, No. 27, 3rd 'A' Cross, 18th Main, 6th Block, Koramangala, BANGALORE, KARNATAKA, 560095 IN</v>
    <v>56.3</v>
    <v>Banking Services</v>
    <v>Stock</v>
    <v>45251.279097222221</v>
    <v>1024</v>
    <v>55.65</v>
    <v>109529000000</v>
    <v>UJJIVAN SMALL FINANCE BANK LIMITED</v>
    <v>UJJIVAN SMALL FINANCE BANK LIMITED</v>
    <v>56.2</v>
    <v>8.69</v>
    <v>55.8</v>
    <v>55.75</v>
    <v>1955875000</v>
    <v>UJJIVANSFB</v>
    <v>UJJIVAN SMALL FINANCE BANK LIMITED (XNSE:UJJIVANSFB)</v>
    <v>2522050</v>
    <v>12741220</v>
    <v>2016</v>
  </rv>
  <rv s="2">
    <v>1025</v>
  </rv>
  <rv s="0">
    <v>https://www.bing.com/financeapi/forcetrigger?t=bwnbww&amp;q=XNSE%3aEQUITASBNK&amp;form=skydnc</v>
    <v>Learn more on Bing</v>
  </rv>
  <rv s="1">
    <v>en-US</v>
    <v>bwnbww</v>
    <v>268435456</v>
    <v>1</v>
    <v>Powered by Refinitiv</v>
    <v>0</v>
    <v>EQUITAS SMALL FINANCE BANK LIMITED (XNSE:EQUITASBNK)</v>
    <v>2</v>
    <v>3</v>
    <v>Finance</v>
    <v>4</v>
    <v>101.9</v>
    <v>50.5</v>
    <v>0.96299999999999997</v>
    <v>1.3</v>
    <v>1.3627E-2</v>
    <v>INR</v>
    <v>Equitas Small Finance Bank Limited is an India-based banking company. The Company operates through three segments: Treasury, Wholesale Banking and Retail Banking business. Treasury segment includes all investment portfolios, profit/loss on sale of investments, priority sector lending certificates (PSLC) fee, profit/loss on foreign exchange transaction, equities, income from derivatives and money market operations. The Corporate / Wholesale Banking segment includes all advances to trusts, partnership firms, companies, and statutory bodies, which are not included under Retail Banking. The Retail Banking segment includes lending to and deposits, from retail customers and identified earnings and expenses of the segment. Its services include retail banking business with focus on micro-finance, commercial vehicle finance, home finance, loan against-property, corporate finance, and providing financing solutions for individuals and micro and small enterprises (MSEs).</v>
    <v>20996</v>
    <v>National Stock Exchange of India</v>
    <v>XNSE</v>
    <v>XNSE</v>
    <v>4th Floor, Spencer Plaza, No. 769, Phase II, Anna Salai, CHENNAI, TAMIL NADU, 600002 IN</v>
    <v>97.45</v>
    <v>Banking Services</v>
    <v>Stock</v>
    <v>45251.279085648152</v>
    <v>1027</v>
    <v>95.1</v>
    <v>109807500000</v>
    <v>EQUITAS SMALL FINANCE BANK LIMITED</v>
    <v>EQUITAS SMALL FINANCE BANK LIMITED</v>
    <v>96</v>
    <v>14.54</v>
    <v>95.4</v>
    <v>96.7</v>
    <v>1128546000</v>
    <v>EQUITASBNK</v>
    <v>EQUITAS SMALL FINANCE BANK LIMITED (XNSE:EQUITASBNK)</v>
    <v>1834972</v>
    <v>3298210</v>
    <v>1993</v>
  </rv>
  <rv s="2">
    <v>1028</v>
  </rv>
  <rv s="7">
    <v>en-US</v>
    <v>caek7w</v>
    <v>268435456</v>
    <v>1</v>
    <v>Powered by Refinitiv</v>
    <v>10</v>
    <v>UTKARSH SMALL FINANCE BANK LIMITED (XNSE:UTKARSHBNK)</v>
    <v>6</v>
    <v>11</v>
    <v>Finance</v>
    <v>4</v>
    <v>61.6</v>
    <v>37.200000000000003</v>
    <v>0.05</v>
    <v>9.833000000000001E-4</v>
    <v>INR</v>
    <v>Utkarsh Small Finance Bank Limited (the Bank) is an India-based small finance bank. The Bank is engaged in providing banking and financial services. The Bank’s product portfolio includes asset products that it advances to customers located primarily in unbanked and underbanked areas and liability products in the form of deposits that it sources from customers across regions. Its segments include Corporate/ Wholesale Banking, Retail Banking, Treasury and Other Banking Operations. Its Corporate/ Wholesale Banking segment includes lending, deposits and other banking services provided to corporate customers of the Bank. Its Retail Banking segment includes lending, deposits and other banking services provided to retail customers of the Bank through a branch network. Its Treasury segment includes dealings in statutory liquidity ratio (SLR) and non-SLR investments, maintenance of reserve requirements and resource mobilization from other banks and financial institutions.</v>
    <v>15424</v>
    <v>National Stock Exchange of India</v>
    <v>XNSE</v>
    <v>XNSE</v>
    <v>Utkarsh Tower, NH - 31 (Airport Road), Sehmalpur, Kazi Sarai, Harhua, VARANASI, UTTAR PRADESH, 221105 IN</v>
    <v>51.55</v>
    <v>Banking Services</v>
    <v>Stock</v>
    <v>45251.279120370367</v>
    <v>50.75</v>
    <v>56737220000</v>
    <v>UTKARSH SMALL FINANCE BANK LIMITED</v>
    <v>UTKARSH SMALL FINANCE BANK LIMITED</v>
    <v>51</v>
    <v>12.41</v>
    <v>50.85</v>
    <v>50.9</v>
    <v>1097432000</v>
    <v>UTKARSHBNK</v>
    <v>UTKARSH SMALL FINANCE BANK LIMITED (XNSE:UTKARSHBNK)</v>
    <v>1204734</v>
    <v>4316060</v>
    <v>2016</v>
  </rv>
  <rv s="2">
    <v>1030</v>
  </rv>
  <rv s="7">
    <v>en-US</v>
    <v>cam427</v>
    <v>268435456</v>
    <v>1</v>
    <v>Powered by Refinitiv</v>
    <v>10</v>
    <v>SBFC FINANCE LIMITED (XNSE:SBFC)</v>
    <v>6</v>
    <v>11</v>
    <v>Finance</v>
    <v>4</v>
    <v>96.9</v>
    <v>80.2</v>
    <v>0</v>
    <v>0</v>
    <v>INR</v>
    <v>SBFC Finance Limited is a non-banking finance company. The Company provides secured micro-small and medium enterprises (MSME) loans and loans against gold, with a majority of its borrowers being entrepreneurs, small business owners, self-employed individuals, salaried and working-class individuals. It has developed a PhyGital model. By combining digital technology with personal relationships, it builds bonds with its customers and offers support. It also offers a suite of specialist loan management services, helping institutional lenders to manage all aspects of loan servicing including client relations, collections, payments, porting, and data storage. In addition to providing loans direct to customers, it offers specialist change (LMS) to third party financial institutions. It handles the porting of repayment modes (NACH/ECS) and can transfer equated monthly instalments between accounts. It provides support to clients, including phone calls, short message services, and others.</v>
    <v>2662</v>
    <v>National Stock Exchange of India</v>
    <v>XNSE</v>
    <v>XNSE</v>
    <v>103, First Floor, C &amp; B Square,, Sangam Complex, Andheri Kurla Road,Chakala, Andheri East, MUMBAI, MAHARASHTRA, 400059 IN</v>
    <v>94</v>
    <v>Banking Services</v>
    <v>Stock</v>
    <v>45251.279108796298</v>
    <v>90.75</v>
    <v>97703620000</v>
    <v>SBFC FINANCE LIMITED</v>
    <v>SBFC FINANCE LIMITED</v>
    <v>91.5</v>
    <v>58.7</v>
    <v>90.85</v>
    <v>90.85</v>
    <v>1068967000</v>
    <v>SBFC</v>
    <v>SBFC FINANCE LIMITED (XNSE:SBFC)</v>
    <v>3489626</v>
    <v>5030300</v>
    <v>2008</v>
  </rv>
  <rv s="2">
    <v>1032</v>
  </rv>
  <rv s="0">
    <v>https://www.bing.com/financeapi/forcetrigger?t=ahip9c&amp;q=XNSE%3aKTKBANK&amp;form=skydnc</v>
    <v>Learn more on Bing</v>
  </rv>
  <rv s="1">
    <v>en-US</v>
    <v>ahip9c</v>
    <v>268435456</v>
    <v>1</v>
    <v>Powered by Refinitiv</v>
    <v>0</v>
    <v>THE KARNATAKA BANK LIMITED (XNSE:KTKBANK)</v>
    <v>2</v>
    <v>3</v>
    <v>Finance</v>
    <v>4</v>
    <v>257.7</v>
    <v>124.5</v>
    <v>1.3265</v>
    <v>0.45</v>
    <v>2.0439999999999998E-3</v>
    <v>INR</v>
    <v>The Karnataka Bank Limited is an India-based banking company, which is engaged in providing a range of banking and financial services, including retail, corporate banking, and para-banking activities in addition to treasury and foreign exchange business. It operates through four segments: Treasury, Corporate Banking, Retail Banking and Other Banking Operations. Its products and services include Personal, Business, Agriculture, NRI Priority Banking, Digital Banking, Payments. It offers personal banking services that include savings accounts, cards, loans, insurance, investment other services and other products. Its loan portfolio includes housing loan, vehicle loans, personal loan, loan against property, education loan, gold loan and other loans. It offers business banking services, such as working capital finance, term loans and business finance products. In addition, it offers Life Insurance, General Insurance, Mutual Funds, Demat Account, Trading Account, Co-branded Credit Cards.</v>
    <v>8652</v>
    <v>National Stock Exchange of India</v>
    <v>XNSE</v>
    <v>XNSE</v>
    <v>P B No 599, Mahaveera Circle, MANGALORE, KARNATAKA, 575002 IN</v>
    <v>222.6</v>
    <v>Banking Services</v>
    <v>Stock</v>
    <v>45251.279097222221</v>
    <v>1034</v>
    <v>219.3</v>
    <v>75593800000</v>
    <v>THE KARNATAKA BANK LIMITED</v>
    <v>THE KARNATAKA BANK LIMITED</v>
    <v>221.95</v>
    <v>5.07</v>
    <v>220.15</v>
    <v>220.6</v>
    <v>346681100</v>
    <v>KTKBANK</v>
    <v>THE KARNATAKA BANK LIMITED (XNSE:KTKBANK)</v>
    <v>369190</v>
    <v>1611590</v>
    <v>1924</v>
  </rv>
  <rv s="2">
    <v>1035</v>
  </rv>
  <rv s="0">
    <v>https://www.bing.com/financeapi/forcetrigger?t=ahk2fr&amp;q=XNSE%3aSOUTHBANK&amp;form=skydnc</v>
    <v>Learn more on Bing</v>
  </rv>
  <rv s="1">
    <v>en-US</v>
    <v>ahk2fr</v>
    <v>268435456</v>
    <v>1</v>
    <v>Powered by Refinitiv</v>
    <v>0</v>
    <v>THE SOUTH INDIAN BANK LIMITED (XNSE:SOUTHBANK)</v>
    <v>2</v>
    <v>3</v>
    <v>Finance</v>
    <v>4</v>
    <v>27.6</v>
    <v>13.75</v>
    <v>1.5653999999999999</v>
    <v>0</v>
    <v>0</v>
    <v>INR</v>
    <v>The South Indian Bank Limited (the Bank) is a banking company. The Bank is engaged in providing a range of banking and financial services, including retail banking, corporate banking, and treasury operations. The Company operates through four segments: Treasury, Corporate/ Wholesale Banking, Retail Banking and Other Banking Operations. The Treasury segment consists of interest earnings on investments portfolio of the bank, gains or losses on investment operations and earnings from foreign exchange business. The Corporate / Wholesale Banking segment provides loans to corporate segment. The Retail Banking segment provides loans to non-corporate customers. The Other Banking Operations segment includes income from para banking activities, such as debit cards, third party product distribution and associated costs. The Bank has a network of approximately 942 banking outlets and approximately 1,175 automated teller machines (ATMs) in India.</v>
    <v>9481</v>
    <v>National Stock Exchange of India</v>
    <v>XNSE</v>
    <v>XNSE</v>
    <v>T.B Road, Mission Quarters, THRICHUR, KERALA, 680001 IN</v>
    <v>25.15</v>
    <v>Banking Services</v>
    <v>Stock</v>
    <v>45251.279131944444</v>
    <v>1037</v>
    <v>24.7</v>
    <v>52213890000</v>
    <v>THE SOUTH INDIAN BANK LIMITED</v>
    <v>THE SOUTH INDIAN BANK LIMITED</v>
    <v>25</v>
    <v>5.7</v>
    <v>24.9</v>
    <v>24.9</v>
    <v>2092741000</v>
    <v>SOUTHBANK</v>
    <v>THE SOUTH INDIAN BANK LIMITED (XNSE:SOUTHBANK)</v>
    <v>6910427</v>
    <v>21065020</v>
    <v>1929</v>
  </rv>
  <rv s="2">
    <v>1038</v>
  </rv>
  <rv s="0">
    <v>https://www.bing.com/financeapi/forcetrigger?t=c42z4c&amp;q=XNSE%3aFINOPB&amp;form=skydnc</v>
    <v>Learn more on Bing</v>
  </rv>
  <rv s="1">
    <v>en-US</v>
    <v>c42z4c</v>
    <v>268435456</v>
    <v>1</v>
    <v>Powered by Refinitiv</v>
    <v>0</v>
    <v>Fino Payments Bank Limited (XNSE:FINOPB)</v>
    <v>2</v>
    <v>3</v>
    <v>Finance</v>
    <v>4</v>
    <v>379.5</v>
    <v>184</v>
    <v>0.95499999999999996</v>
    <v>0.45</v>
    <v>1.689E-3</v>
    <v>INR</v>
    <v>Fino Payments Bank Limited (FPBL) is an India-based scheduled commercial bank, which is engaged in providing digital based financial services. FPBL offers savings account, current account, BPay mobile banking and wallet application (app), loans, and insurance services. It also provides business and banking technology platform. The Company's savings account offers Aarambh savings account, Suvidha savings account, Shubh savings account, Pratham savings account, Saral salary account, Bhavishya savings account, and Jan savings account. The Company's current account offers Pragati current account and Sampann current account. The Company's insurance service consists of life and health insurance. The Company operates four bank branches and 130 customer service points.</v>
    <v>2868</v>
    <v>National Stock Exchange of India</v>
    <v>XNSE</v>
    <v>XNSE</v>
    <v>Mindspace Juinagar, 8Th Floor, Plot No. Gen 2/1/F,Tower 1,TTC Industrial Area,, MIDC Shirwane,Juinagar, NAVI MUMBAI, MAHARASHTRA, 400706 IN</v>
    <v>270.60000000000002</v>
    <v>Banking Services</v>
    <v>Stock</v>
    <v>45251.279062499998</v>
    <v>1040</v>
    <v>266.39999999999998</v>
    <v>22097560000</v>
    <v>Fino Payments Bank Limited</v>
    <v>Fino Payments Bank Limited</v>
    <v>269.3</v>
    <v>27.91</v>
    <v>266.5</v>
    <v>266.95</v>
    <v>83214300</v>
    <v>FINOPB</v>
    <v>Fino Payments Bank Limited (XNSE:FINOPB)</v>
    <v>38276</v>
    <v>87330</v>
    <v>2007</v>
  </rv>
  <rv s="2">
    <v>1041</v>
  </rv>
  <rv s="3">
    <v>en-US</v>
    <v>c8212w</v>
    <v>268435456</v>
    <v>1</v>
    <v>Powered by Refinitiv</v>
    <v>5</v>
    <v>FUSION MICRO FINANCE LIMITED (XNSE:FUSION)</v>
    <v>6</v>
    <v>3</v>
    <v>Finance</v>
    <v>4</v>
    <v>691</v>
    <v>327.7</v>
    <v>1.2130000000000001</v>
    <v>0.35</v>
    <v>5.9360000000000001E-4</v>
    <v>INR</v>
    <v>Fusion Micro Finance Limited is an India-based non-banking financial company, which operates as a micro finance institution. The Company is primarily engaged in providing financial services to the underserved and unserved women entrepreneurs in rural areas. The Company offers micro finance and micro, small, and medium-sized enterprises (MSME) services. Its microfinance products include income generation loans, top up loans, emergency loans, and cross sell loans. Its MSME products include unsecured business loans, secured business loans, machinery loans. It has a network of about 1,103 branches spread across 20 states including three union territories.</v>
    <v>10363</v>
    <v>National Stock Exchange of India</v>
    <v>XNSE</v>
    <v>XNSE</v>
    <v>Plot No. 86, Institutional Sector 32, Gurugram, GURGAON, HARYANA, 122001 IN</v>
    <v>596</v>
    <v>Banking Services</v>
    <v>Stock</v>
    <v>45251.279074074075</v>
    <v>589.1</v>
    <v>59389670000</v>
    <v>FUSION MICRO FINANCE LIMITED</v>
    <v>FUSION MICRO FINANCE LIMITED</v>
    <v>592</v>
    <v>10.68</v>
    <v>589.65</v>
    <v>590</v>
    <v>100481600</v>
    <v>FUSION</v>
    <v>FUSION MICRO FINANCE LIMITED (XNSE:FUSION)</v>
    <v>57873</v>
    <v>380780</v>
    <v>1994</v>
  </rv>
  <rv s="2">
    <v>1043</v>
  </rv>
  <rv s="1">
    <v>en-US</v>
    <v>b9f927</v>
    <v>268435456</v>
    <v>1</v>
    <v>Powered by Refinitiv</v>
    <v>0</v>
    <v>CREDITACCESS GRAMEEN LIMITED (XNSE:CREDITACC)</v>
    <v>2</v>
    <v>3</v>
    <v>Finance</v>
    <v>4</v>
    <v>1745.95</v>
    <v>834.1</v>
    <v>1.7031000000000001</v>
    <v>79.3</v>
    <v>4.8639999999999996E-2</v>
    <v>INR</v>
    <v>CreditAccess Grameen Limited is an India-based microfinance company focused on providing micro-loans to women customers predominantly in rural areas. The Company operates in approximately 353 districts in 14 states and one union territory in India through 1,826 branches. The Company operates in a single business segment that is lending to members. Its microfinance group lending products include income generation loan, home improvement loan, family welfare loan and emergency loan. The Company's microfinance individual lending product is Unnati loan. Its retail finance products include grameen vikas loan, grameen two-wheeler loan, gruha vikas loan and grameen swarna loan. The Company's distributor products include grameen suraksha, life insurance and national pension scheme (NPS) - Swavalamban. It has tied up with various insurance service providers, including HDFC Life and Kotak Life to provide insurance coverage to customers and spouse/co-borrowers (applicable for retail finance).</v>
    <v>16759</v>
    <v>National Stock Exchange of India</v>
    <v>XNSE</v>
    <v>XNSE</v>
    <v>#49, 46th Cross, 8th Block, Jayanagar (Next to Rajalakshmi Kalayana Mantap) Bengaluru, BANGALORE, KARNATAKA, 560070 IN</v>
    <v>1717.95</v>
    <v>Banking Services</v>
    <v>Stock</v>
    <v>45251.279050925928</v>
    <v>3</v>
    <v>1636.05</v>
    <v>255420000000</v>
    <v>CREDITACCESS GRAMEEN LIMITED</v>
    <v>CREDITACCESS GRAMEEN LIMITED</v>
    <v>1644</v>
    <v>21.58</v>
    <v>1630.35</v>
    <v>1709.65</v>
    <v>159150100</v>
    <v>CREDITACC</v>
    <v>CREDITACCESS GRAMEEN LIMITED (XNSE:CREDITACC)</v>
    <v>210345</v>
    <v>256920</v>
    <v>1991</v>
  </rv>
  <rv s="2">
    <v>1045</v>
  </rv>
  <rv s="0">
    <v>https://www.bing.com/financeapi/forcetrigger?t=br9drw&amp;q=XNSE%3aSPANDANA&amp;form=skydnc</v>
    <v>Learn more on Bing</v>
  </rv>
  <rv s="1">
    <v>en-US</v>
    <v>br9drw</v>
    <v>268435456</v>
    <v>1</v>
    <v>Powered by Refinitiv</v>
    <v>0</v>
    <v>SPANDANA SPHOORTY FINANCIAL LIMITED (XNSE:SPANDANA)</v>
    <v>2</v>
    <v>3</v>
    <v>Finance</v>
    <v>4</v>
    <v>1063.3</v>
    <v>470</v>
    <v>0.99160000000000004</v>
    <v>13.45</v>
    <v>1.3812999999999999E-2</v>
    <v>INR</v>
    <v>Spandana Sphoorty Financial Limited is a rural-focused non-banking financial company and a microfinance lender (NBFC-MFI). The Company offers income generating loans under the joint liability group (JLG) model to women from low-income households in rural areas. It offers a range of financial products and services to low-income households and individuals to improve their quality of life. The Company's products include Chetana, Loan Against Property (LAP), and Nano Enterprise Loans. Its product is JLG based micro-loans designed for women entrepreneurs. The Company, through its wholly owned subsidiary, Criss Financial Ltd, provides loan products, such as LAP and loans to Nano enterprises. The Company operates approximately 1227 branches.</v>
    <v>9674</v>
    <v>National Stock Exchange of India</v>
    <v>XNSE</v>
    <v>XNSE</v>
    <v>Galaxy, Wing B, 16th Floor, Plot No.1, Sy No 83/1, Hyderabad Knowledge City,TSIIC, Raidurg Panmaktha, Rangareddy, HYDERABAD, TELANGANA, 500081 IN</v>
    <v>994.45</v>
    <v>Banking Services</v>
    <v>Stock</v>
    <v>45251.279097222221</v>
    <v>1047</v>
    <v>973</v>
    <v>74677100000</v>
    <v>SPANDANA SPHOORTY FINANCIAL LIMITED</v>
    <v>SPANDANA SPHOORTY FINANCIAL LIMITED</v>
    <v>983.3</v>
    <v>16.39</v>
    <v>973.7</v>
    <v>987.15</v>
    <v>71083810</v>
    <v>SPANDANA</v>
    <v>SPANDANA SPHOORTY FINANCIAL LIMITED (XNSE:SPANDANA)</v>
    <v>61364</v>
    <v>266410</v>
    <v>2003</v>
  </rv>
  <rv s="2">
    <v>1048</v>
  </rv>
  <rv s="0">
    <v>https://www.bing.com/financeapi/forcetrigger?t=ahgxp2&amp;q=XNSE%3aARMANFIN&amp;form=skydnc</v>
    <v>Learn more on Bing</v>
  </rv>
  <rv s="1">
    <v>en-US</v>
    <v>ahgxp2</v>
    <v>268435456</v>
    <v>1</v>
    <v>Powered by Refinitiv</v>
    <v>0</v>
    <v>ARMAN FINANCIAL SERVICES LIMITED (XNSE:ARMANFIN)</v>
    <v>2</v>
    <v>3</v>
    <v>Finance</v>
    <v>4</v>
    <v>2539.6999999999998</v>
    <v>1190</v>
    <v>1.4083000000000001</v>
    <v>-40.35</v>
    <v>-1.8452E-2</v>
    <v>INR</v>
    <v>Arman Financial Services Limited is an India-based holding company. The Company is a non-banking finance company (NBFC). The Company operates through the Financing segment. The Company provides lending services primarily in the two-wheeler, micro-enterprise (MSME), and microfinance segments. It provides finance for all models of motorcycles, mopeds, scooterettes and scooters of Hero, Honda, Bajaj, TVS, HMSI, Suzuki, Yamaha, &amp; Royal Enfield. It operates serves niche rural markets in Gujarat, Madhya Pradesh, Uttar Pradesh, Maharashtra, Uttarakhand, Rajasthan, Haryana, and Bihar through a distribution network of 336 branches, 55+ two-wheeler dealerships spread across 120 districts in eight states serving 6.2 lakh customers. It also focuses on small ticket retail loans to the large underserved informal segment customer in rural and semi urban geographies. The Microfinance division is operated through its wholly owned subsidiary, Namra Finance Ltd.</v>
    <v>694</v>
    <v>National Stock Exchange of India</v>
    <v>XNSE</v>
    <v>XNSE</v>
    <v>502-3-4, Sakar III, Opp. Old High Court, Off. Ashram Road, AHMEDABAD, GUJARAT, 380014 IN</v>
    <v>2261.4499999999998</v>
    <v>Banking Services</v>
    <v>Stock</v>
    <v>45251.278877314813</v>
    <v>1050</v>
    <v>2122</v>
    <v>17659920000</v>
    <v>ARMAN FINANCIAL SERVICES LIMITED</v>
    <v>ARMAN FINANCIAL SERVICES LIMITED</v>
    <v>2193.5</v>
    <v>13.37</v>
    <v>2186.8000000000002</v>
    <v>2146.4499999999998</v>
    <v>8711060</v>
    <v>ARMANFIN</v>
    <v>ARMAN FINANCIAL SERVICES LIMITED (XNSE:ARMANFIN)</v>
    <v>24466</v>
    <v>17090</v>
    <v>1992</v>
  </rv>
  <rv s="2">
    <v>1051</v>
  </rv>
  <rv s="0">
    <v>https://www.bing.com/financeapi/forcetrigger?t=ahiwcw&amp;q=XNSE%3aMASFIN&amp;form=skydnc</v>
    <v>Learn more on Bing</v>
  </rv>
  <rv s="1">
    <v>en-US</v>
    <v>ahiwcw</v>
    <v>268435456</v>
    <v>1</v>
    <v>Powered by Refinitiv</v>
    <v>0</v>
    <v>MAS FINANCIAL SERVICES LIMITED (XNSE:MASFIN)</v>
    <v>2</v>
    <v>3</v>
    <v>Finance</v>
    <v>4</v>
    <v>964</v>
    <v>679.6</v>
    <v>1.2784</v>
    <v>3.35</v>
    <v>3.673E-3</v>
    <v>INR</v>
    <v>MAS Financial Services Limited is an India-based non-banking finance company (NBFC). The Company is engaged in providing specialized retail financing services. The Company is engaged in the business of providing micro enterprise loans (MEL), small and medium enterprise loans (SME), two-wheeler loans (TW), commercial vehicle loans (CV) and loans to NBFCs. The Company provides loans for the purchase of new and old houses, construction of houses on owned plots, home improvement loans and loans for purchase and construction of commercial property. Its SME loans include machinery loan, industrial shed loan, working capital loan, and loan against property. It also provides salaried personal loans for various purposes, like child education, home renovation, furniture purchase, family occasion, medical purpose, and other personal purposes. It offers housing loans to customers to expand on their homesteads/ renovate part of their abodes, and construct an extra floor on their homes.</v>
    <v>1154</v>
    <v>National Stock Exchange of India</v>
    <v>XNSE</v>
    <v>XNSE</v>
    <v>6, Ground Floor, Narayan Chambers B/h Patang Hotel, Patang Hotel, Nehru Bridge Corner, Ashram, Road,, Ellisbridge, AHMEDABAD, GUJARAT, 380009 IN</v>
    <v>921</v>
    <v>Banking Services</v>
    <v>Stock</v>
    <v>45251.279097222221</v>
    <v>1053</v>
    <v>910</v>
    <v>50204350000</v>
    <v>MAS FINANCIAL SERVICES LIMITED</v>
    <v>MAS FINANCIAL SERVICES LIMITED</v>
    <v>918.9</v>
    <v>22.2</v>
    <v>912.15</v>
    <v>915.5</v>
    <v>54662040</v>
    <v>MASFIN</v>
    <v>MAS FINANCIAL SERVICES LIMITED (XNSE:MASFIN)</v>
    <v>7351</v>
    <v>35980</v>
    <v>1995</v>
  </rv>
  <rv s="2">
    <v>1054</v>
  </rv>
  <rv s="3">
    <v>en-US</v>
    <v>c84anm</v>
    <v>268435456</v>
    <v>1</v>
    <v>Powered by Refinitiv</v>
    <v>5</v>
    <v>FIVE-STAR BUSINESS FINANCE LIMITED (XNSE:FIVESTAR)</v>
    <v>6</v>
    <v>3</v>
    <v>Finance</v>
    <v>4</v>
    <v>876.55</v>
    <v>448.2</v>
    <v>-0.24199999999999999</v>
    <v>17</v>
    <v>2.1457999999999998E-2</v>
    <v>INR</v>
    <v>Five-Star Business Finance Limited is a non-deposit taking, non-banking finance company (NBFC). The Company is primarily engaged in providing loans for business purposes, house renovation/extension purposes and other mortgage purposes. It provides small business loans and small mortgage loans to eligible borrowers to meet their business and personal needs, after due underwriting of their cashflows and backed by the collateral of their house property. It provides secured loans to micro-entrepreneurs and self-employed individuals for business purposes, as well as for asset creation, such as home renovation or improvement, or for meeting expenses for economic events, such as marriage, and education. The loan ticket ranges between one lakh rupees (Rs) to 10 lakhs Rs for a tenure of up to seven years and the repayments are to be made on a monthly equated basis. Its loans are sourced in-house, either through its branch-led local marketing efforts, repeat customers or through walk-ins.</v>
    <v>7347</v>
    <v>National Stock Exchange of India</v>
    <v>XNSE</v>
    <v>XNSE</v>
    <v>New No. 27, Old No. 4, Taylor's Road, Kilpauk, Chennai, CHENNAI, TAMIL NADU, 600010 IN</v>
    <v>810.9</v>
    <v>Banking Services</v>
    <v>Stock</v>
    <v>45251.279131944444</v>
    <v>788.85</v>
    <v>235191800000</v>
    <v>FIVE-STAR BUSINESS FINANCE LIMITED</v>
    <v>FIVE-STAR BUSINESS FINANCE LIMITED</v>
    <v>792.3</v>
    <v>32.840000000000003</v>
    <v>792.25</v>
    <v>809.25</v>
    <v>292218200</v>
    <v>FIVESTAR</v>
    <v>FIVE-STAR BUSINESS FINANCE LIMITED (XNSE:FIVESTAR)</v>
    <v>120589</v>
    <v>275410</v>
    <v>1984</v>
  </rv>
  <rv s="2">
    <v>1056</v>
  </rv>
  <rv s="0">
    <v>https://www.bing.com/financeapi/forcetrigger?t=ahi9qh&amp;q=XNSE%3aIIFL&amp;form=skydnc</v>
    <v>Learn more on Bing</v>
  </rv>
  <rv s="1">
    <v>en-US</v>
    <v>ahi9qh</v>
    <v>268435456</v>
    <v>1</v>
    <v>Powered by Refinitiv</v>
    <v>0</v>
    <v>IIFL FINANCE LIMITED (XNSE:IIFL)</v>
    <v>2</v>
    <v>3</v>
    <v>Finance</v>
    <v>4</v>
    <v>703.4</v>
    <v>408.05</v>
    <v>1.6052</v>
    <v>-7.95</v>
    <v>-1.3077E-2</v>
    <v>INR</v>
    <v>IIFL Finance Limited is an India-based non-banking financial company that is primarily engaged in financing and related services. The Company operates through the financing segment. The Company offers a suite of financial products such as home loans, mortgage loan, gold loans, loans against securities loans to small and medium enterprises (SMEs), micro finance loans (MFI) and digital finance loans. Its home loans include secured SME loan, new home loan, Pradhan Mantri Awas Yojana and home renovation. The Company and its subsidiaries are engaged in providing a diverse range of loans and mortgages. The Company has a nationwide presence with a network of approximately 4,267 branches, which includes over 500 cities. The Company’s subsidiaries include IIFL Home Finance Limited, IIFL Samasta Finance Limited and IIFL Open Fintech Private Limited.</v>
    <v>33910</v>
    <v>National Stock Exchange of India</v>
    <v>XNSE</v>
    <v>XNSE</v>
    <v>802, 8th Floor, Hub Town Solaris, N.S. Phadke Marg, Vijay Nagar Andheri East, Mumbai, MUMBAI, MAHARASHTRA, 400069 IN</v>
    <v>618.79999999999995</v>
    <v>Banking Services</v>
    <v>Stock</v>
    <v>45251.279074074075</v>
    <v>1058</v>
    <v>598.1</v>
    <v>236724300000</v>
    <v>IIFL FINANCE LIMITED</v>
    <v>IIFL FINANCE LIMITED</v>
    <v>610.04999999999995</v>
    <v>13.68</v>
    <v>607.95000000000005</v>
    <v>600</v>
    <v>381321300</v>
    <v>IIFL</v>
    <v>IIFL FINANCE LIMITED (XNSE:IIFL)</v>
    <v>215845</v>
    <v>232790</v>
    <v>1995</v>
  </rv>
  <rv s="2">
    <v>1059</v>
  </rv>
  <rv s="0">
    <v>https://www.bing.com/financeapi/forcetrigger?t=ahhmrw&amp;q=XNSE%3aEDELWEISS&amp;form=skydnc</v>
    <v>Learn more on Bing</v>
  </rv>
  <rv s="1">
    <v>en-US</v>
    <v>ahhmrw</v>
    <v>268435456</v>
    <v>1</v>
    <v>Powered by Refinitiv</v>
    <v>0</v>
    <v>Edelweiss Financial Services Limited (XNSE:EDELWEISS)</v>
    <v>2</v>
    <v>3</v>
    <v>Finance</v>
    <v>4</v>
    <v>77.05</v>
    <v>26.32</v>
    <v>1.8703000000000001</v>
    <v>0.2</v>
    <v>3.2340000000000003E-3</v>
    <v>INR</v>
    <v>Edelweiss Financial Services Limited is an India-based diversified financial services company providing a broad range of financial products and services to a various client base that includes corporations, institutions and individuals. The Company's segments include Agency business, Capital business, Insurance business, Asset reconstruction business and Treasury business. The Agency business includes advisory and other fee-based businesses. The Capital business represents lending business and investment activities. The Asset reconstruction business represents purchase and resolution of distress assets. The Insurance business represents life insurance business and general insurance business. The Treasury business represents trading activities. Its asset management services comprise mutual funds and alternative asset advisors. The Company offers a wide range of investment products for investors to choose from, including equity funds, debt funds, balanced funds and liquid funds.</v>
    <v>8820</v>
    <v>National Stock Exchange of India</v>
    <v>XNSE</v>
    <v>XNSE</v>
    <v>Edelweiss House, Off Cst Road, Kalina, MUMBAI, MAHARASHTRA, 400098 IN</v>
    <v>62.6</v>
    <v>Investment Banking &amp; Investment Services</v>
    <v>Stock</v>
    <v>45251.279108796298</v>
    <v>1061</v>
    <v>61.6</v>
    <v>56306640000</v>
    <v>Edelweiss Financial Services Limited</v>
    <v>Edelweiss Financial Services Limited</v>
    <v>62.45</v>
    <v>15.08</v>
    <v>61.85</v>
    <v>62.05</v>
    <v>898749300</v>
    <v>EDELWEISS</v>
    <v>Edelweiss Financial Services Limited (XNSE:EDELWEISS)</v>
    <v>1777419</v>
    <v>4961630</v>
    <v>1995</v>
  </rv>
  <rv s="2">
    <v>1062</v>
  </rv>
  <rv s="0">
    <v>https://www.bing.com/financeapi/forcetrigger?t=ahithw&amp;q=XNSE%3aPOONAWALLA&amp;form=skydnc</v>
    <v>Learn more on Bing</v>
  </rv>
  <rv s="1">
    <v>en-US</v>
    <v>ahithw</v>
    <v>268435456</v>
    <v>1</v>
    <v>Powered by Refinitiv</v>
    <v>0</v>
    <v>POONAWALLA FINCORP LIMITED (XNSE:POONAWALLA)</v>
    <v>2</v>
    <v>3</v>
    <v>Finance</v>
    <v>4</v>
    <v>451.5</v>
    <v>243</v>
    <v>2.6</v>
    <v>4.25</v>
    <v>1.171E-2</v>
    <v>INR</v>
    <v>Poonawalla Fincorp Limited is an India-based non-banking finance company engaged primarily in the business of financing. The Company’s financial services include pre-owned car finance, personal loans, loan to professionals, business loans, loan against property, supply chain finance, machinery loans, medical equipment loans and consumer loans. Its personal loans include unsecured personal loan, urgent personal loan, short term personal loan, personal loan for salaried employees and instant loan online. Its business loans include unsecured business loan, small business loans, business loan for women and business loan for working capital. Its other loans include pre-owned car loan, loan against property, medical equipment loan and auto lease. Its professional loan includes professional loan for chartered accountants (CA), professional loan for company secretaries (CS) and professional loan for doctors. The Company has widespread coverage across approximately 21 states.</v>
    <v>2452</v>
    <v>National Stock Exchange of India</v>
    <v>XNSE</v>
    <v>XNSE</v>
    <v>201 And 202, 2Nd Floor, AP81, Koregaon Park Annex, Mundhwa, PUNE, MAHARASHTRA, 411036 IN</v>
    <v>369.15</v>
    <v>Banking Services</v>
    <v>Stock</v>
    <v>45251.279131944444</v>
    <v>1064</v>
    <v>362.7</v>
    <v>285204100000</v>
    <v>POONAWALLA FINCORP LIMITED</v>
    <v>POONAWALLA FINCORP LIMITED</v>
    <v>363</v>
    <v>21.67</v>
    <v>362.95</v>
    <v>367.2</v>
    <v>768433400</v>
    <v>POONAWALLA</v>
    <v>POONAWALLA FINCORP LIMITED (XNSE:POONAWALLA)</v>
    <v>1019561</v>
    <v>4393540</v>
    <v>1978</v>
  </rv>
  <rv s="2">
    <v>1065</v>
  </rv>
</rvData>
</file>

<file path=xl/richData/rdrichvaluestructure.xml><?xml version="1.0" encoding="utf-8"?>
<rvStructures xmlns="http://schemas.microsoft.com/office/spreadsheetml/2017/richdata" count="16">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error">
    <k n="errorType" t="i"/>
    <k n="propagated" t="b"/>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10">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spbArrays>
  <spbData count="26">
    <spb s="0">
      <v>0</v>
      <v>Name</v>
      <v>LearnMoreOnLink</v>
    </spb>
    <spb s="1">
      <v>0</v>
      <v>0</v>
      <v>0</v>
    </spb>
    <spb s="2">
      <v>1</v>
      <v>1</v>
      <v>1</v>
      <v>1</v>
    </spb>
    <spb s="3">
      <v>1</v>
      <v>2</v>
      <v>2</v>
      <v>1</v>
      <v>3</v>
      <v>1</v>
      <v>1</v>
      <v>1</v>
      <v>4</v>
      <v>4</v>
      <v>5</v>
      <v>6</v>
      <v>1</v>
      <v>1</v>
      <v>1</v>
      <v>4</v>
      <v>7</v>
      <v>8</v>
      <v>9</v>
      <v>4</v>
    </spb>
    <spb s="4">
      <v>Delayed 5 minutes</v>
      <v>from previous close</v>
      <v>from previous close</v>
      <v>GMT</v>
    </spb>
    <spb s="5">
      <v>1</v>
      <v>Name</v>
    </spb>
    <spb s="6">
      <v>1</v>
      <v>1</v>
      <v>1</v>
    </spb>
    <spb s="0">
      <v>2</v>
      <v>Name</v>
      <v>LearnMoreOnLink</v>
    </spb>
    <spb s="7">
      <v>1</v>
      <v>2</v>
      <v>2</v>
      <v>1</v>
      <v>3</v>
      <v>1</v>
      <v>1</v>
      <v>1</v>
      <v>4</v>
      <v>4</v>
      <v>5</v>
      <v>6</v>
      <v>1</v>
      <v>1</v>
      <v>1</v>
      <v>7</v>
      <v>8</v>
      <v>9</v>
      <v>4</v>
    </spb>
    <spb s="4">
      <v>Delayed 15 minutes</v>
      <v>from previous close</v>
      <v>from previous close</v>
      <v>GMT</v>
    </spb>
    <spb s="5">
      <v>3</v>
      <v>Name</v>
    </spb>
    <spb s="8">
      <v>1</v>
      <v>2</v>
      <v>1</v>
      <v>3</v>
      <v>1</v>
      <v>1</v>
      <v>1</v>
      <v>4</v>
      <v>4</v>
      <v>5</v>
      <v>6</v>
      <v>1</v>
      <v>1</v>
      <v>1</v>
      <v>4</v>
      <v>7</v>
      <v>8</v>
      <v>9</v>
      <v>4</v>
    </spb>
    <spb s="0">
      <v>4</v>
      <v>Name</v>
      <v>LearnMoreOnLink</v>
    </spb>
    <spb s="0">
      <v>5</v>
      <v>Name</v>
      <v>LearnMoreOnLink</v>
    </spb>
    <spb s="9">
      <v>1</v>
      <v>2</v>
      <v>2</v>
      <v>1</v>
      <v>3</v>
      <v>1</v>
      <v>1</v>
      <v>1</v>
      <v>4</v>
      <v>5</v>
      <v>6</v>
      <v>1</v>
      <v>1</v>
      <v>1</v>
      <v>4</v>
      <v>7</v>
      <v>8</v>
      <v>9</v>
      <v>4</v>
    </spb>
    <spb s="0">
      <v>6</v>
      <v>Name</v>
      <v>LearnMoreOnLink</v>
    </spb>
    <spb s="10">
      <v>1</v>
      <v>2</v>
      <v>1</v>
      <v>3</v>
      <v>1</v>
      <v>1</v>
      <v>1</v>
      <v>4</v>
      <v>4</v>
      <v>5</v>
      <v>6</v>
      <v>1</v>
      <v>1</v>
      <v>1</v>
      <v>4</v>
      <v>7</v>
      <v>8</v>
      <v>9</v>
      <v>4</v>
    </spb>
    <spb s="0">
      <v>7</v>
      <v>Name</v>
      <v>LearnMoreOnLink</v>
    </spb>
    <spb s="11">
      <v>1</v>
      <v>2</v>
      <v>1</v>
      <v>3</v>
      <v>1</v>
      <v>1</v>
      <v>1</v>
      <v>4</v>
      <v>5</v>
      <v>6</v>
      <v>1</v>
      <v>1</v>
      <v>1</v>
      <v>4</v>
      <v>7</v>
      <v>8</v>
      <v>9</v>
      <v>4</v>
    </spb>
    <spb s="0">
      <v>8</v>
      <v>Name</v>
      <v>LearnMoreOnLink</v>
    </spb>
    <spb s="12">
      <v>1</v>
      <v>2</v>
      <v>2</v>
      <v>1</v>
      <v>3</v>
      <v>1</v>
      <v>1</v>
      <v>1</v>
      <v>4</v>
      <v>4</v>
      <v>5</v>
      <v>6</v>
      <v>1</v>
      <v>1</v>
      <v>1</v>
      <v>4</v>
      <v>7</v>
      <v>9</v>
      <v>4</v>
    </spb>
    <spb s="0">
      <v>9</v>
      <v>Name</v>
      <v>LearnMoreOnLink</v>
    </spb>
    <spb s="13">
      <v>0</v>
      <v>0</v>
    </spb>
    <spb s="14">
      <v>22</v>
      <v>1</v>
      <v>1</v>
      <v>1</v>
      <v>1</v>
    </spb>
    <spb s="15">
      <v>1</v>
      <v>2</v>
      <v>2</v>
      <v>1</v>
      <v>3</v>
      <v>1</v>
      <v>10</v>
      <v>1</v>
      <v>1</v>
      <v>4</v>
      <v>4</v>
      <v>5</v>
      <v>6</v>
      <v>1</v>
      <v>1</v>
      <v>1</v>
      <v>4</v>
      <v>7</v>
      <v>8</v>
      <v>9</v>
      <v>4</v>
    </spb>
    <spb s="16">
      <v>Powered by Refinitiv</v>
    </spb>
  </spbData>
</supportingPropertyBags>
</file>

<file path=xl/richData/rdsupportingpropertybagstructure.xml><?xml version="1.0" encoding="utf-8"?>
<spbStructures xmlns="http://schemas.microsoft.com/office/spreadsheetml/2017/richdata2" count="17">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Order" t="spba"/>
    <k n="TitleProperty" t="s"/>
  </s>
  <s>
    <k n="ExchangeID" t="spb"/>
    <k n="UniqueName" t="spb"/>
    <k n="`%ProviderInfo" t="spb"/>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m/d/yyyy\ h:mm"/>
    </x:dxf>
    <x:dxf>
      <x:numFmt numFmtId="14" formatCode="0.00%"/>
    </x:dxf>
    <x:dxf>
      <x:numFmt numFmtId="3" formatCode="#,##0"/>
    </x:dxf>
    <x:dxf>
      <x:numFmt numFmtId="4" formatCode="#,##0.00"/>
    </x:dxf>
    <x:dxf>
      <x:numFmt numFmtId="1" formatCode="0"/>
    </x:dxf>
  </dxfs>
  <richProperties>
    <rPr n="NumberFormat" t="s"/>
    <rPr n="IsTitleField" t="b"/>
    <rPr n="IsHeroField" t="b"/>
  </richProperties>
  <richStyles>
    <rSty dxfid="1">
      <rpv i="0" xml:space="preserve">_ [$₹-as-IN] * #,##0.00_ ;_ [$₹-as-IN] * -#,##0.00_ ;_ [$₹-as-IN] * "-"??_ ;_ @_ </rpv>
    </rSty>
    <rSty dxfid="5">
      <rpv i="0">#,##0.00</rpv>
    </rSty>
    <rSty>
      <rpv i="1">1</rpv>
    </rSty>
    <rSty dxfid="4">
      <rpv i="0">#,##0</rpv>
    </rSty>
    <rSty dxfid="3"/>
    <rSty dxfid="1">
      <rpv i="0" xml:space="preserve">_ [$₹-as-IN] * #,##0_ ;_ [$₹-as-IN] * -#,##0_ ;_ [$₹-as-IN] * "-"_ ;_ @_ </rpv>
    </rSty>
    <rSty dxfid="2"/>
    <rSty dxfid="6">
      <rpv i="0">0</rpv>
    </rSty>
    <rSty dxfid="0">
      <rpv i="0">0.00</rpv>
    </rSty>
    <rSty>
      <rpv i="2">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69"/>
  <sheetViews>
    <sheetView tabSelected="1" workbookViewId="0">
      <pane xSplit="4" ySplit="1" topLeftCell="E68" activePane="bottomRight" state="frozen"/>
      <selection pane="topRight" activeCell="D1" sqref="D1"/>
      <selection pane="bottomLeft" activeCell="A2" sqref="A2"/>
      <selection pane="bottomRight" activeCell="H68" sqref="H68"/>
    </sheetView>
  </sheetViews>
  <sheetFormatPr defaultRowHeight="15" x14ac:dyDescent="0.25"/>
  <cols>
    <col min="1" max="2" width="9.140625" style="2"/>
    <col min="3" max="3" width="10" style="2" bestFit="1" customWidth="1"/>
    <col min="4" max="4" width="14.5703125" style="4" bestFit="1" customWidth="1"/>
    <col min="5" max="5" width="10.7109375" style="5" customWidth="1"/>
    <col min="6" max="6" width="10.7109375" style="6" customWidth="1"/>
    <col min="7" max="7" width="10.7109375" style="8" customWidth="1"/>
    <col min="8" max="12" width="9.140625" style="9"/>
    <col min="13" max="13" width="9.140625" style="10"/>
    <col min="14" max="15" width="9.140625" style="25"/>
    <col min="16" max="16" width="9.140625" style="26"/>
    <col min="17" max="18" width="10.7109375" style="28" customWidth="1"/>
    <col min="19" max="19" width="11.7109375" style="31" bestFit="1" customWidth="1"/>
    <col min="20" max="20" width="10.7109375" style="31" customWidth="1"/>
    <col min="21" max="21" width="43.42578125" bestFit="1" customWidth="1"/>
    <col min="23" max="23" width="58" bestFit="1" customWidth="1"/>
    <col min="24" max="24" width="8.7109375" customWidth="1"/>
    <col min="25" max="25" width="12.28515625" bestFit="1" customWidth="1"/>
    <col min="26" max="26" width="17.7109375" bestFit="1" customWidth="1"/>
  </cols>
  <sheetData>
    <row r="1" spans="1:26" s="20" customFormat="1" x14ac:dyDescent="0.25">
      <c r="A1" s="11" t="s">
        <v>15</v>
      </c>
      <c r="B1" s="11" t="s">
        <v>1767</v>
      </c>
      <c r="C1" s="11" t="s">
        <v>16</v>
      </c>
      <c r="D1" s="12" t="s">
        <v>0</v>
      </c>
      <c r="E1" s="13" t="s">
        <v>1</v>
      </c>
      <c r="F1" s="14" t="s">
        <v>2</v>
      </c>
      <c r="G1" s="15" t="s">
        <v>3</v>
      </c>
      <c r="H1" s="16" t="s">
        <v>9</v>
      </c>
      <c r="I1" s="16" t="s">
        <v>10</v>
      </c>
      <c r="J1" s="16" t="s">
        <v>11</v>
      </c>
      <c r="K1" s="16" t="s">
        <v>12</v>
      </c>
      <c r="L1" s="16" t="s">
        <v>13</v>
      </c>
      <c r="M1" s="17" t="s">
        <v>8</v>
      </c>
      <c r="N1" s="21" t="s">
        <v>6618</v>
      </c>
      <c r="O1" s="21" t="s">
        <v>1768</v>
      </c>
      <c r="P1" s="22" t="s">
        <v>21</v>
      </c>
      <c r="Q1" s="27" t="s">
        <v>4</v>
      </c>
      <c r="R1" s="27" t="s">
        <v>5</v>
      </c>
      <c r="S1" s="29" t="s">
        <v>6</v>
      </c>
      <c r="T1" s="29" t="s">
        <v>7</v>
      </c>
      <c r="U1" s="18" t="s">
        <v>17</v>
      </c>
      <c r="V1" s="19" t="s">
        <v>22</v>
      </c>
      <c r="W1" s="18" t="s">
        <v>14</v>
      </c>
      <c r="X1" s="18"/>
    </row>
    <row r="2" spans="1:26" x14ac:dyDescent="0.25">
      <c r="A2" s="2">
        <v>12</v>
      </c>
      <c r="C2" s="3">
        <v>45251</v>
      </c>
      <c r="D2" s="4" t="str" cm="1">
        <f t="array" ref="D2">_FV(W2,"Ticker symbol",TRUE)</f>
        <v>ZENTEC</v>
      </c>
      <c r="E2" s="5" cm="1">
        <f t="array" ref="E2">_FV(W2,"Market cap",TRUE)/10000000</f>
        <v>6036.99</v>
      </c>
      <c r="F2" s="6" cm="1">
        <f t="array" ref="F2">_FV(W2,"Price")</f>
        <v>786.8</v>
      </c>
      <c r="G2" s="7" cm="1">
        <f t="array" ref="G2">_FV(W2,"Change (%)",TRUE)</f>
        <v>3.7242000000000004E-2</v>
      </c>
      <c r="H2" s="9">
        <f>IF(ISNUMBER(VALUE($D2)),VLOOKUP($D2,'[1]BSE Averages'!$B$1:$K$2426,4,0),VLOOKUP($D2,'[1]NSE Averages'!$C$1:$K$2426,3,0))</f>
        <v>740.35</v>
      </c>
      <c r="I2" s="9">
        <f>IF(ISNUMBER(VALUE($D2)),VLOOKUP($D2,'[1]BSE Averages'!$B$1:$K$2426,5,0),VLOOKUP($D2,'[1]NSE Averages'!$C$1:$K$2426,4,0))</f>
        <v>734.09</v>
      </c>
      <c r="J2" s="9">
        <f>IF(ISNUMBER(VALUE($D2)),VLOOKUP($D2,'[1]BSE Averages'!$B$1:$K$2426,6,0),VLOOKUP($D2,'[1]NSE Averages'!$C$1:$K$2426,5,0))</f>
        <v>729.3</v>
      </c>
      <c r="K2" s="9">
        <f>IF(ISNUMBER(VALUE($D2)),VLOOKUP($D2,'[1]BSE Averages'!$B$1:$K$2426,7,0),VLOOKUP($D2,'[1]NSE Averages'!$C$1:$K$2426,6,0))</f>
        <v>724.41</v>
      </c>
      <c r="L2" s="9">
        <f>IF(ISNUMBER(VALUE($D2)),VLOOKUP($D2,'[1]BSE Averages'!$B$1:$K$2426,8,0),VLOOKUP($D2,'[1]NSE Averages'!$C$1:$K$2426,7,0))</f>
        <v>554.04999999999995</v>
      </c>
      <c r="N2" s="23">
        <f>F2/K2-1</f>
        <v>8.6125260556866978E-2</v>
      </c>
      <c r="O2" s="23">
        <f>F2/J2-1</f>
        <v>7.8842725901549393E-2</v>
      </c>
      <c r="P2" s="24">
        <f>IF(F2&gt;I2,IF(I2&gt;K2,1,IF(F2&gt;K2,6,5)),IF(I2&lt;K2,4,IF(F2&gt;K2,2,3)))</f>
        <v>1</v>
      </c>
      <c r="Q2" s="28" cm="1">
        <f t="array" ref="Q2">_FV(W2,"52 week high",TRUE)</f>
        <v>911.4</v>
      </c>
      <c r="R2" s="28" cm="1">
        <f t="array" ref="R2">_FV(W2,"52 week low",TRUE)</f>
        <v>175.15</v>
      </c>
      <c r="S2" s="30" cm="1">
        <f t="array" ref="S2">_FV(W2,"Volume")</f>
        <v>687804</v>
      </c>
      <c r="T2" s="30" cm="1">
        <f t="array" ref="T2">_FV(W2,"Volume average",TRUE)</f>
        <v>93720</v>
      </c>
      <c r="U2" t="str" cm="1">
        <f t="array" ref="U2">_FV(W2,"Industry")</f>
        <v>Aerospace &amp; Defense</v>
      </c>
      <c r="V2" t="str">
        <f>IF(ISNUMBER(D2),"BSE","NSE")</f>
        <v>NSE</v>
      </c>
      <c r="W2" t="e" vm="1">
        <v>#VALUE!</v>
      </c>
    </row>
    <row r="3" spans="1:26" x14ac:dyDescent="0.25">
      <c r="A3" s="2">
        <v>35</v>
      </c>
      <c r="C3" s="3">
        <v>45251</v>
      </c>
      <c r="D3" s="4" t="str" cm="1">
        <f t="array" ref="D3">_FV(W3,"Ticker symbol",TRUE)</f>
        <v>CREDITACC</v>
      </c>
      <c r="E3" s="5" cm="1">
        <f t="array" ref="E3">_FV(W3,"Market cap",TRUE)/10000000</f>
        <v>25542</v>
      </c>
      <c r="F3" s="6" cm="1">
        <f t="array" ref="F3">_FV(W3,"Price")</f>
        <v>1709.65</v>
      </c>
      <c r="G3" s="7" cm="1">
        <f t="array" ref="G3">_FV(W3,"Change (%)",TRUE)</f>
        <v>4.8639999999999996E-2</v>
      </c>
      <c r="H3" s="9">
        <f>IF(ISNUMBER(VALUE($D3)),VLOOKUP($D3,'[1]BSE Averages'!$B$1:$K$2426,4,0),VLOOKUP($D3,'[1]NSE Averages'!$C$1:$K$2426,3,0))</f>
        <v>1649.29</v>
      </c>
      <c r="I3" s="9">
        <f>IF(ISNUMBER(VALUE($D3)),VLOOKUP($D3,'[1]BSE Averages'!$B$1:$K$2426,5,0),VLOOKUP($D3,'[1]NSE Averages'!$C$1:$K$2426,4,0))</f>
        <v>1653.07</v>
      </c>
      <c r="J3" s="9">
        <f>IF(ISNUMBER(VALUE($D3)),VLOOKUP($D3,'[1]BSE Averages'!$B$1:$K$2426,6,0),VLOOKUP($D3,'[1]NSE Averages'!$C$1:$K$2426,5,0))</f>
        <v>1614.6</v>
      </c>
      <c r="K3" s="9">
        <f>IF(ISNUMBER(VALUE($D3)),VLOOKUP($D3,'[1]BSE Averages'!$B$1:$K$2426,7,0),VLOOKUP($D3,'[1]NSE Averages'!$C$1:$K$2426,6,0))</f>
        <v>1516.6</v>
      </c>
      <c r="L3" s="9">
        <f>IF(ISNUMBER(VALUE($D3)),VLOOKUP($D3,'[1]BSE Averages'!$B$1:$K$2426,8,0),VLOOKUP($D3,'[1]NSE Averages'!$C$1:$K$2426,7,0))</f>
        <v>1287.79</v>
      </c>
      <c r="N3" s="23">
        <f>F3/K3-1</f>
        <v>0.1272913095081103</v>
      </c>
      <c r="O3" s="23">
        <f>F3/J3-1</f>
        <v>5.8869069738635149E-2</v>
      </c>
      <c r="P3" s="24">
        <f>IF(F3&gt;I3,IF(I3&gt;K3,1,IF(F3&gt;K3,6,5)),IF(I3&lt;K3,4,IF(F3&gt;K3,2,3)))</f>
        <v>1</v>
      </c>
      <c r="Q3" s="28" cm="1">
        <f t="array" ref="Q3">_FV(W3,"52 week high",TRUE)</f>
        <v>1745.95</v>
      </c>
      <c r="R3" s="28" cm="1">
        <f t="array" ref="R3">_FV(W3,"52 week low",TRUE)</f>
        <v>834.1</v>
      </c>
      <c r="S3" s="30" cm="1">
        <f t="array" ref="S3">_FV(W3,"Volume")</f>
        <v>210345</v>
      </c>
      <c r="T3" s="30" cm="1">
        <f t="array" ref="T3">_FV(W3,"Volume average",TRUE)</f>
        <v>256920</v>
      </c>
      <c r="U3" t="str" cm="1">
        <f t="array" ref="U3">_FV(W3,"Industry")</f>
        <v>Banking Services</v>
      </c>
      <c r="V3" t="str">
        <f>IF(ISNUMBER(D3),"BSE","NSE")</f>
        <v>NSE</v>
      </c>
      <c r="W3" t="e" vm="2">
        <v>#VALUE!</v>
      </c>
      <c r="Z3" t="str">
        <f>_xlfn.CONCAT("XNSE:",Y3)</f>
        <v>XNSE:</v>
      </c>
    </row>
    <row r="4" spans="1:26" x14ac:dyDescent="0.25">
      <c r="A4" s="2">
        <v>46</v>
      </c>
      <c r="C4" s="3">
        <v>45251</v>
      </c>
      <c r="D4" s="4" t="str" cm="1">
        <f t="array" ref="D4">_FV(W4,"Ticker symbol",TRUE)</f>
        <v>VBL</v>
      </c>
      <c r="E4" s="5" cm="1">
        <f t="array" ref="E4">_FV(W4,"Market cap",TRUE)/10000000</f>
        <v>135566.6</v>
      </c>
      <c r="F4" s="6" cm="1">
        <f t="array" ref="F4">_FV(W4,"Price")</f>
        <v>1037.3499999999999</v>
      </c>
      <c r="G4" s="7" cm="1">
        <f t="array" ref="G4">_FV(W4,"Change (%)",TRUE)</f>
        <v>-9.5479999999999992E-3</v>
      </c>
      <c r="H4" s="9">
        <f>IF(ISNUMBER(VALUE($D4)),VLOOKUP($D4,'[1]BSE Averages'!$B$1:$K$2426,4,0),VLOOKUP($D4,'[1]NSE Averages'!$C$1:$K$2426,3,0))</f>
        <v>1033.76</v>
      </c>
      <c r="I4" s="9">
        <f>IF(ISNUMBER(VALUE($D4)),VLOOKUP($D4,'[1]BSE Averages'!$B$1:$K$2426,5,0),VLOOKUP($D4,'[1]NSE Averages'!$C$1:$K$2426,4,0))</f>
        <v>1014.23</v>
      </c>
      <c r="J4" s="9">
        <f>IF(ISNUMBER(VALUE($D4)),VLOOKUP($D4,'[1]BSE Averages'!$B$1:$K$2426,6,0),VLOOKUP($D4,'[1]NSE Averages'!$C$1:$K$2426,5,0))</f>
        <v>986.38</v>
      </c>
      <c r="K4" s="9">
        <f>IF(ISNUMBER(VALUE($D4)),VLOOKUP($D4,'[1]BSE Averages'!$B$1:$K$2426,7,0),VLOOKUP($D4,'[1]NSE Averages'!$C$1:$K$2426,6,0))</f>
        <v>945.94</v>
      </c>
      <c r="L4" s="9">
        <f>IF(ISNUMBER(VALUE($D4)),VLOOKUP($D4,'[1]BSE Averages'!$B$1:$K$2426,8,0),VLOOKUP($D4,'[1]NSE Averages'!$C$1:$K$2426,7,0))</f>
        <v>817.41</v>
      </c>
      <c r="N4" s="23">
        <f>F4/K4-1</f>
        <v>9.6634035985368794E-2</v>
      </c>
      <c r="O4" s="23">
        <f>F4/J4-1</f>
        <v>5.1673797116729814E-2</v>
      </c>
      <c r="P4" s="24">
        <f>IF(F4&gt;I4,IF(I4&gt;K4,1,IF(F4&gt;K4,6,5)),IF(I4&lt;K4,4,IF(F4&gt;K4,2,3)))</f>
        <v>1</v>
      </c>
      <c r="Q4" s="28" cm="1">
        <f t="array" ref="Q4">_FV(W4,"52 week high",TRUE)</f>
        <v>1060.3499999999999</v>
      </c>
      <c r="R4" s="28" cm="1">
        <f t="array" ref="R4">_FV(W4,"52 week low",TRUE)</f>
        <v>548.33000000000004</v>
      </c>
      <c r="S4" s="30" cm="1">
        <f t="array" ref="S4">_FV(W4,"Volume")</f>
        <v>869107</v>
      </c>
      <c r="T4" s="30" cm="1">
        <f t="array" ref="T4">_FV(W4,"Volume average",TRUE)</f>
        <v>2247650</v>
      </c>
      <c r="U4" t="str" cm="1">
        <f t="array" ref="U4">_FV(W4,"Industry")</f>
        <v>Beverages</v>
      </c>
      <c r="V4" t="str">
        <f>IF(ISNUMBER(D4),"BSE","NSE")</f>
        <v>NSE</v>
      </c>
      <c r="W4" t="e" vm="3">
        <v>#VALUE!</v>
      </c>
      <c r="Z4" t="str">
        <f t="shared" ref="Z4:Z57" si="0">_xlfn.CONCAT("XNSE:",Y4)</f>
        <v>XNSE:</v>
      </c>
    </row>
    <row r="5" spans="1:26" x14ac:dyDescent="0.25">
      <c r="A5" s="2">
        <v>1</v>
      </c>
      <c r="C5" s="3">
        <v>45251</v>
      </c>
      <c r="D5" s="4" t="str" cm="1">
        <f t="array" ref="D5">_FV(W5,"Ticker symbol",TRUE)</f>
        <v>PREMEXPLN</v>
      </c>
      <c r="E5" s="5" cm="1">
        <f t="array" ref="E5">_FV(W5,"Market cap",TRUE)/10000000</f>
        <v>1517.5709999999999</v>
      </c>
      <c r="F5" s="6" cm="1">
        <f t="array" ref="F5">_FV(W5,"Price")</f>
        <v>1496.8</v>
      </c>
      <c r="G5" s="7" cm="1">
        <f t="array" ref="G5">_FV(W5,"Change (%)",TRUE)</f>
        <v>3.9371999999999997E-2</v>
      </c>
      <c r="H5" s="9">
        <f>IF(ISNUMBER(VALUE($D5)),VLOOKUP($D5,'[1]BSE Averages'!$B$1:$K$2426,4,0),VLOOKUP($D5,'[1]NSE Averages'!$C$1:$K$2426,3,0))</f>
        <v>1374.89</v>
      </c>
      <c r="I5" s="9">
        <f>IF(ISNUMBER(VALUE($D5)),VLOOKUP($D5,'[1]BSE Averages'!$B$1:$K$2426,5,0),VLOOKUP($D5,'[1]NSE Averages'!$C$1:$K$2426,4,0))</f>
        <v>1327.37</v>
      </c>
      <c r="J5" s="9">
        <f>IF(ISNUMBER(VALUE($D5)),VLOOKUP($D5,'[1]BSE Averages'!$B$1:$K$2426,6,0),VLOOKUP($D5,'[1]NSE Averages'!$C$1:$K$2426,5,0))</f>
        <v>1274.92</v>
      </c>
      <c r="K5" s="9">
        <f>IF(ISNUMBER(VALUE($D5)),VLOOKUP($D5,'[1]BSE Averages'!$B$1:$K$2426,7,0),VLOOKUP($D5,'[1]NSE Averages'!$C$1:$K$2426,6,0))</f>
        <v>1174.6500000000001</v>
      </c>
      <c r="L5" s="9">
        <f>IF(ISNUMBER(VALUE($D5)),VLOOKUP($D5,'[1]BSE Averages'!$B$1:$K$2426,8,0),VLOOKUP($D5,'[1]NSE Averages'!$C$1:$K$2426,7,0))</f>
        <v>831.83</v>
      </c>
      <c r="N5" s="23">
        <f>F5/K5-1</f>
        <v>0.274251904822713</v>
      </c>
      <c r="O5" s="23">
        <f>F5/J5-1</f>
        <v>0.17403444922034317</v>
      </c>
      <c r="P5" s="24">
        <f>IF(F5&gt;I5,IF(I5&gt;K5,1,IF(F5&gt;K5,6,5)),IF(I5&lt;K5,4,IF(F5&gt;K5,2,3)))</f>
        <v>1</v>
      </c>
      <c r="Q5" s="28" cm="1">
        <f t="array" ref="Q5">_FV(W5,"52 week high",TRUE)</f>
        <v>1512.1</v>
      </c>
      <c r="R5" s="28" cm="1">
        <f t="array" ref="R5">_FV(W5,"52 week low",TRUE)</f>
        <v>350.4</v>
      </c>
      <c r="S5" s="30" cm="1">
        <f t="array" ref="S5">_FV(W5,"Volume")</f>
        <v>54479</v>
      </c>
      <c r="T5" s="30" cm="1">
        <f t="array" ref="T5">_FV(W5,"Volume average",TRUE)</f>
        <v>51760</v>
      </c>
      <c r="U5" t="str" cm="1">
        <f t="array" ref="U5">_FV(W5,"Industry")</f>
        <v>Chemicals</v>
      </c>
      <c r="V5" t="str">
        <f>IF(ISNUMBER(D5),"BSE","NSE")</f>
        <v>NSE</v>
      </c>
      <c r="W5" t="e" vm="4">
        <v>#VALUE!</v>
      </c>
      <c r="Z5" t="str">
        <f t="shared" si="0"/>
        <v>XNSE:</v>
      </c>
    </row>
    <row r="6" spans="1:26" x14ac:dyDescent="0.25">
      <c r="A6" s="2">
        <v>41</v>
      </c>
      <c r="C6" s="3">
        <v>45251</v>
      </c>
      <c r="D6" s="4" t="str" cm="1">
        <f t="array" ref="D6">_FV(W6,"Ticker symbol",TRUE)</f>
        <v>SUPREMEIND</v>
      </c>
      <c r="E6" s="5" cm="1">
        <f t="array" ref="E6">_FV(W6,"Market cap",TRUE)/10000000</f>
        <v>53195.040000000001</v>
      </c>
      <c r="F6" s="6" cm="1">
        <f t="array" ref="F6">_FV(W6,"Price")</f>
        <v>4126.2</v>
      </c>
      <c r="G6" s="7" cm="1">
        <f t="array" ref="G6">_FV(W6,"Change (%)",TRUE)</f>
        <v>-1.6774999999999998E-2</v>
      </c>
      <c r="H6" s="9">
        <f>IF(ISNUMBER(VALUE($D6)),VLOOKUP($D6,'[1]BSE Averages'!$B$1:$K$2426,4,0),VLOOKUP($D6,'[1]NSE Averages'!$C$1:$K$2426,3,0))</f>
        <v>4190.24</v>
      </c>
      <c r="I6" s="9">
        <f>IF(ISNUMBER(VALUE($D6)),VLOOKUP($D6,'[1]BSE Averages'!$B$1:$K$2426,5,0),VLOOKUP($D6,'[1]NSE Averages'!$C$1:$K$2426,4,0))</f>
        <v>4231.05</v>
      </c>
      <c r="J6" s="9">
        <f>IF(ISNUMBER(VALUE($D6)),VLOOKUP($D6,'[1]BSE Averages'!$B$1:$K$2426,6,0),VLOOKUP($D6,'[1]NSE Averages'!$C$1:$K$2426,5,0))</f>
        <v>4271.21</v>
      </c>
      <c r="K6" s="9">
        <f>IF(ISNUMBER(VALUE($D6)),VLOOKUP($D6,'[1]BSE Averages'!$B$1:$K$2426,7,0),VLOOKUP($D6,'[1]NSE Averages'!$C$1:$K$2426,6,0))</f>
        <v>4225.68</v>
      </c>
      <c r="L6" s="9">
        <f>IF(ISNUMBER(VALUE($D6)),VLOOKUP($D6,'[1]BSE Averages'!$B$1:$K$2426,8,0),VLOOKUP($D6,'[1]NSE Averages'!$C$1:$K$2426,7,0))</f>
        <v>3536.48</v>
      </c>
      <c r="N6" s="23">
        <f>F6/K6-1</f>
        <v>-2.3541773158403001E-2</v>
      </c>
      <c r="O6" s="23">
        <f>F6/J6-1</f>
        <v>-3.3950566701239304E-2</v>
      </c>
      <c r="P6" s="24">
        <f>IF(F6&gt;I6,IF(I6&gt;K6,1,IF(F6&gt;K6,6,5)),IF(I6&lt;K6,4,IF(F6&gt;K6,2,3)))</f>
        <v>3</v>
      </c>
      <c r="Q6" s="28" cm="1">
        <f t="array" ref="Q6">_FV(W6,"52 week high",TRUE)</f>
        <v>4888</v>
      </c>
      <c r="R6" s="28" cm="1">
        <f t="array" ref="R6">_FV(W6,"52 week low",TRUE)</f>
        <v>2232.0500000000002</v>
      </c>
      <c r="S6" s="30" cm="1">
        <f t="array" ref="S6">_FV(W6,"Volume")</f>
        <v>69977</v>
      </c>
      <c r="T6" s="30" cm="1">
        <f t="array" ref="T6">_FV(W6,"Volume average",TRUE)</f>
        <v>120610</v>
      </c>
      <c r="U6" t="str" cm="1">
        <f t="array" ref="U6">_FV(W6,"Industry")</f>
        <v>Chemicals</v>
      </c>
      <c r="V6" t="str">
        <f>IF(ISNUMBER(D6),"BSE","NSE")</f>
        <v>NSE</v>
      </c>
      <c r="W6" t="e" vm="5">
        <v>#VALUE!</v>
      </c>
      <c r="Z6" t="str">
        <f t="shared" si="0"/>
        <v>XNSE:</v>
      </c>
    </row>
    <row r="7" spans="1:26" x14ac:dyDescent="0.25">
      <c r="A7" s="2">
        <v>43</v>
      </c>
      <c r="C7" s="3">
        <v>45251</v>
      </c>
      <c r="D7" s="4" t="str" cm="1">
        <f t="array" ref="D7">_FV(W7,"Ticker symbol",TRUE)</f>
        <v>SOLARINDS</v>
      </c>
      <c r="E7" s="5" cm="1">
        <f t="array" ref="E7">_FV(W7,"Market cap",TRUE)/10000000</f>
        <v>66876.679999999993</v>
      </c>
      <c r="F7" s="6" cm="1">
        <f t="array" ref="F7">_FV(W7,"Price")</f>
        <v>6907.6</v>
      </c>
      <c r="G7" s="7" cm="1">
        <f t="array" ref="G7">_FV(W7,"Change (%)",TRUE)</f>
        <v>-7.0289999999999997E-3</v>
      </c>
      <c r="H7" s="9">
        <f>IF(ISNUMBER(VALUE($D7)),VLOOKUP($D7,'[1]BSE Averages'!$B$1:$K$2426,4,0),VLOOKUP($D7,'[1]NSE Averages'!$C$1:$K$2426,3,0))</f>
        <v>6828.1</v>
      </c>
      <c r="I7" s="9">
        <f>IF(ISNUMBER(VALUE($D7)),VLOOKUP($D7,'[1]BSE Averages'!$B$1:$K$2426,5,0),VLOOKUP($D7,'[1]NSE Averages'!$C$1:$K$2426,4,0))</f>
        <v>6501.4</v>
      </c>
      <c r="J7" s="9">
        <f>IF(ISNUMBER(VALUE($D7)),VLOOKUP($D7,'[1]BSE Averages'!$B$1:$K$2426,6,0),VLOOKUP($D7,'[1]NSE Averages'!$C$1:$K$2426,5,0))</f>
        <v>6086.21</v>
      </c>
      <c r="K7" s="9">
        <f>IF(ISNUMBER(VALUE($D7)),VLOOKUP($D7,'[1]BSE Averages'!$B$1:$K$2426,7,0),VLOOKUP($D7,'[1]NSE Averages'!$C$1:$K$2426,6,0))</f>
        <v>5456.6</v>
      </c>
      <c r="L7" s="9">
        <f>IF(ISNUMBER(VALUE($D7)),VLOOKUP($D7,'[1]BSE Averages'!$B$1:$K$2426,8,0),VLOOKUP($D7,'[1]NSE Averages'!$C$1:$K$2426,7,0))</f>
        <v>4459.72</v>
      </c>
      <c r="N7" s="23">
        <f>F7/K7-1</f>
        <v>0.26591650478319839</v>
      </c>
      <c r="O7" s="23">
        <f>F7/J7-1</f>
        <v>0.13495919463837103</v>
      </c>
      <c r="P7" s="24">
        <f>IF(F7&gt;I7,IF(I7&gt;K7,1,IF(F7&gt;K7,6,5)),IF(I7&lt;K7,4,IF(F7&gt;K7,2,3)))</f>
        <v>1</v>
      </c>
      <c r="Q7" s="28" cm="1">
        <f t="array" ref="Q7">_FV(W7,"52 week high",TRUE)</f>
        <v>7832.9</v>
      </c>
      <c r="R7" s="28" cm="1">
        <f t="array" ref="R7">_FV(W7,"52 week low",TRUE)</f>
        <v>3453.35</v>
      </c>
      <c r="S7" s="30" cm="1">
        <f t="array" ref="S7">_FV(W7,"Volume")</f>
        <v>100027</v>
      </c>
      <c r="T7" s="30" cm="1">
        <f t="array" ref="T7">_FV(W7,"Volume average",TRUE)</f>
        <v>181580</v>
      </c>
      <c r="U7" t="str" cm="1">
        <f t="array" ref="U7">_FV(W7,"Industry")</f>
        <v>Chemicals</v>
      </c>
      <c r="V7" t="str">
        <f>IF(ISNUMBER(D7),"BSE","NSE")</f>
        <v>NSE</v>
      </c>
      <c r="W7" t="e" vm="6">
        <v>#VALUE!</v>
      </c>
      <c r="Z7" t="str">
        <f t="shared" si="0"/>
        <v>XNSE:</v>
      </c>
    </row>
    <row r="8" spans="1:26" x14ac:dyDescent="0.25">
      <c r="A8" s="2">
        <v>24</v>
      </c>
      <c r="C8" s="3">
        <v>45251</v>
      </c>
      <c r="D8" s="4" t="str" cm="1">
        <f t="array" ref="D8">_FV(W8,"Ticker symbol",TRUE)</f>
        <v>AMBER</v>
      </c>
      <c r="E8" s="5" cm="1">
        <f t="array" ref="E8">_FV(W8,"Market cap",TRUE)/10000000</f>
        <v>10832.37</v>
      </c>
      <c r="F8" s="6" cm="1">
        <f t="array" ref="F8">_FV(W8,"Price")</f>
        <v>3266.9</v>
      </c>
      <c r="G8" s="7" cm="1">
        <f t="array" ref="G8">_FV(W8,"Change (%)",TRUE)</f>
        <v>-3.4974999999999999E-2</v>
      </c>
      <c r="H8" s="9">
        <f>IF(ISNUMBER(VALUE($D8)),VLOOKUP($D8,'[1]BSE Averages'!$B$1:$K$2426,4,0),VLOOKUP($D8,'[1]NSE Averages'!$C$1:$K$2426,3,0))</f>
        <v>3260.79</v>
      </c>
      <c r="I8" s="9">
        <f>IF(ISNUMBER(VALUE($D8)),VLOOKUP($D8,'[1]BSE Averages'!$B$1:$K$2426,5,0),VLOOKUP($D8,'[1]NSE Averages'!$C$1:$K$2426,4,0))</f>
        <v>3208.55</v>
      </c>
      <c r="J8" s="9">
        <f>IF(ISNUMBER(VALUE($D8)),VLOOKUP($D8,'[1]BSE Averages'!$B$1:$K$2426,6,0),VLOOKUP($D8,'[1]NSE Averages'!$C$1:$K$2426,5,0))</f>
        <v>3138.95</v>
      </c>
      <c r="K8" s="9">
        <f>IF(ISNUMBER(VALUE($D8)),VLOOKUP($D8,'[1]BSE Averages'!$B$1:$K$2426,7,0),VLOOKUP($D8,'[1]NSE Averages'!$C$1:$K$2426,6,0))</f>
        <v>3000.43</v>
      </c>
      <c r="L8" s="9">
        <f>IF(ISNUMBER(VALUE($D8)),VLOOKUP($D8,'[1]BSE Averages'!$B$1:$K$2426,8,0),VLOOKUP($D8,'[1]NSE Averages'!$C$1:$K$2426,7,0))</f>
        <v>2573.23</v>
      </c>
      <c r="N8" s="23">
        <f>F8/K8-1</f>
        <v>8.8810603813453515E-2</v>
      </c>
      <c r="O8" s="23">
        <f>F8/J8-1</f>
        <v>4.0762038261202171E-2</v>
      </c>
      <c r="P8" s="24">
        <f>IF(F8&gt;I8,IF(I8&gt;K8,1,IF(F8&gt;K8,6,5)),IF(I8&lt;K8,4,IF(F8&gt;K8,2,3)))</f>
        <v>1</v>
      </c>
      <c r="Q8" s="28" cm="1">
        <f t="array" ref="Q8">_FV(W8,"52 week high",TRUE)</f>
        <v>3480</v>
      </c>
      <c r="R8" s="28" cm="1">
        <f t="array" ref="R8">_FV(W8,"52 week low",TRUE)</f>
        <v>1762.5</v>
      </c>
      <c r="S8" s="30" cm="1">
        <f t="array" ref="S8">_FV(W8,"Volume")</f>
        <v>113471</v>
      </c>
      <c r="T8" s="30" cm="1">
        <f t="array" ref="T8">_FV(W8,"Volume average",TRUE)</f>
        <v>200440</v>
      </c>
      <c r="U8" t="str" cm="1">
        <f t="array" ref="U8">_FV(W8,"Industry")</f>
        <v>Computers, Phones &amp; Household Electronics</v>
      </c>
      <c r="V8" t="str">
        <f>IF(ISNUMBER(D8),"BSE","NSE")</f>
        <v>NSE</v>
      </c>
      <c r="W8" t="e" vm="7">
        <v>#VALUE!</v>
      </c>
      <c r="Z8" t="str">
        <f t="shared" si="0"/>
        <v>XNSE:</v>
      </c>
    </row>
    <row r="9" spans="1:26" x14ac:dyDescent="0.25">
      <c r="A9" s="2">
        <v>36</v>
      </c>
      <c r="C9" s="3">
        <v>45251</v>
      </c>
      <c r="D9" s="4" t="str" cm="1">
        <f t="array" ref="D9">_FV(W9,"Ticker symbol",TRUE)</f>
        <v>DIXON</v>
      </c>
      <c r="E9" s="5" cm="1">
        <f t="array" ref="E9">_FV(W9,"Market cap",TRUE)/10000000</f>
        <v>32451.77</v>
      </c>
      <c r="F9" s="6" cm="1">
        <f t="array" ref="F9">_FV(W9,"Price")</f>
        <v>5501.3</v>
      </c>
      <c r="G9" s="7" cm="1">
        <f t="array" ref="G9">_FV(W9,"Change (%)",TRUE)</f>
        <v>1.0544E-2</v>
      </c>
      <c r="H9" s="9">
        <f>IF(ISNUMBER(VALUE($D9)),VLOOKUP($D9,'[1]BSE Averages'!$B$1:$K$2426,4,0),VLOOKUP($D9,'[1]NSE Averages'!$C$1:$K$2426,3,0))</f>
        <v>5384.04</v>
      </c>
      <c r="I9" s="9">
        <f>IF(ISNUMBER(VALUE($D9)),VLOOKUP($D9,'[1]BSE Averages'!$B$1:$K$2426,5,0),VLOOKUP($D9,'[1]NSE Averages'!$C$1:$K$2426,4,0))</f>
        <v>5345.56</v>
      </c>
      <c r="J9" s="9">
        <f>IF(ISNUMBER(VALUE($D9)),VLOOKUP($D9,'[1]BSE Averages'!$B$1:$K$2426,6,0),VLOOKUP($D9,'[1]NSE Averages'!$C$1:$K$2426,5,0))</f>
        <v>5315.28</v>
      </c>
      <c r="K9" s="9">
        <f>IF(ISNUMBER(VALUE($D9)),VLOOKUP($D9,'[1]BSE Averages'!$B$1:$K$2426,7,0),VLOOKUP($D9,'[1]NSE Averages'!$C$1:$K$2426,6,0))</f>
        <v>5182.95</v>
      </c>
      <c r="L9" s="9">
        <f>IF(ISNUMBER(VALUE($D9)),VLOOKUP($D9,'[1]BSE Averages'!$B$1:$K$2426,8,0),VLOOKUP($D9,'[1]NSE Averages'!$C$1:$K$2426,7,0))</f>
        <v>4476.03</v>
      </c>
      <c r="N9" s="23">
        <f>F9/K9-1</f>
        <v>6.1422548934487287E-2</v>
      </c>
      <c r="O9" s="23">
        <f>F9/J9-1</f>
        <v>3.4997215574720464E-2</v>
      </c>
      <c r="P9" s="24">
        <f>IF(F9&gt;I9,IF(I9&gt;K9,1,IF(F9&gt;K9,6,5)),IF(I9&lt;K9,4,IF(F9&gt;K9,2,3)))</f>
        <v>1</v>
      </c>
      <c r="Q9" s="28" cm="1">
        <f t="array" ref="Q9">_FV(W9,"52 week high",TRUE)</f>
        <v>5607.1</v>
      </c>
      <c r="R9" s="28" cm="1">
        <f t="array" ref="R9">_FV(W9,"52 week low",TRUE)</f>
        <v>2553</v>
      </c>
      <c r="S9" s="30" cm="1">
        <f t="array" ref="S9">_FV(W9,"Volume")</f>
        <v>124663</v>
      </c>
      <c r="T9" s="30" cm="1">
        <f t="array" ref="T9">_FV(W9,"Volume average",TRUE)</f>
        <v>263380</v>
      </c>
      <c r="U9" t="str" cm="1">
        <f t="array" ref="U9">_FV(W9,"Industry")</f>
        <v>Computers, Phones &amp; Household Electronics</v>
      </c>
      <c r="V9" t="str">
        <f>IF(ISNUMBER(D9),"BSE","NSE")</f>
        <v>NSE</v>
      </c>
      <c r="W9" t="e" vm="8">
        <v>#VALUE!</v>
      </c>
      <c r="Z9" t="str">
        <f t="shared" si="0"/>
        <v>XNSE:</v>
      </c>
    </row>
    <row r="10" spans="1:26" x14ac:dyDescent="0.25">
      <c r="A10" s="2">
        <v>57</v>
      </c>
      <c r="C10" s="3">
        <v>45251</v>
      </c>
      <c r="D10" s="4" t="str" cm="1">
        <f t="array" ref="D10">_FV(W10,"Ticker symbol",TRUE)</f>
        <v>MOLDTECH</v>
      </c>
      <c r="E10" s="5" cm="1">
        <f t="array" ref="E10">_FV(W10,"Market cap",TRUE)/10000000</f>
        <v>738.02560000000005</v>
      </c>
      <c r="F10" s="6" cm="1">
        <f t="array" ref="F10">_FV(W10,"Price")</f>
        <v>255.85</v>
      </c>
      <c r="G10" s="7" cm="1">
        <f t="array" ref="G10">_FV(W10,"Change (%)",TRUE)</f>
        <v>-1.2734000000000001E-2</v>
      </c>
      <c r="H10" s="9">
        <f>IF(ISNUMBER(VALUE($D10)),VLOOKUP($D10,'[1]BSE Averages'!$B$1:$K$2426,4,0),VLOOKUP($D10,'[1]NSE Averages'!$C$1:$K$2426,3,0))</f>
        <v>262</v>
      </c>
      <c r="I10" s="9">
        <f>IF(ISNUMBER(VALUE($D10)),VLOOKUP($D10,'[1]BSE Averages'!$B$1:$K$2426,5,0),VLOOKUP($D10,'[1]NSE Averages'!$C$1:$K$2426,4,0))</f>
        <v>266.43</v>
      </c>
      <c r="J10" s="9">
        <f>IF(ISNUMBER(VALUE($D10)),VLOOKUP($D10,'[1]BSE Averages'!$B$1:$K$2426,6,0),VLOOKUP($D10,'[1]NSE Averages'!$C$1:$K$2426,5,0))</f>
        <v>278.85000000000002</v>
      </c>
      <c r="K10" s="9">
        <f>IF(ISNUMBER(VALUE($D10)),VLOOKUP($D10,'[1]BSE Averages'!$B$1:$K$2426,7,0),VLOOKUP($D10,'[1]NSE Averages'!$C$1:$K$2426,6,0))</f>
        <v>302.5</v>
      </c>
      <c r="L10" s="9">
        <f>IF(ISNUMBER(VALUE($D10)),VLOOKUP($D10,'[1]BSE Averages'!$B$1:$K$2426,8,0),VLOOKUP($D10,'[1]NSE Averages'!$C$1:$K$2426,7,0))</f>
        <v>277.70999999999998</v>
      </c>
      <c r="N10" s="23">
        <f>F10/K10-1</f>
        <v>-0.15421487603305783</v>
      </c>
      <c r="O10" s="23">
        <f>F10/J10-1</f>
        <v>-8.2481620943159473E-2</v>
      </c>
      <c r="P10" s="24">
        <f>IF(F10&gt;I10,IF(I10&gt;K10,1,IF(F10&gt;K10,6,5)),IF(I10&lt;K10,4,IF(F10&gt;K10,2,3)))</f>
        <v>4</v>
      </c>
      <c r="Q10" s="28" cm="1">
        <f t="array" ref="Q10">_FV(W10,"52 week high",TRUE)</f>
        <v>398.55</v>
      </c>
      <c r="R10" s="28" cm="1">
        <f t="array" ref="R10">_FV(W10,"52 week low",TRUE)</f>
        <v>101.3</v>
      </c>
      <c r="S10" s="30" cm="1">
        <f t="array" ref="S10">_FV(W10,"Volume")</f>
        <v>119306</v>
      </c>
      <c r="T10" s="30" cm="1">
        <f t="array" ref="T10">_FV(W10,"Volume average",TRUE)</f>
        <v>201920</v>
      </c>
      <c r="U10" t="str" cm="1">
        <f t="array" ref="U10">_FV(W10,"Industry")</f>
        <v>Construction &amp; Engineering</v>
      </c>
      <c r="V10" t="str">
        <f>IF(ISNUMBER(D10),"BSE","NSE")</f>
        <v>NSE</v>
      </c>
      <c r="W10" t="e" vm="9">
        <v>#VALUE!</v>
      </c>
      <c r="Z10" t="str">
        <f t="shared" si="0"/>
        <v>XNSE:</v>
      </c>
    </row>
    <row r="11" spans="1:26" x14ac:dyDescent="0.25">
      <c r="A11" s="2">
        <v>56</v>
      </c>
      <c r="C11" s="3">
        <v>45251</v>
      </c>
      <c r="D11" s="4" t="str" cm="1">
        <f t="array" ref="D11">_FV(W11,"Ticker symbol",TRUE)</f>
        <v>WALCHANNAG</v>
      </c>
      <c r="E11" s="5" cm="1">
        <f t="array" ref="E11">_FV(W11,"Market cap",TRUE)/10000000</f>
        <v>828.94680000000005</v>
      </c>
      <c r="F11" s="6" cm="1">
        <f t="array" ref="F11">_FV(W11,"Price")</f>
        <v>190.85</v>
      </c>
      <c r="G11" s="7" cm="1">
        <f t="array" ref="G11">_FV(W11,"Change (%)",TRUE)</f>
        <v>1.7323999999999999E-2</v>
      </c>
      <c r="H11" s="9">
        <f>IF(ISNUMBER(VALUE($D11)),VLOOKUP($D11,'[1]BSE Averages'!$B$1:$K$2426,4,0),VLOOKUP($D11,'[1]NSE Averages'!$C$1:$K$2426,3,0))</f>
        <v>181.34</v>
      </c>
      <c r="I11" s="9">
        <f>IF(ISNUMBER(VALUE($D11)),VLOOKUP($D11,'[1]BSE Averages'!$B$1:$K$2426,5,0),VLOOKUP($D11,'[1]NSE Averages'!$C$1:$K$2426,4,0))</f>
        <v>176.58</v>
      </c>
      <c r="J11" s="9">
        <f>IF(ISNUMBER(VALUE($D11)),VLOOKUP($D11,'[1]BSE Averages'!$B$1:$K$2426,6,0),VLOOKUP($D11,'[1]NSE Averages'!$C$1:$K$2426,5,0))</f>
        <v>169.58</v>
      </c>
      <c r="K11" s="9">
        <f>IF(ISNUMBER(VALUE($D11)),VLOOKUP($D11,'[1]BSE Averages'!$B$1:$K$2426,7,0),VLOOKUP($D11,'[1]NSE Averages'!$C$1:$K$2426,6,0))</f>
        <v>151.47</v>
      </c>
      <c r="L11" s="9">
        <f>IF(ISNUMBER(VALUE($D11)),VLOOKUP($D11,'[1]BSE Averages'!$B$1:$K$2426,8,0),VLOOKUP($D11,'[1]NSE Averages'!$C$1:$K$2426,7,0))</f>
        <v>107.7</v>
      </c>
      <c r="N11" s="23">
        <f>F11/K11-1</f>
        <v>0.25998547567175012</v>
      </c>
      <c r="O11" s="23">
        <f>F11/J11-1</f>
        <v>0.12542752683099412</v>
      </c>
      <c r="P11" s="24">
        <f>IF(F11&gt;I11,IF(I11&gt;K11,1,IF(F11&gt;K11,6,5)),IF(I11&lt;K11,4,IF(F11&gt;K11,2,3)))</f>
        <v>1</v>
      </c>
      <c r="Q11" s="28" cm="1">
        <f t="array" ref="Q11">_FV(W11,"52 week high",TRUE)</f>
        <v>191.35</v>
      </c>
      <c r="R11" s="28" cm="1">
        <f t="array" ref="R11">_FV(W11,"52 week low",TRUE)</f>
        <v>49.75</v>
      </c>
      <c r="S11" s="30" cm="1">
        <f t="array" ref="S11">_FV(W11,"Volume")</f>
        <v>80020</v>
      </c>
      <c r="T11" s="30" cm="1">
        <f t="array" ref="T11">_FV(W11,"Volume average",TRUE)</f>
        <v>58890</v>
      </c>
      <c r="U11" t="str" cm="1">
        <f t="array" ref="U11">_FV(W11,"Industry")</f>
        <v>Construction &amp; Engineering</v>
      </c>
      <c r="V11" t="str">
        <f>IF(ISNUMBER(D11),"BSE","NSE")</f>
        <v>NSE</v>
      </c>
      <c r="W11" t="e" vm="10">
        <v>#VALUE!</v>
      </c>
      <c r="Z11" t="str">
        <f t="shared" si="0"/>
        <v>XNSE:</v>
      </c>
    </row>
    <row r="12" spans="1:26" x14ac:dyDescent="0.25">
      <c r="A12" s="2">
        <v>7</v>
      </c>
      <c r="C12" s="3">
        <v>45251</v>
      </c>
      <c r="D12" s="4" t="str" cm="1">
        <f t="array" ref="D12">_FV(W12,"Ticker symbol",TRUE)</f>
        <v>RAMKY</v>
      </c>
      <c r="E12" s="5" cm="1">
        <f t="array" ref="E12">_FV(W12,"Market cap",TRUE)/10000000</f>
        <v>5069.0839999999998</v>
      </c>
      <c r="F12" s="6" cm="1">
        <f t="array" ref="F12">_FV(W12,"Price")</f>
        <v>741.7</v>
      </c>
      <c r="G12" s="7" cm="1">
        <f t="array" ref="G12">_FV(W12,"Change (%)",TRUE)</f>
        <v>1.2820000000000002E-3</v>
      </c>
      <c r="H12" s="9">
        <f>IF(ISNUMBER(VALUE($D12)),VLOOKUP($D12,'[1]BSE Averages'!$B$1:$K$2426,4,0),VLOOKUP($D12,'[1]NSE Averages'!$C$1:$K$2426,3,0))</f>
        <v>712.38</v>
      </c>
      <c r="I12" s="9">
        <f>IF(ISNUMBER(VALUE($D12)),VLOOKUP($D12,'[1]BSE Averages'!$B$1:$K$2426,5,0),VLOOKUP($D12,'[1]NSE Averages'!$C$1:$K$2426,4,0))</f>
        <v>692.14</v>
      </c>
      <c r="J12" s="9">
        <f>IF(ISNUMBER(VALUE($D12)),VLOOKUP($D12,'[1]BSE Averages'!$B$1:$K$2426,6,0),VLOOKUP($D12,'[1]NSE Averages'!$C$1:$K$2426,5,0))</f>
        <v>665.46</v>
      </c>
      <c r="K12" s="9">
        <f>IF(ISNUMBER(VALUE($D12)),VLOOKUP($D12,'[1]BSE Averages'!$B$1:$K$2426,7,0),VLOOKUP($D12,'[1]NSE Averages'!$C$1:$K$2426,6,0))</f>
        <v>616.28</v>
      </c>
      <c r="L12" s="9">
        <f>IF(ISNUMBER(VALUE($D12)),VLOOKUP($D12,'[1]BSE Averages'!$B$1:$K$2426,8,0),VLOOKUP($D12,'[1]NSE Averages'!$C$1:$K$2426,7,0))</f>
        <v>468.36</v>
      </c>
      <c r="N12" s="23">
        <f>F12/K12-1</f>
        <v>0.20351139092620252</v>
      </c>
      <c r="O12" s="23">
        <f>F12/J12-1</f>
        <v>0.11456736693415093</v>
      </c>
      <c r="P12" s="24">
        <f>IF(F12&gt;I12,IF(I12&gt;K12,1,IF(F12&gt;K12,6,5)),IF(I12&lt;K12,4,IF(F12&gt;K12,2,3)))</f>
        <v>1</v>
      </c>
      <c r="Q12" s="28" cm="1">
        <f t="array" ref="Q12">_FV(W12,"52 week high",TRUE)</f>
        <v>772</v>
      </c>
      <c r="R12" s="28" cm="1">
        <f t="array" ref="R12">_FV(W12,"52 week low",TRUE)</f>
        <v>236.15</v>
      </c>
      <c r="S12" s="30" cm="1">
        <f t="array" ref="S12">_FV(W12,"Volume")</f>
        <v>41149</v>
      </c>
      <c r="T12" s="30" cm="1">
        <f t="array" ref="T12">_FV(W12,"Volume average",TRUE)</f>
        <v>196910</v>
      </c>
      <c r="U12" t="str" cm="1">
        <f t="array" ref="U12">_FV(W12,"Industry")</f>
        <v>Construction &amp; Engineering</v>
      </c>
      <c r="V12" t="str">
        <f>IF(ISNUMBER(D12),"BSE","NSE")</f>
        <v>NSE</v>
      </c>
      <c r="W12" t="e" vm="11">
        <v>#VALUE!</v>
      </c>
      <c r="Z12" t="str">
        <f t="shared" si="0"/>
        <v>XNSE:</v>
      </c>
    </row>
    <row r="13" spans="1:26" x14ac:dyDescent="0.25">
      <c r="A13" s="2">
        <v>49</v>
      </c>
      <c r="C13" s="3">
        <v>45251</v>
      </c>
      <c r="D13" s="4" t="str" cm="1">
        <f t="array" ref="D13">_FV(W13,"Ticker symbol",TRUE)</f>
        <v>MANINFRA</v>
      </c>
      <c r="E13" s="5" cm="1">
        <f t="array" ref="E13">_FV(W13,"Market cap",TRUE)/10000000</f>
        <v>5368.2809999999999</v>
      </c>
      <c r="F13" s="6" cm="1">
        <f t="array" ref="F13">_FV(W13,"Price")</f>
        <v>152.75</v>
      </c>
      <c r="G13" s="7" cm="1">
        <f t="array" ref="G13">_FV(W13,"Change (%)",TRUE)</f>
        <v>1.0251E-2</v>
      </c>
      <c r="H13" s="9">
        <f>IF(ISNUMBER(VALUE($D13)),VLOOKUP($D13,'[1]BSE Averages'!$B$1:$K$2426,4,0),VLOOKUP($D13,'[1]NSE Averages'!$C$1:$K$2426,3,0))</f>
        <v>147.38999999999999</v>
      </c>
      <c r="I13" s="9">
        <f>IF(ISNUMBER(VALUE($D13)),VLOOKUP($D13,'[1]BSE Averages'!$B$1:$K$2426,5,0),VLOOKUP($D13,'[1]NSE Averages'!$C$1:$K$2426,4,0))</f>
        <v>146.88</v>
      </c>
      <c r="J13" s="9">
        <f>IF(ISNUMBER(VALUE($D13)),VLOOKUP($D13,'[1]BSE Averages'!$B$1:$K$2426,6,0),VLOOKUP($D13,'[1]NSE Averages'!$C$1:$K$2426,5,0))</f>
        <v>147.97999999999999</v>
      </c>
      <c r="K13" s="9">
        <f>IF(ISNUMBER(VALUE($D13)),VLOOKUP($D13,'[1]BSE Averages'!$B$1:$K$2426,7,0),VLOOKUP($D13,'[1]NSE Averages'!$C$1:$K$2426,6,0))</f>
        <v>147.51</v>
      </c>
      <c r="L13" s="9">
        <f>IF(ISNUMBER(VALUE($D13)),VLOOKUP($D13,'[1]BSE Averages'!$B$1:$K$2426,8,0),VLOOKUP($D13,'[1]NSE Averages'!$C$1:$K$2426,7,0))</f>
        <v>122.77</v>
      </c>
      <c r="N13" s="23">
        <f>F13/K13-1</f>
        <v>3.5523015388787327E-2</v>
      </c>
      <c r="O13" s="23">
        <f>F13/J13-1</f>
        <v>3.2234085687255165E-2</v>
      </c>
      <c r="P13" s="24">
        <f>IF(F13&gt;I13,IF(I13&gt;K13,1,IF(F13&gt;K13,6,5)),IF(I13&lt;K13,4,IF(F13&gt;K13,2,3)))</f>
        <v>6</v>
      </c>
      <c r="Q13" s="28" cm="1">
        <f t="array" ref="Q13">_FV(W13,"52 week high",TRUE)</f>
        <v>168.75</v>
      </c>
      <c r="R13" s="28" cm="1">
        <f t="array" ref="R13">_FV(W13,"52 week low",TRUE)</f>
        <v>66.2</v>
      </c>
      <c r="S13" s="30" cm="1">
        <f t="array" ref="S13">_FV(W13,"Volume")</f>
        <v>3528471</v>
      </c>
      <c r="T13" s="30" cm="1">
        <f t="array" ref="T13">_FV(W13,"Volume average",TRUE)</f>
        <v>1649320</v>
      </c>
      <c r="U13" t="str" cm="1">
        <f t="array" ref="U13">_FV(W13,"Industry")</f>
        <v>Construction &amp; Engineering</v>
      </c>
      <c r="V13" t="str">
        <f>IF(ISNUMBER(D13),"BSE","NSE")</f>
        <v>NSE</v>
      </c>
      <c r="W13" t="e" vm="12">
        <v>#VALUE!</v>
      </c>
      <c r="Z13" t="str">
        <f t="shared" si="0"/>
        <v>XNSE:</v>
      </c>
    </row>
    <row r="14" spans="1:26" x14ac:dyDescent="0.25">
      <c r="A14" s="2">
        <v>18</v>
      </c>
      <c r="C14" s="3">
        <v>45251</v>
      </c>
      <c r="D14" s="4" t="str" cm="1">
        <f t="array" ref="D14">_FV(W14,"Ticker symbol",TRUE)</f>
        <v>TECHNOE</v>
      </c>
      <c r="E14" s="5" cm="1">
        <f t="array" ref="E14">_FV(W14,"Market cap",TRUE)/10000000</f>
        <v>7228.2309999999998</v>
      </c>
      <c r="F14" s="6" cm="1">
        <f t="array" ref="F14">_FV(W14,"Price")</f>
        <v>704</v>
      </c>
      <c r="G14" s="7" cm="1">
        <f t="array" ref="G14">_FV(W14,"Change (%)",TRUE)</f>
        <v>-3.0769999999999999E-2</v>
      </c>
      <c r="H14" s="9">
        <f>IF(ISNUMBER(VALUE($D14)),VLOOKUP($D14,'[1]BSE Averages'!$B$1:$K$2426,4,0),VLOOKUP($D14,'[1]NSE Averages'!$C$1:$K$2426,3,0))</f>
        <v>664.64</v>
      </c>
      <c r="I14" s="9">
        <f>IF(ISNUMBER(VALUE($D14)),VLOOKUP($D14,'[1]BSE Averages'!$B$1:$K$2426,5,0),VLOOKUP($D14,'[1]NSE Averages'!$C$1:$K$2426,4,0))</f>
        <v>624.28</v>
      </c>
      <c r="J14" s="9">
        <f>IF(ISNUMBER(VALUE($D14)),VLOOKUP($D14,'[1]BSE Averages'!$B$1:$K$2426,6,0),VLOOKUP($D14,'[1]NSE Averages'!$C$1:$K$2426,5,0))</f>
        <v>583.55999999999995</v>
      </c>
      <c r="K14" s="9">
        <f>IF(ISNUMBER(VALUE($D14)),VLOOKUP($D14,'[1]BSE Averages'!$B$1:$K$2426,7,0),VLOOKUP($D14,'[1]NSE Averages'!$C$1:$K$2426,6,0))</f>
        <v>540.51</v>
      </c>
      <c r="L14" s="9">
        <f>IF(ISNUMBER(VALUE($D14)),VLOOKUP($D14,'[1]BSE Averages'!$B$1:$K$2426,8,0),VLOOKUP($D14,'[1]NSE Averages'!$C$1:$K$2426,7,0))</f>
        <v>446.47</v>
      </c>
      <c r="N14" s="23">
        <f>F14/K14-1</f>
        <v>0.30247358975782124</v>
      </c>
      <c r="O14" s="23">
        <f>F14/J14-1</f>
        <v>0.20638837480293382</v>
      </c>
      <c r="P14" s="24">
        <f>IF(F14&gt;I14,IF(I14&gt;K14,1,IF(F14&gt;K14,6,5)),IF(I14&lt;K14,4,IF(F14&gt;K14,2,3)))</f>
        <v>1</v>
      </c>
      <c r="Q14" s="28" cm="1">
        <f t="array" ref="Q14">_FV(W14,"52 week high",TRUE)</f>
        <v>747.25</v>
      </c>
      <c r="R14" s="28" cm="1">
        <f t="array" ref="R14">_FV(W14,"52 week low",TRUE)</f>
        <v>288</v>
      </c>
      <c r="S14" s="30" cm="1">
        <f t="array" ref="S14">_FV(W14,"Volume")</f>
        <v>227581</v>
      </c>
      <c r="T14" s="30" cm="1">
        <f t="array" ref="T14">_FV(W14,"Volume average",TRUE)</f>
        <v>341790</v>
      </c>
      <c r="U14" t="str" cm="1">
        <f t="array" ref="U14">_FV(W14,"Industry")</f>
        <v>Construction &amp; Engineering</v>
      </c>
      <c r="V14" t="str">
        <f>IF(ISNUMBER(D14),"BSE","NSE")</f>
        <v>NSE</v>
      </c>
      <c r="W14" t="e" vm="13">
        <v>#VALUE!</v>
      </c>
      <c r="Z14" t="str">
        <f t="shared" si="0"/>
        <v>XNSE:</v>
      </c>
    </row>
    <row r="15" spans="1:26" x14ac:dyDescent="0.25">
      <c r="A15" s="2">
        <v>2</v>
      </c>
      <c r="C15" s="3">
        <v>45251</v>
      </c>
      <c r="D15" s="4" t="str" cm="1">
        <f t="array" ref="D15">_FV(W15,"Ticker symbol",TRUE)</f>
        <v>IFGLEXPOR</v>
      </c>
      <c r="E15" s="5" cm="1">
        <f t="array" ref="E15">_FV(W15,"Market cap",TRUE)/10000000</f>
        <v>2631.05</v>
      </c>
      <c r="F15" s="6" cm="1">
        <f t="array" ref="F15">_FV(W15,"Price")</f>
        <v>840.2</v>
      </c>
      <c r="G15" s="7" cm="1">
        <f t="array" ref="G15">_FV(W15,"Change (%)",TRUE)</f>
        <v>9.6652000000000002E-2</v>
      </c>
      <c r="H15" s="9">
        <f>IF(ISNUMBER(VALUE($D15)),VLOOKUP($D15,'[1]BSE Averages'!$B$1:$K$2426,4,0),VLOOKUP($D15,'[1]NSE Averages'!$C$1:$K$2426,3,0))</f>
        <v>717.53</v>
      </c>
      <c r="I15" s="9">
        <f>IF(ISNUMBER(VALUE($D15)),VLOOKUP($D15,'[1]BSE Averages'!$B$1:$K$2426,5,0),VLOOKUP($D15,'[1]NSE Averages'!$C$1:$K$2426,4,0))</f>
        <v>674.9</v>
      </c>
      <c r="J15" s="9">
        <f>IF(ISNUMBER(VALUE($D15)),VLOOKUP($D15,'[1]BSE Averages'!$B$1:$K$2426,6,0),VLOOKUP($D15,'[1]NSE Averages'!$C$1:$K$2426,5,0))</f>
        <v>617.84</v>
      </c>
      <c r="K15" s="9">
        <f>IF(ISNUMBER(VALUE($D15)),VLOOKUP($D15,'[1]BSE Averages'!$B$1:$K$2426,7,0),VLOOKUP($D15,'[1]NSE Averages'!$C$1:$K$2426,6,0))</f>
        <v>545.41</v>
      </c>
      <c r="L15" s="9">
        <f>IF(ISNUMBER(VALUE($D15)),VLOOKUP($D15,'[1]BSE Averages'!$B$1:$K$2426,8,0),VLOOKUP($D15,'[1]NSE Averages'!$C$1:$K$2426,7,0))</f>
        <v>411.9</v>
      </c>
      <c r="N15" s="23">
        <f>F15/K15-1</f>
        <v>0.54049247355200691</v>
      </c>
      <c r="O15" s="23">
        <f>F15/J15-1</f>
        <v>0.35989900297811728</v>
      </c>
      <c r="P15" s="24">
        <f>IF(F15&gt;I15,IF(I15&gt;K15,1,IF(F15&gt;K15,6,5)),IF(I15&lt;K15,4,IF(F15&gt;K15,2,3)))</f>
        <v>1</v>
      </c>
      <c r="Q15" s="28" cm="1">
        <f t="array" ref="Q15">_FV(W15,"52 week high",TRUE)</f>
        <v>852.7</v>
      </c>
      <c r="R15" s="28" cm="1">
        <f t="array" ref="R15">_FV(W15,"52 week low",TRUE)</f>
        <v>198</v>
      </c>
      <c r="S15" s="30" cm="1">
        <f t="array" ref="S15">_FV(W15,"Volume")</f>
        <v>165089</v>
      </c>
      <c r="T15" s="30" cm="1">
        <f t="array" ref="T15">_FV(W15,"Volume average",TRUE)</f>
        <v>187200</v>
      </c>
      <c r="U15" t="str" cm="1">
        <f t="array" ref="U15">_FV(W15,"Industry")</f>
        <v>Construction Materials</v>
      </c>
      <c r="V15" t="str">
        <f>IF(ISNUMBER(D15),"BSE","NSE")</f>
        <v>NSE</v>
      </c>
      <c r="W15" t="e" vm="14">
        <v>#VALUE!</v>
      </c>
      <c r="Z15" t="str">
        <f t="shared" si="0"/>
        <v>XNSE:</v>
      </c>
    </row>
    <row r="16" spans="1:26" x14ac:dyDescent="0.25">
      <c r="A16" s="2">
        <v>14</v>
      </c>
      <c r="C16" s="3">
        <v>45251</v>
      </c>
      <c r="D16" s="4" t="str" cm="1">
        <f t="array" ref="D16">_FV(W16,"Ticker symbol",TRUE)</f>
        <v>AGI</v>
      </c>
      <c r="E16" s="5" cm="1">
        <f t="array" ref="E16">_FV(W16,"Market cap",TRUE)/10000000</f>
        <v>6255.2659999999996</v>
      </c>
      <c r="F16" s="6" cm="1">
        <f t="array" ref="F16">_FV(W16,"Price")</f>
        <v>1000</v>
      </c>
      <c r="G16" s="7" cm="1">
        <f t="array" ref="G16">_FV(W16,"Change (%)",TRUE)</f>
        <v>-1.6957E-2</v>
      </c>
      <c r="H16" s="9">
        <f>IF(ISNUMBER(VALUE($D16)),VLOOKUP($D16,'[1]BSE Averages'!$B$1:$K$2426,4,0),VLOOKUP($D16,'[1]NSE Averages'!$C$1:$K$2426,3,0))</f>
        <v>986.84</v>
      </c>
      <c r="I16" s="9">
        <f>IF(ISNUMBER(VALUE($D16)),VLOOKUP($D16,'[1]BSE Averages'!$B$1:$K$2426,5,0),VLOOKUP($D16,'[1]NSE Averages'!$C$1:$K$2426,4,0))</f>
        <v>975.2</v>
      </c>
      <c r="J16" s="9">
        <f>IF(ISNUMBER(VALUE($D16)),VLOOKUP($D16,'[1]BSE Averages'!$B$1:$K$2426,6,0),VLOOKUP($D16,'[1]NSE Averages'!$C$1:$K$2426,5,0))</f>
        <v>958.16</v>
      </c>
      <c r="K16" s="9">
        <f>IF(ISNUMBER(VALUE($D16)),VLOOKUP($D16,'[1]BSE Averages'!$B$1:$K$2426,7,0),VLOOKUP($D16,'[1]NSE Averages'!$C$1:$K$2426,6,0))</f>
        <v>898.14</v>
      </c>
      <c r="L16" s="9">
        <f>IF(ISNUMBER(VALUE($D16)),VLOOKUP($D16,'[1]BSE Averages'!$B$1:$K$2426,8,0),VLOOKUP($D16,'[1]NSE Averages'!$C$1:$K$2426,7,0))</f>
        <v>665.77</v>
      </c>
      <c r="N16" s="23">
        <f>F16/K16-1</f>
        <v>0.11341216291446776</v>
      </c>
      <c r="O16" s="23">
        <f>F16/J16-1</f>
        <v>4.3667028471236602E-2</v>
      </c>
      <c r="P16" s="24">
        <f>IF(F16&gt;I16,IF(I16&gt;K16,1,IF(F16&gt;K16,6,5)),IF(I16&lt;K16,4,IF(F16&gt;K16,2,3)))</f>
        <v>1</v>
      </c>
      <c r="Q16" s="28" cm="1">
        <f t="array" ref="Q16">_FV(W16,"52 week high",TRUE)</f>
        <v>1089</v>
      </c>
      <c r="R16" s="28" cm="1">
        <f t="array" ref="R16">_FV(W16,"52 week low",TRUE)</f>
        <v>280.5</v>
      </c>
      <c r="S16" s="30" cm="1">
        <f t="array" ref="S16">_FV(W16,"Volume")</f>
        <v>117465</v>
      </c>
      <c r="T16" s="30" cm="1">
        <f t="array" ref="T16">_FV(W16,"Volume average",TRUE)</f>
        <v>215730</v>
      </c>
      <c r="U16" t="str" cm="1">
        <f t="array" ref="U16">_FV(W16,"Industry")</f>
        <v>Containers &amp; Packaging</v>
      </c>
      <c r="V16" t="str">
        <f>IF(ISNUMBER(D16),"BSE","NSE")</f>
        <v>NSE</v>
      </c>
      <c r="W16" t="e" vm="15">
        <v>#VALUE!</v>
      </c>
      <c r="Z16" t="str">
        <f t="shared" si="0"/>
        <v>XNSE:</v>
      </c>
    </row>
    <row r="17" spans="1:26" x14ac:dyDescent="0.25">
      <c r="A17" s="2">
        <v>45</v>
      </c>
      <c r="C17" s="3">
        <v>45251</v>
      </c>
      <c r="D17" s="4" t="str" cm="1">
        <f t="array" ref="D17">_FV(W17,"Ticker symbol",TRUE)</f>
        <v>TRENT</v>
      </c>
      <c r="E17" s="5" cm="1">
        <f t="array" ref="E17">_FV(W17,"Market cap",TRUE)/10000000</f>
        <v>91587.79</v>
      </c>
      <c r="F17" s="6" cm="1">
        <f t="array" ref="F17">_FV(W17,"Price")</f>
        <v>2617.4499999999998</v>
      </c>
      <c r="G17" s="7" cm="1">
        <f t="array" ref="G17">_FV(W17,"Change (%)",TRUE)</f>
        <v>-2.0210000000000002E-3</v>
      </c>
      <c r="H17" s="9">
        <f>IF(ISNUMBER(VALUE($D17)),VLOOKUP($D17,'[1]BSE Averages'!$B$1:$K$2426,4,0),VLOOKUP($D17,'[1]NSE Averages'!$C$1:$K$2426,3,0))</f>
        <v>2566.0100000000002</v>
      </c>
      <c r="I17" s="9">
        <f>IF(ISNUMBER(VALUE($D17)),VLOOKUP($D17,'[1]BSE Averages'!$B$1:$K$2426,5,0),VLOOKUP($D17,'[1]NSE Averages'!$C$1:$K$2426,4,0))</f>
        <v>2496.44</v>
      </c>
      <c r="J17" s="9">
        <f>IF(ISNUMBER(VALUE($D17)),VLOOKUP($D17,'[1]BSE Averages'!$B$1:$K$2426,6,0),VLOOKUP($D17,'[1]NSE Averages'!$C$1:$K$2426,5,0))</f>
        <v>2381.37</v>
      </c>
      <c r="K17" s="9">
        <f>IF(ISNUMBER(VALUE($D17)),VLOOKUP($D17,'[1]BSE Averages'!$B$1:$K$2426,7,0),VLOOKUP($D17,'[1]NSE Averages'!$C$1:$K$2426,6,0))</f>
        <v>2206.0500000000002</v>
      </c>
      <c r="L17" s="9">
        <f>IF(ISNUMBER(VALUE($D17)),VLOOKUP($D17,'[1]BSE Averages'!$B$1:$K$2426,8,0),VLOOKUP($D17,'[1]NSE Averages'!$C$1:$K$2426,7,0))</f>
        <v>1817.21</v>
      </c>
      <c r="N17" s="23">
        <f>F17/K17-1</f>
        <v>0.18648716030914958</v>
      </c>
      <c r="O17" s="23">
        <f>F17/J17-1</f>
        <v>9.9136211508501493E-2</v>
      </c>
      <c r="P17" s="24">
        <f>IF(F17&gt;I17,IF(I17&gt;K17,1,IF(F17&gt;K17,6,5)),IF(I17&lt;K17,4,IF(F17&gt;K17,2,3)))</f>
        <v>1</v>
      </c>
      <c r="Q17" s="28" cm="1">
        <f t="array" ref="Q17">_FV(W17,"52 week high",TRUE)</f>
        <v>2652</v>
      </c>
      <c r="R17" s="28" cm="1">
        <f t="array" ref="R17">_FV(W17,"52 week low",TRUE)</f>
        <v>1155</v>
      </c>
      <c r="S17" s="30" cm="1">
        <f t="array" ref="S17">_FV(W17,"Volume")</f>
        <v>333418</v>
      </c>
      <c r="T17" s="30" cm="1">
        <f t="array" ref="T17">_FV(W17,"Volume average",TRUE)</f>
        <v>1122800</v>
      </c>
      <c r="U17" t="str" cm="1">
        <f t="array" ref="U17">_FV(W17,"Industry")</f>
        <v>Diversified Retail</v>
      </c>
      <c r="V17" t="str">
        <f>IF(ISNUMBER(D17),"BSE","NSE")</f>
        <v>NSE</v>
      </c>
      <c r="W17" t="e" vm="16">
        <v>#VALUE!</v>
      </c>
      <c r="Z17" t="str">
        <f t="shared" si="0"/>
        <v>XNSE:</v>
      </c>
    </row>
    <row r="18" spans="1:26" x14ac:dyDescent="0.25">
      <c r="A18" s="2">
        <v>11</v>
      </c>
      <c r="C18" s="3">
        <v>45251</v>
      </c>
      <c r="D18" s="4" t="str" cm="1">
        <f t="array" ref="D18">_FV(W18,"Ticker symbol",TRUE)</f>
        <v>PGEL</v>
      </c>
      <c r="E18" s="5" cm="1">
        <f t="array" ref="E18">_FV(W18,"Market cap",TRUE)/10000000</f>
        <v>5863.4080000000004</v>
      </c>
      <c r="F18" s="6" cm="1">
        <f t="array" ref="F18">_FV(W18,"Price")</f>
        <v>2382.65</v>
      </c>
      <c r="G18" s="7" cm="1">
        <f t="array" ref="G18">_FV(W18,"Change (%)",TRUE)</f>
        <v>1.9752000000000002E-2</v>
      </c>
      <c r="H18" s="9">
        <f>IF(ISNUMBER(VALUE($D18)),VLOOKUP($D18,'[1]BSE Averages'!$B$1:$K$2426,4,0),VLOOKUP($D18,'[1]NSE Averages'!$C$1:$K$2426,3,0))</f>
        <v>2240.84</v>
      </c>
      <c r="I18" s="9">
        <f>IF(ISNUMBER(VALUE($D18)),VLOOKUP($D18,'[1]BSE Averages'!$B$1:$K$2426,5,0),VLOOKUP($D18,'[1]NSE Averages'!$C$1:$K$2426,4,0))</f>
        <v>2165.4699999999998</v>
      </c>
      <c r="J18" s="9">
        <f>IF(ISNUMBER(VALUE($D18)),VLOOKUP($D18,'[1]BSE Averages'!$B$1:$K$2426,6,0),VLOOKUP($D18,'[1]NSE Averages'!$C$1:$K$2426,5,0))</f>
        <v>2083.9499999999998</v>
      </c>
      <c r="K18" s="9">
        <f>IF(ISNUMBER(VALUE($D18)),VLOOKUP($D18,'[1]BSE Averages'!$B$1:$K$2426,7,0),VLOOKUP($D18,'[1]NSE Averages'!$C$1:$K$2426,6,0))</f>
        <v>1954.01</v>
      </c>
      <c r="L18" s="9">
        <f>IF(ISNUMBER(VALUE($D18)),VLOOKUP($D18,'[1]BSE Averages'!$B$1:$K$2426,8,0),VLOOKUP($D18,'[1]NSE Averages'!$C$1:$K$2426,7,0))</f>
        <v>1622.64</v>
      </c>
      <c r="N18" s="23">
        <f>F18/K18-1</f>
        <v>0.21936428165669586</v>
      </c>
      <c r="O18" s="23">
        <f>F18/J18-1</f>
        <v>0.14333357326231444</v>
      </c>
      <c r="P18" s="24">
        <f>IF(F18&gt;I18,IF(I18&gt;K18,1,IF(F18&gt;K18,6,5)),IF(I18&lt;K18,4,IF(F18&gt;K18,2,3)))</f>
        <v>1</v>
      </c>
      <c r="Q18" s="28" cm="1">
        <f t="array" ref="Q18">_FV(W18,"52 week high",TRUE)</f>
        <v>2404</v>
      </c>
      <c r="R18" s="28" cm="1">
        <f t="array" ref="R18">_FV(W18,"52 week low",TRUE)</f>
        <v>955.55</v>
      </c>
      <c r="S18" s="30" cm="1">
        <f t="array" ref="S18">_FV(W18,"Volume")</f>
        <v>37547</v>
      </c>
      <c r="T18" s="30" cm="1">
        <f t="array" ref="T18">_FV(W18,"Volume average",TRUE)</f>
        <v>66940</v>
      </c>
      <c r="U18" t="str" cm="1">
        <f t="array" ref="U18">_FV(W18,"Industry")</f>
        <v>Electronic Equipment &amp; Parts</v>
      </c>
      <c r="V18" t="str">
        <f>IF(ISNUMBER(D18),"BSE","NSE")</f>
        <v>NSE</v>
      </c>
      <c r="W18" t="e" vm="17">
        <v>#VALUE!</v>
      </c>
      <c r="Z18" t="str">
        <f t="shared" si="0"/>
        <v>XNSE:</v>
      </c>
    </row>
    <row r="19" spans="1:26" x14ac:dyDescent="0.25">
      <c r="A19" s="2">
        <v>38</v>
      </c>
      <c r="C19" s="3">
        <v>45251</v>
      </c>
      <c r="D19" s="4" t="str" cm="1">
        <f t="array" ref="D19">_FV(W19,"Ticker symbol",TRUE)</f>
        <v>POLICYBZR</v>
      </c>
      <c r="E19" s="5" cm="1">
        <f t="array" ref="E19">_FV(W19,"Market cap",TRUE)/10000000</f>
        <v>35871.67</v>
      </c>
      <c r="F19" s="6" cm="1">
        <f t="array" ref="F19">_FV(W19,"Price")</f>
        <v>831.6</v>
      </c>
      <c r="G19" s="7" cm="1">
        <f t="array" ref="G19">_FV(W19,"Change (%)",TRUE)</f>
        <v>2.5919999999999997E-3</v>
      </c>
      <c r="H19" s="9">
        <f>IF(ISNUMBER(VALUE($D19)),VLOOKUP($D19,'[1]BSE Averages'!$B$1:$K$2426,4,0),VLOOKUP($D19,'[1]NSE Averages'!$C$1:$K$2426,3,0))</f>
        <v>792.97</v>
      </c>
      <c r="I19" s="9">
        <f>IF(ISNUMBER(VALUE($D19)),VLOOKUP($D19,'[1]BSE Averages'!$B$1:$K$2426,5,0),VLOOKUP($D19,'[1]NSE Averages'!$C$1:$K$2426,4,0))</f>
        <v>769.43</v>
      </c>
      <c r="J19" s="9">
        <f>IF(ISNUMBER(VALUE($D19)),VLOOKUP($D19,'[1]BSE Averages'!$B$1:$K$2426,6,0),VLOOKUP($D19,'[1]NSE Averages'!$C$1:$K$2426,5,0))</f>
        <v>750.49</v>
      </c>
      <c r="K19" s="9">
        <f>IF(ISNUMBER(VALUE($D19)),VLOOKUP($D19,'[1]BSE Averages'!$B$1:$K$2426,7,0),VLOOKUP($D19,'[1]NSE Averages'!$C$1:$K$2426,6,0))</f>
        <v>741.02</v>
      </c>
      <c r="L19" s="9">
        <f>IF(ISNUMBER(VALUE($D19)),VLOOKUP($D19,'[1]BSE Averages'!$B$1:$K$2426,8,0),VLOOKUP($D19,'[1]NSE Averages'!$C$1:$K$2426,7,0))</f>
        <v>681.66</v>
      </c>
      <c r="N19" s="23">
        <f>F19/K19-1</f>
        <v>0.12223691668241088</v>
      </c>
      <c r="O19" s="23">
        <f>F19/J19-1</f>
        <v>0.108076056976109</v>
      </c>
      <c r="P19" s="24">
        <f>IF(F19&gt;I19,IF(I19&gt;K19,1,IF(F19&gt;K19,6,5)),IF(I19&lt;K19,4,IF(F19&gt;K19,2,3)))</f>
        <v>1</v>
      </c>
      <c r="Q19" s="28" cm="1">
        <f t="array" ref="Q19">_FV(W19,"52 week high",TRUE)</f>
        <v>846.5</v>
      </c>
      <c r="R19" s="28" cm="1">
        <f t="array" ref="R19">_FV(W19,"52 week low",TRUE)</f>
        <v>390.7</v>
      </c>
      <c r="S19" s="30" cm="1">
        <f t="array" ref="S19">_FV(W19,"Volume")</f>
        <v>1332738</v>
      </c>
      <c r="T19" s="30" cm="1">
        <f t="array" ref="T19">_FV(W19,"Volume average",TRUE)</f>
        <v>1298720</v>
      </c>
      <c r="U19" t="str" cm="1">
        <f t="array" ref="U19">_FV(W19,"Industry")</f>
        <v>Financial Technology (Fintech) &amp; Infrastructure</v>
      </c>
      <c r="V19" t="str">
        <f>IF(ISNUMBER(D19),"BSE","NSE")</f>
        <v>NSE</v>
      </c>
      <c r="W19" t="e" vm="18">
        <v>#VALUE!</v>
      </c>
      <c r="Z19" t="str">
        <f t="shared" si="0"/>
        <v>XNSE:</v>
      </c>
    </row>
    <row r="20" spans="1:26" x14ac:dyDescent="0.25">
      <c r="A20" s="2">
        <v>13</v>
      </c>
      <c r="C20" s="3">
        <v>45251</v>
      </c>
      <c r="D20" s="4" t="str" cm="1">
        <f t="array" ref="D20">_FV(W20,"Ticker symbol",TRUE)</f>
        <v>VIJAYA</v>
      </c>
      <c r="E20" s="5" cm="1">
        <f t="array" ref="E20">_FV(W20,"Market cap",TRUE)/10000000</f>
        <v>6110.384</v>
      </c>
      <c r="F20" s="6" cm="1">
        <f t="array" ref="F20">_FV(W20,"Price")</f>
        <v>620</v>
      </c>
      <c r="G20" s="7" cm="1">
        <f t="array" ref="G20">_FV(W20,"Change (%)",TRUE)</f>
        <v>1.2161999999999999E-2</v>
      </c>
      <c r="H20" s="9">
        <f>IF(ISNUMBER(VALUE($D20)),VLOOKUP($D20,'[1]BSE Averages'!$B$1:$K$2426,4,0),VLOOKUP($D20,'[1]NSE Averages'!$C$1:$K$2426,3,0))</f>
        <v>608.37</v>
      </c>
      <c r="I20" s="9">
        <f>IF(ISNUMBER(VALUE($D20)),VLOOKUP($D20,'[1]BSE Averages'!$B$1:$K$2426,5,0),VLOOKUP($D20,'[1]NSE Averages'!$C$1:$K$2426,4,0))</f>
        <v>603.88</v>
      </c>
      <c r="J20" s="9">
        <f>IF(ISNUMBER(VALUE($D20)),VLOOKUP($D20,'[1]BSE Averages'!$B$1:$K$2426,6,0),VLOOKUP($D20,'[1]NSE Averages'!$C$1:$K$2426,5,0))</f>
        <v>589.41999999999996</v>
      </c>
      <c r="K20" s="9">
        <f>IF(ISNUMBER(VALUE($D20)),VLOOKUP($D20,'[1]BSE Averages'!$B$1:$K$2426,7,0),VLOOKUP($D20,'[1]NSE Averages'!$C$1:$K$2426,6,0))</f>
        <v>552.16</v>
      </c>
      <c r="L20" s="9">
        <f>IF(ISNUMBER(VALUE($D20)),VLOOKUP($D20,'[1]BSE Averages'!$B$1:$K$2426,8,0),VLOOKUP($D20,'[1]NSE Averages'!$C$1:$K$2426,7,0))</f>
        <v>478.11</v>
      </c>
      <c r="N20" s="23">
        <f>F20/K20-1</f>
        <v>0.12286293827875983</v>
      </c>
      <c r="O20" s="23">
        <f>F20/J20-1</f>
        <v>5.1881510637576067E-2</v>
      </c>
      <c r="P20" s="24">
        <f>IF(F20&gt;I20,IF(I20&gt;K20,1,IF(F20&gt;K20,6,5)),IF(I20&lt;K20,4,IF(F20&gt;K20,2,3)))</f>
        <v>1</v>
      </c>
      <c r="Q20" s="28" cm="1">
        <f t="array" ref="Q20">_FV(W20,"52 week high",TRUE)</f>
        <v>653.9</v>
      </c>
      <c r="R20" s="28" cm="1">
        <f t="array" ref="R20">_FV(W20,"52 week low",TRUE)</f>
        <v>349.25</v>
      </c>
      <c r="S20" s="30" cm="1">
        <f t="array" ref="S20">_FV(W20,"Volume")</f>
        <v>43943</v>
      </c>
      <c r="T20" s="30" cm="1">
        <f t="array" ref="T20">_FV(W20,"Volume average",TRUE)</f>
        <v>521250</v>
      </c>
      <c r="U20" t="str" cm="1">
        <f t="array" ref="U20">_FV(W20,"Industry")</f>
        <v>Healthcare Providers &amp; Services</v>
      </c>
      <c r="V20" t="str">
        <f>IF(ISNUMBER(D20),"BSE","NSE")</f>
        <v>NSE</v>
      </c>
      <c r="W20" t="e" vm="19">
        <v>#VALUE!</v>
      </c>
      <c r="Z20" t="str">
        <f t="shared" si="0"/>
        <v>XNSE:</v>
      </c>
    </row>
    <row r="21" spans="1:26" x14ac:dyDescent="0.25">
      <c r="A21" s="2">
        <v>26</v>
      </c>
      <c r="C21" s="3">
        <v>45251</v>
      </c>
      <c r="D21" s="4" t="str" cm="1">
        <f t="array" ref="D21">_FV(W21,"Ticker symbol",TRUE)</f>
        <v>RAINBOW</v>
      </c>
      <c r="E21" s="5" cm="1">
        <f t="array" ref="E21">_FV(W21,"Market cap",TRUE)/10000000</f>
        <v>11007.86</v>
      </c>
      <c r="F21" s="6" cm="1">
        <f t="array" ref="F21">_FV(W21,"Price")</f>
        <v>1100.5999999999999</v>
      </c>
      <c r="G21" s="7" cm="1">
        <f t="array" ref="G21">_FV(W21,"Change (%)",TRUE)</f>
        <v>-1.1495999999999999E-2</v>
      </c>
      <c r="H21" s="9">
        <f>IF(ISNUMBER(VALUE($D21)),VLOOKUP($D21,'[1]BSE Averages'!$B$1:$K$2426,4,0),VLOOKUP($D21,'[1]NSE Averages'!$C$1:$K$2426,3,0))</f>
        <v>1071.1400000000001</v>
      </c>
      <c r="I21" s="9">
        <f>IF(ISNUMBER(VALUE($D21)),VLOOKUP($D21,'[1]BSE Averages'!$B$1:$K$2426,5,0),VLOOKUP($D21,'[1]NSE Averages'!$C$1:$K$2426,4,0))</f>
        <v>1056.5899999999999</v>
      </c>
      <c r="J21" s="9">
        <f>IF(ISNUMBER(VALUE($D21)),VLOOKUP($D21,'[1]BSE Averages'!$B$1:$K$2426,6,0),VLOOKUP($D21,'[1]NSE Averages'!$C$1:$K$2426,5,0))</f>
        <v>1054.6500000000001</v>
      </c>
      <c r="K21" s="9">
        <f>IF(ISNUMBER(VALUE($D21)),VLOOKUP($D21,'[1]BSE Averages'!$B$1:$K$2426,7,0),VLOOKUP($D21,'[1]NSE Averages'!$C$1:$K$2426,6,0))</f>
        <v>1052.43</v>
      </c>
      <c r="L21" s="9">
        <f>IF(ISNUMBER(VALUE($D21)),VLOOKUP($D21,'[1]BSE Averages'!$B$1:$K$2426,8,0),VLOOKUP($D21,'[1]NSE Averages'!$C$1:$K$2426,7,0))</f>
        <v>947.44</v>
      </c>
      <c r="N21" s="23">
        <f>F21/K21-1</f>
        <v>4.5770265005748545E-2</v>
      </c>
      <c r="O21" s="23">
        <f>F21/J21-1</f>
        <v>4.3568956525861458E-2</v>
      </c>
      <c r="P21" s="24">
        <f>IF(F21&gt;I21,IF(I21&gt;K21,1,IF(F21&gt;K21,6,5)),IF(I21&lt;K21,4,IF(F21&gt;K21,2,3)))</f>
        <v>1</v>
      </c>
      <c r="Q21" s="28" cm="1">
        <f t="array" ref="Q21">_FV(W21,"52 week high",TRUE)</f>
        <v>1184.5999999999999</v>
      </c>
      <c r="R21" s="28" cm="1">
        <f t="array" ref="R21">_FV(W21,"52 week low",TRUE)</f>
        <v>688.9</v>
      </c>
      <c r="S21" s="30" cm="1">
        <f t="array" ref="S21">_FV(W21,"Volume")</f>
        <v>85239</v>
      </c>
      <c r="T21" s="30" cm="1">
        <f t="array" ref="T21">_FV(W21,"Volume average",TRUE)</f>
        <v>162150</v>
      </c>
      <c r="U21" t="str" cm="1">
        <f t="array" ref="U21">_FV(W21,"Industry")</f>
        <v>Healthcare Providers &amp; Services</v>
      </c>
      <c r="V21" t="str">
        <f>IF(ISNUMBER(D21),"BSE","NSE")</f>
        <v>NSE</v>
      </c>
      <c r="W21" t="e" vm="20">
        <v>#VALUE!</v>
      </c>
      <c r="Z21" t="str">
        <f t="shared" si="0"/>
        <v>XNSE:</v>
      </c>
    </row>
    <row r="22" spans="1:26" x14ac:dyDescent="0.25">
      <c r="A22" s="2">
        <v>33</v>
      </c>
      <c r="C22" s="3">
        <v>45251</v>
      </c>
      <c r="D22" s="4" t="str" cm="1">
        <f t="array" ref="D22">_FV(W22,"Ticker symbol",TRUE)</f>
        <v>MEDANTA</v>
      </c>
      <c r="E22" s="5" cm="1">
        <f t="array" ref="E22">_FV(W22,"Market cap",TRUE)/10000000</f>
        <v>24225.57</v>
      </c>
      <c r="F22" s="6" cm="1">
        <f t="array" ref="F22">_FV(W22,"Price")</f>
        <v>897.25</v>
      </c>
      <c r="G22" s="7" cm="1">
        <f t="array" ref="G22">_FV(W22,"Change (%)",TRUE)</f>
        <v>4.46E-4</v>
      </c>
      <c r="H22" s="9">
        <f>IF(ISNUMBER(VALUE($D22)),VLOOKUP($D22,'[1]BSE Averages'!$B$1:$K$2426,4,0),VLOOKUP($D22,'[1]NSE Averages'!$C$1:$K$2426,3,0))</f>
        <v>896.3</v>
      </c>
      <c r="I22" s="9">
        <f>IF(ISNUMBER(VALUE($D22)),VLOOKUP($D22,'[1]BSE Averages'!$B$1:$K$2426,5,0),VLOOKUP($D22,'[1]NSE Averages'!$C$1:$K$2426,4,0))</f>
        <v>881.4</v>
      </c>
      <c r="J22" s="9">
        <f>IF(ISNUMBER(VALUE($D22)),VLOOKUP($D22,'[1]BSE Averages'!$B$1:$K$2426,6,0),VLOOKUP($D22,'[1]NSE Averages'!$C$1:$K$2426,5,0))</f>
        <v>848.68</v>
      </c>
      <c r="K22" s="9">
        <f>IF(ISNUMBER(VALUE($D22)),VLOOKUP($D22,'[1]BSE Averages'!$B$1:$K$2426,7,0),VLOOKUP($D22,'[1]NSE Averages'!$C$1:$K$2426,6,0))</f>
        <v>790.06</v>
      </c>
      <c r="L22" s="9">
        <f>IF(ISNUMBER(VALUE($D22)),VLOOKUP($D22,'[1]BSE Averages'!$B$1:$K$2426,8,0),VLOOKUP($D22,'[1]NSE Averages'!$C$1:$K$2426,7,0))</f>
        <v>656.51</v>
      </c>
      <c r="N22" s="23">
        <f>F22/K22-1</f>
        <v>0.13567324000708814</v>
      </c>
      <c r="O22" s="23">
        <f>F22/J22-1</f>
        <v>5.7230051373898361E-2</v>
      </c>
      <c r="P22" s="24">
        <f>IF(F22&gt;I22,IF(I22&gt;K22,1,IF(F22&gt;K22,6,5)),IF(I22&lt;K22,4,IF(F22&gt;K22,2,3)))</f>
        <v>1</v>
      </c>
      <c r="Q22" s="28" cm="1">
        <f t="array" ref="Q22">_FV(W22,"52 week high",TRUE)</f>
        <v>947.05</v>
      </c>
      <c r="R22" s="28" cm="1">
        <f t="array" ref="R22">_FV(W22,"52 week low",TRUE)</f>
        <v>407.25</v>
      </c>
      <c r="S22" s="30" cm="1">
        <f t="array" ref="S22">_FV(W22,"Volume")</f>
        <v>50834</v>
      </c>
      <c r="T22" s="30" cm="1">
        <f t="array" ref="T22">_FV(W22,"Volume average",TRUE)</f>
        <v>521290</v>
      </c>
      <c r="U22" t="str" cm="1">
        <f t="array" ref="U22">_FV(W22,"Industry")</f>
        <v>Healthcare Providers &amp; Services</v>
      </c>
      <c r="V22" t="str">
        <f>IF(ISNUMBER(D22),"BSE","NSE")</f>
        <v>NSE</v>
      </c>
      <c r="W22" t="e" vm="21">
        <v>#VALUE!</v>
      </c>
      <c r="Z22" t="str">
        <f t="shared" si="0"/>
        <v>XNSE:</v>
      </c>
    </row>
    <row r="23" spans="1:26" x14ac:dyDescent="0.25">
      <c r="A23" s="2">
        <v>34</v>
      </c>
      <c r="C23" s="3">
        <v>45251</v>
      </c>
      <c r="D23" s="4" t="str" cm="1">
        <f t="array" ref="D23">_FV(W23,"Ticker symbol",TRUE)</f>
        <v>NH</v>
      </c>
      <c r="E23" s="5" cm="1">
        <f t="array" ref="E23">_FV(W23,"Market cap",TRUE)/10000000</f>
        <v>24898.01</v>
      </c>
      <c r="F23" s="6" cm="1">
        <f t="array" ref="F23">_FV(W23,"Price")</f>
        <v>1287.0999999999999</v>
      </c>
      <c r="G23" s="7" cm="1">
        <f t="array" ref="G23">_FV(W23,"Change (%)",TRUE)</f>
        <v>5.4611E-2</v>
      </c>
      <c r="H23" s="9">
        <f>IF(ISNUMBER(VALUE($D23)),VLOOKUP($D23,'[1]BSE Averages'!$B$1:$K$2426,4,0),VLOOKUP($D23,'[1]NSE Averages'!$C$1:$K$2426,3,0))</f>
        <v>1172.93</v>
      </c>
      <c r="I23" s="9">
        <f>IF(ISNUMBER(VALUE($D23)),VLOOKUP($D23,'[1]BSE Averages'!$B$1:$K$2426,5,0),VLOOKUP($D23,'[1]NSE Averages'!$C$1:$K$2426,4,0))</f>
        <v>1131.72</v>
      </c>
      <c r="J23" s="9">
        <f>IF(ISNUMBER(VALUE($D23)),VLOOKUP($D23,'[1]BSE Averages'!$B$1:$K$2426,6,0),VLOOKUP($D23,'[1]NSE Averages'!$C$1:$K$2426,5,0))</f>
        <v>1096.3399999999999</v>
      </c>
      <c r="K23" s="9">
        <f>IF(ISNUMBER(VALUE($D23)),VLOOKUP($D23,'[1]BSE Averages'!$B$1:$K$2426,7,0),VLOOKUP($D23,'[1]NSE Averages'!$C$1:$K$2426,6,0))</f>
        <v>1065.17</v>
      </c>
      <c r="L23" s="9">
        <f>IF(ISNUMBER(VALUE($D23)),VLOOKUP($D23,'[1]BSE Averages'!$B$1:$K$2426,8,0),VLOOKUP($D23,'[1]NSE Averages'!$C$1:$K$2426,7,0))</f>
        <v>949.48</v>
      </c>
      <c r="N23" s="23">
        <f>F23/K23-1</f>
        <v>0.20835171850502721</v>
      </c>
      <c r="O23" s="23">
        <f>F23/J23-1</f>
        <v>0.17399711768247084</v>
      </c>
      <c r="P23" s="24">
        <f>IF(F23&gt;I23,IF(I23&gt;K23,1,IF(F23&gt;K23,6,5)),IF(I23&lt;K23,4,IF(F23&gt;K23,2,3)))</f>
        <v>1</v>
      </c>
      <c r="Q23" s="28" cm="1">
        <f t="array" ref="Q23">_FV(W23,"52 week high",TRUE)</f>
        <v>1291.8</v>
      </c>
      <c r="R23" s="28" cm="1">
        <f t="array" ref="R23">_FV(W23,"52 week low",TRUE)</f>
        <v>705.1</v>
      </c>
      <c r="S23" s="30" cm="1">
        <f t="array" ref="S23">_FV(W23,"Volume")</f>
        <v>813364</v>
      </c>
      <c r="T23" s="30" cm="1">
        <f t="array" ref="T23">_FV(W23,"Volume average",TRUE)</f>
        <v>520300</v>
      </c>
      <c r="U23" t="str" cm="1">
        <f t="array" ref="U23">_FV(W23,"Industry")</f>
        <v>Healthcare Providers &amp; Services</v>
      </c>
      <c r="V23" t="str">
        <f>IF(ISNUMBER(D23),"BSE","NSE")</f>
        <v>NSE</v>
      </c>
      <c r="W23" t="e" vm="22">
        <v>#VALUE!</v>
      </c>
      <c r="Z23" t="str">
        <f t="shared" si="0"/>
        <v>XNSE:</v>
      </c>
    </row>
    <row r="24" spans="1:26" x14ac:dyDescent="0.25">
      <c r="A24" s="2">
        <v>42</v>
      </c>
      <c r="C24" s="3">
        <v>45251</v>
      </c>
      <c r="D24" s="4" t="str" cm="1">
        <f t="array" ref="D24">_FV(W24,"Ticker symbol",TRUE)</f>
        <v>MAXHEALTH</v>
      </c>
      <c r="E24" s="5" cm="1">
        <f t="array" ref="E24">_FV(W24,"Market cap",TRUE)/10000000</f>
        <v>59062.73</v>
      </c>
      <c r="F24" s="6" cm="1">
        <f t="array" ref="F24">_FV(W24,"Price")</f>
        <v>608.65</v>
      </c>
      <c r="G24" s="7" cm="1">
        <f t="array" ref="G24">_FV(W24,"Change (%)",TRUE)</f>
        <v>-2.0754999999999999E-2</v>
      </c>
      <c r="H24" s="9">
        <f>IF(ISNUMBER(VALUE($D24)),VLOOKUP($D24,'[1]BSE Averages'!$B$1:$K$2426,4,0),VLOOKUP($D24,'[1]NSE Averages'!$C$1:$K$2426,3,0))</f>
        <v>609.66</v>
      </c>
      <c r="I24" s="9">
        <f>IF(ISNUMBER(VALUE($D24)),VLOOKUP($D24,'[1]BSE Averages'!$B$1:$K$2426,5,0),VLOOKUP($D24,'[1]NSE Averages'!$C$1:$K$2426,4,0))</f>
        <v>601.97</v>
      </c>
      <c r="J24" s="9">
        <f>IF(ISNUMBER(VALUE($D24)),VLOOKUP($D24,'[1]BSE Averages'!$B$1:$K$2426,6,0),VLOOKUP($D24,'[1]NSE Averages'!$C$1:$K$2426,5,0))</f>
        <v>593.01</v>
      </c>
      <c r="K24" s="9">
        <f>IF(ISNUMBER(VALUE($D24)),VLOOKUP($D24,'[1]BSE Averages'!$B$1:$K$2426,7,0),VLOOKUP($D24,'[1]NSE Averages'!$C$1:$K$2426,6,0))</f>
        <v>582.85</v>
      </c>
      <c r="L24" s="9">
        <f>IF(ISNUMBER(VALUE($D24)),VLOOKUP($D24,'[1]BSE Averages'!$B$1:$K$2426,8,0),VLOOKUP($D24,'[1]NSE Averages'!$C$1:$K$2426,7,0))</f>
        <v>538.08000000000004</v>
      </c>
      <c r="N24" s="23">
        <f>F24/K24-1</f>
        <v>4.4265248348631658E-2</v>
      </c>
      <c r="O24" s="23">
        <f>F24/J24-1</f>
        <v>2.6373922868079713E-2</v>
      </c>
      <c r="P24" s="24">
        <f>IF(F24&gt;I24,IF(I24&gt;K24,1,IF(F24&gt;K24,6,5)),IF(I24&lt;K24,4,IF(F24&gt;K24,2,3)))</f>
        <v>1</v>
      </c>
      <c r="Q24" s="28" cm="1">
        <f t="array" ref="Q24">_FV(W24,"52 week high",TRUE)</f>
        <v>633.20000000000005</v>
      </c>
      <c r="R24" s="28" cm="1">
        <f t="array" ref="R24">_FV(W24,"52 week low",TRUE)</f>
        <v>411.9</v>
      </c>
      <c r="S24" s="30" cm="1">
        <f t="array" ref="S24">_FV(W24,"Volume")</f>
        <v>592972</v>
      </c>
      <c r="T24" s="30" cm="1">
        <f t="array" ref="T24">_FV(W24,"Volume average",TRUE)</f>
        <v>1059910</v>
      </c>
      <c r="U24" t="str" cm="1">
        <f t="array" ref="U24">_FV(W24,"Industry")</f>
        <v>Healthcare Providers &amp; Services</v>
      </c>
      <c r="V24" t="str">
        <f>IF(ISNUMBER(D24),"BSE","NSE")</f>
        <v>NSE</v>
      </c>
      <c r="W24" t="e" vm="23">
        <v>#VALUE!</v>
      </c>
      <c r="Z24" t="str">
        <f t="shared" si="0"/>
        <v>XNSE:</v>
      </c>
    </row>
    <row r="25" spans="1:26" x14ac:dyDescent="0.25">
      <c r="A25" s="2">
        <v>19</v>
      </c>
      <c r="C25" s="3">
        <v>45251</v>
      </c>
      <c r="D25" s="4" t="str" cm="1">
        <f t="array" ref="D25">_FV(W25,"Ticker symbol",TRUE)</f>
        <v>PRINCEPIPE</v>
      </c>
      <c r="E25" s="5" cm="1">
        <f t="array" ref="E25">_FV(W25,"Market cap",TRUE)/10000000</f>
        <v>7681.7839999999997</v>
      </c>
      <c r="F25" s="6" cm="1">
        <f t="array" ref="F25">_FV(W25,"Price")</f>
        <v>695</v>
      </c>
      <c r="G25" s="7" cm="1">
        <f t="array" ref="G25">_FV(W25,"Change (%)",TRUE)</f>
        <v>4.4800000000000005E-3</v>
      </c>
      <c r="H25" s="9">
        <f>IF(ISNUMBER(VALUE($D25)),VLOOKUP($D25,'[1]BSE Averages'!$B$1:$K$2426,4,0),VLOOKUP($D25,'[1]NSE Averages'!$C$1:$K$2426,3,0))</f>
        <v>694.07</v>
      </c>
      <c r="I25" s="9">
        <f>IF(ISNUMBER(VALUE($D25)),VLOOKUP($D25,'[1]BSE Averages'!$B$1:$K$2426,5,0),VLOOKUP($D25,'[1]NSE Averages'!$C$1:$K$2426,4,0))</f>
        <v>688.56</v>
      </c>
      <c r="J25" s="9">
        <f>IF(ISNUMBER(VALUE($D25)),VLOOKUP($D25,'[1]BSE Averages'!$B$1:$K$2426,6,0),VLOOKUP($D25,'[1]NSE Averages'!$C$1:$K$2426,5,0))</f>
        <v>680.01</v>
      </c>
      <c r="K25" s="9">
        <f>IF(ISNUMBER(VALUE($D25)),VLOOKUP($D25,'[1]BSE Averages'!$B$1:$K$2426,7,0),VLOOKUP($D25,'[1]NSE Averages'!$C$1:$K$2426,6,0))</f>
        <v>677.8</v>
      </c>
      <c r="L25" s="9">
        <f>IF(ISNUMBER(VALUE($D25)),VLOOKUP($D25,'[1]BSE Averages'!$B$1:$K$2426,8,0),VLOOKUP($D25,'[1]NSE Averages'!$C$1:$K$2426,7,0))</f>
        <v>650.54999999999995</v>
      </c>
      <c r="N25" s="23">
        <f>F25/K25-1</f>
        <v>2.5376217173207483E-2</v>
      </c>
      <c r="O25" s="23">
        <f>F25/J25-1</f>
        <v>2.2043793473625506E-2</v>
      </c>
      <c r="P25" s="24">
        <f>IF(F25&gt;I25,IF(I25&gt;K25,1,IF(F25&gt;K25,6,5)),IF(I25&lt;K25,4,IF(F25&gt;K25,2,3)))</f>
        <v>1</v>
      </c>
      <c r="Q25" s="28" cm="1">
        <f t="array" ref="Q25">_FV(W25,"52 week high",TRUE)</f>
        <v>760</v>
      </c>
      <c r="R25" s="28" cm="1">
        <f t="array" ref="R25">_FV(W25,"52 week low",TRUE)</f>
        <v>533.04999999999995</v>
      </c>
      <c r="S25" s="30" cm="1">
        <f t="array" ref="S25">_FV(W25,"Volume")</f>
        <v>67317</v>
      </c>
      <c r="T25" s="30" cm="1">
        <f t="array" ref="T25">_FV(W25,"Volume average",TRUE)</f>
        <v>1561840</v>
      </c>
      <c r="U25" t="str" cm="1">
        <f t="array" ref="U25">_FV(W25,"Industry")</f>
        <v>Homebuilding &amp; Construction Supplies</v>
      </c>
      <c r="V25" t="str">
        <f>IF(ISNUMBER(D25),"BSE","NSE")</f>
        <v>NSE</v>
      </c>
      <c r="W25" t="e" vm="24">
        <v>#VALUE!</v>
      </c>
      <c r="Z25" t="str">
        <f t="shared" si="0"/>
        <v>XNSE:</v>
      </c>
    </row>
    <row r="26" spans="1:26" x14ac:dyDescent="0.25">
      <c r="A26" s="2">
        <v>40</v>
      </c>
      <c r="C26" s="3">
        <v>45251</v>
      </c>
      <c r="D26" s="4" t="str" cm="1">
        <f t="array" ref="D26">_FV(W26,"Ticker symbol",TRUE)</f>
        <v>ASTRAL</v>
      </c>
      <c r="E26" s="5" cm="1">
        <f t="array" ref="E26">_FV(W26,"Market cap",TRUE)/10000000</f>
        <v>51345.37</v>
      </c>
      <c r="F26" s="6" cm="1">
        <f t="array" ref="F26">_FV(W26,"Price")</f>
        <v>1928.75</v>
      </c>
      <c r="G26" s="7" cm="1">
        <f t="array" ref="G26">_FV(W26,"Change (%)",TRUE)</f>
        <v>1.9342999999999999E-2</v>
      </c>
      <c r="H26" s="9">
        <f>IF(ISNUMBER(VALUE($D26)),VLOOKUP($D26,'[1]BSE Averages'!$B$1:$K$2426,4,0),VLOOKUP($D26,'[1]NSE Averages'!$C$1:$K$2426,3,0))</f>
        <v>1893.74</v>
      </c>
      <c r="I26" s="9">
        <f>IF(ISNUMBER(VALUE($D26)),VLOOKUP($D26,'[1]BSE Averages'!$B$1:$K$2426,5,0),VLOOKUP($D26,'[1]NSE Averages'!$C$1:$K$2426,4,0))</f>
        <v>1886.52</v>
      </c>
      <c r="J26" s="9">
        <f>IF(ISNUMBER(VALUE($D26)),VLOOKUP($D26,'[1]BSE Averages'!$B$1:$K$2426,6,0),VLOOKUP($D26,'[1]NSE Averages'!$C$1:$K$2426,5,0))</f>
        <v>1880.2</v>
      </c>
      <c r="K26" s="9">
        <f>IF(ISNUMBER(VALUE($D26)),VLOOKUP($D26,'[1]BSE Averages'!$B$1:$K$2426,7,0),VLOOKUP($D26,'[1]NSE Averages'!$C$1:$K$2426,6,0))</f>
        <v>1885.67</v>
      </c>
      <c r="L26" s="9">
        <f>IF(ISNUMBER(VALUE($D26)),VLOOKUP($D26,'[1]BSE Averages'!$B$1:$K$2426,8,0),VLOOKUP($D26,'[1]NSE Averages'!$C$1:$K$2426,7,0))</f>
        <v>1782.28</v>
      </c>
      <c r="N26" s="23">
        <f>F26/K26-1</f>
        <v>2.2845991080093553E-2</v>
      </c>
      <c r="O26" s="23">
        <f>F26/J26-1</f>
        <v>2.582172109350056E-2</v>
      </c>
      <c r="P26" s="24">
        <f>IF(F26&gt;I26,IF(I26&gt;K26,1,IF(F26&gt;K26,6,5)),IF(I26&lt;K26,4,IF(F26&gt;K26,2,3)))</f>
        <v>1</v>
      </c>
      <c r="Q26" s="28" cm="1">
        <f t="array" ref="Q26">_FV(W26,"52 week high",TRUE)</f>
        <v>2058</v>
      </c>
      <c r="R26" s="28" cm="1">
        <f t="array" ref="R26">_FV(W26,"52 week low",TRUE)</f>
        <v>1297.8</v>
      </c>
      <c r="S26" s="30" cm="1">
        <f t="array" ref="S26">_FV(W26,"Volume")</f>
        <v>175813</v>
      </c>
      <c r="T26" s="30" cm="1">
        <f t="array" ref="T26">_FV(W26,"Volume average",TRUE)</f>
        <v>230730</v>
      </c>
      <c r="U26" t="str" cm="1">
        <f t="array" ref="U26">_FV(W26,"Industry")</f>
        <v>Homebuilding &amp; Construction Supplies</v>
      </c>
      <c r="V26" t="str">
        <f>IF(ISNUMBER(D26),"BSE","NSE")</f>
        <v>NSE</v>
      </c>
      <c r="W26" t="e" vm="25">
        <v>#VALUE!</v>
      </c>
      <c r="Z26" t="str">
        <f t="shared" si="0"/>
        <v>XNSE:</v>
      </c>
    </row>
    <row r="27" spans="1:26" x14ac:dyDescent="0.25">
      <c r="A27" s="2">
        <v>60</v>
      </c>
      <c r="C27" s="3">
        <v>45251</v>
      </c>
      <c r="D27" s="4" t="str" cm="1">
        <f t="array" ref="D27">_FV(W27,"Ticker symbol",TRUE)</f>
        <v>EIHOTEL</v>
      </c>
      <c r="E27" s="5" cm="1">
        <f t="array" ref="E27">_FV(W27,"Market cap",TRUE)/10000000</f>
        <v>14539.72</v>
      </c>
      <c r="F27" s="6" cm="1">
        <f t="array" ref="F27">_FV(W27,"Price")</f>
        <v>241.45</v>
      </c>
      <c r="G27" s="7" cm="1">
        <f t="array" ref="G27">_FV(W27,"Change (%)",TRUE)</f>
        <v>-7.6039999999999996E-3</v>
      </c>
      <c r="H27" s="9">
        <f>IF(ISNUMBER(VALUE($D27)),VLOOKUP($D27,'[1]BSE Averages'!$B$1:$K$2426,4,0),VLOOKUP($D27,'[1]NSE Averages'!$C$1:$K$2426,3,0))</f>
        <v>236.3</v>
      </c>
      <c r="I27" s="9">
        <f>IF(ISNUMBER(VALUE($D27)),VLOOKUP($D27,'[1]BSE Averages'!$B$1:$K$2426,5,0),VLOOKUP($D27,'[1]NSE Averages'!$C$1:$K$2426,4,0))</f>
        <v>234.09</v>
      </c>
      <c r="J27" s="9">
        <f>IF(ISNUMBER(VALUE($D27)),VLOOKUP($D27,'[1]BSE Averages'!$B$1:$K$2426,6,0),VLOOKUP($D27,'[1]NSE Averages'!$C$1:$K$2426,5,0))</f>
        <v>231.69</v>
      </c>
      <c r="K27" s="9">
        <f>IF(ISNUMBER(VALUE($D27)),VLOOKUP($D27,'[1]BSE Averages'!$B$1:$K$2426,7,0),VLOOKUP($D27,'[1]NSE Averages'!$C$1:$K$2426,6,0))</f>
        <v>229.56</v>
      </c>
      <c r="L27" s="9">
        <f>IF(ISNUMBER(VALUE($D27)),VLOOKUP($D27,'[1]BSE Averages'!$B$1:$K$2426,8,0),VLOOKUP($D27,'[1]NSE Averages'!$C$1:$K$2426,7,0))</f>
        <v>209.25</v>
      </c>
      <c r="N27" s="23">
        <f>F27/K27-1</f>
        <v>5.1794737759191412E-2</v>
      </c>
      <c r="O27" s="23">
        <f>F27/J27-1</f>
        <v>4.2125253571582588E-2</v>
      </c>
      <c r="P27" s="24">
        <f>IF(F27&gt;I27,IF(I27&gt;K27,1,IF(F27&gt;K27,6,5)),IF(I27&lt;K27,4,IF(F27&gt;K27,2,3)))</f>
        <v>1</v>
      </c>
      <c r="Q27" s="28" cm="1">
        <f t="array" ref="Q27">_FV(W27,"52 week high",TRUE)</f>
        <v>274.95</v>
      </c>
      <c r="R27" s="28" cm="1">
        <f t="array" ref="R27">_FV(W27,"52 week low",TRUE)</f>
        <v>150.35</v>
      </c>
      <c r="S27" s="30" cm="1">
        <f t="array" ref="S27">_FV(W27,"Volume")</f>
        <v>318785</v>
      </c>
      <c r="T27" s="30" cm="1">
        <f t="array" ref="T27">_FV(W27,"Volume average",TRUE)</f>
        <v>975070</v>
      </c>
      <c r="U27" t="str" cm="1">
        <f t="array" ref="U27">_FV(W27,"Industry")</f>
        <v>Hotels &amp; Entertainment Services</v>
      </c>
      <c r="V27" t="str">
        <f>IF(ISNUMBER(D27),"BSE","NSE")</f>
        <v>NSE</v>
      </c>
      <c r="W27" t="e" vm="26">
        <v>#VALUE!</v>
      </c>
      <c r="Z27" t="str">
        <f t="shared" si="0"/>
        <v>XNSE:</v>
      </c>
    </row>
    <row r="28" spans="1:26" x14ac:dyDescent="0.25">
      <c r="A28" s="2">
        <v>62</v>
      </c>
      <c r="C28" s="3">
        <v>45251</v>
      </c>
      <c r="D28" s="4" t="str" cm="1">
        <f t="array" ref="D28">_FV(W28,"Ticker symbol",TRUE)</f>
        <v>HPL</v>
      </c>
      <c r="E28" s="5" cm="1">
        <f t="array" ref="E28">_FV(W28,"Market cap",TRUE)/10000000</f>
        <v>1327.162</v>
      </c>
      <c r="F28" s="6" cm="1">
        <f t="array" ref="F28">_FV(W28,"Price")</f>
        <v>212.1</v>
      </c>
      <c r="G28" s="7" cm="1">
        <f t="array" ref="G28">_FV(W28,"Change (%)",TRUE)</f>
        <v>-1.0958000000000001E-2</v>
      </c>
      <c r="H28" s="9">
        <f>IF(ISNUMBER(VALUE($D28)),VLOOKUP($D28,'[1]BSE Averages'!$B$1:$K$2426,4,0),VLOOKUP($D28,'[1]NSE Averages'!$C$1:$K$2426,3,0))</f>
        <v>209.47</v>
      </c>
      <c r="I28" s="9">
        <f>IF(ISNUMBER(VALUE($D28)),VLOOKUP($D28,'[1]BSE Averages'!$B$1:$K$2426,5,0),VLOOKUP($D28,'[1]NSE Averages'!$C$1:$K$2426,4,0))</f>
        <v>207.14</v>
      </c>
      <c r="J28" s="9">
        <f>IF(ISNUMBER(VALUE($D28)),VLOOKUP($D28,'[1]BSE Averages'!$B$1:$K$2426,6,0),VLOOKUP($D28,'[1]NSE Averages'!$C$1:$K$2426,5,0))</f>
        <v>205.91</v>
      </c>
      <c r="K28" s="9">
        <f>IF(ISNUMBER(VALUE($D28)),VLOOKUP($D28,'[1]BSE Averages'!$B$1:$K$2426,7,0),VLOOKUP($D28,'[1]NSE Averages'!$C$1:$K$2426,6,0))</f>
        <v>206.18</v>
      </c>
      <c r="L28" s="9">
        <f>IF(ISNUMBER(VALUE($D28)),VLOOKUP($D28,'[1]BSE Averages'!$B$1:$K$2426,8,0),VLOOKUP($D28,'[1]NSE Averages'!$C$1:$K$2426,7,0))</f>
        <v>164.69</v>
      </c>
      <c r="N28" s="23">
        <f>F28/K28-1</f>
        <v>2.8712775244931654E-2</v>
      </c>
      <c r="O28" s="23">
        <f>F28/J28-1</f>
        <v>3.0061677431887812E-2</v>
      </c>
      <c r="P28" s="24">
        <f>IF(F28&gt;I28,IF(I28&gt;K28,1,IF(F28&gt;K28,6,5)),IF(I28&lt;K28,4,IF(F28&gt;K28,2,3)))</f>
        <v>1</v>
      </c>
      <c r="Q28" s="28" cm="1">
        <f t="array" ref="Q28">_FV(W28,"52 week high",TRUE)</f>
        <v>269.39999999999998</v>
      </c>
      <c r="R28" s="28" cm="1">
        <f t="array" ref="R28">_FV(W28,"52 week low",TRUE)</f>
        <v>75.150000000000006</v>
      </c>
      <c r="S28" s="30" cm="1">
        <f t="array" ref="S28">_FV(W28,"Volume")</f>
        <v>136291</v>
      </c>
      <c r="T28" s="30" cm="1">
        <f t="array" ref="T28">_FV(W28,"Volume average",TRUE)</f>
        <v>245260</v>
      </c>
      <c r="U28" t="str" cm="1">
        <f t="array" ref="U28">_FV(W28,"Industry")</f>
        <v>Machinery, Equipment &amp; Components</v>
      </c>
      <c r="V28" t="str">
        <f>IF(ISNUMBER(D28),"BSE","NSE")</f>
        <v>NSE</v>
      </c>
      <c r="W28" t="e" vm="27">
        <v>#VALUE!</v>
      </c>
      <c r="Z28" t="str">
        <f t="shared" si="0"/>
        <v>XNSE:</v>
      </c>
    </row>
    <row r="29" spans="1:26" x14ac:dyDescent="0.25">
      <c r="A29" s="2">
        <v>3</v>
      </c>
      <c r="C29" s="3">
        <v>45251</v>
      </c>
      <c r="D29" s="4" t="str" cm="1">
        <f t="array" ref="D29">_FV(W29,"Ticker symbol",TRUE)</f>
        <v>ANUP</v>
      </c>
      <c r="E29" s="5" cm="1">
        <f t="array" ref="E29">_FV(W29,"Market cap",TRUE)/10000000</f>
        <v>2674.078</v>
      </c>
      <c r="F29" s="6" cm="1">
        <f t="array" ref="F29">_FV(W29,"Price")</f>
        <v>2884.75</v>
      </c>
      <c r="G29" s="7" cm="1">
        <f t="array" ref="G29">_FV(W29,"Change (%)",TRUE)</f>
        <v>4.7210000000000002E-2</v>
      </c>
      <c r="H29" s="9">
        <f>IF(ISNUMBER(VALUE($D29)),VLOOKUP($D29,'[1]BSE Averages'!$B$1:$K$2426,4,0),VLOOKUP($D29,'[1]NSE Averages'!$C$1:$K$2426,3,0))</f>
        <v>2724.94</v>
      </c>
      <c r="I29" s="9">
        <f>IF(ISNUMBER(VALUE($D29)),VLOOKUP($D29,'[1]BSE Averages'!$B$1:$K$2426,5,0),VLOOKUP($D29,'[1]NSE Averages'!$C$1:$K$2426,4,0))</f>
        <v>2656.38</v>
      </c>
      <c r="J29" s="9">
        <f>IF(ISNUMBER(VALUE($D29)),VLOOKUP($D29,'[1]BSE Averages'!$B$1:$K$2426,6,0),VLOOKUP($D29,'[1]NSE Averages'!$C$1:$K$2426,5,0))</f>
        <v>2523.39</v>
      </c>
      <c r="K29" s="9">
        <f>IF(ISNUMBER(VALUE($D29)),VLOOKUP($D29,'[1]BSE Averages'!$B$1:$K$2426,7,0),VLOOKUP($D29,'[1]NSE Averages'!$C$1:$K$2426,6,0))</f>
        <v>2312.3000000000002</v>
      </c>
      <c r="L29" s="9">
        <f>IF(ISNUMBER(VALUE($D29)),VLOOKUP($D29,'[1]BSE Averages'!$B$1:$K$2426,8,0),VLOOKUP($D29,'[1]NSE Averages'!$C$1:$K$2426,7,0))</f>
        <v>1792.73</v>
      </c>
      <c r="N29" s="23">
        <f>F29/K29-1</f>
        <v>0.24756735717683687</v>
      </c>
      <c r="O29" s="23">
        <f>F29/J29-1</f>
        <v>0.14320418167623727</v>
      </c>
      <c r="P29" s="24">
        <f>IF(F29&gt;I29,IF(I29&gt;K29,1,IF(F29&gt;K29,6,5)),IF(I29&lt;K29,4,IF(F29&gt;K29,2,3)))</f>
        <v>1</v>
      </c>
      <c r="Q29" s="28" cm="1">
        <f t="array" ref="Q29">_FV(W29,"52 week high",TRUE)</f>
        <v>2951.05</v>
      </c>
      <c r="R29" s="28" cm="1">
        <f t="array" ref="R29">_FV(W29,"52 week low",TRUE)</f>
        <v>811</v>
      </c>
      <c r="S29" s="30" cm="1">
        <f t="array" ref="S29">_FV(W29,"Volume")</f>
        <v>21658</v>
      </c>
      <c r="T29" s="30" cm="1">
        <f t="array" ref="T29">_FV(W29,"Volume average",TRUE)</f>
        <v>25680</v>
      </c>
      <c r="U29" t="str" cm="1">
        <f t="array" ref="U29">_FV(W29,"Industry")</f>
        <v>Machinery, Equipment &amp; Components</v>
      </c>
      <c r="V29" t="str">
        <f>IF(ISNUMBER(D29),"BSE","NSE")</f>
        <v>NSE</v>
      </c>
      <c r="W29" t="e" vm="28">
        <v>#VALUE!</v>
      </c>
      <c r="Z29" t="str">
        <f t="shared" si="0"/>
        <v>XNSE:</v>
      </c>
    </row>
    <row r="30" spans="1:26" x14ac:dyDescent="0.25">
      <c r="A30" s="2">
        <v>5</v>
      </c>
      <c r="C30" s="3">
        <v>45251</v>
      </c>
      <c r="D30" s="4" t="str" cm="1">
        <f t="array" ref="D30">_FV(W30,"Ticker symbol",TRUE)</f>
        <v>TRIL</v>
      </c>
      <c r="E30" s="5" cm="1">
        <f t="array" ref="E30">_FV(W30,"Market cap",TRUE)/10000000</f>
        <v>2782.1390000000001</v>
      </c>
      <c r="F30" s="6" cm="1">
        <f t="array" ref="F30">_FV(W30,"Price")</f>
        <v>203.05</v>
      </c>
      <c r="G30" s="7" cm="1">
        <f t="array" ref="G30">_FV(W30,"Change (%)",TRUE)</f>
        <v>9.859999999999999E-4</v>
      </c>
      <c r="H30" s="9">
        <f>IF(ISNUMBER(VALUE($D30)),VLOOKUP($D30,'[1]BSE Averages'!$B$1:$K$2426,4,0),VLOOKUP($D30,'[1]NSE Averages'!$C$1:$K$2426,3,0))</f>
        <v>194.96</v>
      </c>
      <c r="I30" s="9">
        <f>IF(ISNUMBER(VALUE($D30)),VLOOKUP($D30,'[1]BSE Averages'!$B$1:$K$2426,5,0),VLOOKUP($D30,'[1]NSE Averages'!$C$1:$K$2426,4,0))</f>
        <v>188.47</v>
      </c>
      <c r="J30" s="9">
        <f>IF(ISNUMBER(VALUE($D30)),VLOOKUP($D30,'[1]BSE Averages'!$B$1:$K$2426,6,0),VLOOKUP($D30,'[1]NSE Averages'!$C$1:$K$2426,5,0))</f>
        <v>180.58</v>
      </c>
      <c r="K30" s="9">
        <f>IF(ISNUMBER(VALUE($D30)),VLOOKUP($D30,'[1]BSE Averages'!$B$1:$K$2426,7,0),VLOOKUP($D30,'[1]NSE Averages'!$C$1:$K$2426,6,0))</f>
        <v>164.24</v>
      </c>
      <c r="L30" s="9">
        <f>IF(ISNUMBER(VALUE($D30)),VLOOKUP($D30,'[1]BSE Averages'!$B$1:$K$2426,8,0),VLOOKUP($D30,'[1]NSE Averages'!$C$1:$K$2426,7,0))</f>
        <v>114.51</v>
      </c>
      <c r="N30" s="23">
        <f>F30/K30-1</f>
        <v>0.23630053580126642</v>
      </c>
      <c r="O30" s="23">
        <f>F30/J30-1</f>
        <v>0.12443238453870853</v>
      </c>
      <c r="P30" s="24">
        <f>IF(F30&gt;I30,IF(I30&gt;K30,1,IF(F30&gt;K30,6,5)),IF(I30&lt;K30,4,IF(F30&gt;K30,2,3)))</f>
        <v>1</v>
      </c>
      <c r="Q30" s="28" cm="1">
        <f t="array" ref="Q30">_FV(W30,"52 week high",TRUE)</f>
        <v>206</v>
      </c>
      <c r="R30" s="28" cm="1">
        <f t="array" ref="R30">_FV(W30,"52 week low",TRUE)</f>
        <v>48.5</v>
      </c>
      <c r="S30" s="30" cm="1">
        <f t="array" ref="S30">_FV(W30,"Volume")</f>
        <v>373898</v>
      </c>
      <c r="T30" s="30" cm="1">
        <f t="array" ref="T30">_FV(W30,"Volume average",TRUE)</f>
        <v>779220</v>
      </c>
      <c r="U30" t="str" cm="1">
        <f t="array" ref="U30">_FV(W30,"Industry")</f>
        <v>Machinery, Equipment &amp; Components</v>
      </c>
      <c r="V30" t="str">
        <f>IF(ISNUMBER(D30),"BSE","NSE")</f>
        <v>NSE</v>
      </c>
      <c r="W30" t="e" vm="29">
        <v>#VALUE!</v>
      </c>
      <c r="Z30" t="str">
        <f t="shared" si="0"/>
        <v>XNSE:</v>
      </c>
    </row>
    <row r="31" spans="1:26" x14ac:dyDescent="0.25">
      <c r="A31" s="2">
        <v>63</v>
      </c>
      <c r="C31" s="3">
        <v>45251</v>
      </c>
      <c r="D31" s="4" t="str" cm="1">
        <f t="array" ref="D31">_FV(W31,"Ticker symbol",TRUE)</f>
        <v>GENUSPOWER</v>
      </c>
      <c r="E31" s="5" cm="1">
        <f t="array" ref="E31">_FV(W31,"Market cap",TRUE)/10000000</f>
        <v>5991.3689999999997</v>
      </c>
      <c r="F31" s="6" cm="1">
        <f t="array" ref="F31">_FV(W31,"Price")</f>
        <v>236</v>
      </c>
      <c r="G31" s="7" cm="1">
        <f t="array" ref="G31">_FV(W31,"Change (%)",TRUE)</f>
        <v>1.91E-3</v>
      </c>
      <c r="H31" s="9">
        <f>IF(ISNUMBER(VALUE($D31)),VLOOKUP($D31,'[1]BSE Averages'!$B$1:$K$2426,4,0),VLOOKUP($D31,'[1]NSE Averages'!$C$1:$K$2426,3,0))</f>
        <v>236.41</v>
      </c>
      <c r="I31" s="9">
        <f>IF(ISNUMBER(VALUE($D31)),VLOOKUP($D31,'[1]BSE Averages'!$B$1:$K$2426,5,0),VLOOKUP($D31,'[1]NSE Averages'!$C$1:$K$2426,4,0))</f>
        <v>239.73</v>
      </c>
      <c r="J31" s="9">
        <f>IF(ISNUMBER(VALUE($D31)),VLOOKUP($D31,'[1]BSE Averages'!$B$1:$K$2426,6,0),VLOOKUP($D31,'[1]NSE Averages'!$C$1:$K$2426,5,0))</f>
        <v>244.71</v>
      </c>
      <c r="K31" s="9">
        <f>IF(ISNUMBER(VALUE($D31)),VLOOKUP($D31,'[1]BSE Averages'!$B$1:$K$2426,7,0),VLOOKUP($D31,'[1]NSE Averages'!$C$1:$K$2426,6,0))</f>
        <v>244.23</v>
      </c>
      <c r="L31" s="9">
        <f>IF(ISNUMBER(VALUE($D31)),VLOOKUP($D31,'[1]BSE Averages'!$B$1:$K$2426,8,0),VLOOKUP($D31,'[1]NSE Averages'!$C$1:$K$2426,7,0))</f>
        <v>181.14</v>
      </c>
      <c r="N31" s="23">
        <f>F31/K31-1</f>
        <v>-3.3697743929902102E-2</v>
      </c>
      <c r="O31" s="23">
        <f>F31/J31-1</f>
        <v>-3.5593151076784846E-2</v>
      </c>
      <c r="P31" s="24">
        <f>IF(F31&gt;I31,IF(I31&gt;K31,1,IF(F31&gt;K31,6,5)),IF(I31&lt;K31,4,IF(F31&gt;K31,2,3)))</f>
        <v>4</v>
      </c>
      <c r="Q31" s="28" cm="1">
        <f t="array" ref="Q31">_FV(W31,"52 week high",TRUE)</f>
        <v>289.7</v>
      </c>
      <c r="R31" s="28" cm="1">
        <f t="array" ref="R31">_FV(W31,"52 week low",TRUE)</f>
        <v>78.099999999999994</v>
      </c>
      <c r="S31" s="30" cm="1">
        <f t="array" ref="S31">_FV(W31,"Volume")</f>
        <v>224040</v>
      </c>
      <c r="T31" s="30" cm="1">
        <f t="array" ref="T31">_FV(W31,"Volume average",TRUE)</f>
        <v>774390</v>
      </c>
      <c r="U31" t="str" cm="1">
        <f t="array" ref="U31">_FV(W31,"Industry")</f>
        <v>Machinery, Equipment &amp; Components</v>
      </c>
      <c r="V31" t="str">
        <f>IF(ISNUMBER(D31),"BSE","NSE")</f>
        <v>NSE</v>
      </c>
      <c r="W31" t="e" vm="30">
        <v>#VALUE!</v>
      </c>
      <c r="Z31" t="str">
        <f t="shared" si="0"/>
        <v>XNSE:</v>
      </c>
    </row>
    <row r="32" spans="1:26" x14ac:dyDescent="0.25">
      <c r="A32" s="2">
        <v>21</v>
      </c>
      <c r="C32" s="3">
        <v>45251</v>
      </c>
      <c r="D32" s="4" t="str" cm="1">
        <f t="array" ref="D32">_FV(W32,"Ticker symbol",TRUE)</f>
        <v>HBLPOWER</v>
      </c>
      <c r="E32" s="5" cm="1">
        <f t="array" ref="E32">_FV(W32,"Market cap",TRUE)/10000000</f>
        <v>9195.9419999999991</v>
      </c>
      <c r="F32" s="6" cm="1">
        <f t="array" ref="F32">_FV(W32,"Price")</f>
        <v>344.1</v>
      </c>
      <c r="G32" s="7" cm="1">
        <f t="array" ref="G32">_FV(W32,"Change (%)",TRUE)</f>
        <v>4.9649999999999998E-3</v>
      </c>
      <c r="H32" s="9">
        <f>IF(ISNUMBER(VALUE($D32)),VLOOKUP($D32,'[1]BSE Averages'!$B$1:$K$2426,4,0),VLOOKUP($D32,'[1]NSE Averages'!$C$1:$K$2426,3,0))</f>
        <v>329.26</v>
      </c>
      <c r="I32" s="9">
        <f>IF(ISNUMBER(VALUE($D32)),VLOOKUP($D32,'[1]BSE Averages'!$B$1:$K$2426,5,0),VLOOKUP($D32,'[1]NSE Averages'!$C$1:$K$2426,4,0))</f>
        <v>320.63</v>
      </c>
      <c r="J32" s="9">
        <f>IF(ISNUMBER(VALUE($D32)),VLOOKUP($D32,'[1]BSE Averages'!$B$1:$K$2426,6,0),VLOOKUP($D32,'[1]NSE Averages'!$C$1:$K$2426,5,0))</f>
        <v>309.06</v>
      </c>
      <c r="K32" s="9">
        <f>IF(ISNUMBER(VALUE($D32)),VLOOKUP($D32,'[1]BSE Averages'!$B$1:$K$2426,7,0),VLOOKUP($D32,'[1]NSE Averages'!$C$1:$K$2426,6,0))</f>
        <v>285.88</v>
      </c>
      <c r="L32" s="9">
        <f>IF(ISNUMBER(VALUE($D32)),VLOOKUP($D32,'[1]BSE Averages'!$B$1:$K$2426,8,0),VLOOKUP($D32,'[1]NSE Averages'!$C$1:$K$2426,7,0))</f>
        <v>203.5</v>
      </c>
      <c r="N32" s="23">
        <f>F32/K32-1</f>
        <v>0.20365188190849315</v>
      </c>
      <c r="O32" s="23">
        <f>F32/J32-1</f>
        <v>0.11337604348670172</v>
      </c>
      <c r="P32" s="24">
        <f>IF(F32&gt;I32,IF(I32&gt;K32,1,IF(F32&gt;K32,6,5)),IF(I32&lt;K32,4,IF(F32&gt;K32,2,3)))</f>
        <v>1</v>
      </c>
      <c r="Q32" s="28" cm="1">
        <f t="array" ref="Q32">_FV(W32,"52 week high",TRUE)</f>
        <v>358.7</v>
      </c>
      <c r="R32" s="28" cm="1">
        <f t="array" ref="R32">_FV(W32,"52 week low",TRUE)</f>
        <v>86.15</v>
      </c>
      <c r="S32" s="30" cm="1">
        <f t="array" ref="S32">_FV(W32,"Volume")</f>
        <v>1708517</v>
      </c>
      <c r="T32" s="30" cm="1">
        <f t="array" ref="T32">_FV(W32,"Volume average",TRUE)</f>
        <v>1786640</v>
      </c>
      <c r="U32" t="str" cm="1">
        <f t="array" ref="U32">_FV(W32,"Industry")</f>
        <v>Machinery, Equipment &amp; Components</v>
      </c>
      <c r="V32" t="str">
        <f>IF(ISNUMBER(D32),"BSE","NSE")</f>
        <v>NSE</v>
      </c>
      <c r="W32" t="e" vm="31">
        <v>#VALUE!</v>
      </c>
      <c r="Z32" t="str">
        <f t="shared" si="0"/>
        <v>XNSE:</v>
      </c>
    </row>
    <row r="33" spans="1:26" x14ac:dyDescent="0.25">
      <c r="A33" s="2">
        <v>22</v>
      </c>
      <c r="C33" s="3">
        <v>45251</v>
      </c>
      <c r="D33" s="4" t="str" cm="1">
        <f t="array" ref="D33">_FV(W33,"Ticker symbol",TRUE)</f>
        <v>ELECON</v>
      </c>
      <c r="E33" s="5" cm="1">
        <f t="array" ref="E33">_FV(W33,"Market cap",TRUE)/10000000</f>
        <v>9949.893</v>
      </c>
      <c r="F33" s="6" cm="1">
        <f t="array" ref="F33">_FV(W33,"Price")</f>
        <v>894.4</v>
      </c>
      <c r="G33" s="7" cm="1">
        <f t="array" ref="G33">_FV(W33,"Change (%)",TRUE)</f>
        <v>-4.0089999999999995E-3</v>
      </c>
      <c r="H33" s="9">
        <f>IF(ISNUMBER(VALUE($D33)),VLOOKUP($D33,'[1]BSE Averages'!$B$1:$K$2426,4,0),VLOOKUP($D33,'[1]NSE Averages'!$C$1:$K$2426,3,0))</f>
        <v>891.6</v>
      </c>
      <c r="I33" s="9">
        <f>IF(ISNUMBER(VALUE($D33)),VLOOKUP($D33,'[1]BSE Averages'!$B$1:$K$2426,5,0),VLOOKUP($D33,'[1]NSE Averages'!$C$1:$K$2426,4,0))</f>
        <v>887.19</v>
      </c>
      <c r="J33" s="9">
        <f>IF(ISNUMBER(VALUE($D33)),VLOOKUP($D33,'[1]BSE Averages'!$B$1:$K$2426,6,0),VLOOKUP($D33,'[1]NSE Averages'!$C$1:$K$2426,5,0))</f>
        <v>869.06</v>
      </c>
      <c r="K33" s="9">
        <f>IF(ISNUMBER(VALUE($D33)),VLOOKUP($D33,'[1]BSE Averages'!$B$1:$K$2426,7,0),VLOOKUP($D33,'[1]NSE Averages'!$C$1:$K$2426,6,0))</f>
        <v>831.59</v>
      </c>
      <c r="L33" s="9">
        <f>IF(ISNUMBER(VALUE($D33)),VLOOKUP($D33,'[1]BSE Averages'!$B$1:$K$2426,8,0),VLOOKUP($D33,'[1]NSE Averages'!$C$1:$K$2426,7,0))</f>
        <v>664.92</v>
      </c>
      <c r="N33" s="23">
        <f>F33/K33-1</f>
        <v>7.5530008778364355E-2</v>
      </c>
      <c r="O33" s="23">
        <f>F33/J33-1</f>
        <v>2.9157940763583579E-2</v>
      </c>
      <c r="P33" s="24">
        <f>IF(F33&gt;I33,IF(I33&gt;K33,1,IF(F33&gt;K33,6,5)),IF(I33&lt;K33,4,IF(F33&gt;K33,2,3)))</f>
        <v>1</v>
      </c>
      <c r="Q33" s="28" cm="1">
        <f t="array" ref="Q33">_FV(W33,"52 week high",TRUE)</f>
        <v>983</v>
      </c>
      <c r="R33" s="28" cm="1">
        <f t="array" ref="R33">_FV(W33,"52 week low",TRUE)</f>
        <v>335</v>
      </c>
      <c r="S33" s="30" cm="1">
        <f t="array" ref="S33">_FV(W33,"Volume")</f>
        <v>84012</v>
      </c>
      <c r="T33" s="30" cm="1">
        <f t="array" ref="T33">_FV(W33,"Volume average",TRUE)</f>
        <v>409240</v>
      </c>
      <c r="U33" t="str" cm="1">
        <f t="array" ref="U33">_FV(W33,"Industry")</f>
        <v>Machinery, Equipment &amp; Components</v>
      </c>
      <c r="V33" t="str">
        <f>IF(ISNUMBER(D33),"BSE","NSE")</f>
        <v>NSE</v>
      </c>
      <c r="W33" t="e" vm="32">
        <v>#VALUE!</v>
      </c>
      <c r="Z33" t="str">
        <f t="shared" si="0"/>
        <v>XNSE:</v>
      </c>
    </row>
    <row r="34" spans="1:26" x14ac:dyDescent="0.25">
      <c r="A34" s="2">
        <v>25</v>
      </c>
      <c r="C34" s="3">
        <v>45251</v>
      </c>
      <c r="D34" s="4" t="str" cm="1">
        <f t="array" ref="D34">_FV(W34,"Ticker symbol",TRUE)</f>
        <v>CRAFTSMAN</v>
      </c>
      <c r="E34" s="5" cm="1">
        <f t="array" ref="E34">_FV(W34,"Market cap",TRUE)/10000000</f>
        <v>10967.5</v>
      </c>
      <c r="F34" s="6" cm="1">
        <f t="array" ref="F34">_FV(W34,"Price")</f>
        <v>5125.7</v>
      </c>
      <c r="G34" s="7" cm="1">
        <f t="array" ref="G34">_FV(W34,"Change (%)",TRUE)</f>
        <v>-2.2662000000000002E-2</v>
      </c>
      <c r="H34" s="9">
        <f>IF(ISNUMBER(VALUE($D34)),VLOOKUP($D34,'[1]BSE Averages'!$B$1:$K$2426,4,0),VLOOKUP($D34,'[1]NSE Averages'!$C$1:$K$2426,3,0))</f>
        <v>5094.1400000000003</v>
      </c>
      <c r="I34" s="9">
        <f>IF(ISNUMBER(VALUE($D34)),VLOOKUP($D34,'[1]BSE Averages'!$B$1:$K$2426,5,0),VLOOKUP($D34,'[1]NSE Averages'!$C$1:$K$2426,4,0))</f>
        <v>4995.66</v>
      </c>
      <c r="J34" s="9">
        <f>IF(ISNUMBER(VALUE($D34)),VLOOKUP($D34,'[1]BSE Averages'!$B$1:$K$2426,6,0),VLOOKUP($D34,'[1]NSE Averages'!$C$1:$K$2426,5,0))</f>
        <v>4886.59</v>
      </c>
      <c r="K34" s="9">
        <f>IF(ISNUMBER(VALUE($D34)),VLOOKUP($D34,'[1]BSE Averages'!$B$1:$K$2426,7,0),VLOOKUP($D34,'[1]NSE Averages'!$C$1:$K$2426,6,0))</f>
        <v>4756.8999999999996</v>
      </c>
      <c r="L34" s="9">
        <f>IF(ISNUMBER(VALUE($D34)),VLOOKUP($D34,'[1]BSE Averages'!$B$1:$K$2426,8,0),VLOOKUP($D34,'[1]NSE Averages'!$C$1:$K$2426,7,0))</f>
        <v>4153.3599999999997</v>
      </c>
      <c r="N34" s="23">
        <f>F34/K34-1</f>
        <v>7.7529483487144946E-2</v>
      </c>
      <c r="O34" s="23">
        <f>F34/J34-1</f>
        <v>4.8931872737430382E-2</v>
      </c>
      <c r="P34" s="24">
        <f>IF(F34&gt;I34,IF(I34&gt;K34,1,IF(F34&gt;K34,6,5)),IF(I34&lt;K34,4,IF(F34&gt;K34,2,3)))</f>
        <v>1</v>
      </c>
      <c r="Q34" s="28" cm="1">
        <f t="array" ref="Q34">_FV(W34,"52 week high",TRUE)</f>
        <v>5419</v>
      </c>
      <c r="R34" s="28" cm="1">
        <f t="array" ref="R34">_FV(W34,"52 week low",TRUE)</f>
        <v>2735</v>
      </c>
      <c r="S34" s="30" cm="1">
        <f t="array" ref="S34">_FV(W34,"Volume")</f>
        <v>16236</v>
      </c>
      <c r="T34" s="30" cm="1">
        <f t="array" ref="T34">_FV(W34,"Volume average",TRUE)</f>
        <v>39610</v>
      </c>
      <c r="U34" t="str" cm="1">
        <f t="array" ref="U34">_FV(W34,"Industry")</f>
        <v>Machinery, Equipment &amp; Components</v>
      </c>
      <c r="V34" t="str">
        <f>IF(ISNUMBER(D34),"BSE","NSE")</f>
        <v>NSE</v>
      </c>
      <c r="W34" t="e" vm="33">
        <v>#VALUE!</v>
      </c>
      <c r="Z34" t="str">
        <f t="shared" si="0"/>
        <v>XNSE:</v>
      </c>
    </row>
    <row r="35" spans="1:26" x14ac:dyDescent="0.25">
      <c r="A35" s="2">
        <v>27</v>
      </c>
      <c r="C35" s="3">
        <v>45251</v>
      </c>
      <c r="D35" s="4" t="str" cm="1">
        <f t="array" ref="D35">_FV(W35,"Ticker symbol",TRUE)</f>
        <v>TITAGARH</v>
      </c>
      <c r="E35" s="5" cm="1">
        <f t="array" ref="E35">_FV(W35,"Market cap",TRUE)/10000000</f>
        <v>12394.73</v>
      </c>
      <c r="F35" s="6" cm="1">
        <f t="array" ref="F35">_FV(W35,"Price")</f>
        <v>995.15</v>
      </c>
      <c r="G35" s="7" cm="1">
        <f t="array" ref="G35">_FV(W35,"Change (%)",TRUE)</f>
        <v>6.3251000000000002E-2</v>
      </c>
      <c r="H35" s="9">
        <f>IF(ISNUMBER(VALUE($D35)),VLOOKUP($D35,'[1]BSE Averages'!$B$1:$K$2426,4,0),VLOOKUP($D35,'[1]NSE Averages'!$C$1:$K$2426,3,0))</f>
        <v>894.26</v>
      </c>
      <c r="I35" s="9">
        <f>IF(ISNUMBER(VALUE($D35)),VLOOKUP($D35,'[1]BSE Averages'!$B$1:$K$2426,5,0),VLOOKUP($D35,'[1]NSE Averages'!$C$1:$K$2426,4,0))</f>
        <v>855.69</v>
      </c>
      <c r="J35" s="9">
        <f>IF(ISNUMBER(VALUE($D35)),VLOOKUP($D35,'[1]BSE Averages'!$B$1:$K$2426,6,0),VLOOKUP($D35,'[1]NSE Averages'!$C$1:$K$2426,5,0))</f>
        <v>822.85</v>
      </c>
      <c r="K35" s="9">
        <f>IF(ISNUMBER(VALUE($D35)),VLOOKUP($D35,'[1]BSE Averages'!$B$1:$K$2426,7,0),VLOOKUP($D35,'[1]NSE Averages'!$C$1:$K$2426,6,0))</f>
        <v>779.77</v>
      </c>
      <c r="L35" s="9">
        <f>IF(ISNUMBER(VALUE($D35)),VLOOKUP($D35,'[1]BSE Averages'!$B$1:$K$2426,8,0),VLOOKUP($D35,'[1]NSE Averages'!$C$1:$K$2426,7,0))</f>
        <v>564.02</v>
      </c>
      <c r="N35" s="23">
        <f>F35/K35-1</f>
        <v>0.27620965156392274</v>
      </c>
      <c r="O35" s="23">
        <f>F35/J35-1</f>
        <v>0.20939417876891286</v>
      </c>
      <c r="P35" s="24">
        <f>IF(F35&gt;I35,IF(I35&gt;K35,1,IF(F35&gt;K35,6,5)),IF(I35&lt;K35,4,IF(F35&gt;K35,2,3)))</f>
        <v>1</v>
      </c>
      <c r="Q35" s="28" cm="1">
        <f t="array" ref="Q35">_FV(W35,"52 week high",TRUE)</f>
        <v>1046.5</v>
      </c>
      <c r="R35" s="28" cm="1">
        <f t="array" ref="R35">_FV(W35,"52 week low",TRUE)</f>
        <v>163.1</v>
      </c>
      <c r="S35" s="30" cm="1">
        <f t="array" ref="S35">_FV(W35,"Volume")</f>
        <v>5502474</v>
      </c>
      <c r="T35" s="30" cm="1">
        <f t="array" ref="T35">_FV(W35,"Volume average",TRUE)</f>
        <v>2543590</v>
      </c>
      <c r="U35" t="str" cm="1">
        <f t="array" ref="U35">_FV(W35,"Industry")</f>
        <v>Machinery, Equipment &amp; Components</v>
      </c>
      <c r="V35" t="str">
        <f>IF(ISNUMBER(D35),"BSE","NSE")</f>
        <v>NSE</v>
      </c>
      <c r="W35" t="e" vm="34">
        <v>#VALUE!</v>
      </c>
      <c r="Z35" t="str">
        <f t="shared" si="0"/>
        <v>XNSE:</v>
      </c>
    </row>
    <row r="36" spans="1:26" x14ac:dyDescent="0.25">
      <c r="A36" s="2">
        <v>29</v>
      </c>
      <c r="C36" s="3">
        <v>45251</v>
      </c>
      <c r="D36" s="4" t="str" cm="1">
        <f t="array" ref="D36">_FV(W36,"Ticker symbol",TRUE)</f>
        <v>JWL</v>
      </c>
      <c r="E36" s="5" cm="1">
        <f t="array" ref="E36">_FV(W36,"Market cap",TRUE)/10000000</f>
        <v>13157.1</v>
      </c>
      <c r="F36" s="6" cm="1">
        <f t="array" ref="F36">_FV(W36,"Price")</f>
        <v>341.2</v>
      </c>
      <c r="G36" s="7" cm="1">
        <f t="array" ref="G36">_FV(W36,"Change (%)",TRUE)</f>
        <v>-1.3302000000000001E-2</v>
      </c>
      <c r="H36" s="9">
        <f>IF(ISNUMBER(VALUE($D36)),VLOOKUP($D36,'[1]BSE Averages'!$B$1:$K$2426,4,0),VLOOKUP($D36,'[1]NSE Averages'!$C$1:$K$2426,3,0))</f>
        <v>328.77</v>
      </c>
      <c r="I36" s="9">
        <f>IF(ISNUMBER(VALUE($D36)),VLOOKUP($D36,'[1]BSE Averages'!$B$1:$K$2426,5,0),VLOOKUP($D36,'[1]NSE Averages'!$C$1:$K$2426,4,0))</f>
        <v>322.33999999999997</v>
      </c>
      <c r="J36" s="9">
        <f>IF(ISNUMBER(VALUE($D36)),VLOOKUP($D36,'[1]BSE Averages'!$B$1:$K$2426,6,0),VLOOKUP($D36,'[1]NSE Averages'!$C$1:$K$2426,5,0))</f>
        <v>317.3</v>
      </c>
      <c r="K36" s="9">
        <f>IF(ISNUMBER(VALUE($D36)),VLOOKUP($D36,'[1]BSE Averages'!$B$1:$K$2426,7,0),VLOOKUP($D36,'[1]NSE Averages'!$C$1:$K$2426,6,0))</f>
        <v>308.2</v>
      </c>
      <c r="L36" s="9">
        <f>IF(ISNUMBER(VALUE($D36)),VLOOKUP($D36,'[1]BSE Averages'!$B$1:$K$2426,8,0),VLOOKUP($D36,'[1]NSE Averages'!$C$1:$K$2426,7,0))</f>
        <v>221.91</v>
      </c>
      <c r="N36" s="23">
        <f>F36/K36-1</f>
        <v>0.10707332900713817</v>
      </c>
      <c r="O36" s="23">
        <f>F36/J36-1</f>
        <v>7.532303813425778E-2</v>
      </c>
      <c r="P36" s="24">
        <f>IF(F36&gt;I36,IF(I36&gt;K36,1,IF(F36&gt;K36,6,5)),IF(I36&lt;K36,4,IF(F36&gt;K36,2,3)))</f>
        <v>1</v>
      </c>
      <c r="Q36" s="28" cm="1">
        <f t="array" ref="Q36">_FV(W36,"52 week high",TRUE)</f>
        <v>411</v>
      </c>
      <c r="R36" s="28" cm="1">
        <f t="array" ref="R36">_FV(W36,"52 week low",TRUE)</f>
        <v>78.2</v>
      </c>
      <c r="S36" s="30" cm="1">
        <f t="array" ref="S36">_FV(W36,"Volume")</f>
        <v>1735362</v>
      </c>
      <c r="T36" s="30" cm="1">
        <f t="array" ref="T36">_FV(W36,"Volume average",TRUE)</f>
        <v>580370</v>
      </c>
      <c r="U36" t="str" cm="1">
        <f t="array" ref="U36">_FV(W36,"Industry")</f>
        <v>Machinery, Equipment &amp; Components</v>
      </c>
      <c r="V36" t="str">
        <f>IF(ISNUMBER(D36),"BSE","NSE")</f>
        <v>NSE</v>
      </c>
      <c r="W36" t="e" vm="35">
        <v>#VALUE!</v>
      </c>
      <c r="Z36" t="str">
        <f t="shared" si="0"/>
        <v>XNSE:</v>
      </c>
    </row>
    <row r="37" spans="1:26" x14ac:dyDescent="0.25">
      <c r="A37" s="2">
        <v>31</v>
      </c>
      <c r="C37" s="3">
        <v>45251</v>
      </c>
      <c r="D37" s="4" t="str" cm="1">
        <f t="array" ref="D37">_FV(W37,"Ticker symbol",TRUE)</f>
        <v>BLUESTARCO</v>
      </c>
      <c r="E37" s="5" cm="1">
        <f t="array" ref="E37">_FV(W37,"Market cap",TRUE)/10000000</f>
        <v>19937.439999999999</v>
      </c>
      <c r="F37" s="6" cm="1">
        <f t="array" ref="F37">_FV(W37,"Price")</f>
        <v>990.45</v>
      </c>
      <c r="G37" s="7" cm="1">
        <f t="array" ref="G37">_FV(W37,"Change (%)",TRUE)</f>
        <v>9.9930000000000001E-3</v>
      </c>
      <c r="H37" s="9">
        <f>IF(ISNUMBER(VALUE($D37)),VLOOKUP($D37,'[1]BSE Averages'!$B$1:$K$2426,4,0),VLOOKUP($D37,'[1]NSE Averages'!$C$1:$K$2426,3,0))</f>
        <v>969.08</v>
      </c>
      <c r="I37" s="9">
        <f>IF(ISNUMBER(VALUE($D37)),VLOOKUP($D37,'[1]BSE Averages'!$B$1:$K$2426,5,0),VLOOKUP($D37,'[1]NSE Averages'!$C$1:$K$2426,4,0))</f>
        <v>958.59</v>
      </c>
      <c r="J37" s="9">
        <f>IF(ISNUMBER(VALUE($D37)),VLOOKUP($D37,'[1]BSE Averages'!$B$1:$K$2426,6,0),VLOOKUP($D37,'[1]NSE Averages'!$C$1:$K$2426,5,0))</f>
        <v>940.06</v>
      </c>
      <c r="K37" s="9">
        <f>IF(ISNUMBER(VALUE($D37)),VLOOKUP($D37,'[1]BSE Averages'!$B$1:$K$2426,7,0),VLOOKUP($D37,'[1]NSE Averages'!$C$1:$K$2426,6,0))</f>
        <v>894.66</v>
      </c>
      <c r="L37" s="9">
        <f>IF(ISNUMBER(VALUE($D37)),VLOOKUP($D37,'[1]BSE Averages'!$B$1:$K$2426,8,0),VLOOKUP($D37,'[1]NSE Averages'!$C$1:$K$2426,7,0))</f>
        <v>780.41</v>
      </c>
      <c r="N37" s="23">
        <f>F37/K37-1</f>
        <v>0.1070686070686071</v>
      </c>
      <c r="O37" s="23">
        <f>F37/J37-1</f>
        <v>5.3602961513095071E-2</v>
      </c>
      <c r="P37" s="24">
        <f>IF(F37&gt;I37,IF(I37&gt;K37,1,IF(F37&gt;K37,6,5)),IF(I37&lt;K37,4,IF(F37&gt;K37,2,3)))</f>
        <v>1</v>
      </c>
      <c r="Q37" s="28" cm="1">
        <f t="array" ref="Q37">_FV(W37,"52 week high",TRUE)</f>
        <v>999.05</v>
      </c>
      <c r="R37" s="28" cm="1">
        <f t="array" ref="R37">_FV(W37,"52 week low",TRUE)</f>
        <v>578.15</v>
      </c>
      <c r="S37" s="30" cm="1">
        <f t="array" ref="S37">_FV(W37,"Volume")</f>
        <v>53381</v>
      </c>
      <c r="T37" s="30" cm="1">
        <f t="array" ref="T37">_FV(W37,"Volume average",TRUE)</f>
        <v>208700</v>
      </c>
      <c r="U37" t="str" cm="1">
        <f t="array" ref="U37">_FV(W37,"Industry")</f>
        <v>Machinery, Equipment &amp; Components</v>
      </c>
      <c r="V37" t="str">
        <f>IF(ISNUMBER(D37),"BSE","NSE")</f>
        <v>NSE</v>
      </c>
      <c r="W37" t="e" vm="36">
        <v>#VALUE!</v>
      </c>
      <c r="Z37" t="str">
        <f t="shared" si="0"/>
        <v>XNSE:</v>
      </c>
    </row>
    <row r="38" spans="1:26" x14ac:dyDescent="0.25">
      <c r="A38" s="2">
        <v>32</v>
      </c>
      <c r="C38" s="3">
        <v>45251</v>
      </c>
      <c r="D38" s="4" t="str" cm="1">
        <f t="array" ref="D38">_FV(W38,"Ticker symbol",TRUE)</f>
        <v>APARINDS</v>
      </c>
      <c r="E38" s="5" cm="1">
        <f t="array" ref="E38">_FV(W38,"Market cap",TRUE)/10000000</f>
        <v>22186.42</v>
      </c>
      <c r="F38" s="6" cm="1">
        <f t="array" ref="F38">_FV(W38,"Price")</f>
        <v>5816.1</v>
      </c>
      <c r="G38" s="7" cm="1">
        <f t="array" ref="G38">_FV(W38,"Change (%)",TRUE)</f>
        <v>-9.4780000000000003E-3</v>
      </c>
      <c r="H38" s="9">
        <f>IF(ISNUMBER(VALUE($D38)),VLOOKUP($D38,'[1]BSE Averages'!$B$1:$K$2426,4,0),VLOOKUP($D38,'[1]NSE Averages'!$C$1:$K$2426,3,0))</f>
        <v>5658.78</v>
      </c>
      <c r="I38" s="9">
        <f>IF(ISNUMBER(VALUE($D38)),VLOOKUP($D38,'[1]BSE Averages'!$B$1:$K$2426,5,0),VLOOKUP($D38,'[1]NSE Averages'!$C$1:$K$2426,4,0))</f>
        <v>5492.53</v>
      </c>
      <c r="J38" s="9">
        <f>IF(ISNUMBER(VALUE($D38)),VLOOKUP($D38,'[1]BSE Averages'!$B$1:$K$2426,6,0),VLOOKUP($D38,'[1]NSE Averages'!$C$1:$K$2426,5,0))</f>
        <v>5366.54</v>
      </c>
      <c r="K38" s="9">
        <f>IF(ISNUMBER(VALUE($D38)),VLOOKUP($D38,'[1]BSE Averages'!$B$1:$K$2426,7,0),VLOOKUP($D38,'[1]NSE Averages'!$C$1:$K$2426,6,0))</f>
        <v>5156.26</v>
      </c>
      <c r="L38" s="9">
        <f>IF(ISNUMBER(VALUE($D38)),VLOOKUP($D38,'[1]BSE Averages'!$B$1:$K$2426,8,0),VLOOKUP($D38,'[1]NSE Averages'!$C$1:$K$2426,7,0))</f>
        <v>3863.57</v>
      </c>
      <c r="N38" s="23">
        <f>F38/K38-1</f>
        <v>0.12796872151520677</v>
      </c>
      <c r="O38" s="23">
        <f>F38/J38-1</f>
        <v>8.377092130124808E-2</v>
      </c>
      <c r="P38" s="24">
        <f>IF(F38&gt;I38,IF(I38&gt;K38,1,IF(F38&gt;K38,6,5)),IF(I38&lt;K38,4,IF(F38&gt;K38,2,3)))</f>
        <v>1</v>
      </c>
      <c r="Q38" s="28" cm="1">
        <f t="array" ref="Q38">_FV(W38,"52 week high",TRUE)</f>
        <v>6019.85</v>
      </c>
      <c r="R38" s="28" cm="1">
        <f t="array" ref="R38">_FV(W38,"52 week low",TRUE)</f>
        <v>1358.55</v>
      </c>
      <c r="S38" s="30" cm="1">
        <f t="array" ref="S38">_FV(W38,"Volume")</f>
        <v>65557</v>
      </c>
      <c r="T38" s="30" cm="1">
        <f t="array" ref="T38">_FV(W38,"Volume average",TRUE)</f>
        <v>112640</v>
      </c>
      <c r="U38" t="str" cm="1">
        <f t="array" ref="U38">_FV(W38,"Industry")</f>
        <v>Machinery, Equipment &amp; Components</v>
      </c>
      <c r="V38" t="str">
        <f>IF(ISNUMBER(D38),"BSE","NSE")</f>
        <v>NSE</v>
      </c>
      <c r="W38" t="e" vm="37">
        <v>#VALUE!</v>
      </c>
      <c r="Z38" t="str">
        <f t="shared" si="0"/>
        <v>XNSE:</v>
      </c>
    </row>
    <row r="39" spans="1:26" x14ac:dyDescent="0.25">
      <c r="A39" s="2">
        <v>59</v>
      </c>
      <c r="C39" s="3">
        <v>45251</v>
      </c>
      <c r="D39" s="4" t="str" cm="1">
        <f t="array" ref="D39">_FV(W39,"Ticker symbol",TRUE)</f>
        <v>KEI</v>
      </c>
      <c r="E39" s="5" cm="1">
        <f t="array" ref="E39">_FV(W39,"Market cap",TRUE)/10000000</f>
        <v>24570.49</v>
      </c>
      <c r="F39" s="6" cm="1">
        <f t="array" ref="F39">_FV(W39,"Price")</f>
        <v>2935</v>
      </c>
      <c r="G39" s="7" cm="1">
        <f t="array" ref="G39">_FV(W39,"Change (%)",TRUE)</f>
        <v>5.7733999999999994E-2</v>
      </c>
      <c r="H39" s="9">
        <f>IF(ISNUMBER(VALUE($D39)),VLOOKUP($D39,'[1]BSE Averages'!$B$1:$K$2426,4,0),VLOOKUP($D39,'[1]NSE Averages'!$C$1:$K$2426,3,0))</f>
        <v>2684.33</v>
      </c>
      <c r="I39" s="9">
        <f>IF(ISNUMBER(VALUE($D39)),VLOOKUP($D39,'[1]BSE Averages'!$B$1:$K$2426,5,0),VLOOKUP($D39,'[1]NSE Averages'!$C$1:$K$2426,4,0))</f>
        <v>2635.79</v>
      </c>
      <c r="J39" s="9">
        <f>IF(ISNUMBER(VALUE($D39)),VLOOKUP($D39,'[1]BSE Averages'!$B$1:$K$2426,6,0),VLOOKUP($D39,'[1]NSE Averages'!$C$1:$K$2426,5,0))</f>
        <v>2606.9499999999998</v>
      </c>
      <c r="K39" s="9">
        <f>IF(ISNUMBER(VALUE($D39)),VLOOKUP($D39,'[1]BSE Averages'!$B$1:$K$2426,7,0),VLOOKUP($D39,'[1]NSE Averages'!$C$1:$K$2426,6,0))</f>
        <v>2578.63</v>
      </c>
      <c r="L39" s="9">
        <f>IF(ISNUMBER(VALUE($D39)),VLOOKUP($D39,'[1]BSE Averages'!$B$1:$K$2426,8,0),VLOOKUP($D39,'[1]NSE Averages'!$C$1:$K$2426,7,0))</f>
        <v>2242.4</v>
      </c>
      <c r="N39" s="23">
        <f>F39/K39-1</f>
        <v>0.13820129293462036</v>
      </c>
      <c r="O39" s="23">
        <f>F39/J39-1</f>
        <v>0.12583670572891692</v>
      </c>
      <c r="P39" s="24">
        <f>IF(F39&gt;I39,IF(I39&gt;K39,1,IF(F39&gt;K39,6,5)),IF(I39&lt;K39,4,IF(F39&gt;K39,2,3)))</f>
        <v>1</v>
      </c>
      <c r="Q39" s="28" cm="1">
        <f t="array" ref="Q39">_FV(W39,"52 week high",TRUE)</f>
        <v>2945.45</v>
      </c>
      <c r="R39" s="28" cm="1">
        <f t="array" ref="R39">_FV(W39,"52 week low",TRUE)</f>
        <v>1352.95</v>
      </c>
      <c r="S39" s="30" cm="1">
        <f t="array" ref="S39">_FV(W39,"Volume")</f>
        <v>566292</v>
      </c>
      <c r="T39" s="30" cm="1">
        <f t="array" ref="T39">_FV(W39,"Volume average",TRUE)</f>
        <v>208780</v>
      </c>
      <c r="U39" t="str" cm="1">
        <f t="array" ref="U39">_FV(W39,"Industry")</f>
        <v>Machinery, Equipment &amp; Components</v>
      </c>
      <c r="V39" t="str">
        <f>IF(ISNUMBER(D39),"BSE","NSE")</f>
        <v>NSE</v>
      </c>
      <c r="W39" t="e" vm="38">
        <v>#VALUE!</v>
      </c>
      <c r="Z39" t="str">
        <f t="shared" si="0"/>
        <v>XNSE:</v>
      </c>
    </row>
    <row r="40" spans="1:26" x14ac:dyDescent="0.25">
      <c r="A40" s="2">
        <v>58</v>
      </c>
      <c r="C40" s="3">
        <v>45251</v>
      </c>
      <c r="D40" s="4" t="str" cm="1">
        <f t="array" ref="D40">_FV(W40,"Ticker symbol",TRUE)</f>
        <v>POLYCAB</v>
      </c>
      <c r="E40" s="5" cm="1">
        <f t="array" ref="E40">_FV(W40,"Market cap",TRUE)/10000000</f>
        <v>79397.240000000005</v>
      </c>
      <c r="F40" s="6" cm="1">
        <f t="array" ref="F40">_FV(W40,"Price")</f>
        <v>5375.35</v>
      </c>
      <c r="G40" s="7" cm="1">
        <f t="array" ref="G40">_FV(W40,"Change (%)",TRUE)</f>
        <v>1.1754000000000001E-2</v>
      </c>
      <c r="H40" s="9">
        <f>IF(ISNUMBER(VALUE($D40)),VLOOKUP($D40,'[1]BSE Averages'!$B$1:$K$2426,4,0),VLOOKUP($D40,'[1]NSE Averages'!$C$1:$K$2426,3,0))</f>
        <v>5246.4</v>
      </c>
      <c r="I40" s="9">
        <f>IF(ISNUMBER(VALUE($D40)),VLOOKUP($D40,'[1]BSE Averages'!$B$1:$K$2426,5,0),VLOOKUP($D40,'[1]NSE Averages'!$C$1:$K$2426,4,0))</f>
        <v>5195.1899999999996</v>
      </c>
      <c r="J40" s="9">
        <f>IF(ISNUMBER(VALUE($D40)),VLOOKUP($D40,'[1]BSE Averages'!$B$1:$K$2426,6,0),VLOOKUP($D40,'[1]NSE Averages'!$C$1:$K$2426,5,0))</f>
        <v>5163.16</v>
      </c>
      <c r="K40" s="9">
        <f>IF(ISNUMBER(VALUE($D40)),VLOOKUP($D40,'[1]BSE Averages'!$B$1:$K$2426,7,0),VLOOKUP($D40,'[1]NSE Averages'!$C$1:$K$2426,6,0))</f>
        <v>5085.6000000000004</v>
      </c>
      <c r="L40" s="9">
        <f>IF(ISNUMBER(VALUE($D40)),VLOOKUP($D40,'[1]BSE Averages'!$B$1:$K$2426,8,0),VLOOKUP($D40,'[1]NSE Averages'!$C$1:$K$2426,7,0))</f>
        <v>4219.41</v>
      </c>
      <c r="N40" s="23">
        <f>F40/K40-1</f>
        <v>5.6974594934717571E-2</v>
      </c>
      <c r="O40" s="23">
        <f>F40/J40-1</f>
        <v>4.1096925138868645E-2</v>
      </c>
      <c r="P40" s="24">
        <f>IF(F40&gt;I40,IF(I40&gt;K40,1,IF(F40&gt;K40,6,5)),IF(I40&lt;K40,4,IF(F40&gt;K40,2,3)))</f>
        <v>1</v>
      </c>
      <c r="Q40" s="28" cm="1">
        <f t="array" ref="Q40">_FV(W40,"52 week high",TRUE)</f>
        <v>5493.65</v>
      </c>
      <c r="R40" s="28" cm="1">
        <f t="array" ref="R40">_FV(W40,"52 week low",TRUE)</f>
        <v>2500.25</v>
      </c>
      <c r="S40" s="30" cm="1">
        <f t="array" ref="S40">_FV(W40,"Volume")</f>
        <v>207921</v>
      </c>
      <c r="T40" s="30" cm="1">
        <f t="array" ref="T40">_FV(W40,"Volume average",TRUE)</f>
        <v>329230</v>
      </c>
      <c r="U40" t="str" cm="1">
        <f t="array" ref="U40">_FV(W40,"Industry")</f>
        <v>Machinery, Equipment &amp; Components</v>
      </c>
      <c r="V40" t="str">
        <f>IF(ISNUMBER(D40),"BSE","NSE")</f>
        <v>NSE</v>
      </c>
      <c r="W40" t="e" vm="39">
        <v>#VALUE!</v>
      </c>
      <c r="Z40" t="str">
        <f t="shared" si="0"/>
        <v>XNSE:</v>
      </c>
    </row>
    <row r="41" spans="1:26" x14ac:dyDescent="0.25">
      <c r="A41" s="2">
        <v>15</v>
      </c>
      <c r="C41" s="3">
        <v>45251</v>
      </c>
      <c r="D41" s="4" t="str" cm="1">
        <f t="array" ref="D41">_FV(W41,"Ticker symbol",TRUE)</f>
        <v>ELECTCAST</v>
      </c>
      <c r="E41" s="5" cm="1">
        <f t="array" ref="E41">_FV(W41,"Market cap",TRUE)/10000000</f>
        <v>6335.5190000000002</v>
      </c>
      <c r="F41" s="6" cm="1">
        <f t="array" ref="F41">_FV(W41,"Price")</f>
        <v>108.45</v>
      </c>
      <c r="G41" s="7" cm="1">
        <f t="array" ref="G41">_FV(W41,"Change (%)",TRUE)</f>
        <v>2.9914999999999997E-2</v>
      </c>
      <c r="H41" s="9">
        <f>IF(ISNUMBER(VALUE($D41)),VLOOKUP($D41,'[1]BSE Averages'!$B$1:$K$2426,4,0),VLOOKUP($D41,'[1]NSE Averages'!$C$1:$K$2426,3,0))</f>
        <v>105.86</v>
      </c>
      <c r="I41" s="9">
        <f>IF(ISNUMBER(VALUE($D41)),VLOOKUP($D41,'[1]BSE Averages'!$B$1:$K$2426,5,0),VLOOKUP($D41,'[1]NSE Averages'!$C$1:$K$2426,4,0))</f>
        <v>102.25</v>
      </c>
      <c r="J41" s="9">
        <f>IF(ISNUMBER(VALUE($D41)),VLOOKUP($D41,'[1]BSE Averages'!$B$1:$K$2426,6,0),VLOOKUP($D41,'[1]NSE Averages'!$C$1:$K$2426,5,0))</f>
        <v>95.94</v>
      </c>
      <c r="K41" s="9">
        <f>IF(ISNUMBER(VALUE($D41)),VLOOKUP($D41,'[1]BSE Averages'!$B$1:$K$2426,7,0),VLOOKUP($D41,'[1]NSE Averages'!$C$1:$K$2426,6,0))</f>
        <v>84.46</v>
      </c>
      <c r="L41" s="9">
        <f>IF(ISNUMBER(VALUE($D41)),VLOOKUP($D41,'[1]BSE Averages'!$B$1:$K$2426,8,0),VLOOKUP($D41,'[1]NSE Averages'!$C$1:$K$2426,7,0))</f>
        <v>62.05</v>
      </c>
      <c r="N41" s="23">
        <f>F41/K41-1</f>
        <v>0.28403978214539438</v>
      </c>
      <c r="O41" s="23">
        <f>F41/J41-1</f>
        <v>0.1303939962476548</v>
      </c>
      <c r="P41" s="24">
        <f>IF(F41&gt;I41,IF(I41&gt;K41,1,IF(F41&gt;K41,6,5)),IF(I41&lt;K41,4,IF(F41&gt;K41,2,3)))</f>
        <v>1</v>
      </c>
      <c r="Q41" s="28" cm="1">
        <f t="array" ref="Q41">_FV(W41,"52 week high",TRUE)</f>
        <v>113.55</v>
      </c>
      <c r="R41" s="28" cm="1">
        <f t="array" ref="R41">_FV(W41,"52 week low",TRUE)</f>
        <v>31.5</v>
      </c>
      <c r="S41" s="30" cm="1">
        <f t="array" ref="S41">_FV(W41,"Volume")</f>
        <v>2212044</v>
      </c>
      <c r="T41" s="30" cm="1">
        <f t="array" ref="T41">_FV(W41,"Volume average",TRUE)</f>
        <v>12253030</v>
      </c>
      <c r="U41" t="str" cm="1">
        <f t="array" ref="U41">_FV(W41,"Industry")</f>
        <v>Metals &amp; Mining</v>
      </c>
      <c r="V41" t="str">
        <f>IF(ISNUMBER(D41),"BSE","NSE")</f>
        <v>NSE</v>
      </c>
      <c r="W41" t="e" vm="40">
        <v>#VALUE!</v>
      </c>
      <c r="Z41" t="str">
        <f t="shared" si="0"/>
        <v>XNSE:</v>
      </c>
    </row>
    <row r="42" spans="1:26" x14ac:dyDescent="0.25">
      <c r="A42" s="2">
        <v>48</v>
      </c>
      <c r="C42" s="3">
        <v>45251</v>
      </c>
      <c r="D42" s="4" t="str" cm="1">
        <f t="array" ref="D42">_FV(W42,"Ticker symbol",TRUE)</f>
        <v>MAHSEAMLES</v>
      </c>
      <c r="E42" s="5" cm="1">
        <f t="array" ref="E42">_FV(W42,"Market cap",TRUE)/10000000</f>
        <v>12012.36</v>
      </c>
      <c r="F42" s="6" cm="1">
        <f t="array" ref="F42">_FV(W42,"Price")</f>
        <v>934.9</v>
      </c>
      <c r="G42" s="7" cm="1">
        <f t="array" ref="G42">_FV(W42,"Change (%)",TRUE)</f>
        <v>1.3057000000000001E-2</v>
      </c>
      <c r="H42" s="9">
        <f>IF(ISNUMBER(VALUE($D42)),VLOOKUP($D42,'[1]BSE Averages'!$B$1:$K$2426,4,0),VLOOKUP($D42,'[1]NSE Averages'!$C$1:$K$2426,3,0))</f>
        <v>877.86</v>
      </c>
      <c r="I42" s="9">
        <f>IF(ISNUMBER(VALUE($D42)),VLOOKUP($D42,'[1]BSE Averages'!$B$1:$K$2426,5,0),VLOOKUP($D42,'[1]NSE Averages'!$C$1:$K$2426,4,0))</f>
        <v>840.05</v>
      </c>
      <c r="J42" s="9">
        <f>IF(ISNUMBER(VALUE($D42)),VLOOKUP($D42,'[1]BSE Averages'!$B$1:$K$2426,6,0),VLOOKUP($D42,'[1]NSE Averages'!$C$1:$K$2426,5,0))</f>
        <v>787.44</v>
      </c>
      <c r="K42" s="9">
        <f>IF(ISNUMBER(VALUE($D42)),VLOOKUP($D42,'[1]BSE Averages'!$B$1:$K$2426,7,0),VLOOKUP($D42,'[1]NSE Averages'!$C$1:$K$2426,6,0))</f>
        <v>696.33</v>
      </c>
      <c r="L42" s="9">
        <f>IF(ISNUMBER(VALUE($D42)),VLOOKUP($D42,'[1]BSE Averages'!$B$1:$K$2426,8,0),VLOOKUP($D42,'[1]NSE Averages'!$C$1:$K$2426,7,0))</f>
        <v>529.86</v>
      </c>
      <c r="N42" s="23">
        <f>F42/K42-1</f>
        <v>0.34261054385133471</v>
      </c>
      <c r="O42" s="23">
        <f>F42/J42-1</f>
        <v>0.18726506146500044</v>
      </c>
      <c r="P42" s="24">
        <f>IF(F42&gt;I42,IF(I42&gt;K42,1,IF(F42&gt;K42,6,5)),IF(I42&lt;K42,4,IF(F42&gt;K42,2,3)))</f>
        <v>1</v>
      </c>
      <c r="Q42" s="28" cm="1">
        <f t="array" ref="Q42">_FV(W42,"52 week high",TRUE)</f>
        <v>941.8</v>
      </c>
      <c r="R42" s="28" cm="1">
        <f t="array" ref="R42">_FV(W42,"52 week low",TRUE)</f>
        <v>279.5</v>
      </c>
      <c r="S42" s="30" cm="1">
        <f t="array" ref="S42">_FV(W42,"Volume")</f>
        <v>138148</v>
      </c>
      <c r="T42" s="30" cm="1">
        <f t="array" ref="T42">_FV(W42,"Volume average",TRUE)</f>
        <v>543000</v>
      </c>
      <c r="U42" t="str" cm="1">
        <f t="array" ref="U42">_FV(W42,"Industry")</f>
        <v>Metals &amp; Mining</v>
      </c>
      <c r="V42" t="str">
        <f>IF(ISNUMBER(D42),"BSE","NSE")</f>
        <v>NSE</v>
      </c>
      <c r="W42" t="e" vm="41">
        <v>#VALUE!</v>
      </c>
      <c r="Z42" t="str">
        <f t="shared" si="0"/>
        <v>XNSE:</v>
      </c>
    </row>
    <row r="43" spans="1:26" x14ac:dyDescent="0.25">
      <c r="A43" s="2">
        <v>28</v>
      </c>
      <c r="C43" s="3">
        <v>45251</v>
      </c>
      <c r="D43" s="4" t="str" cm="1">
        <f t="array" ref="D43">_FV(W43,"Ticker symbol",TRUE)</f>
        <v>RKFORGE</v>
      </c>
      <c r="E43" s="5" cm="1">
        <f t="array" ref="E43">_FV(W43,"Market cap",TRUE)/10000000</f>
        <v>13085.55</v>
      </c>
      <c r="F43" s="6" cm="1">
        <f t="array" ref="F43">_FV(W43,"Price")</f>
        <v>760</v>
      </c>
      <c r="G43" s="7" cm="1">
        <f t="array" ref="G43">_FV(W43,"Change (%)",TRUE)</f>
        <v>-1.5288999999999999E-2</v>
      </c>
      <c r="H43" s="9">
        <f>IF(ISNUMBER(VALUE($D43)),VLOOKUP($D43,'[1]BSE Averages'!$B$1:$K$2426,4,0),VLOOKUP($D43,'[1]NSE Averages'!$C$1:$K$2426,3,0))</f>
        <v>731.94</v>
      </c>
      <c r="I43" s="9">
        <f>IF(ISNUMBER(VALUE($D43)),VLOOKUP($D43,'[1]BSE Averages'!$B$1:$K$2426,5,0),VLOOKUP($D43,'[1]NSE Averages'!$C$1:$K$2426,4,0))</f>
        <v>712.8</v>
      </c>
      <c r="J43" s="9">
        <f>IF(ISNUMBER(VALUE($D43)),VLOOKUP($D43,'[1]BSE Averages'!$B$1:$K$2426,6,0),VLOOKUP($D43,'[1]NSE Averages'!$C$1:$K$2426,5,0))</f>
        <v>691.83</v>
      </c>
      <c r="K43" s="9">
        <f>IF(ISNUMBER(VALUE($D43)),VLOOKUP($D43,'[1]BSE Averages'!$B$1:$K$2426,7,0),VLOOKUP($D43,'[1]NSE Averages'!$C$1:$K$2426,6,0))</f>
        <v>661.65</v>
      </c>
      <c r="L43" s="9">
        <f>IF(ISNUMBER(VALUE($D43)),VLOOKUP($D43,'[1]BSE Averages'!$B$1:$K$2426,8,0),VLOOKUP($D43,'[1]NSE Averages'!$C$1:$K$2426,7,0))</f>
        <v>507.02</v>
      </c>
      <c r="N43" s="23">
        <f>F43/K43-1</f>
        <v>0.14864354265850532</v>
      </c>
      <c r="O43" s="23">
        <f>F43/J43-1</f>
        <v>9.8535767457323287E-2</v>
      </c>
      <c r="P43" s="24">
        <f>IF(F43&gt;I43,IF(I43&gt;K43,1,IF(F43&gt;K43,6,5)),IF(I43&lt;K43,4,IF(F43&gt;K43,2,3)))</f>
        <v>1</v>
      </c>
      <c r="Q43" s="28" cm="1">
        <f t="array" ref="Q43">_FV(W43,"52 week high",TRUE)</f>
        <v>794</v>
      </c>
      <c r="R43" s="28" cm="1">
        <f t="array" ref="R43">_FV(W43,"52 week low",TRUE)</f>
        <v>217.55</v>
      </c>
      <c r="S43" s="30" cm="1">
        <f t="array" ref="S43">_FV(W43,"Volume")</f>
        <v>522680</v>
      </c>
      <c r="T43" s="30" cm="1">
        <f t="array" ref="T43">_FV(W43,"Volume average",TRUE)</f>
        <v>833270</v>
      </c>
      <c r="U43" t="str" cm="1">
        <f t="array" ref="U43">_FV(W43,"Industry")</f>
        <v>Metals &amp; Mining</v>
      </c>
      <c r="V43" t="str">
        <f>IF(ISNUMBER(D43),"BSE","NSE")</f>
        <v>NSE</v>
      </c>
      <c r="W43" t="e" vm="42">
        <v>#VALUE!</v>
      </c>
      <c r="Z43" t="str">
        <f t="shared" si="0"/>
        <v>XNSE:</v>
      </c>
    </row>
    <row r="44" spans="1:26" x14ac:dyDescent="0.25">
      <c r="A44" s="2">
        <v>54</v>
      </c>
      <c r="C44" s="3">
        <v>45251</v>
      </c>
      <c r="D44" s="4" t="str" cm="1">
        <f t="array" ref="D44">_FV(W44,"Ticker symbol",TRUE)</f>
        <v>RATNAMANI</v>
      </c>
      <c r="E44" s="5" cm="1">
        <f t="array" ref="E44">_FV(W44,"Market cap",TRUE)/10000000</f>
        <v>24380.799999999999</v>
      </c>
      <c r="F44" s="6" cm="1">
        <f t="array" ref="F44">_FV(W44,"Price")</f>
        <v>3512.15</v>
      </c>
      <c r="G44" s="7" cm="1">
        <f t="array" ref="G44">_FV(W44,"Change (%)",TRUE)</f>
        <v>6.6639999999999998E-3</v>
      </c>
      <c r="H44" s="9">
        <f>IF(ISNUMBER(VALUE($D44)),VLOOKUP($D44,'[1]BSE Averages'!$B$1:$K$2426,4,0),VLOOKUP($D44,'[1]NSE Averages'!$C$1:$K$2426,3,0))</f>
        <v>3435.15</v>
      </c>
      <c r="I44" s="9">
        <f>IF(ISNUMBER(VALUE($D44)),VLOOKUP($D44,'[1]BSE Averages'!$B$1:$K$2426,5,0),VLOOKUP($D44,'[1]NSE Averages'!$C$1:$K$2426,4,0))</f>
        <v>3332.1</v>
      </c>
      <c r="J44" s="9">
        <f>IF(ISNUMBER(VALUE($D44)),VLOOKUP($D44,'[1]BSE Averages'!$B$1:$K$2426,6,0),VLOOKUP($D44,'[1]NSE Averages'!$C$1:$K$2426,5,0))</f>
        <v>3153.53</v>
      </c>
      <c r="K44" s="9">
        <f>IF(ISNUMBER(VALUE($D44)),VLOOKUP($D44,'[1]BSE Averages'!$B$1:$K$2426,7,0),VLOOKUP($D44,'[1]NSE Averages'!$C$1:$K$2426,6,0))</f>
        <v>2902.5</v>
      </c>
      <c r="L44" s="9">
        <f>IF(ISNUMBER(VALUE($D44)),VLOOKUP($D44,'[1]BSE Averages'!$B$1:$K$2426,8,0),VLOOKUP($D44,'[1]NSE Averages'!$C$1:$K$2426,7,0))</f>
        <v>2495.5100000000002</v>
      </c>
      <c r="N44" s="23">
        <f>F44/K44-1</f>
        <v>0.21004306632213621</v>
      </c>
      <c r="O44" s="23">
        <f>F44/J44-1</f>
        <v>0.11372018024245834</v>
      </c>
      <c r="P44" s="24">
        <f>IF(F44&gt;I44,IF(I44&gt;K44,1,IF(F44&gt;K44,6,5)),IF(I44&lt;K44,4,IF(F44&gt;K44,2,3)))</f>
        <v>1</v>
      </c>
      <c r="Q44" s="28" cm="1">
        <f t="array" ref="Q44">_FV(W44,"52 week high",TRUE)</f>
        <v>3567.95</v>
      </c>
      <c r="R44" s="28" cm="1">
        <f t="array" ref="R44">_FV(W44,"52 week low",TRUE)</f>
        <v>1886.4</v>
      </c>
      <c r="S44" s="30" cm="1">
        <f t="array" ref="S44">_FV(W44,"Volume")</f>
        <v>17276</v>
      </c>
      <c r="T44" s="30" cm="1">
        <f t="array" ref="T44">_FV(W44,"Volume average",TRUE)</f>
        <v>93800</v>
      </c>
      <c r="U44" t="str" cm="1">
        <f t="array" ref="U44">_FV(W44,"Industry")</f>
        <v>Metals &amp; Mining</v>
      </c>
      <c r="V44" t="str">
        <f>IF(ISNUMBER(D44),"BSE","NSE")</f>
        <v>NSE</v>
      </c>
      <c r="W44" t="e" vm="43">
        <v>#VALUE!</v>
      </c>
      <c r="Z44" t="str">
        <f t="shared" si="0"/>
        <v>XNSE:</v>
      </c>
    </row>
    <row r="45" spans="1:26" x14ac:dyDescent="0.25">
      <c r="A45" s="2">
        <v>55</v>
      </c>
      <c r="C45" s="3">
        <v>45251</v>
      </c>
      <c r="D45" s="4" t="str" cm="1">
        <f t="array" ref="D45">_FV(W45,"Ticker symbol",TRUE)</f>
        <v>APLAPOLLO</v>
      </c>
      <c r="E45" s="5" cm="1">
        <f t="array" ref="E45">_FV(W45,"Market cap",TRUE)/10000000</f>
        <v>46677.55</v>
      </c>
      <c r="F45" s="6" cm="1">
        <f t="array" ref="F45">_FV(W45,"Price")</f>
        <v>1684.1</v>
      </c>
      <c r="G45" s="7" cm="1">
        <f t="array" ref="G45">_FV(W45,"Change (%)",TRUE)</f>
        <v>2.0789999999999998E-4</v>
      </c>
      <c r="H45" s="9">
        <f>IF(ISNUMBER(VALUE($D45)),VLOOKUP($D45,'[1]BSE Averages'!$B$1:$K$2426,4,0),VLOOKUP($D45,'[1]NSE Averages'!$C$1:$K$2426,3,0))</f>
        <v>1674.94</v>
      </c>
      <c r="I45" s="9">
        <f>IF(ISNUMBER(VALUE($D45)),VLOOKUP($D45,'[1]BSE Averages'!$B$1:$K$2426,5,0),VLOOKUP($D45,'[1]NSE Averages'!$C$1:$K$2426,4,0))</f>
        <v>1658.03</v>
      </c>
      <c r="J45" s="9">
        <f>IF(ISNUMBER(VALUE($D45)),VLOOKUP($D45,'[1]BSE Averages'!$B$1:$K$2426,6,0),VLOOKUP($D45,'[1]NSE Averages'!$C$1:$K$2426,5,0))</f>
        <v>1644.23</v>
      </c>
      <c r="K45" s="9">
        <f>IF(ISNUMBER(VALUE($D45)),VLOOKUP($D45,'[1]BSE Averages'!$B$1:$K$2426,7,0),VLOOKUP($D45,'[1]NSE Averages'!$C$1:$K$2426,6,0))</f>
        <v>1623.02</v>
      </c>
      <c r="L45" s="9">
        <f>IF(ISNUMBER(VALUE($D45)),VLOOKUP($D45,'[1]BSE Averages'!$B$1:$K$2426,8,0),VLOOKUP($D45,'[1]NSE Averages'!$C$1:$K$2426,7,0))</f>
        <v>1428.34</v>
      </c>
      <c r="N45" s="23">
        <f>F45/K45-1</f>
        <v>3.7633547337679207E-2</v>
      </c>
      <c r="O45" s="23">
        <f>F45/J45-1</f>
        <v>2.4248432396927422E-2</v>
      </c>
      <c r="P45" s="24">
        <f>IF(F45&gt;I45,IF(I45&gt;K45,1,IF(F45&gt;K45,6,5)),IF(I45&lt;K45,4,IF(F45&gt;K45,2,3)))</f>
        <v>1</v>
      </c>
      <c r="Q45" s="28" cm="1">
        <f t="array" ref="Q45">_FV(W45,"52 week high",TRUE)</f>
        <v>1800</v>
      </c>
      <c r="R45" s="28" cm="1">
        <f t="array" ref="R45">_FV(W45,"52 week low",TRUE)</f>
        <v>1018.65</v>
      </c>
      <c r="S45" s="30" cm="1">
        <f t="array" ref="S45">_FV(W45,"Volume")</f>
        <v>475034</v>
      </c>
      <c r="T45" s="30" cm="1">
        <f t="array" ref="T45">_FV(W45,"Volume average",TRUE)</f>
        <v>1010220</v>
      </c>
      <c r="U45" t="str" cm="1">
        <f t="array" ref="U45">_FV(W45,"Industry")</f>
        <v>Metals &amp; Mining</v>
      </c>
      <c r="V45" t="str">
        <f>IF(ISNUMBER(D45),"BSE","NSE")</f>
        <v>NSE</v>
      </c>
      <c r="W45" t="e" vm="44">
        <v>#VALUE!</v>
      </c>
      <c r="Z45" t="str">
        <f t="shared" si="0"/>
        <v>XNSE:</v>
      </c>
    </row>
    <row r="46" spans="1:26" x14ac:dyDescent="0.25">
      <c r="A46" s="2">
        <v>17</v>
      </c>
      <c r="C46" s="3">
        <v>45251</v>
      </c>
      <c r="D46" s="4" t="str" cm="1">
        <f t="array" ref="D46">_FV(W46,"Ticker symbol",TRUE)</f>
        <v>GREENLAM</v>
      </c>
      <c r="E46" s="5" cm="1">
        <f t="array" ref="E46">_FV(W46,"Market cap",TRUE)/10000000</f>
        <v>7204.2879999999996</v>
      </c>
      <c r="F46" s="6" cm="1">
        <f t="array" ref="F46">_FV(W46,"Price")</f>
        <v>586.20000000000005</v>
      </c>
      <c r="G46" s="7" cm="1">
        <f t="array" ref="G46">_FV(W46,"Change (%)",TRUE)</f>
        <v>-2.3570000000000001E-2</v>
      </c>
      <c r="H46" s="9">
        <f>IF(ISNUMBER(VALUE($D46)),VLOOKUP($D46,'[1]BSE Averages'!$B$1:$K$2426,4,0),VLOOKUP($D46,'[1]NSE Averages'!$C$1:$K$2426,3,0))</f>
        <v>571.55999999999995</v>
      </c>
      <c r="I46" s="9">
        <f>IF(ISNUMBER(VALUE($D46)),VLOOKUP($D46,'[1]BSE Averages'!$B$1:$K$2426,5,0),VLOOKUP($D46,'[1]NSE Averages'!$C$1:$K$2426,4,0))</f>
        <v>557.07000000000005</v>
      </c>
      <c r="J46" s="9">
        <f>IF(ISNUMBER(VALUE($D46)),VLOOKUP($D46,'[1]BSE Averages'!$B$1:$K$2426,6,0),VLOOKUP($D46,'[1]NSE Averages'!$C$1:$K$2426,5,0))</f>
        <v>527.74</v>
      </c>
      <c r="K46" s="9">
        <f>IF(ISNUMBER(VALUE($D46)),VLOOKUP($D46,'[1]BSE Averages'!$B$1:$K$2426,7,0),VLOOKUP($D46,'[1]NSE Averages'!$C$1:$K$2426,6,0))</f>
        <v>484.16</v>
      </c>
      <c r="L46" s="9">
        <f>IF(ISNUMBER(VALUE($D46)),VLOOKUP($D46,'[1]BSE Averages'!$B$1:$K$2426,8,0),VLOOKUP($D46,'[1]NSE Averages'!$C$1:$K$2426,7,0))</f>
        <v>416.69</v>
      </c>
      <c r="N46" s="23">
        <f>F46/K46-1</f>
        <v>0.21075677461996034</v>
      </c>
      <c r="O46" s="23">
        <f>F46/J46-1</f>
        <v>0.11077424489331866</v>
      </c>
      <c r="P46" s="24">
        <f>IF(F46&gt;I46,IF(I46&gt;K46,1,IF(F46&gt;K46,6,5)),IF(I46&lt;K46,4,IF(F46&gt;K46,2,3)))</f>
        <v>1</v>
      </c>
      <c r="Q46" s="28" cm="1">
        <f t="array" ref="Q46">_FV(W46,"52 week high",TRUE)</f>
        <v>615.79999999999995</v>
      </c>
      <c r="R46" s="28" cm="1">
        <f t="array" ref="R46">_FV(W46,"52 week low",TRUE)</f>
        <v>281.55</v>
      </c>
      <c r="S46" s="30" cm="1">
        <f t="array" ref="S46">_FV(W46,"Volume")</f>
        <v>71590</v>
      </c>
      <c r="T46" s="30" cm="1">
        <f t="array" ref="T46">_FV(W46,"Volume average",TRUE)</f>
        <v>191910</v>
      </c>
      <c r="U46" t="str" cm="1">
        <f t="array" ref="U46">_FV(W46,"Industry")</f>
        <v>Paper &amp; Forest Products</v>
      </c>
      <c r="V46" t="str">
        <f>IF(ISNUMBER(D46),"BSE","NSE")</f>
        <v>NSE</v>
      </c>
      <c r="W46" t="e" vm="45">
        <v>#VALUE!</v>
      </c>
      <c r="Z46" t="str">
        <f t="shared" si="0"/>
        <v>XNSE:</v>
      </c>
    </row>
    <row r="47" spans="1:26" x14ac:dyDescent="0.25">
      <c r="A47" s="2">
        <v>52</v>
      </c>
      <c r="C47" s="3">
        <v>45251</v>
      </c>
      <c r="D47" s="4" t="str" cm="1">
        <f t="array" ref="D47">_FV(W47,"Ticker symbol",TRUE)</f>
        <v>RPGLIFE</v>
      </c>
      <c r="E47" s="5" cm="1">
        <f t="array" ref="E47">_FV(W47,"Market cap",TRUE)/10000000</f>
        <v>2436.4450000000002</v>
      </c>
      <c r="F47" s="6" cm="1">
        <f t="array" ref="F47">_FV(W47,"Price")</f>
        <v>1422.5</v>
      </c>
      <c r="G47" s="7" cm="1">
        <f t="array" ref="G47">_FV(W47,"Change (%)",TRUE)</f>
        <v>-5.6210000000000006E-4</v>
      </c>
      <c r="H47" s="9">
        <f>IF(ISNUMBER(VALUE($D47)),VLOOKUP($D47,'[1]BSE Averages'!$B$1:$K$2426,4,0),VLOOKUP($D47,'[1]NSE Averages'!$C$1:$K$2426,3,0))</f>
        <v>1446.81</v>
      </c>
      <c r="I47" s="9">
        <f>IF(ISNUMBER(VALUE($D47)),VLOOKUP($D47,'[1]BSE Averages'!$B$1:$K$2426,5,0),VLOOKUP($D47,'[1]NSE Averages'!$C$1:$K$2426,4,0))</f>
        <v>1446.67</v>
      </c>
      <c r="J47" s="9">
        <f>IF(ISNUMBER(VALUE($D47)),VLOOKUP($D47,'[1]BSE Averages'!$B$1:$K$2426,6,0),VLOOKUP($D47,'[1]NSE Averages'!$C$1:$K$2426,5,0))</f>
        <v>1428.08</v>
      </c>
      <c r="K47" s="9">
        <f>IF(ISNUMBER(VALUE($D47)),VLOOKUP($D47,'[1]BSE Averages'!$B$1:$K$2426,7,0),VLOOKUP($D47,'[1]NSE Averages'!$C$1:$K$2426,6,0))</f>
        <v>1352.32</v>
      </c>
      <c r="L47" s="9">
        <f>IF(ISNUMBER(VALUE($D47)),VLOOKUP($D47,'[1]BSE Averages'!$B$1:$K$2426,8,0),VLOOKUP($D47,'[1]NSE Averages'!$C$1:$K$2426,7,0))</f>
        <v>1085.92</v>
      </c>
      <c r="N47" s="23">
        <f>F47/K47-1</f>
        <v>5.1896000946521692E-2</v>
      </c>
      <c r="O47" s="23">
        <f>F47/J47-1</f>
        <v>-3.9073441263793862E-3</v>
      </c>
      <c r="P47" s="24">
        <f>IF(F47&gt;I47,IF(I47&gt;K47,1,IF(F47&gt;K47,6,5)),IF(I47&lt;K47,4,IF(F47&gt;K47,2,3)))</f>
        <v>2</v>
      </c>
      <c r="Q47" s="28" cm="1">
        <f t="array" ref="Q47">_FV(W47,"52 week high",TRUE)</f>
        <v>1505</v>
      </c>
      <c r="R47" s="28" cm="1">
        <f t="array" ref="R47">_FV(W47,"52 week low",TRUE)</f>
        <v>645.5</v>
      </c>
      <c r="S47" s="30" cm="1">
        <f t="array" ref="S47">_FV(W47,"Volume")</f>
        <v>8272</v>
      </c>
      <c r="T47" s="30" cm="1">
        <f t="array" ref="T47">_FV(W47,"Volume average",TRUE)</f>
        <v>16330</v>
      </c>
      <c r="U47" t="str" cm="1">
        <f t="array" ref="U47">_FV(W47,"Industry")</f>
        <v>Pharmaceuticals</v>
      </c>
      <c r="V47" t="str">
        <f>IF(ISNUMBER(D47),"BSE","NSE")</f>
        <v>NSE</v>
      </c>
      <c r="W47" t="e" vm="46">
        <v>#VALUE!</v>
      </c>
      <c r="Z47" t="str">
        <f t="shared" si="0"/>
        <v>XNSE:</v>
      </c>
    </row>
    <row r="48" spans="1:26" x14ac:dyDescent="0.25">
      <c r="A48" s="2">
        <v>6</v>
      </c>
      <c r="C48" s="3">
        <v>45251</v>
      </c>
      <c r="D48" s="4" t="str" cm="1">
        <f t="array" ref="D48">_FV(W48,"Ticker symbol",TRUE)</f>
        <v>WOCKPHARMA</v>
      </c>
      <c r="E48" s="5" cm="1">
        <f t="array" ref="E48">_FV(W48,"Market cap",TRUE)/10000000</f>
        <v>4704.1930000000002</v>
      </c>
      <c r="F48" s="6" cm="1">
        <f t="array" ref="F48">_FV(W48,"Price")</f>
        <v>338.55</v>
      </c>
      <c r="G48" s="7" cm="1">
        <f t="array" ref="G48">_FV(W48,"Change (%)",TRUE)</f>
        <v>2.3428000000000001E-2</v>
      </c>
      <c r="H48" s="9">
        <f>IF(ISNUMBER(VALUE($D48)),VLOOKUP($D48,'[1]BSE Averages'!$B$1:$K$2426,4,0),VLOOKUP($D48,'[1]NSE Averages'!$C$1:$K$2426,3,0))</f>
        <v>309.31</v>
      </c>
      <c r="I48" s="9">
        <f>IF(ISNUMBER(VALUE($D48)),VLOOKUP($D48,'[1]BSE Averages'!$B$1:$K$2426,5,0),VLOOKUP($D48,'[1]NSE Averages'!$C$1:$K$2426,4,0))</f>
        <v>287.37</v>
      </c>
      <c r="J48" s="9">
        <f>IF(ISNUMBER(VALUE($D48)),VLOOKUP($D48,'[1]BSE Averages'!$B$1:$K$2426,6,0),VLOOKUP($D48,'[1]NSE Averages'!$C$1:$K$2426,5,0))</f>
        <v>266.92</v>
      </c>
      <c r="K48" s="9">
        <f>IF(ISNUMBER(VALUE($D48)),VLOOKUP($D48,'[1]BSE Averages'!$B$1:$K$2426,7,0),VLOOKUP($D48,'[1]NSE Averages'!$C$1:$K$2426,6,0))</f>
        <v>249.87</v>
      </c>
      <c r="L48" s="9">
        <f>IF(ISNUMBER(VALUE($D48)),VLOOKUP($D48,'[1]BSE Averages'!$B$1:$K$2426,8,0),VLOOKUP($D48,'[1]NSE Averages'!$C$1:$K$2426,7,0))</f>
        <v>231.2</v>
      </c>
      <c r="N48" s="23">
        <f>F48/K48-1</f>
        <v>0.35490455036619051</v>
      </c>
      <c r="O48" s="23">
        <f>F48/J48-1</f>
        <v>0.2683575603176982</v>
      </c>
      <c r="P48" s="24">
        <f>IF(F48&gt;I48,IF(I48&gt;K48,1,IF(F48&gt;K48,6,5)),IF(I48&lt;K48,4,IF(F48&gt;K48,2,3)))</f>
        <v>1</v>
      </c>
      <c r="Q48" s="28" cm="1">
        <f t="array" ref="Q48">_FV(W48,"52 week high",TRUE)</f>
        <v>346.85</v>
      </c>
      <c r="R48" s="28" cm="1">
        <f t="array" ref="R48">_FV(W48,"52 week low",TRUE)</f>
        <v>145.15</v>
      </c>
      <c r="S48" s="30" cm="1">
        <f t="array" ref="S48">_FV(W48,"Volume")</f>
        <v>3104494</v>
      </c>
      <c r="T48" s="30" cm="1">
        <f t="array" ref="T48">_FV(W48,"Volume average",TRUE)</f>
        <v>7682590</v>
      </c>
      <c r="U48" t="str" cm="1">
        <f t="array" ref="U48">_FV(W48,"Industry")</f>
        <v>Pharmaceuticals</v>
      </c>
      <c r="V48" t="str">
        <f>IF(ISNUMBER(D48),"BSE","NSE")</f>
        <v>NSE</v>
      </c>
      <c r="W48" t="e" vm="47">
        <v>#VALUE!</v>
      </c>
      <c r="Z48" t="str">
        <f t="shared" si="0"/>
        <v>XNSE:</v>
      </c>
    </row>
    <row r="49" spans="1:26" x14ac:dyDescent="0.25">
      <c r="A49" s="2">
        <v>16</v>
      </c>
      <c r="C49" s="3">
        <v>45251</v>
      </c>
      <c r="D49" s="4" t="str" cm="1">
        <f t="array" ref="D49">_FV(W49,"Ticker symbol",TRUE)</f>
        <v>NEULANDLAB</v>
      </c>
      <c r="E49" s="5" cm="1">
        <f t="array" ref="E49">_FV(W49,"Market cap",TRUE)/10000000</f>
        <v>6918.9660000000003</v>
      </c>
      <c r="F49" s="6" cm="1">
        <f t="array" ref="F49">_FV(W49,"Price")</f>
        <v>5340</v>
      </c>
      <c r="G49" s="7" cm="1">
        <f t="array" ref="G49">_FV(W49,"Change (%)",TRUE)</f>
        <v>-1.0450999999999998E-2</v>
      </c>
      <c r="H49" s="9">
        <f>IF(ISNUMBER(VALUE($D49)),VLOOKUP($D49,'[1]BSE Averages'!$B$1:$K$2426,4,0),VLOOKUP($D49,'[1]NSE Averages'!$C$1:$K$2426,3,0))</f>
        <v>5310.77</v>
      </c>
      <c r="I49" s="9">
        <f>IF(ISNUMBER(VALUE($D49)),VLOOKUP($D49,'[1]BSE Averages'!$B$1:$K$2426,5,0),VLOOKUP($D49,'[1]NSE Averages'!$C$1:$K$2426,4,0))</f>
        <v>5100.8900000000003</v>
      </c>
      <c r="J49" s="9">
        <f>IF(ISNUMBER(VALUE($D49)),VLOOKUP($D49,'[1]BSE Averages'!$B$1:$K$2426,6,0),VLOOKUP($D49,'[1]NSE Averages'!$C$1:$K$2426,5,0))</f>
        <v>4746.1899999999996</v>
      </c>
      <c r="K49" s="9">
        <f>IF(ISNUMBER(VALUE($D49)),VLOOKUP($D49,'[1]BSE Averages'!$B$1:$K$2426,7,0),VLOOKUP($D49,'[1]NSE Averages'!$C$1:$K$2426,6,0))</f>
        <v>4256.6000000000004</v>
      </c>
      <c r="L49" s="9">
        <f>IF(ISNUMBER(VALUE($D49)),VLOOKUP($D49,'[1]BSE Averages'!$B$1:$K$2426,8,0),VLOOKUP($D49,'[1]NSE Averages'!$C$1:$K$2426,7,0))</f>
        <v>3206.77</v>
      </c>
      <c r="N49" s="23">
        <f>F49/K49-1</f>
        <v>0.25452238876098288</v>
      </c>
      <c r="O49" s="23">
        <f>F49/J49-1</f>
        <v>0.12511298536299642</v>
      </c>
      <c r="P49" s="24">
        <f>IF(F49&gt;I49,IF(I49&gt;K49,1,IF(F49&gt;K49,6,5)),IF(I49&lt;K49,4,IF(F49&gt;K49,2,3)))</f>
        <v>1</v>
      </c>
      <c r="Q49" s="28" cm="1">
        <f t="array" ref="Q49">_FV(W49,"52 week high",TRUE)</f>
        <v>5524.3</v>
      </c>
      <c r="R49" s="28" cm="1">
        <f t="array" ref="R49">_FV(W49,"52 week low",TRUE)</f>
        <v>1318.1</v>
      </c>
      <c r="S49" s="30" cm="1">
        <f t="array" ref="S49">_FV(W49,"Volume")</f>
        <v>36911</v>
      </c>
      <c r="T49" s="30" cm="1">
        <f t="array" ref="T49">_FV(W49,"Volume average",TRUE)</f>
        <v>98260</v>
      </c>
      <c r="U49" t="str" cm="1">
        <f t="array" ref="U49">_FV(W49,"Industry")</f>
        <v>Pharmaceuticals</v>
      </c>
      <c r="V49" t="str">
        <f>IF(ISNUMBER(D49),"BSE","NSE")</f>
        <v>NSE</v>
      </c>
      <c r="W49" t="e" vm="48">
        <v>#VALUE!</v>
      </c>
      <c r="Z49" t="str">
        <f t="shared" si="0"/>
        <v>XNSE:</v>
      </c>
    </row>
    <row r="50" spans="1:26" x14ac:dyDescent="0.25">
      <c r="A50" s="2">
        <v>44</v>
      </c>
      <c r="C50" s="3">
        <v>45251</v>
      </c>
      <c r="D50" s="4" t="str" cm="1">
        <f t="array" ref="D50">_FV(W50,"Ticker symbol",TRUE)</f>
        <v>MANKIND</v>
      </c>
      <c r="E50" s="5" cm="1">
        <f t="array" ref="E50">_FV(W50,"Market cap",TRUE)/10000000</f>
        <v>76916.990000000005</v>
      </c>
      <c r="F50" s="6" cm="1">
        <f t="array" ref="F50">_FV(W50,"Price")</f>
        <v>2019.4</v>
      </c>
      <c r="G50" s="7" cm="1">
        <f t="array" ref="G50">_FV(W50,"Change (%)",TRUE)</f>
        <v>3.2290000000000001E-3</v>
      </c>
      <c r="H50" s="9">
        <f>IF(ISNUMBER(VALUE($D50)),VLOOKUP($D50,'[1]BSE Averages'!$B$1:$K$2426,4,0),VLOOKUP($D50,'[1]NSE Averages'!$C$1:$K$2426,3,0))</f>
        <v>1919.98</v>
      </c>
      <c r="I50" s="9">
        <f>IF(ISNUMBER(VALUE($D50)),VLOOKUP($D50,'[1]BSE Averages'!$B$1:$K$2426,5,0),VLOOKUP($D50,'[1]NSE Averages'!$C$1:$K$2426,4,0))</f>
        <v>1876.39</v>
      </c>
      <c r="J50" s="9">
        <f>IF(ISNUMBER(VALUE($D50)),VLOOKUP($D50,'[1]BSE Averages'!$B$1:$K$2426,6,0),VLOOKUP($D50,'[1]NSE Averages'!$C$1:$K$2426,5,0))</f>
        <v>1837.45</v>
      </c>
      <c r="K50" s="9">
        <f>IF(ISNUMBER(VALUE($D50)),VLOOKUP($D50,'[1]BSE Averages'!$B$1:$K$2426,7,0),VLOOKUP($D50,'[1]NSE Averages'!$C$1:$K$2426,6,0))</f>
        <v>1801.1</v>
      </c>
      <c r="L50" s="9">
        <f>IF(ISNUMBER(VALUE($D50)),VLOOKUP($D50,'[1]BSE Averages'!$B$1:$K$2426,8,0),VLOOKUP($D50,'[1]NSE Averages'!$C$1:$K$2426,7,0))</f>
        <v>1664.82</v>
      </c>
      <c r="N50" s="23">
        <f>F50/K50-1</f>
        <v>0.12120370884459497</v>
      </c>
      <c r="O50" s="23">
        <f>F50/J50-1</f>
        <v>9.902310266946035E-2</v>
      </c>
      <c r="P50" s="24">
        <f>IF(F50&gt;I50,IF(I50&gt;K50,1,IF(F50&gt;K50,6,5)),IF(I50&lt;K50,4,IF(F50&gt;K50,2,3)))</f>
        <v>1</v>
      </c>
      <c r="Q50" s="28" cm="1">
        <f t="array" ref="Q50">_FV(W50,"52 week high",TRUE)</f>
        <v>2041.15</v>
      </c>
      <c r="R50" s="28" cm="1">
        <f t="array" ref="R50">_FV(W50,"52 week low",TRUE)</f>
        <v>1242</v>
      </c>
      <c r="S50" s="30" cm="1">
        <f t="array" ref="S50">_FV(W50,"Volume")</f>
        <v>103190</v>
      </c>
      <c r="T50" s="30" cm="1">
        <f t="array" ref="T50">_FV(W50,"Volume average",TRUE)</f>
        <v>221820</v>
      </c>
      <c r="U50" t="str" cm="1">
        <f t="array" ref="U50">_FV(W50,"Industry")</f>
        <v>Pharmaceuticals</v>
      </c>
      <c r="V50" t="str">
        <f>IF(ISNUMBER(D50),"BSE","NSE")</f>
        <v>NSE</v>
      </c>
      <c r="W50" t="e" vm="49">
        <v>#VALUE!</v>
      </c>
      <c r="Z50" t="str">
        <f t="shared" si="0"/>
        <v>XNSE:</v>
      </c>
    </row>
    <row r="51" spans="1:26" x14ac:dyDescent="0.25">
      <c r="A51" s="2">
        <v>53</v>
      </c>
      <c r="C51" s="3">
        <v>45251</v>
      </c>
      <c r="D51" s="4" t="str" cm="1">
        <f t="array" ref="D51">_FV(W51,"Ticker symbol",TRUE)</f>
        <v>SANGHVIMOV</v>
      </c>
      <c r="E51" s="5" cm="1">
        <f t="array" ref="E51">_FV(W51,"Market cap",TRUE)/10000000</f>
        <v>3450.92</v>
      </c>
      <c r="F51" s="6" cm="1">
        <f t="array" ref="F51">_FV(W51,"Price")</f>
        <v>784.5</v>
      </c>
      <c r="G51" s="7" cm="1">
        <f t="array" ref="G51">_FV(W51,"Change (%)",TRUE)</f>
        <v>2.3E-3</v>
      </c>
      <c r="H51" s="9">
        <f>IF(ISNUMBER(VALUE($D51)),VLOOKUP($D51,'[1]BSE Averages'!$B$1:$K$2426,4,0),VLOOKUP($D51,'[1]NSE Averages'!$C$1:$K$2426,3,0))</f>
        <v>783.37</v>
      </c>
      <c r="I51" s="9">
        <f>IF(ISNUMBER(VALUE($D51)),VLOOKUP($D51,'[1]BSE Averages'!$B$1:$K$2426,5,0),VLOOKUP($D51,'[1]NSE Averages'!$C$1:$K$2426,4,0))</f>
        <v>770.26</v>
      </c>
      <c r="J51" s="9">
        <f>IF(ISNUMBER(VALUE($D51)),VLOOKUP($D51,'[1]BSE Averages'!$B$1:$K$2426,6,0),VLOOKUP($D51,'[1]NSE Averages'!$C$1:$K$2426,5,0))</f>
        <v>748.15</v>
      </c>
      <c r="K51" s="9">
        <f>IF(ISNUMBER(VALUE($D51)),VLOOKUP($D51,'[1]BSE Averages'!$B$1:$K$2426,7,0),VLOOKUP($D51,'[1]NSE Averages'!$C$1:$K$2426,6,0))</f>
        <v>709.47</v>
      </c>
      <c r="L51" s="9">
        <f>IF(ISNUMBER(VALUE($D51)),VLOOKUP($D51,'[1]BSE Averages'!$B$1:$K$2426,8,0),VLOOKUP($D51,'[1]NSE Averages'!$C$1:$K$2426,7,0))</f>
        <v>555.97</v>
      </c>
      <c r="N51" s="23">
        <f>F51/K51-1</f>
        <v>0.10575500021142537</v>
      </c>
      <c r="O51" s="23">
        <f>F51/J51-1</f>
        <v>4.8586513399719422E-2</v>
      </c>
      <c r="P51" s="24">
        <f>IF(F51&gt;I51,IF(I51&gt;K51,1,IF(F51&gt;K51,6,5)),IF(I51&lt;K51,4,IF(F51&gt;K51,2,3)))</f>
        <v>1</v>
      </c>
      <c r="Q51" s="28" cm="1">
        <f t="array" ref="Q51">_FV(W51,"52 week high",TRUE)</f>
        <v>815</v>
      </c>
      <c r="R51" s="28" cm="1">
        <f t="array" ref="R51">_FV(W51,"52 week low",TRUE)</f>
        <v>275.5</v>
      </c>
      <c r="S51" s="30" cm="1">
        <f t="array" ref="S51">_FV(W51,"Volume")</f>
        <v>35359</v>
      </c>
      <c r="T51" s="30" cm="1">
        <f t="array" ref="T51">_FV(W51,"Volume average",TRUE)</f>
        <v>152460</v>
      </c>
      <c r="U51" t="str" cm="1">
        <f t="array" ref="U51">_FV(W51,"Industry")</f>
        <v>Professional &amp; Commercial Services</v>
      </c>
      <c r="V51" t="str">
        <f>IF(ISNUMBER(D51),"BSE","NSE")</f>
        <v>NSE</v>
      </c>
      <c r="W51" t="e" vm="50">
        <v>#VALUE!</v>
      </c>
      <c r="Z51" t="str">
        <f t="shared" si="0"/>
        <v>XNSE:</v>
      </c>
    </row>
    <row r="52" spans="1:26" x14ac:dyDescent="0.25">
      <c r="A52" s="2">
        <v>50</v>
      </c>
      <c r="C52" s="3">
        <v>45251</v>
      </c>
      <c r="D52" s="4" t="str" cm="1">
        <f t="array" ref="D52">_FV(W52,"Ticker symbol",TRUE)</f>
        <v>SUZLON</v>
      </c>
      <c r="E52" s="5" cm="1">
        <f t="array" ref="E52">_FV(W52,"Market cap",TRUE)/10000000</f>
        <v>57437.93</v>
      </c>
      <c r="F52" s="6" cm="1">
        <f t="array" ref="F52">_FV(W52,"Price")</f>
        <v>39.85</v>
      </c>
      <c r="G52" s="7" cm="1">
        <f t="array" ref="G52">_FV(W52,"Change (%)",TRUE)</f>
        <v>-3.6276000000000003E-2</v>
      </c>
      <c r="H52" s="9">
        <f>IF(ISNUMBER(VALUE($D52)),VLOOKUP($D52,'[1]BSE Averages'!$B$1:$K$2426,4,0),VLOOKUP($D52,'[1]NSE Averages'!$C$1:$K$2426,3,0))</f>
        <v>40.880000000000003</v>
      </c>
      <c r="I52" s="9">
        <f>IF(ISNUMBER(VALUE($D52)),VLOOKUP($D52,'[1]BSE Averages'!$B$1:$K$2426,5,0),VLOOKUP($D52,'[1]NSE Averages'!$C$1:$K$2426,4,0))</f>
        <v>39.270000000000003</v>
      </c>
      <c r="J52" s="9">
        <f>IF(ISNUMBER(VALUE($D52)),VLOOKUP($D52,'[1]BSE Averages'!$B$1:$K$2426,6,0),VLOOKUP($D52,'[1]NSE Averages'!$C$1:$K$2426,5,0))</f>
        <v>36.58</v>
      </c>
      <c r="K52" s="9">
        <f>IF(ISNUMBER(VALUE($D52)),VLOOKUP($D52,'[1]BSE Averages'!$B$1:$K$2426,7,0),VLOOKUP($D52,'[1]NSE Averages'!$C$1:$K$2426,6,0))</f>
        <v>31.44</v>
      </c>
      <c r="L52" s="9">
        <f>IF(ISNUMBER(VALUE($D52)),VLOOKUP($D52,'[1]BSE Averages'!$B$1:$K$2426,8,0),VLOOKUP($D52,'[1]NSE Averages'!$C$1:$K$2426,7,0))</f>
        <v>20.39</v>
      </c>
      <c r="N52" s="23">
        <f>F52/K52-1</f>
        <v>0.26749363867684472</v>
      </c>
      <c r="O52" s="23">
        <f>F52/J52-1</f>
        <v>8.9393110989612001E-2</v>
      </c>
      <c r="P52" s="24">
        <f>IF(F52&gt;I52,IF(I52&gt;K52,1,IF(F52&gt;K52,6,5)),IF(I52&lt;K52,4,IF(F52&gt;K52,2,3)))</f>
        <v>1</v>
      </c>
      <c r="Q52" s="28" cm="1">
        <f t="array" ref="Q52">_FV(W52,"52 week high",TRUE)</f>
        <v>44</v>
      </c>
      <c r="R52" s="28" cm="1">
        <f t="array" ref="R52">_FV(W52,"52 week low",TRUE)</f>
        <v>6.95</v>
      </c>
      <c r="S52" s="30" cm="1">
        <f t="array" ref="S52">_FV(W52,"Volume")</f>
        <v>88477295</v>
      </c>
      <c r="T52" s="30" cm="1">
        <f t="array" ref="T52">_FV(W52,"Volume average",TRUE)</f>
        <v>85688170</v>
      </c>
      <c r="U52" t="str" cm="1">
        <f t="array" ref="U52">_FV(W52,"Industry")</f>
        <v>Renewable Energy</v>
      </c>
      <c r="V52" t="str">
        <f>IF(ISNUMBER(D52),"BSE","NSE")</f>
        <v>NSE</v>
      </c>
      <c r="W52" t="e" vm="51">
        <v>#VALUE!</v>
      </c>
      <c r="Z52" t="str">
        <f t="shared" si="0"/>
        <v>XNSE:</v>
      </c>
    </row>
    <row r="53" spans="1:26" x14ac:dyDescent="0.25">
      <c r="A53" s="2">
        <v>61</v>
      </c>
      <c r="C53" s="3">
        <v>45251</v>
      </c>
      <c r="D53" s="4" t="str" cm="1">
        <f t="array" ref="D53">_FV(W53,"Ticker symbol",TRUE)</f>
        <v>RATEGAIN</v>
      </c>
      <c r="E53" s="5" cm="1">
        <f t="array" ref="E53">_FV(W53,"Market cap",TRUE)/10000000</f>
        <v>7820.6229999999996</v>
      </c>
      <c r="F53" s="6" cm="1">
        <f t="array" ref="F53">_FV(W53,"Price")</f>
        <v>724.8</v>
      </c>
      <c r="G53" s="7" cm="1">
        <f t="array" ref="G53">_FV(W53,"Change (%)",TRUE)</f>
        <v>1.2432E-2</v>
      </c>
      <c r="H53" s="9">
        <f>IF(ISNUMBER(VALUE($D53)),VLOOKUP($D53,'[1]BSE Averages'!$B$1:$K$2426,4,0),VLOOKUP($D53,'[1]NSE Averages'!$C$1:$K$2426,3,0))</f>
        <v>709.17</v>
      </c>
      <c r="I53" s="9">
        <f>IF(ISNUMBER(VALUE($D53)),VLOOKUP($D53,'[1]BSE Averages'!$B$1:$K$2426,5,0),VLOOKUP($D53,'[1]NSE Averages'!$C$1:$K$2426,4,0))</f>
        <v>695.38</v>
      </c>
      <c r="J53" s="9">
        <f>IF(ISNUMBER(VALUE($D53)),VLOOKUP($D53,'[1]BSE Averages'!$B$1:$K$2426,6,0),VLOOKUP($D53,'[1]NSE Averages'!$C$1:$K$2426,5,0))</f>
        <v>672.21</v>
      </c>
      <c r="K53" s="9">
        <f>IF(ISNUMBER(VALUE($D53)),VLOOKUP($D53,'[1]BSE Averages'!$B$1:$K$2426,7,0),VLOOKUP($D53,'[1]NSE Averages'!$C$1:$K$2426,6,0))</f>
        <v>625.98</v>
      </c>
      <c r="L53" s="9">
        <f>IF(ISNUMBER(VALUE($D53)),VLOOKUP($D53,'[1]BSE Averages'!$B$1:$K$2426,8,0),VLOOKUP($D53,'[1]NSE Averages'!$C$1:$K$2426,7,0))</f>
        <v>494.97</v>
      </c>
      <c r="N53" s="23">
        <f>F53/K53-1</f>
        <v>0.15786446851337099</v>
      </c>
      <c r="O53" s="23">
        <f>F53/J53-1</f>
        <v>7.8234480296335951E-2</v>
      </c>
      <c r="P53" s="24">
        <f>IF(F53&gt;I53,IF(I53&gt;K53,1,IF(F53&gt;K53,6,5)),IF(I53&lt;K53,4,IF(F53&gt;K53,2,3)))</f>
        <v>1</v>
      </c>
      <c r="Q53" s="28" cm="1">
        <f t="array" ref="Q53">_FV(W53,"52 week high",TRUE)</f>
        <v>733</v>
      </c>
      <c r="R53" s="28" cm="1">
        <f t="array" ref="R53">_FV(W53,"52 week low",TRUE)</f>
        <v>262.95</v>
      </c>
      <c r="S53" s="30" cm="1">
        <f t="array" ref="S53">_FV(W53,"Volume")</f>
        <v>131103</v>
      </c>
      <c r="T53" s="30" cm="1">
        <f t="array" ref="T53">_FV(W53,"Volume average",TRUE)</f>
        <v>536360</v>
      </c>
      <c r="U53" t="str" cm="1">
        <f t="array" ref="U53">_FV(W53,"Industry")</f>
        <v>Software &amp; IT Services</v>
      </c>
      <c r="V53" t="str">
        <f>IF(ISNUMBER(D53),"BSE","NSE")</f>
        <v>NSE</v>
      </c>
      <c r="W53" t="e" vm="52">
        <v>#VALUE!</v>
      </c>
      <c r="Z53" t="str">
        <f t="shared" si="0"/>
        <v>XNSE:</v>
      </c>
    </row>
    <row r="54" spans="1:26" x14ac:dyDescent="0.25">
      <c r="A54" s="2">
        <v>20</v>
      </c>
      <c r="C54" s="3">
        <v>45251</v>
      </c>
      <c r="D54" s="4" t="str" cm="1">
        <f t="array" ref="D54">_FV(W54,"Ticker symbol",TRUE)</f>
        <v>NEWGEN</v>
      </c>
      <c r="E54" s="5" cm="1">
        <f t="array" ref="E54">_FV(W54,"Market cap",TRUE)/10000000</f>
        <v>8731.92</v>
      </c>
      <c r="F54" s="6" cm="1">
        <f t="array" ref="F54">_FV(W54,"Price")</f>
        <v>1350</v>
      </c>
      <c r="G54" s="7" cm="1">
        <f t="array" ref="G54">_FV(W54,"Change (%)",TRUE)</f>
        <v>2.8532000000000002E-2</v>
      </c>
      <c r="H54" s="9">
        <f>IF(ISNUMBER(VALUE($D54)),VLOOKUP($D54,'[1]BSE Averages'!$B$1:$K$2426,4,0),VLOOKUP($D54,'[1]NSE Averages'!$C$1:$K$2426,3,0))</f>
        <v>1241.99</v>
      </c>
      <c r="I54" s="9">
        <f>IF(ISNUMBER(VALUE($D54)),VLOOKUP($D54,'[1]BSE Averages'!$B$1:$K$2426,5,0),VLOOKUP($D54,'[1]NSE Averages'!$C$1:$K$2426,4,0))</f>
        <v>1211.29</v>
      </c>
      <c r="J54" s="9">
        <f>IF(ISNUMBER(VALUE($D54)),VLOOKUP($D54,'[1]BSE Averages'!$B$1:$K$2426,6,0),VLOOKUP($D54,'[1]NSE Averages'!$C$1:$K$2426,5,0))</f>
        <v>1164.58</v>
      </c>
      <c r="K54" s="9">
        <f>IF(ISNUMBER(VALUE($D54)),VLOOKUP($D54,'[1]BSE Averages'!$B$1:$K$2426,7,0),VLOOKUP($D54,'[1]NSE Averages'!$C$1:$K$2426,6,0))</f>
        <v>1054.8699999999999</v>
      </c>
      <c r="L54" s="9">
        <f>IF(ISNUMBER(VALUE($D54)),VLOOKUP($D54,'[1]BSE Averages'!$B$1:$K$2426,8,0),VLOOKUP($D54,'[1]NSE Averages'!$C$1:$K$2426,7,0))</f>
        <v>781.5</v>
      </c>
      <c r="N54" s="23">
        <f>F54/K54-1</f>
        <v>0.27977855091148696</v>
      </c>
      <c r="O54" s="23">
        <f>F54/J54-1</f>
        <v>0.15921619811434162</v>
      </c>
      <c r="P54" s="24">
        <f>IF(F54&gt;I54,IF(I54&gt;K54,1,IF(F54&gt;K54,6,5)),IF(I54&lt;K54,4,IF(F54&gt;K54,2,3)))</f>
        <v>1</v>
      </c>
      <c r="Q54" s="28" cm="1">
        <f t="array" ref="Q54">_FV(W54,"52 week high",TRUE)</f>
        <v>1375</v>
      </c>
      <c r="R54" s="28" cm="1">
        <f t="array" ref="R54">_FV(W54,"52 week low",TRUE)</f>
        <v>299.95</v>
      </c>
      <c r="S54" s="30" cm="1">
        <f t="array" ref="S54">_FV(W54,"Volume")</f>
        <v>100123</v>
      </c>
      <c r="T54" s="30" cm="1">
        <f t="array" ref="T54">_FV(W54,"Volume average",TRUE)</f>
        <v>54860</v>
      </c>
      <c r="U54" t="str" cm="1">
        <f t="array" ref="U54">_FV(W54,"Industry")</f>
        <v>Software &amp; IT Services</v>
      </c>
      <c r="V54" t="str">
        <f>IF(ISNUMBER(D54),"BSE","NSE")</f>
        <v>NSE</v>
      </c>
      <c r="W54" t="e" vm="53">
        <v>#VALUE!</v>
      </c>
      <c r="Z54" t="str">
        <f t="shared" si="0"/>
        <v>XNSE:</v>
      </c>
    </row>
    <row r="55" spans="1:26" x14ac:dyDescent="0.25">
      <c r="A55" s="2">
        <v>51</v>
      </c>
      <c r="C55" s="3">
        <v>45251</v>
      </c>
      <c r="D55" s="4" t="str" cm="1">
        <f t="array" ref="D55">_FV(W55,"Ticker symbol",TRUE)</f>
        <v>MAPMYINDIA</v>
      </c>
      <c r="E55" s="5" cm="1">
        <f t="array" ref="E55">_FV(W55,"Market cap",TRUE)/10000000</f>
        <v>12119.78</v>
      </c>
      <c r="F55" s="6" cm="1">
        <f t="array" ref="F55">_FV(W55,"Price")</f>
        <v>2230</v>
      </c>
      <c r="G55" s="7" cm="1">
        <f t="array" ref="G55">_FV(W55,"Change (%)",TRUE)</f>
        <v>1.572E-3</v>
      </c>
      <c r="H55" s="9">
        <f>IF(ISNUMBER(VALUE($D55)),VLOOKUP($D55,'[1]BSE Averages'!$B$1:$K$2426,4,0),VLOOKUP($D55,'[1]NSE Averages'!$C$1:$K$2426,3,0))</f>
        <v>2201.63</v>
      </c>
      <c r="I55" s="9">
        <f>IF(ISNUMBER(VALUE($D55)),VLOOKUP($D55,'[1]BSE Averages'!$B$1:$K$2426,5,0),VLOOKUP($D55,'[1]NSE Averages'!$C$1:$K$2426,4,0))</f>
        <v>2160.4699999999998</v>
      </c>
      <c r="J55" s="9">
        <f>IF(ISNUMBER(VALUE($D55)),VLOOKUP($D55,'[1]BSE Averages'!$B$1:$K$2426,6,0),VLOOKUP($D55,'[1]NSE Averages'!$C$1:$K$2426,5,0))</f>
        <v>2111.4</v>
      </c>
      <c r="K55" s="9">
        <f>IF(ISNUMBER(VALUE($D55)),VLOOKUP($D55,'[1]BSE Averages'!$B$1:$K$2426,7,0),VLOOKUP($D55,'[1]NSE Averages'!$C$1:$K$2426,6,0))</f>
        <v>1984.04</v>
      </c>
      <c r="L55" s="9">
        <f>IF(ISNUMBER(VALUE($D55)),VLOOKUP($D55,'[1]BSE Averages'!$B$1:$K$2426,8,0),VLOOKUP($D55,'[1]NSE Averages'!$C$1:$K$2426,7,0))</f>
        <v>1584.18</v>
      </c>
      <c r="N55" s="23">
        <f>F55/K55-1</f>
        <v>0.1239692748130079</v>
      </c>
      <c r="O55" s="23">
        <f>F55/J55-1</f>
        <v>5.6171260774841247E-2</v>
      </c>
      <c r="P55" s="24">
        <f>IF(F55&gt;I55,IF(I55&gt;K55,1,IF(F55&gt;K55,6,5)),IF(I55&lt;K55,4,IF(F55&gt;K55,2,3)))</f>
        <v>1</v>
      </c>
      <c r="Q55" s="28" cm="1">
        <f t="array" ref="Q55">_FV(W55,"52 week high",TRUE)</f>
        <v>2343.9499999999998</v>
      </c>
      <c r="R55" s="28" cm="1">
        <f t="array" ref="R55">_FV(W55,"52 week low",TRUE)</f>
        <v>984.05</v>
      </c>
      <c r="S55" s="30" cm="1">
        <f t="array" ref="S55">_FV(W55,"Volume")</f>
        <v>35480</v>
      </c>
      <c r="T55" s="30" cm="1">
        <f t="array" ref="T55">_FV(W55,"Volume average",TRUE)</f>
        <v>213880</v>
      </c>
      <c r="U55" t="str" cm="1">
        <f t="array" ref="U55">_FV(W55,"Industry")</f>
        <v>Software &amp; IT Services</v>
      </c>
      <c r="V55" t="str">
        <f>IF(ISNUMBER(D55),"BSE","NSE")</f>
        <v>NSE</v>
      </c>
      <c r="W55" t="e" vm="54">
        <v>#VALUE!</v>
      </c>
      <c r="Z55" t="str">
        <f t="shared" si="0"/>
        <v>XNSE:</v>
      </c>
    </row>
    <row r="56" spans="1:26" x14ac:dyDescent="0.25">
      <c r="A56" s="2">
        <v>30</v>
      </c>
      <c r="C56" s="3">
        <v>45251</v>
      </c>
      <c r="D56" s="4" t="str" cm="1">
        <f t="array" ref="D56">_FV(W56,"Ticker symbol",TRUE)</f>
        <v>SONATSOFTW</v>
      </c>
      <c r="E56" s="5" cm="1">
        <f t="array" ref="E56">_FV(W56,"Market cap",TRUE)/10000000</f>
        <v>18906.849999999999</v>
      </c>
      <c r="F56" s="6" cm="1">
        <f t="array" ref="F56">_FV(W56,"Price")</f>
        <v>1391.1</v>
      </c>
      <c r="G56" s="7" cm="1">
        <f t="array" ref="G56">_FV(W56,"Change (%)",TRUE)</f>
        <v>5.0939999999999996E-3</v>
      </c>
      <c r="H56" s="9">
        <f>IF(ISNUMBER(VALUE($D56)),VLOOKUP($D56,'[1]BSE Averages'!$B$1:$K$2426,4,0),VLOOKUP($D56,'[1]NSE Averages'!$C$1:$K$2426,3,0))</f>
        <v>1352.32</v>
      </c>
      <c r="I56" s="9">
        <f>IF(ISNUMBER(VALUE($D56)),VLOOKUP($D56,'[1]BSE Averages'!$B$1:$K$2426,5,0),VLOOKUP($D56,'[1]NSE Averages'!$C$1:$K$2426,4,0))</f>
        <v>1319.04</v>
      </c>
      <c r="J56" s="9">
        <f>IF(ISNUMBER(VALUE($D56)),VLOOKUP($D56,'[1]BSE Averages'!$B$1:$K$2426,6,0),VLOOKUP($D56,'[1]NSE Averages'!$C$1:$K$2426,5,0))</f>
        <v>1261.5999999999999</v>
      </c>
      <c r="K56" s="9">
        <f>IF(ISNUMBER(VALUE($D56)),VLOOKUP($D56,'[1]BSE Averages'!$B$1:$K$2426,7,0),VLOOKUP($D56,'[1]NSE Averages'!$C$1:$K$2426,6,0))</f>
        <v>1172.0999999999999</v>
      </c>
      <c r="L56" s="9">
        <f>IF(ISNUMBER(VALUE($D56)),VLOOKUP($D56,'[1]BSE Averages'!$B$1:$K$2426,8,0),VLOOKUP($D56,'[1]NSE Averages'!$C$1:$K$2426,7,0))</f>
        <v>978</v>
      </c>
      <c r="N56" s="23">
        <f>F56/K56-1</f>
        <v>0.18684412592782196</v>
      </c>
      <c r="O56" s="23">
        <f>F56/J56-1</f>
        <v>0.10264743183259362</v>
      </c>
      <c r="P56" s="24">
        <f>IF(F56&gt;I56,IF(I56&gt;K56,1,IF(F56&gt;K56,6,5)),IF(I56&lt;K56,4,IF(F56&gt;K56,2,3)))</f>
        <v>1</v>
      </c>
      <c r="Q56" s="28" cm="1">
        <f t="array" ref="Q56">_FV(W56,"52 week high",TRUE)</f>
        <v>1408.95</v>
      </c>
      <c r="R56" s="28" cm="1">
        <f t="array" ref="R56">_FV(W56,"52 week low",TRUE)</f>
        <v>515.54999999999995</v>
      </c>
      <c r="S56" s="30" cm="1">
        <f t="array" ref="S56">_FV(W56,"Volume")</f>
        <v>100629</v>
      </c>
      <c r="T56" s="30" cm="1">
        <f t="array" ref="T56">_FV(W56,"Volume average",TRUE)</f>
        <v>299590</v>
      </c>
      <c r="U56" t="str" cm="1">
        <f t="array" ref="U56">_FV(W56,"Industry")</f>
        <v>Software &amp; IT Services</v>
      </c>
      <c r="V56" t="str">
        <f>IF(ISNUMBER(D56),"BSE","NSE")</f>
        <v>NSE</v>
      </c>
      <c r="W56" t="e" vm="55">
        <v>#VALUE!</v>
      </c>
      <c r="Z56" t="str">
        <f t="shared" si="0"/>
        <v>XNSE:</v>
      </c>
    </row>
    <row r="57" spans="1:26" x14ac:dyDescent="0.25">
      <c r="A57" s="2">
        <v>39</v>
      </c>
      <c r="C57" s="3">
        <v>45251</v>
      </c>
      <c r="D57" s="4" t="str" cm="1">
        <f t="array" ref="D57">_FV(W57,"Ticker symbol",TRUE)</f>
        <v>KPITTECH</v>
      </c>
      <c r="E57" s="5" cm="1">
        <f t="array" ref="E57">_FV(W57,"Market cap",TRUE)/10000000</f>
        <v>41645.21</v>
      </c>
      <c r="F57" s="6" cm="1">
        <f t="array" ref="F57">_FV(W57,"Price")</f>
        <v>1540.95</v>
      </c>
      <c r="G57" s="7" cm="1">
        <f t="array" ref="G57">_FV(W57,"Change (%)",TRUE)</f>
        <v>-5.1139000000000004E-2</v>
      </c>
      <c r="H57" s="9">
        <f>IF(ISNUMBER(VALUE($D57)),VLOOKUP($D57,'[1]BSE Averages'!$B$1:$K$2426,4,0),VLOOKUP($D57,'[1]NSE Averages'!$C$1:$K$2426,3,0))</f>
        <v>1508.65</v>
      </c>
      <c r="I57" s="9">
        <f>IF(ISNUMBER(VALUE($D57)),VLOOKUP($D57,'[1]BSE Averages'!$B$1:$K$2426,5,0),VLOOKUP($D57,'[1]NSE Averages'!$C$1:$K$2426,4,0))</f>
        <v>1432.64</v>
      </c>
      <c r="J57" s="9">
        <f>IF(ISNUMBER(VALUE($D57)),VLOOKUP($D57,'[1]BSE Averages'!$B$1:$K$2426,6,0),VLOOKUP($D57,'[1]NSE Averages'!$C$1:$K$2426,5,0))</f>
        <v>1348.7</v>
      </c>
      <c r="K57" s="9">
        <f>IF(ISNUMBER(VALUE($D57)),VLOOKUP($D57,'[1]BSE Averages'!$B$1:$K$2426,7,0),VLOOKUP($D57,'[1]NSE Averages'!$C$1:$K$2426,6,0))</f>
        <v>1248.9000000000001</v>
      </c>
      <c r="L57" s="9">
        <f>IF(ISNUMBER(VALUE($D57)),VLOOKUP($D57,'[1]BSE Averages'!$B$1:$K$2426,8,0),VLOOKUP($D57,'[1]NSE Averages'!$C$1:$K$2426,7,0))</f>
        <v>1049.51</v>
      </c>
      <c r="N57" s="23">
        <f>F57/K57-1</f>
        <v>0.23384578429017533</v>
      </c>
      <c r="O57" s="23">
        <f>F57/J57-1</f>
        <v>0.14254467264773485</v>
      </c>
      <c r="P57" s="24">
        <f>IF(F57&gt;I57,IF(I57&gt;K57,1,IF(F57&gt;K57,6,5)),IF(I57&lt;K57,4,IF(F57&gt;K57,2,3)))</f>
        <v>1</v>
      </c>
      <c r="Q57" s="28" cm="1">
        <f t="array" ref="Q57">_FV(W57,"52 week high",TRUE)</f>
        <v>1640</v>
      </c>
      <c r="R57" s="28" cm="1">
        <f t="array" ref="R57">_FV(W57,"52 week low",TRUE)</f>
        <v>622.54999999999995</v>
      </c>
      <c r="S57" s="30" cm="1">
        <f t="array" ref="S57">_FV(W57,"Volume")</f>
        <v>2324638</v>
      </c>
      <c r="T57" s="30" cm="1">
        <f t="array" ref="T57">_FV(W57,"Volume average",TRUE)</f>
        <v>1347310</v>
      </c>
      <c r="U57" t="str" cm="1">
        <f t="array" ref="U57">_FV(W57,"Industry")</f>
        <v>Software &amp; IT Services</v>
      </c>
      <c r="V57" t="str">
        <f>IF(ISNUMBER(D57),"BSE","NSE")</f>
        <v>NSE</v>
      </c>
      <c r="W57" t="e" vm="56">
        <v>#VALUE!</v>
      </c>
      <c r="Z57" t="str">
        <f t="shared" si="0"/>
        <v>XNSE:</v>
      </c>
    </row>
    <row r="58" spans="1:26" x14ac:dyDescent="0.25">
      <c r="A58" s="2">
        <v>9</v>
      </c>
      <c r="C58" s="3">
        <v>45251</v>
      </c>
      <c r="D58" s="4" t="str" cm="1">
        <f t="array" ref="D58">_FV(W58,"Ticker symbol",TRUE)</f>
        <v>ARVINDFASN</v>
      </c>
      <c r="E58" s="5" cm="1">
        <f t="array" ref="E58">_FV(W58,"Market cap",TRUE)/10000000</f>
        <v>5491.7950000000001</v>
      </c>
      <c r="F58" s="6" cm="1">
        <f t="array" ref="F58">_FV(W58,"Price")</f>
        <v>419.2</v>
      </c>
      <c r="G58" s="7" cm="1">
        <f t="array" ref="G58">_FV(W58,"Change (%)",TRUE)</f>
        <v>1.5258000000000001E-2</v>
      </c>
      <c r="H58" s="9">
        <f>IF(ISNUMBER(VALUE($D58)),VLOOKUP($D58,'[1]BSE Averages'!$B$1:$K$2426,4,0),VLOOKUP($D58,'[1]NSE Averages'!$C$1:$K$2426,3,0))</f>
        <v>400.11</v>
      </c>
      <c r="I58" s="9">
        <f>IF(ISNUMBER(VALUE($D58)),VLOOKUP($D58,'[1]BSE Averages'!$B$1:$K$2426,5,0),VLOOKUP($D58,'[1]NSE Averages'!$C$1:$K$2426,4,0))</f>
        <v>386.88</v>
      </c>
      <c r="J58" s="9">
        <f>IF(ISNUMBER(VALUE($D58)),VLOOKUP($D58,'[1]BSE Averages'!$B$1:$K$2426,6,0),VLOOKUP($D58,'[1]NSE Averages'!$C$1:$K$2426,5,0))</f>
        <v>370.25</v>
      </c>
      <c r="K58" s="9">
        <f>IF(ISNUMBER(VALUE($D58)),VLOOKUP($D58,'[1]BSE Averages'!$B$1:$K$2426,7,0),VLOOKUP($D58,'[1]NSE Averages'!$C$1:$K$2426,6,0))</f>
        <v>349.91</v>
      </c>
      <c r="L58" s="9">
        <f>IF(ISNUMBER(VALUE($D58)),VLOOKUP($D58,'[1]BSE Averages'!$B$1:$K$2426,8,0),VLOOKUP($D58,'[1]NSE Averages'!$C$1:$K$2426,7,0))</f>
        <v>324.07</v>
      </c>
      <c r="N58" s="23">
        <f>F58/K58-1</f>
        <v>0.19802234860392653</v>
      </c>
      <c r="O58" s="23">
        <f>F58/J58-1</f>
        <v>0.13220796758946651</v>
      </c>
      <c r="P58" s="24">
        <f>IF(F58&gt;I58,IF(I58&gt;K58,1,IF(F58&gt;K58,6,5)),IF(I58&lt;K58,4,IF(F58&gt;K58,2,3)))</f>
        <v>1</v>
      </c>
      <c r="Q58" s="28" cm="1">
        <f t="array" ref="Q58">_FV(W58,"52 week high",TRUE)</f>
        <v>427.7</v>
      </c>
      <c r="R58" s="28" cm="1">
        <f t="array" ref="R58">_FV(W58,"52 week low",TRUE)</f>
        <v>261.10000000000002</v>
      </c>
      <c r="S58" s="30" cm="1">
        <f t="array" ref="S58">_FV(W58,"Volume")</f>
        <v>776979</v>
      </c>
      <c r="T58" s="30" cm="1">
        <f t="array" ref="T58">_FV(W58,"Volume average",TRUE)</f>
        <v>1042510</v>
      </c>
      <c r="U58" t="str" cm="1">
        <f t="array" ref="U58">_FV(W58,"Industry")</f>
        <v>Specialty Retailers</v>
      </c>
      <c r="V58" t="str">
        <f>IF(ISNUMBER(D58),"BSE","NSE")</f>
        <v>NSE</v>
      </c>
      <c r="W58" t="e" vm="57">
        <v>#VALUE!</v>
      </c>
    </row>
    <row r="59" spans="1:26" x14ac:dyDescent="0.25">
      <c r="A59" s="2">
        <v>37</v>
      </c>
      <c r="C59" s="3">
        <v>45251</v>
      </c>
      <c r="D59" s="4" t="str" cm="1">
        <f t="array" ref="D59">_FV(W59,"Ticker symbol",TRUE)</f>
        <v>METROBRAND</v>
      </c>
      <c r="E59" s="5" cm="1">
        <f t="array" ref="E59">_FV(W59,"Market cap",TRUE)/10000000</f>
        <v>34829.480000000003</v>
      </c>
      <c r="F59" s="6" cm="1">
        <f t="array" ref="F59">_FV(W59,"Price")</f>
        <v>1363.75</v>
      </c>
      <c r="G59" s="7" cm="1">
        <f t="array" ref="G59">_FV(W59,"Change (%)",TRUE)</f>
        <v>2.8546999999999999E-2</v>
      </c>
      <c r="H59" s="9">
        <f>IF(ISNUMBER(VALUE($D59)),VLOOKUP($D59,'[1]BSE Averages'!$B$1:$K$2426,4,0),VLOOKUP($D59,'[1]NSE Averages'!$C$1:$K$2426,3,0))</f>
        <v>1291.45</v>
      </c>
      <c r="I59" s="9">
        <f>IF(ISNUMBER(VALUE($D59)),VLOOKUP($D59,'[1]BSE Averages'!$B$1:$K$2426,5,0),VLOOKUP($D59,'[1]NSE Averages'!$C$1:$K$2426,4,0))</f>
        <v>1276.31</v>
      </c>
      <c r="J59" s="9">
        <f>IF(ISNUMBER(VALUE($D59)),VLOOKUP($D59,'[1]BSE Averages'!$B$1:$K$2426,6,0),VLOOKUP($D59,'[1]NSE Averages'!$C$1:$K$2426,5,0))</f>
        <v>1249.95</v>
      </c>
      <c r="K59" s="9">
        <f>IF(ISNUMBER(VALUE($D59)),VLOOKUP($D59,'[1]BSE Averages'!$B$1:$K$2426,7,0),VLOOKUP($D59,'[1]NSE Averages'!$C$1:$K$2426,6,0))</f>
        <v>1190.17</v>
      </c>
      <c r="L59" s="9">
        <f>IF(ISNUMBER(VALUE($D59)),VLOOKUP($D59,'[1]BSE Averages'!$B$1:$K$2426,8,0),VLOOKUP($D59,'[1]NSE Averages'!$C$1:$K$2426,7,0))</f>
        <v>1024.33</v>
      </c>
      <c r="N59" s="23">
        <f>F59/K59-1</f>
        <v>0.14584471125973586</v>
      </c>
      <c r="O59" s="23">
        <f>F59/J59-1</f>
        <v>9.1043641745669701E-2</v>
      </c>
      <c r="P59" s="24">
        <f>IF(F59&gt;I59,IF(I59&gt;K59,1,IF(F59&gt;K59,6,5)),IF(I59&lt;K59,4,IF(F59&gt;K59,2,3)))</f>
        <v>1</v>
      </c>
      <c r="Q59" s="28" cm="1">
        <f t="array" ref="Q59">_FV(W59,"52 week high",TRUE)</f>
        <v>1390.9</v>
      </c>
      <c r="R59" s="28" cm="1">
        <f t="array" ref="R59">_FV(W59,"52 week low",TRUE)</f>
        <v>736.05</v>
      </c>
      <c r="S59" s="30" cm="1">
        <f t="array" ref="S59">_FV(W59,"Volume")</f>
        <v>133740</v>
      </c>
      <c r="T59" s="30" cm="1">
        <f t="array" ref="T59">_FV(W59,"Volume average",TRUE)</f>
        <v>87060</v>
      </c>
      <c r="U59" t="str" cm="1">
        <f t="array" ref="U59">_FV(W59,"Industry")</f>
        <v>Specialty Retailers</v>
      </c>
      <c r="V59" t="str">
        <f>IF(ISNUMBER(D59),"BSE","NSE")</f>
        <v>NSE</v>
      </c>
      <c r="W59" t="e" vm="58">
        <v>#VALUE!</v>
      </c>
    </row>
    <row r="60" spans="1:26" x14ac:dyDescent="0.25">
      <c r="A60" s="2">
        <v>4</v>
      </c>
      <c r="C60" s="3">
        <v>45251</v>
      </c>
      <c r="D60" s="4" t="str" cm="1">
        <f t="array" ref="D60">_FV(W60,"Ticker symbol",TRUE)</f>
        <v>PGIL</v>
      </c>
      <c r="E60" s="5" cm="1">
        <f t="array" ref="E60">_FV(W60,"Market cap",TRUE)/10000000</f>
        <v>2782.0050000000001</v>
      </c>
      <c r="F60" s="6" cm="1">
        <f t="array" ref="F60">_FV(W60,"Price")</f>
        <v>1318</v>
      </c>
      <c r="G60" s="7" cm="1">
        <f t="array" ref="G60">_FV(W60,"Change (%)",TRUE)</f>
        <v>-2.0070000000000001E-3</v>
      </c>
      <c r="H60" s="9">
        <f>IF(ISNUMBER(VALUE($D60)),VLOOKUP($D60,'[1]BSE Averages'!$B$1:$K$2426,4,0),VLOOKUP($D60,'[1]NSE Averages'!$C$1:$K$2426,3,0))</f>
        <v>1289.51</v>
      </c>
      <c r="I60" s="9">
        <f>IF(ISNUMBER(VALUE($D60)),VLOOKUP($D60,'[1]BSE Averages'!$B$1:$K$2426,5,0),VLOOKUP($D60,'[1]NSE Averages'!$C$1:$K$2426,4,0))</f>
        <v>1285.6400000000001</v>
      </c>
      <c r="J60" s="9">
        <f>IF(ISNUMBER(VALUE($D60)),VLOOKUP($D60,'[1]BSE Averages'!$B$1:$K$2426,6,0),VLOOKUP($D60,'[1]NSE Averages'!$C$1:$K$2426,5,0))</f>
        <v>1268.1500000000001</v>
      </c>
      <c r="K60" s="9">
        <f>IF(ISNUMBER(VALUE($D60)),VLOOKUP($D60,'[1]BSE Averages'!$B$1:$K$2426,7,0),VLOOKUP($D60,'[1]NSE Averages'!$C$1:$K$2426,6,0))</f>
        <v>1150.77</v>
      </c>
      <c r="L60" s="9">
        <f>IF(ISNUMBER(VALUE($D60)),VLOOKUP($D60,'[1]BSE Averages'!$B$1:$K$2426,8,0),VLOOKUP($D60,'[1]NSE Averages'!$C$1:$K$2426,7,0))</f>
        <v>790.43</v>
      </c>
      <c r="N60" s="23">
        <f>F60/K60-1</f>
        <v>0.14532009002667778</v>
      </c>
      <c r="O60" s="23">
        <f>F60/J60-1</f>
        <v>3.9309229980680538E-2</v>
      </c>
      <c r="P60" s="24">
        <f>IF(F60&gt;I60,IF(I60&gt;K60,1,IF(F60&gt;K60,6,5)),IF(I60&lt;K60,4,IF(F60&gt;K60,2,3)))</f>
        <v>1</v>
      </c>
      <c r="Q60" s="28" cm="1">
        <f t="array" ref="Q60">_FV(W60,"52 week high",TRUE)</f>
        <v>1470.8</v>
      </c>
      <c r="R60" s="28" cm="1">
        <f t="array" ref="R60">_FV(W60,"52 week low",TRUE)</f>
        <v>335</v>
      </c>
      <c r="S60" s="30" cm="1">
        <f t="array" ref="S60">_FV(W60,"Volume")</f>
        <v>4800</v>
      </c>
      <c r="T60" s="30" cm="1">
        <f t="array" ref="T60">_FV(W60,"Volume average",TRUE)</f>
        <v>12540</v>
      </c>
      <c r="U60" t="str" cm="1">
        <f t="array" ref="U60">_FV(W60,"Industry")</f>
        <v>Textiles &amp; Apparel</v>
      </c>
      <c r="V60" t="str">
        <f>IF(ISNUMBER(D60),"BSE","NSE")</f>
        <v>NSE</v>
      </c>
      <c r="W60" t="e" vm="59">
        <v>#VALUE!</v>
      </c>
    </row>
    <row r="61" spans="1:26" x14ac:dyDescent="0.25">
      <c r="A61" s="2">
        <v>8</v>
      </c>
      <c r="C61" s="3">
        <v>45251</v>
      </c>
      <c r="D61" s="4" t="str" cm="1">
        <f t="array" ref="D61">_FV(W61,"Ticker symbol",TRUE)</f>
        <v>GOKEX</v>
      </c>
      <c r="E61" s="5" cm="1">
        <f t="array" ref="E61">_FV(W61,"Market cap",TRUE)/10000000</f>
        <v>5344.0029999999997</v>
      </c>
      <c r="F61" s="6" cm="1">
        <f t="array" ref="F61">_FV(W61,"Price")</f>
        <v>914</v>
      </c>
      <c r="G61" s="7" cm="1">
        <f t="array" ref="G61">_FV(W61,"Change (%)",TRUE)</f>
        <v>1.7308E-2</v>
      </c>
      <c r="H61" s="9">
        <f>IF(ISNUMBER(VALUE($D61)),VLOOKUP($D61,'[1]BSE Averages'!$B$1:$K$2426,4,0),VLOOKUP($D61,'[1]NSE Averages'!$C$1:$K$2426,3,0))</f>
        <v>870.12</v>
      </c>
      <c r="I61" s="9">
        <f>IF(ISNUMBER(VALUE($D61)),VLOOKUP($D61,'[1]BSE Averages'!$B$1:$K$2426,5,0),VLOOKUP($D61,'[1]NSE Averages'!$C$1:$K$2426,4,0))</f>
        <v>852.13</v>
      </c>
      <c r="J61" s="9">
        <f>IF(ISNUMBER(VALUE($D61)),VLOOKUP($D61,'[1]BSE Averages'!$B$1:$K$2426,6,0),VLOOKUP($D61,'[1]NSE Averages'!$C$1:$K$2426,5,0))</f>
        <v>841.1</v>
      </c>
      <c r="K61" s="9">
        <f>IF(ISNUMBER(VALUE($D61)),VLOOKUP($D61,'[1]BSE Averages'!$B$1:$K$2426,7,0),VLOOKUP($D61,'[1]NSE Averages'!$C$1:$K$2426,6,0))</f>
        <v>798.68</v>
      </c>
      <c r="L61" s="9">
        <f>IF(ISNUMBER(VALUE($D61)),VLOOKUP($D61,'[1]BSE Averages'!$B$1:$K$2426,8,0),VLOOKUP($D61,'[1]NSE Averages'!$C$1:$K$2426,7,0))</f>
        <v>603.20000000000005</v>
      </c>
      <c r="N61" s="23">
        <f>F61/K61-1</f>
        <v>0.14438824059698518</v>
      </c>
      <c r="O61" s="23">
        <f>F61/J61-1</f>
        <v>8.6672214956604376E-2</v>
      </c>
      <c r="P61" s="24">
        <f>IF(F61&gt;I61,IF(I61&gt;K61,1,IF(F61&gt;K61,6,5)),IF(I61&lt;K61,4,IF(F61&gt;K61,2,3)))</f>
        <v>1</v>
      </c>
      <c r="Q61" s="28" cm="1">
        <f t="array" ref="Q61">_FV(W61,"52 week high",TRUE)</f>
        <v>989</v>
      </c>
      <c r="R61" s="28" cm="1">
        <f t="array" ref="R61">_FV(W61,"52 week low",TRUE)</f>
        <v>328.4</v>
      </c>
      <c r="S61" s="30" cm="1">
        <f t="array" ref="S61">_FV(W61,"Volume")</f>
        <v>110601</v>
      </c>
      <c r="T61" s="30" cm="1">
        <f t="array" ref="T61">_FV(W61,"Volume average",TRUE)</f>
        <v>258000</v>
      </c>
      <c r="U61" t="str" cm="1">
        <f t="array" ref="U61">_FV(W61,"Industry")</f>
        <v>Textiles &amp; Apparel</v>
      </c>
      <c r="V61" t="str">
        <f>IF(ISNUMBER(D61),"BSE","NSE")</f>
        <v>NSE</v>
      </c>
      <c r="W61" t="e" vm="60">
        <v>#VALUE!</v>
      </c>
    </row>
    <row r="62" spans="1:26" x14ac:dyDescent="0.25">
      <c r="A62" s="2">
        <v>10</v>
      </c>
      <c r="C62" s="3">
        <v>45251</v>
      </c>
      <c r="D62" s="4" t="str" cm="1">
        <f t="array" ref="D62">_FV(W62,"Ticker symbol",TRUE)</f>
        <v>ARVIND</v>
      </c>
      <c r="E62" s="5" cm="1">
        <f t="array" ref="E62">_FV(W62,"Market cap",TRUE)/10000000</f>
        <v>5680.7629999999999</v>
      </c>
      <c r="F62" s="6" cm="1">
        <f t="array" ref="F62">_FV(W62,"Price")</f>
        <v>222.6</v>
      </c>
      <c r="G62" s="7" cm="1">
        <f t="array" ref="G62">_FV(W62,"Change (%)",TRUE)</f>
        <v>-1.9167E-2</v>
      </c>
      <c r="H62" s="9">
        <f>IF(ISNUMBER(VALUE($D62)),VLOOKUP($D62,'[1]BSE Averages'!$B$1:$K$2426,4,0),VLOOKUP($D62,'[1]NSE Averages'!$C$1:$K$2426,3,0))</f>
        <v>219.2</v>
      </c>
      <c r="I62" s="9">
        <f>IF(ISNUMBER(VALUE($D62)),VLOOKUP($D62,'[1]BSE Averages'!$B$1:$K$2426,5,0),VLOOKUP($D62,'[1]NSE Averages'!$C$1:$K$2426,4,0))</f>
        <v>213.26</v>
      </c>
      <c r="J62" s="9">
        <f>IF(ISNUMBER(VALUE($D62)),VLOOKUP($D62,'[1]BSE Averages'!$B$1:$K$2426,6,0),VLOOKUP($D62,'[1]NSE Averages'!$C$1:$K$2426,5,0))</f>
        <v>204.24</v>
      </c>
      <c r="K62" s="9">
        <f>IF(ISNUMBER(VALUE($D62)),VLOOKUP($D62,'[1]BSE Averages'!$B$1:$K$2426,7,0),VLOOKUP($D62,'[1]NSE Averages'!$C$1:$K$2426,6,0))</f>
        <v>187.98</v>
      </c>
      <c r="L62" s="9">
        <f>IF(ISNUMBER(VALUE($D62)),VLOOKUP($D62,'[1]BSE Averages'!$B$1:$K$2426,8,0),VLOOKUP($D62,'[1]NSE Averages'!$C$1:$K$2426,7,0))</f>
        <v>147.03</v>
      </c>
      <c r="N62" s="23">
        <f>F62/K62-1</f>
        <v>0.18416852856686883</v>
      </c>
      <c r="O62" s="23">
        <f>F62/J62-1</f>
        <v>8.9894242068154995E-2</v>
      </c>
      <c r="P62" s="24">
        <f>IF(F62&gt;I62,IF(I62&gt;K62,1,IF(F62&gt;K62,6,5)),IF(I62&lt;K62,4,IF(F62&gt;K62,2,3)))</f>
        <v>1</v>
      </c>
      <c r="Q62" s="28" cm="1">
        <f t="array" ref="Q62">_FV(W62,"52 week high",TRUE)</f>
        <v>228.7</v>
      </c>
      <c r="R62" s="28" cm="1">
        <f t="array" ref="R62">_FV(W62,"52 week low",TRUE)</f>
        <v>76.61</v>
      </c>
      <c r="S62" s="30" cm="1">
        <f t="array" ref="S62">_FV(W62,"Volume")</f>
        <v>1066599</v>
      </c>
      <c r="T62" s="30" cm="1">
        <f t="array" ref="T62">_FV(W62,"Volume average",TRUE)</f>
        <v>1958570</v>
      </c>
      <c r="U62" t="str" cm="1">
        <f t="array" ref="U62">_FV(W62,"Industry")</f>
        <v>Textiles &amp; Apparel</v>
      </c>
      <c r="V62" t="str">
        <f>IF(ISNUMBER(D62),"BSE","NSE")</f>
        <v>NSE</v>
      </c>
      <c r="W62" t="e" vm="61">
        <v>#VALUE!</v>
      </c>
    </row>
    <row r="63" spans="1:26" x14ac:dyDescent="0.25">
      <c r="A63" s="2">
        <v>23</v>
      </c>
      <c r="C63" s="3">
        <v>45251</v>
      </c>
      <c r="D63" s="4" t="str" cm="1">
        <f t="array" ref="D63">_FV(W63,"Ticker symbol",TRUE)</f>
        <v>SAFARI</v>
      </c>
      <c r="E63" s="5" cm="1">
        <f t="array" ref="E63">_FV(W63,"Market cap",TRUE)/10000000</f>
        <v>10531.38</v>
      </c>
      <c r="F63" s="6" cm="1">
        <f t="array" ref="F63">_FV(W63,"Price")</f>
        <v>4510.05</v>
      </c>
      <c r="G63" s="7" cm="1">
        <f t="array" ref="G63">_FV(W63,"Change (%)",TRUE)</f>
        <v>2.1840999999999999E-2</v>
      </c>
      <c r="H63" s="9">
        <f>IF(ISNUMBER(VALUE($D63)),VLOOKUP($D63,'[1]BSE Averages'!$B$1:$K$2426,4,0),VLOOKUP($D63,'[1]NSE Averages'!$C$1:$K$2426,3,0))</f>
        <v>4376.08</v>
      </c>
      <c r="I63" s="9">
        <f>IF(ISNUMBER(VALUE($D63)),VLOOKUP($D63,'[1]BSE Averages'!$B$1:$K$2426,5,0),VLOOKUP($D63,'[1]NSE Averages'!$C$1:$K$2426,4,0))</f>
        <v>4322.71</v>
      </c>
      <c r="J63" s="9">
        <f>IF(ISNUMBER(VALUE($D63)),VLOOKUP($D63,'[1]BSE Averages'!$B$1:$K$2426,6,0),VLOOKUP($D63,'[1]NSE Averages'!$C$1:$K$2426,5,0))</f>
        <v>4260.21</v>
      </c>
      <c r="K63" s="9">
        <f>IF(ISNUMBER(VALUE($D63)),VLOOKUP($D63,'[1]BSE Averages'!$B$1:$K$2426,7,0),VLOOKUP($D63,'[1]NSE Averages'!$C$1:$K$2426,6,0))</f>
        <v>4058.33</v>
      </c>
      <c r="L63" s="9">
        <f>IF(ISNUMBER(VALUE($D63)),VLOOKUP($D63,'[1]BSE Averages'!$B$1:$K$2426,8,0),VLOOKUP($D63,'[1]NSE Averages'!$C$1:$K$2426,7,0))</f>
        <v>3148.28</v>
      </c>
      <c r="N63" s="23">
        <f>F63/K63-1</f>
        <v>0.11130686760317676</v>
      </c>
      <c r="O63" s="23">
        <f>F63/J63-1</f>
        <v>5.8644996373418135E-2</v>
      </c>
      <c r="P63" s="24">
        <f>IF(F63&gt;I63,IF(I63&gt;K63,1,IF(F63&gt;K63,6,5)),IF(I63&lt;K63,4,IF(F63&gt;K63,2,3)))</f>
        <v>1</v>
      </c>
      <c r="Q63" s="28" cm="1">
        <f t="array" ref="Q63">_FV(W63,"52 week high",TRUE)</f>
        <v>4630</v>
      </c>
      <c r="R63" s="28" cm="1">
        <f t="array" ref="R63">_FV(W63,"52 week low",TRUE)</f>
        <v>1571.4</v>
      </c>
      <c r="S63" s="30" cm="1">
        <f t="array" ref="S63">_FV(W63,"Volume")</f>
        <v>44183</v>
      </c>
      <c r="T63" s="30" cm="1">
        <f t="array" ref="T63">_FV(W63,"Volume average",TRUE)</f>
        <v>31780</v>
      </c>
      <c r="U63" t="str" cm="1">
        <f t="array" ref="U63">_FV(W63,"Industry")</f>
        <v>Textiles &amp; Apparel</v>
      </c>
      <c r="V63" t="str">
        <f>IF(ISNUMBER(D63),"BSE","NSE")</f>
        <v>NSE</v>
      </c>
      <c r="W63" t="e" vm="62">
        <v>#VALUE!</v>
      </c>
    </row>
    <row r="64" spans="1:26" x14ac:dyDescent="0.25">
      <c r="A64" s="2">
        <v>47</v>
      </c>
      <c r="C64" s="3">
        <v>45251</v>
      </c>
      <c r="D64" s="4" t="str" cm="1">
        <f t="array" ref="D64">_FV(W64,"Ticker symbol",TRUE)</f>
        <v>TITAN</v>
      </c>
      <c r="E64" s="5" cm="1">
        <f t="array" ref="E64">_FV(W64,"Market cap",TRUE)/10000000</f>
        <v>296418.5</v>
      </c>
      <c r="F64" s="6" cm="1">
        <f t="array" ref="F64">_FV(W64,"Price")</f>
        <v>3390.25</v>
      </c>
      <c r="G64" s="7" cm="1">
        <f t="array" ref="G64">_FV(W64,"Change (%)",TRUE)</f>
        <v>1.3269999999999999E-2</v>
      </c>
      <c r="H64" s="9">
        <f>IF(ISNUMBER(VALUE($D64)),VLOOKUP($D64,'[1]BSE Averages'!$B$1:$K$2426,4,0),VLOOKUP($D64,'[1]NSE Averages'!$C$1:$K$2426,3,0))</f>
        <v>3322.75</v>
      </c>
      <c r="I64" s="9">
        <f>IF(ISNUMBER(VALUE($D64)),VLOOKUP($D64,'[1]BSE Averages'!$B$1:$K$2426,5,0),VLOOKUP($D64,'[1]NSE Averages'!$C$1:$K$2426,4,0))</f>
        <v>3299.06</v>
      </c>
      <c r="J64" s="9">
        <f>IF(ISNUMBER(VALUE($D64)),VLOOKUP($D64,'[1]BSE Averages'!$B$1:$K$2426,6,0),VLOOKUP($D64,'[1]NSE Averages'!$C$1:$K$2426,5,0))</f>
        <v>3272.98</v>
      </c>
      <c r="K64" s="9">
        <f>IF(ISNUMBER(VALUE($D64)),VLOOKUP($D64,'[1]BSE Averages'!$B$1:$K$2426,7,0),VLOOKUP($D64,'[1]NSE Averages'!$C$1:$K$2426,6,0))</f>
        <v>3223.76</v>
      </c>
      <c r="L64" s="9">
        <f>IF(ISNUMBER(VALUE($D64)),VLOOKUP($D64,'[1]BSE Averages'!$B$1:$K$2426,8,0),VLOOKUP($D64,'[1]NSE Averages'!$C$1:$K$2426,7,0))</f>
        <v>2956.94</v>
      </c>
      <c r="N64" s="23">
        <f>F64/K64-1</f>
        <v>5.1644663374444733E-2</v>
      </c>
      <c r="O64" s="23">
        <f>F64/J64-1</f>
        <v>3.5829733148384557E-2</v>
      </c>
      <c r="P64" s="24">
        <f>IF(F64&gt;I64,IF(I64&gt;K64,1,IF(F64&gt;K64,6,5)),IF(I64&lt;K64,4,IF(F64&gt;K64,2,3)))</f>
        <v>1</v>
      </c>
      <c r="Q64" s="28" cm="1">
        <f t="array" ref="Q64">_FV(W64,"52 week high",TRUE)</f>
        <v>3400</v>
      </c>
      <c r="R64" s="28" cm="1">
        <f t="array" ref="R64">_FV(W64,"52 week low",TRUE)</f>
        <v>2269.6</v>
      </c>
      <c r="S64" s="30" cm="1">
        <f t="array" ref="S64">_FV(W64,"Volume")</f>
        <v>605322</v>
      </c>
      <c r="T64" s="30" cm="1">
        <f t="array" ref="T64">_FV(W64,"Volume average",TRUE)</f>
        <v>760880</v>
      </c>
      <c r="U64" t="str" cm="1">
        <f t="array" ref="U64">_FV(W64,"Industry")</f>
        <v>Textiles &amp; Apparel</v>
      </c>
      <c r="V64" t="str">
        <f>IF(ISNUMBER(D64),"BSE","NSE")</f>
        <v>NSE</v>
      </c>
      <c r="W64" t="e" vm="63">
        <v>#VALUE!</v>
      </c>
    </row>
    <row r="65" spans="1:23" x14ac:dyDescent="0.25">
      <c r="A65" s="2">
        <v>64</v>
      </c>
      <c r="C65" s="3">
        <v>45251</v>
      </c>
      <c r="D65" s="4" t="str" cm="1">
        <f t="array" ref="D65">_FV(W65,"Ticker symbol",TRUE)</f>
        <v>TIMETECHNO</v>
      </c>
      <c r="E65" s="5" cm="1">
        <f t="array" ref="E65">_FV(W65,"Market cap",TRUE)/10000000</f>
        <v>3867.1089999999999</v>
      </c>
      <c r="F65" s="6" cm="1">
        <f t="array" ref="F65">_FV(W65,"Price")</f>
        <v>181.45</v>
      </c>
      <c r="G65" s="7" cm="1">
        <f t="array" ref="G65">_FV(W65,"Change (%)",TRUE)</f>
        <v>3.0088E-2</v>
      </c>
      <c r="H65" s="9">
        <f>IF(ISNUMBER(VALUE($D65)),VLOOKUP($D65,'[1]BSE Averages'!$B$1:$K$2426,4,0),VLOOKUP($D65,'[1]NSE Averages'!$C$1:$K$2426,3,0))</f>
        <v>172.98</v>
      </c>
      <c r="I65" s="9">
        <f>IF(ISNUMBER(VALUE($D65)),VLOOKUP($D65,'[1]BSE Averages'!$B$1:$K$2426,5,0),VLOOKUP($D65,'[1]NSE Averages'!$C$1:$K$2426,4,0))</f>
        <v>169.97</v>
      </c>
      <c r="J65" s="9">
        <f>IF(ISNUMBER(VALUE($D65)),VLOOKUP($D65,'[1]BSE Averages'!$B$1:$K$2426,6,0),VLOOKUP($D65,'[1]NSE Averages'!$C$1:$K$2426,5,0))</f>
        <v>165.26</v>
      </c>
      <c r="K65" s="9">
        <f>IF(ISNUMBER(VALUE($D65)),VLOOKUP($D65,'[1]BSE Averages'!$B$1:$K$2426,7,0),VLOOKUP($D65,'[1]NSE Averages'!$C$1:$K$2426,6,0))</f>
        <v>156.55000000000001</v>
      </c>
      <c r="L65" s="9">
        <f>IF(ISNUMBER(VALUE($D65)),VLOOKUP($D65,'[1]BSE Averages'!$B$1:$K$2426,8,0),VLOOKUP($D65,'[1]NSE Averages'!$C$1:$K$2426,7,0))</f>
        <v>128.33000000000001</v>
      </c>
      <c r="N65" s="23">
        <f>F65/K65-1</f>
        <v>0.15905461513893315</v>
      </c>
      <c r="O65" s="23">
        <f>F65/J65-1</f>
        <v>9.7966840130703225E-2</v>
      </c>
      <c r="P65" s="24">
        <f>IF(F65&gt;I65,IF(I65&gt;K65,1,IF(F65&gt;K65,6,5)),IF(I65&lt;K65,4,IF(F65&gt;K65,2,3)))</f>
        <v>1</v>
      </c>
      <c r="Q65" s="28" cm="1">
        <f t="array" ref="Q65">_FV(W65,"52 week high",TRUE)</f>
        <v>181.6</v>
      </c>
      <c r="R65" s="28" cm="1">
        <f t="array" ref="R65">_FV(W65,"52 week low",TRUE)</f>
        <v>69.400000000000006</v>
      </c>
      <c r="S65" s="30" cm="1">
        <f t="array" ref="S65">_FV(W65,"Volume")</f>
        <v>2325515</v>
      </c>
      <c r="T65" s="30" cm="1">
        <f t="array" ref="T65">_FV(W65,"Volume average",TRUE)</f>
        <v>2383220</v>
      </c>
      <c r="U65" t="str" cm="1">
        <f t="array" ref="U65">_FV(W65,"Industry")</f>
        <v>Containers &amp; Packaging</v>
      </c>
      <c r="V65" t="str">
        <f>IF(ISNUMBER(D65),"BSE","NSE")</f>
        <v>NSE</v>
      </c>
      <c r="W65" t="e" vm="64">
        <v>#VALUE!</v>
      </c>
    </row>
    <row r="66" spans="1:23" x14ac:dyDescent="0.25">
      <c r="A66" s="2">
        <v>65</v>
      </c>
      <c r="C66" s="3">
        <v>45251</v>
      </c>
      <c r="D66" s="4" t="str" cm="1">
        <f t="array" ref="D66">_FV(W66,"Ticker symbol",TRUE)</f>
        <v>MARINE</v>
      </c>
      <c r="E66" s="5" cm="1">
        <f t="array" ref="E66">_FV(W66,"Market cap",TRUE)/10000000</f>
        <v>1063.963</v>
      </c>
      <c r="F66" s="6" cm="1">
        <f t="array" ref="F66">_FV(W66,"Price")</f>
        <v>85.45</v>
      </c>
      <c r="G66" s="7" cm="1">
        <f t="array" ref="G66">_FV(W66,"Change (%)",TRUE)</f>
        <v>1.1243000000000001E-2</v>
      </c>
      <c r="H66" s="9">
        <f>IF(ISNUMBER(VALUE($D66)),VLOOKUP($D66,'[1]BSE Averages'!$B$1:$K$2426,4,0),VLOOKUP($D66,'[1]NSE Averages'!$C$1:$K$2426,3,0))</f>
        <v>83.53</v>
      </c>
      <c r="I66" s="9">
        <f>IF(ISNUMBER(VALUE($D66)),VLOOKUP($D66,'[1]BSE Averages'!$B$1:$K$2426,5,0),VLOOKUP($D66,'[1]NSE Averages'!$C$1:$K$2426,4,0))</f>
        <v>82.31</v>
      </c>
      <c r="J66" s="9">
        <f>IF(ISNUMBER(VALUE($D66)),VLOOKUP($D66,'[1]BSE Averages'!$B$1:$K$2426,6,0),VLOOKUP($D66,'[1]NSE Averages'!$C$1:$K$2426,5,0))</f>
        <v>79.2</v>
      </c>
      <c r="K66" s="9">
        <f>IF(ISNUMBER(VALUE($D66)),VLOOKUP($D66,'[1]BSE Averages'!$B$1:$K$2426,7,0),VLOOKUP($D66,'[1]NSE Averages'!$C$1:$K$2426,6,0))</f>
        <v>72.709999999999994</v>
      </c>
      <c r="L66" s="9">
        <f>IF(ISNUMBER(VALUE($D66)),VLOOKUP($D66,'[1]BSE Averages'!$B$1:$K$2426,8,0),VLOOKUP($D66,'[1]NSE Averages'!$C$1:$K$2426,7,0))</f>
        <v>57.83</v>
      </c>
      <c r="N66" s="23">
        <f>F66/K66-1</f>
        <v>0.17521661394581223</v>
      </c>
      <c r="O66" s="23">
        <f>F66/J66-1</f>
        <v>7.8914141414141437E-2</v>
      </c>
      <c r="P66" s="24">
        <f>IF(F66&gt;I66,IF(I66&gt;K66,1,IF(F66&gt;K66,6,5)),IF(I66&lt;K66,4,IF(F66&gt;K66,2,3)))</f>
        <v>1</v>
      </c>
      <c r="Q66" s="28" cm="1">
        <f t="array" ref="Q66">_FV(W66,"52 week high",TRUE)</f>
        <v>88.05</v>
      </c>
      <c r="R66" s="28" cm="1">
        <f t="array" ref="R66">_FV(W66,"52 week low",TRUE)</f>
        <v>28</v>
      </c>
      <c r="S66" s="30" cm="1">
        <f t="array" ref="S66">_FV(W66,"Volume")</f>
        <v>95657</v>
      </c>
      <c r="T66" s="30" cm="1">
        <f t="array" ref="T66">_FV(W66,"Volume average",TRUE)</f>
        <v>396890</v>
      </c>
      <c r="U66" t="str" cm="1">
        <f t="array" ref="U66">_FV(W66,"Industry")</f>
        <v>Electronic Equipment &amp; Parts</v>
      </c>
      <c r="V66" t="str">
        <f>IF(ISNUMBER(D66),"BSE","NSE")</f>
        <v>NSE</v>
      </c>
      <c r="W66" t="e" vm="65">
        <v>#VALUE!</v>
      </c>
    </row>
    <row r="67" spans="1:23" x14ac:dyDescent="0.25">
      <c r="A67" s="2">
        <v>66</v>
      </c>
      <c r="C67" s="3">
        <v>45251</v>
      </c>
      <c r="D67" s="4" t="str" cm="1">
        <f t="array" ref="D67">_FV(W67,"Ticker symbol",TRUE)</f>
        <v>KIRLOSENG</v>
      </c>
      <c r="E67" s="5" cm="1">
        <f t="array" ref="E67">_FV(W67,"Market cap",TRUE)/10000000</f>
        <v>7808.7290000000003</v>
      </c>
      <c r="F67" s="6" cm="1">
        <f t="array" ref="F67">_FV(W67,"Price")</f>
        <v>534</v>
      </c>
      <c r="G67" s="7" cm="1">
        <f t="array" ref="G67">_FV(W67,"Change (%)",TRUE)</f>
        <v>-1.4215E-2</v>
      </c>
      <c r="H67" s="9">
        <f>IF(ISNUMBER(VALUE($D67)),VLOOKUP($D67,'[1]BSE Averages'!$B$1:$K$2426,4,0),VLOOKUP($D67,'[1]NSE Averages'!$C$1:$K$2426,3,0))</f>
        <v>544.03</v>
      </c>
      <c r="I67" s="9">
        <f>IF(ISNUMBER(VALUE($D67)),VLOOKUP($D67,'[1]BSE Averages'!$B$1:$K$2426,5,0),VLOOKUP($D67,'[1]NSE Averages'!$C$1:$K$2426,4,0))</f>
        <v>545.22</v>
      </c>
      <c r="J67" s="9">
        <f>IF(ISNUMBER(VALUE($D67)),VLOOKUP($D67,'[1]BSE Averages'!$B$1:$K$2426,6,0),VLOOKUP($D67,'[1]NSE Averages'!$C$1:$K$2426,5,0))</f>
        <v>543.16</v>
      </c>
      <c r="K67" s="9">
        <f>IF(ISNUMBER(VALUE($D67)),VLOOKUP($D67,'[1]BSE Averages'!$B$1:$K$2426,7,0),VLOOKUP($D67,'[1]NSE Averages'!$C$1:$K$2426,6,0))</f>
        <v>526.29</v>
      </c>
      <c r="L67" s="9">
        <f>IF(ISNUMBER(VALUE($D67)),VLOOKUP($D67,'[1]BSE Averages'!$B$1:$K$2426,8,0),VLOOKUP($D67,'[1]NSE Averages'!$C$1:$K$2426,7,0))</f>
        <v>439.82</v>
      </c>
      <c r="N67" s="23">
        <f>F67/K67-1</f>
        <v>1.464971783617397E-2</v>
      </c>
      <c r="O67" s="23">
        <f>F67/J67-1</f>
        <v>-1.6864275719861488E-2</v>
      </c>
      <c r="P67" s="24">
        <f>IF(F67&gt;I67,IF(I67&gt;K67,1,IF(F67&gt;K67,6,5)),IF(I67&lt;K67,4,IF(F67&gt;K67,2,3)))</f>
        <v>2</v>
      </c>
      <c r="Q67" s="28" cm="1">
        <f t="array" ref="Q67">_FV(W67,"52 week high",TRUE)</f>
        <v>577.54999999999995</v>
      </c>
      <c r="R67" s="28" cm="1">
        <f t="array" ref="R67">_FV(W67,"52 week low",TRUE)</f>
        <v>288.10000000000002</v>
      </c>
      <c r="S67" s="30" cm="1">
        <f t="array" ref="S67">_FV(W67,"Volume")</f>
        <v>93943</v>
      </c>
      <c r="T67" s="30" cm="1">
        <f t="array" ref="T67">_FV(W67,"Volume average",TRUE)</f>
        <v>257000</v>
      </c>
      <c r="U67" t="str" cm="1">
        <f t="array" ref="U67">_FV(W67,"Industry")</f>
        <v>Machinery, Equipment &amp; Components</v>
      </c>
      <c r="V67" t="str">
        <f>IF(ISNUMBER(D67),"BSE","NSE")</f>
        <v>NSE</v>
      </c>
      <c r="W67" t="e" vm="66">
        <v>#VALUE!</v>
      </c>
    </row>
    <row r="68" spans="1:23" x14ac:dyDescent="0.25">
      <c r="A68" s="2">
        <v>67</v>
      </c>
      <c r="C68" s="3">
        <v>45251</v>
      </c>
      <c r="D68" s="4" t="str" cm="1">
        <f t="array" ref="D68">_FV(W68,"Ticker symbol",TRUE)</f>
        <v>KIRLOSBROS</v>
      </c>
      <c r="E68" s="5" cm="1">
        <f t="array" ref="E68">_FV(W68,"Market cap",TRUE)/10000000</f>
        <v>7143.6270000000004</v>
      </c>
      <c r="F68" s="6" cm="1">
        <f t="array" ref="F68">_FV(W68,"Price")</f>
        <v>906.8</v>
      </c>
      <c r="G68" s="7" cm="1">
        <f t="array" ref="G68">_FV(W68,"Change (%)",TRUE)</f>
        <v>2.9310000000000004E-3</v>
      </c>
      <c r="H68" s="9">
        <f>IF(ISNUMBER(VALUE($D68)),VLOOKUP($D68,'[1]BSE Averages'!$B$1:$K$2426,4,0),VLOOKUP($D68,'[1]NSE Averages'!$C$1:$K$2426,3,0))</f>
        <v>887.02</v>
      </c>
      <c r="I68" s="9">
        <f>IF(ISNUMBER(VALUE($D68)),VLOOKUP($D68,'[1]BSE Averages'!$B$1:$K$2426,5,0),VLOOKUP($D68,'[1]NSE Averages'!$C$1:$K$2426,4,0))</f>
        <v>880.8</v>
      </c>
      <c r="J68" s="9">
        <f>IF(ISNUMBER(VALUE($D68)),VLOOKUP($D68,'[1]BSE Averages'!$B$1:$K$2426,6,0),VLOOKUP($D68,'[1]NSE Averages'!$C$1:$K$2426,5,0))</f>
        <v>883.13</v>
      </c>
      <c r="K68" s="9">
        <f>IF(ISNUMBER(VALUE($D68)),VLOOKUP($D68,'[1]BSE Averages'!$B$1:$K$2426,7,0),VLOOKUP($D68,'[1]NSE Averages'!$C$1:$K$2426,6,0))</f>
        <v>868.97</v>
      </c>
      <c r="L68" s="9">
        <f>IF(ISNUMBER(VALUE($D68)),VLOOKUP($D68,'[1]BSE Averages'!$B$1:$K$2426,8,0),VLOOKUP($D68,'[1]NSE Averages'!$C$1:$K$2426,7,0))</f>
        <v>688.12</v>
      </c>
      <c r="N68" s="23">
        <f>F68/K68-1</f>
        <v>4.3534299227821371E-2</v>
      </c>
      <c r="O68" s="23">
        <f>F68/J68-1</f>
        <v>2.6802396023235531E-2</v>
      </c>
      <c r="P68" s="24">
        <f>IF(F68&gt;I68,IF(I68&gt;K68,1,IF(F68&gt;K68,6,5)),IF(I68&lt;K68,4,IF(F68&gt;K68,2,3)))</f>
        <v>1</v>
      </c>
      <c r="Q68" s="28" cm="1">
        <f t="array" ref="Q68">_FV(W68,"52 week high",TRUE)</f>
        <v>1061.55</v>
      </c>
      <c r="R68" s="28" cm="1">
        <f t="array" ref="R68">_FV(W68,"52 week low",TRUE)</f>
        <v>286.10000000000002</v>
      </c>
      <c r="S68" s="30" cm="1">
        <f t="array" ref="S68">_FV(W68,"Volume")</f>
        <v>11974</v>
      </c>
      <c r="T68" s="30" cm="1">
        <f t="array" ref="T68">_FV(W68,"Volume average",TRUE)</f>
        <v>120740</v>
      </c>
      <c r="U68" t="str" cm="1">
        <f t="array" ref="U68">_FV(W68,"Industry")</f>
        <v>Machinery, Equipment &amp; Components</v>
      </c>
      <c r="V68" t="str">
        <f>IF(ISNUMBER(D68),"BSE","NSE")</f>
        <v>NSE</v>
      </c>
      <c r="W68" t="e" vm="67">
        <v>#VALUE!</v>
      </c>
    </row>
    <row r="69" spans="1:23" x14ac:dyDescent="0.25">
      <c r="A69" s="2">
        <v>68</v>
      </c>
      <c r="C69" s="3">
        <v>45251</v>
      </c>
      <c r="D69" s="4" t="str" cm="1">
        <f t="array" ref="D69">_FV(W69,"Ticker symbol",TRUE)</f>
        <v>500245</v>
      </c>
      <c r="E69" s="5" cm="1">
        <f t="array" ref="E69">_FV(W69,"Market cap",TRUE)/10000000</f>
        <v>6297.8710000000001</v>
      </c>
      <c r="F69" s="6" cm="1">
        <f t="array" ref="F69">_FV(W69,"Price")</f>
        <v>504.95</v>
      </c>
      <c r="G69" s="7" cm="1">
        <f t="array" ref="G69">_FV(W69,"Change (%)",TRUE)</f>
        <v>-1.3191E-2</v>
      </c>
      <c r="H69" s="9">
        <f>IF(ISNUMBER(VALUE($D69)),VLOOKUP($D69,'[1]BSE Averages'!$B$1:$K$2426,4,0),VLOOKUP($D69,'[1]NSE Averages'!$C$1:$K$2426,3,0))</f>
        <v>502.34</v>
      </c>
      <c r="I69" s="9">
        <f>IF(ISNUMBER(VALUE($D69)),VLOOKUP($D69,'[1]BSE Averages'!$B$1:$K$2426,5,0),VLOOKUP($D69,'[1]NSE Averages'!$C$1:$K$2426,4,0))</f>
        <v>495.15</v>
      </c>
      <c r="J69" s="9">
        <f>IF(ISNUMBER(VALUE($D69)),VLOOKUP($D69,'[1]BSE Averages'!$B$1:$K$2426,6,0),VLOOKUP($D69,'[1]NSE Averages'!$C$1:$K$2426,5,0))</f>
        <v>486.44</v>
      </c>
      <c r="K69" s="9">
        <f>IF(ISNUMBER(VALUE($D69)),VLOOKUP($D69,'[1]BSE Averages'!$B$1:$K$2426,7,0),VLOOKUP($D69,'[1]NSE Averages'!$C$1:$K$2426,6,0))</f>
        <v>478.83</v>
      </c>
      <c r="L69" s="9">
        <f>IF(ISNUMBER(VALUE($D69)),VLOOKUP($D69,'[1]BSE Averages'!$B$1:$K$2426,8,0),VLOOKUP($D69,'[1]NSE Averages'!$C$1:$K$2426,7,0))</f>
        <v>443.32</v>
      </c>
      <c r="N69" s="23">
        <f>F69/K69-1</f>
        <v>5.454963139318747E-2</v>
      </c>
      <c r="O69" s="23">
        <f>F69/J69-1</f>
        <v>3.8051969410410225E-2</v>
      </c>
      <c r="P69" s="24">
        <f>IF(F69&gt;I69,IF(I69&gt;K69,1,IF(F69&gt;K69,6,5)),IF(I69&lt;K69,4,IF(F69&gt;K69,2,3)))</f>
        <v>1</v>
      </c>
      <c r="Q69" s="28" cm="1">
        <f t="array" ref="Q69">_FV(W69,"52 week high",TRUE)</f>
        <v>533.5</v>
      </c>
      <c r="R69" s="28" cm="1">
        <f t="array" ref="R69">_FV(W69,"52 week low",TRUE)</f>
        <v>296.39999999999998</v>
      </c>
      <c r="S69" s="30" cm="1">
        <f t="array" ref="S69">_FV(W69,"Volume")</f>
        <v>23472</v>
      </c>
      <c r="T69" s="30" t="e" cm="1" vm="68">
        <f t="array" ref="T69">_FV(W69,"Volume average",TRUE)</f>
        <v>#VALUE!</v>
      </c>
      <c r="U69" t="str" cm="1">
        <f t="array" ref="U69">_FV(W69,"Industry")</f>
        <v>Metals &amp; Mining</v>
      </c>
      <c r="V69" t="str">
        <f>IF(ISNUMBER(D69),"BSE","NSE")</f>
        <v>NSE</v>
      </c>
      <c r="W69" t="e" vm="69">
        <v>#VALUE!</v>
      </c>
    </row>
    <row r="70" spans="1:23" x14ac:dyDescent="0.25">
      <c r="A70" s="2">
        <v>69</v>
      </c>
      <c r="C70" s="3">
        <v>45251</v>
      </c>
      <c r="D70" s="4" t="e" cm="1" vm="70">
        <f t="array" ref="D70">_FV(W70,"Ticker symbol",TRUE)</f>
        <v>#VALUE!</v>
      </c>
      <c r="E70" s="5" t="e" cm="1" vm="71">
        <f t="array" ref="E70">_FV(W70,"Market cap",TRUE)/10000000</f>
        <v>#VALUE!</v>
      </c>
      <c r="F70" s="6" t="e" cm="1" vm="72">
        <f t="array" ref="F70">_FV(W70,"Price")</f>
        <v>#VALUE!</v>
      </c>
      <c r="G70" s="7" t="e" cm="1" vm="73">
        <f t="array" ref="G70">_FV(W70,"Change (%)",TRUE)</f>
        <v>#VALUE!</v>
      </c>
      <c r="H70" s="9" t="e" vm="74">
        <f>IF(ISNUMBER(VALUE($D70)),VLOOKUP($D70,'[1]BSE Averages'!$B$1:$K$2426,4,0),VLOOKUP($D70,'[1]NSE Averages'!$C$1:$K$2426,3,0))</f>
        <v>#VALUE!</v>
      </c>
      <c r="I70" s="9" t="e" vm="74">
        <f>IF(ISNUMBER(VALUE($D70)),VLOOKUP($D70,'[1]BSE Averages'!$B$1:$K$2426,5,0),VLOOKUP($D70,'[1]NSE Averages'!$C$1:$K$2426,4,0))</f>
        <v>#VALUE!</v>
      </c>
      <c r="J70" s="9" t="e" vm="74">
        <f>IF(ISNUMBER(VALUE($D70)),VLOOKUP($D70,'[1]BSE Averages'!$B$1:$K$2426,6,0),VLOOKUP($D70,'[1]NSE Averages'!$C$1:$K$2426,5,0))</f>
        <v>#VALUE!</v>
      </c>
      <c r="K70" s="9" t="e" vm="74">
        <f>IF(ISNUMBER(VALUE($D70)),VLOOKUP($D70,'[1]BSE Averages'!$B$1:$K$2426,7,0),VLOOKUP($D70,'[1]NSE Averages'!$C$1:$K$2426,6,0))</f>
        <v>#VALUE!</v>
      </c>
      <c r="L70" s="9" t="e" vm="74">
        <f>IF(ISNUMBER(VALUE($D70)),VLOOKUP($D70,'[1]BSE Averages'!$B$1:$K$2426,8,0),VLOOKUP($D70,'[1]NSE Averages'!$C$1:$K$2426,7,0))</f>
        <v>#VALUE!</v>
      </c>
      <c r="N70" s="23" t="e" vm="74">
        <f>F70/K70-1</f>
        <v>#VALUE!</v>
      </c>
      <c r="O70" s="23" t="e" vm="74">
        <f>F70/J70-1</f>
        <v>#VALUE!</v>
      </c>
      <c r="P70" s="24" t="e" vm="74">
        <f>IF(F70&gt;I70,IF(I70&gt;K70,1,IF(F70&gt;K70,6,5)),IF(I70&lt;K70,4,IF(F70&gt;K70,2,3)))</f>
        <v>#VALUE!</v>
      </c>
      <c r="Q70" s="28" t="e" cm="1" vm="75">
        <f t="array" ref="Q70">_FV(W70,"52 week high",TRUE)</f>
        <v>#VALUE!</v>
      </c>
      <c r="R70" s="28" t="e" cm="1" vm="76">
        <f t="array" ref="R70">_FV(W70,"52 week low",TRUE)</f>
        <v>#VALUE!</v>
      </c>
      <c r="S70" s="30" t="e" cm="1" vm="77">
        <f t="array" ref="S70">_FV(W70,"Volume")</f>
        <v>#VALUE!</v>
      </c>
      <c r="T70" s="30" t="e" cm="1" vm="68">
        <f t="array" ref="T70">_FV(W70,"Volume average",TRUE)</f>
        <v>#VALUE!</v>
      </c>
      <c r="U70" t="e" cm="1" vm="78">
        <f t="array" ref="U70">_FV(W70,"Industry")</f>
        <v>#VALUE!</v>
      </c>
      <c r="V70" t="str">
        <f>IF(ISNUMBER(D70),"BSE","NSE")</f>
        <v>NSE</v>
      </c>
    </row>
    <row r="71" spans="1:23" x14ac:dyDescent="0.25">
      <c r="A71" s="2">
        <v>70</v>
      </c>
      <c r="C71" s="3">
        <v>45251</v>
      </c>
      <c r="D71" s="4" t="e" cm="1" vm="70">
        <f t="array" ref="D71">_FV(W71,"Ticker symbol",TRUE)</f>
        <v>#VALUE!</v>
      </c>
      <c r="E71" s="5" t="e" cm="1" vm="71">
        <f t="array" ref="E71">_FV(W71,"Market cap",TRUE)/10000000</f>
        <v>#VALUE!</v>
      </c>
      <c r="F71" s="6" t="e" cm="1" vm="72">
        <f t="array" ref="F71">_FV(W71,"Price")</f>
        <v>#VALUE!</v>
      </c>
      <c r="G71" s="7" t="e" cm="1" vm="73">
        <f t="array" ref="G71">_FV(W71,"Change (%)",TRUE)</f>
        <v>#VALUE!</v>
      </c>
      <c r="H71" s="9" t="e" vm="74">
        <f>IF(ISNUMBER(VALUE($D71)),VLOOKUP($D71,'[1]BSE Averages'!$B$1:$K$2426,4,0),VLOOKUP($D71,'[1]NSE Averages'!$C$1:$K$2426,3,0))</f>
        <v>#VALUE!</v>
      </c>
      <c r="I71" s="9" t="e" vm="74">
        <f>IF(ISNUMBER(VALUE($D71)),VLOOKUP($D71,'[1]BSE Averages'!$B$1:$K$2426,5,0),VLOOKUP($D71,'[1]NSE Averages'!$C$1:$K$2426,4,0))</f>
        <v>#VALUE!</v>
      </c>
      <c r="J71" s="9" t="e" vm="74">
        <f>IF(ISNUMBER(VALUE($D71)),VLOOKUP($D71,'[1]BSE Averages'!$B$1:$K$2426,6,0),VLOOKUP($D71,'[1]NSE Averages'!$C$1:$K$2426,5,0))</f>
        <v>#VALUE!</v>
      </c>
      <c r="K71" s="9" t="e" vm="74">
        <f>IF(ISNUMBER(VALUE($D71)),VLOOKUP($D71,'[1]BSE Averages'!$B$1:$K$2426,7,0),VLOOKUP($D71,'[1]NSE Averages'!$C$1:$K$2426,6,0))</f>
        <v>#VALUE!</v>
      </c>
      <c r="L71" s="9" t="e" vm="74">
        <f>IF(ISNUMBER(VALUE($D71)),VLOOKUP($D71,'[1]BSE Averages'!$B$1:$K$2426,8,0),VLOOKUP($D71,'[1]NSE Averages'!$C$1:$K$2426,7,0))</f>
        <v>#VALUE!</v>
      </c>
      <c r="N71" s="23" t="e" vm="74">
        <f>F71/K71-1</f>
        <v>#VALUE!</v>
      </c>
      <c r="O71" s="23" t="e" vm="74">
        <f>F71/J71-1</f>
        <v>#VALUE!</v>
      </c>
      <c r="P71" s="24" t="e" vm="74">
        <f>IF(F71&gt;I71,IF(I71&gt;K71,1,IF(F71&gt;K71,6,5)),IF(I71&lt;K71,4,IF(F71&gt;K71,2,3)))</f>
        <v>#VALUE!</v>
      </c>
      <c r="Q71" s="28" t="e" cm="1" vm="75">
        <f t="array" ref="Q71">_FV(W71,"52 week high",TRUE)</f>
        <v>#VALUE!</v>
      </c>
      <c r="R71" s="28" t="e" cm="1" vm="76">
        <f t="array" ref="R71">_FV(W71,"52 week low",TRUE)</f>
        <v>#VALUE!</v>
      </c>
      <c r="S71" s="30" t="e" cm="1" vm="77">
        <f t="array" ref="S71">_FV(W71,"Volume")</f>
        <v>#VALUE!</v>
      </c>
      <c r="T71" s="30" t="e" cm="1" vm="68">
        <f t="array" ref="T71">_FV(W71,"Volume average",TRUE)</f>
        <v>#VALUE!</v>
      </c>
      <c r="U71" t="e" cm="1" vm="78">
        <f t="array" ref="U71">_FV(W71,"Industry")</f>
        <v>#VALUE!</v>
      </c>
      <c r="V71" t="str">
        <f>IF(ISNUMBER(D71),"BSE","NSE")</f>
        <v>NSE</v>
      </c>
    </row>
    <row r="72" spans="1:23" x14ac:dyDescent="0.25">
      <c r="A72" s="2">
        <v>71</v>
      </c>
      <c r="C72" s="3">
        <v>45251</v>
      </c>
      <c r="D72" s="4" t="e" cm="1" vm="70">
        <f t="array" ref="D72">_FV(W72,"Ticker symbol",TRUE)</f>
        <v>#VALUE!</v>
      </c>
      <c r="E72" s="5" t="e" cm="1" vm="71">
        <f t="array" ref="E72">_FV(W72,"Market cap",TRUE)/10000000</f>
        <v>#VALUE!</v>
      </c>
      <c r="F72" s="6" t="e" cm="1" vm="72">
        <f t="array" ref="F72">_FV(W72,"Price")</f>
        <v>#VALUE!</v>
      </c>
      <c r="G72" s="7" t="e" cm="1" vm="73">
        <f t="array" ref="G72">_FV(W72,"Change (%)",TRUE)</f>
        <v>#VALUE!</v>
      </c>
      <c r="H72" s="9" t="e" vm="74">
        <f>IF(ISNUMBER(VALUE($D72)),VLOOKUP($D72,'[1]BSE Averages'!$B$1:$K$2426,4,0),VLOOKUP($D72,'[1]NSE Averages'!$C$1:$K$2426,3,0))</f>
        <v>#VALUE!</v>
      </c>
      <c r="I72" s="9" t="e" vm="74">
        <f>IF(ISNUMBER(VALUE($D72)),VLOOKUP($D72,'[1]BSE Averages'!$B$1:$K$2426,5,0),VLOOKUP($D72,'[1]NSE Averages'!$C$1:$K$2426,4,0))</f>
        <v>#VALUE!</v>
      </c>
      <c r="J72" s="9" t="e" vm="74">
        <f>IF(ISNUMBER(VALUE($D72)),VLOOKUP($D72,'[1]BSE Averages'!$B$1:$K$2426,6,0),VLOOKUP($D72,'[1]NSE Averages'!$C$1:$K$2426,5,0))</f>
        <v>#VALUE!</v>
      </c>
      <c r="K72" s="9" t="e" vm="74">
        <f>IF(ISNUMBER(VALUE($D72)),VLOOKUP($D72,'[1]BSE Averages'!$B$1:$K$2426,7,0),VLOOKUP($D72,'[1]NSE Averages'!$C$1:$K$2426,6,0))</f>
        <v>#VALUE!</v>
      </c>
      <c r="L72" s="9" t="e" vm="74">
        <f>IF(ISNUMBER(VALUE($D72)),VLOOKUP($D72,'[1]BSE Averages'!$B$1:$K$2426,8,0),VLOOKUP($D72,'[1]NSE Averages'!$C$1:$K$2426,7,0))</f>
        <v>#VALUE!</v>
      </c>
      <c r="N72" s="23" t="e" vm="74">
        <f>F72/K72-1</f>
        <v>#VALUE!</v>
      </c>
      <c r="O72" s="23" t="e" vm="74">
        <f>F72/J72-1</f>
        <v>#VALUE!</v>
      </c>
      <c r="P72" s="24" t="e" vm="74">
        <f>IF(F72&gt;I72,IF(I72&gt;K72,1,IF(F72&gt;K72,6,5)),IF(I72&lt;K72,4,IF(F72&gt;K72,2,3)))</f>
        <v>#VALUE!</v>
      </c>
      <c r="Q72" s="28" t="e" cm="1" vm="75">
        <f t="array" ref="Q72">_FV(W72,"52 week high",TRUE)</f>
        <v>#VALUE!</v>
      </c>
      <c r="R72" s="28" t="e" cm="1" vm="76">
        <f t="array" ref="R72">_FV(W72,"52 week low",TRUE)</f>
        <v>#VALUE!</v>
      </c>
      <c r="S72" s="30" t="e" cm="1" vm="77">
        <f t="array" ref="S72">_FV(W72,"Volume")</f>
        <v>#VALUE!</v>
      </c>
      <c r="T72" s="30" t="e" cm="1" vm="68">
        <f t="array" ref="T72">_FV(W72,"Volume average",TRUE)</f>
        <v>#VALUE!</v>
      </c>
      <c r="U72" t="e" cm="1" vm="78">
        <f t="array" ref="U72">_FV(W72,"Industry")</f>
        <v>#VALUE!</v>
      </c>
      <c r="V72" t="str">
        <f>IF(ISNUMBER(D72),"BSE","NSE")</f>
        <v>NSE</v>
      </c>
    </row>
    <row r="73" spans="1:23" x14ac:dyDescent="0.25">
      <c r="A73" s="2">
        <v>72</v>
      </c>
      <c r="C73" s="3">
        <v>45251</v>
      </c>
      <c r="D73" s="4" t="e" cm="1" vm="70">
        <f t="array" ref="D73">_FV(W73,"Ticker symbol",TRUE)</f>
        <v>#VALUE!</v>
      </c>
      <c r="E73" s="5" t="e" cm="1" vm="71">
        <f t="array" ref="E73">_FV(W73,"Market cap",TRUE)/10000000</f>
        <v>#VALUE!</v>
      </c>
      <c r="F73" s="6" t="e" cm="1" vm="72">
        <f t="array" ref="F73">_FV(W73,"Price")</f>
        <v>#VALUE!</v>
      </c>
      <c r="G73" s="7" t="e" cm="1" vm="73">
        <f t="array" ref="G73">_FV(W73,"Change (%)",TRUE)</f>
        <v>#VALUE!</v>
      </c>
      <c r="H73" s="9" t="e" vm="74">
        <f>IF(ISNUMBER(VALUE($D73)),VLOOKUP($D73,'[1]BSE Averages'!$B$1:$K$2426,4,0),VLOOKUP($D73,'[1]NSE Averages'!$C$1:$K$2426,3,0))</f>
        <v>#VALUE!</v>
      </c>
      <c r="I73" s="9" t="e" vm="74">
        <f>IF(ISNUMBER(VALUE($D73)),VLOOKUP($D73,'[1]BSE Averages'!$B$1:$K$2426,5,0),VLOOKUP($D73,'[1]NSE Averages'!$C$1:$K$2426,4,0))</f>
        <v>#VALUE!</v>
      </c>
      <c r="J73" s="9" t="e" vm="74">
        <f>IF(ISNUMBER(VALUE($D73)),VLOOKUP($D73,'[1]BSE Averages'!$B$1:$K$2426,6,0),VLOOKUP($D73,'[1]NSE Averages'!$C$1:$K$2426,5,0))</f>
        <v>#VALUE!</v>
      </c>
      <c r="K73" s="9" t="e" vm="74">
        <f>IF(ISNUMBER(VALUE($D73)),VLOOKUP($D73,'[1]BSE Averages'!$B$1:$K$2426,7,0),VLOOKUP($D73,'[1]NSE Averages'!$C$1:$K$2426,6,0))</f>
        <v>#VALUE!</v>
      </c>
      <c r="L73" s="9" t="e" vm="74">
        <f>IF(ISNUMBER(VALUE($D73)),VLOOKUP($D73,'[1]BSE Averages'!$B$1:$K$2426,8,0),VLOOKUP($D73,'[1]NSE Averages'!$C$1:$K$2426,7,0))</f>
        <v>#VALUE!</v>
      </c>
      <c r="N73" s="23" t="e" vm="74">
        <f>F73/K73-1</f>
        <v>#VALUE!</v>
      </c>
      <c r="O73" s="23" t="e" vm="74">
        <f>F73/J73-1</f>
        <v>#VALUE!</v>
      </c>
      <c r="P73" s="24" t="e" vm="74">
        <f>IF(F73&gt;I73,IF(I73&gt;K73,1,IF(F73&gt;K73,6,5)),IF(I73&lt;K73,4,IF(F73&gt;K73,2,3)))</f>
        <v>#VALUE!</v>
      </c>
      <c r="Q73" s="28" t="e" cm="1" vm="75">
        <f t="array" ref="Q73">_FV(W73,"52 week high",TRUE)</f>
        <v>#VALUE!</v>
      </c>
      <c r="R73" s="28" t="e" cm="1" vm="76">
        <f t="array" ref="R73">_FV(W73,"52 week low",TRUE)</f>
        <v>#VALUE!</v>
      </c>
      <c r="S73" s="30" t="e" cm="1" vm="77">
        <f t="array" ref="S73">_FV(W73,"Volume")</f>
        <v>#VALUE!</v>
      </c>
      <c r="T73" s="30" t="e" cm="1" vm="68">
        <f t="array" ref="T73">_FV(W73,"Volume average",TRUE)</f>
        <v>#VALUE!</v>
      </c>
      <c r="U73" t="e" cm="1" vm="78">
        <f t="array" ref="U73">_FV(W73,"Industry")</f>
        <v>#VALUE!</v>
      </c>
      <c r="V73" t="str">
        <f>IF(ISNUMBER(D73),"BSE","NSE")</f>
        <v>NSE</v>
      </c>
    </row>
    <row r="74" spans="1:23" x14ac:dyDescent="0.25">
      <c r="A74" s="2">
        <v>73</v>
      </c>
      <c r="C74" s="3">
        <v>45251</v>
      </c>
      <c r="D74" s="4" t="e" cm="1" vm="70">
        <f t="array" ref="D74">_FV(W74,"Ticker symbol",TRUE)</f>
        <v>#VALUE!</v>
      </c>
      <c r="E74" s="5" t="e" cm="1" vm="71">
        <f t="array" ref="E74">_FV(W74,"Market cap",TRUE)/10000000</f>
        <v>#VALUE!</v>
      </c>
      <c r="F74" s="6" t="e" cm="1" vm="72">
        <f t="array" ref="F74">_FV(W74,"Price")</f>
        <v>#VALUE!</v>
      </c>
      <c r="G74" s="7" t="e" cm="1" vm="73">
        <f t="array" ref="G74">_FV(W74,"Change (%)",TRUE)</f>
        <v>#VALUE!</v>
      </c>
      <c r="H74" s="9" t="e" vm="74">
        <f>IF(ISNUMBER(VALUE($D74)),VLOOKUP($D74,'[1]BSE Averages'!$B$1:$K$2426,4,0),VLOOKUP($D74,'[1]NSE Averages'!$C$1:$K$2426,3,0))</f>
        <v>#VALUE!</v>
      </c>
      <c r="I74" s="9" t="e" vm="74">
        <f>IF(ISNUMBER(VALUE($D74)),VLOOKUP($D74,'[1]BSE Averages'!$B$1:$K$2426,5,0),VLOOKUP($D74,'[1]NSE Averages'!$C$1:$K$2426,4,0))</f>
        <v>#VALUE!</v>
      </c>
      <c r="J74" s="9" t="e" vm="74">
        <f>IF(ISNUMBER(VALUE($D74)),VLOOKUP($D74,'[1]BSE Averages'!$B$1:$K$2426,6,0),VLOOKUP($D74,'[1]NSE Averages'!$C$1:$K$2426,5,0))</f>
        <v>#VALUE!</v>
      </c>
      <c r="K74" s="9" t="e" vm="74">
        <f>IF(ISNUMBER(VALUE($D74)),VLOOKUP($D74,'[1]BSE Averages'!$B$1:$K$2426,7,0),VLOOKUP($D74,'[1]NSE Averages'!$C$1:$K$2426,6,0))</f>
        <v>#VALUE!</v>
      </c>
      <c r="L74" s="9" t="e" vm="74">
        <f>IF(ISNUMBER(VALUE($D74)),VLOOKUP($D74,'[1]BSE Averages'!$B$1:$K$2426,8,0),VLOOKUP($D74,'[1]NSE Averages'!$C$1:$K$2426,7,0))</f>
        <v>#VALUE!</v>
      </c>
      <c r="N74" s="23" t="e" vm="74">
        <f>F74/K74-1</f>
        <v>#VALUE!</v>
      </c>
      <c r="O74" s="23" t="e" vm="74">
        <f>F74/J74-1</f>
        <v>#VALUE!</v>
      </c>
      <c r="P74" s="24" t="e" vm="74">
        <f>IF(F74&gt;I74,IF(I74&gt;K74,1,IF(F74&gt;K74,6,5)),IF(I74&lt;K74,4,IF(F74&gt;K74,2,3)))</f>
        <v>#VALUE!</v>
      </c>
      <c r="Q74" s="28" t="e" cm="1" vm="75">
        <f t="array" ref="Q74">_FV(W74,"52 week high",TRUE)</f>
        <v>#VALUE!</v>
      </c>
      <c r="R74" s="28" t="e" cm="1" vm="76">
        <f t="array" ref="R74">_FV(W74,"52 week low",TRUE)</f>
        <v>#VALUE!</v>
      </c>
      <c r="S74" s="30" t="e" cm="1" vm="77">
        <f t="array" ref="S74">_FV(W74,"Volume")</f>
        <v>#VALUE!</v>
      </c>
      <c r="T74" s="30" t="e" cm="1" vm="68">
        <f t="array" ref="T74">_FV(W74,"Volume average",TRUE)</f>
        <v>#VALUE!</v>
      </c>
      <c r="U74" t="e" cm="1" vm="78">
        <f t="array" ref="U74">_FV(W74,"Industry")</f>
        <v>#VALUE!</v>
      </c>
      <c r="V74" t="str">
        <f>IF(ISNUMBER(D74),"BSE","NSE")</f>
        <v>NSE</v>
      </c>
    </row>
    <row r="75" spans="1:23" x14ac:dyDescent="0.25">
      <c r="A75" s="2">
        <v>74</v>
      </c>
      <c r="C75" s="3">
        <v>45251</v>
      </c>
      <c r="D75" s="4" t="e" cm="1" vm="70">
        <f t="array" ref="D75">_FV(W75,"Ticker symbol",TRUE)</f>
        <v>#VALUE!</v>
      </c>
      <c r="E75" s="5" t="e" cm="1" vm="71">
        <f t="array" ref="E75">_FV(W75,"Market cap",TRUE)/10000000</f>
        <v>#VALUE!</v>
      </c>
      <c r="F75" s="6" t="e" cm="1" vm="72">
        <f t="array" ref="F75">_FV(W75,"Price")</f>
        <v>#VALUE!</v>
      </c>
      <c r="G75" s="7" t="e" cm="1" vm="73">
        <f t="array" ref="G75">_FV(W75,"Change (%)",TRUE)</f>
        <v>#VALUE!</v>
      </c>
      <c r="H75" s="9" t="e" vm="74">
        <f>IF(ISNUMBER(VALUE($D75)),VLOOKUP($D75,'[1]BSE Averages'!$B$1:$K$2426,4,0),VLOOKUP($D75,'[1]NSE Averages'!$C$1:$K$2426,3,0))</f>
        <v>#VALUE!</v>
      </c>
      <c r="I75" s="9" t="e" vm="74">
        <f>IF(ISNUMBER(VALUE($D75)),VLOOKUP($D75,'[1]BSE Averages'!$B$1:$K$2426,5,0),VLOOKUP($D75,'[1]NSE Averages'!$C$1:$K$2426,4,0))</f>
        <v>#VALUE!</v>
      </c>
      <c r="J75" s="9" t="e" vm="74">
        <f>IF(ISNUMBER(VALUE($D75)),VLOOKUP($D75,'[1]BSE Averages'!$B$1:$K$2426,6,0),VLOOKUP($D75,'[1]NSE Averages'!$C$1:$K$2426,5,0))</f>
        <v>#VALUE!</v>
      </c>
      <c r="K75" s="9" t="e" vm="74">
        <f>IF(ISNUMBER(VALUE($D75)),VLOOKUP($D75,'[1]BSE Averages'!$B$1:$K$2426,7,0),VLOOKUP($D75,'[1]NSE Averages'!$C$1:$K$2426,6,0))</f>
        <v>#VALUE!</v>
      </c>
      <c r="L75" s="9" t="e" vm="74">
        <f>IF(ISNUMBER(VALUE($D75)),VLOOKUP($D75,'[1]BSE Averages'!$B$1:$K$2426,8,0),VLOOKUP($D75,'[1]NSE Averages'!$C$1:$K$2426,7,0))</f>
        <v>#VALUE!</v>
      </c>
      <c r="N75" s="23" t="e" vm="74">
        <f>F75/K75-1</f>
        <v>#VALUE!</v>
      </c>
      <c r="O75" s="23" t="e" vm="74">
        <f>F75/J75-1</f>
        <v>#VALUE!</v>
      </c>
      <c r="P75" s="24" t="e" vm="74">
        <f>IF(F75&gt;I75,IF(I75&gt;K75,1,IF(F75&gt;K75,6,5)),IF(I75&lt;K75,4,IF(F75&gt;K75,2,3)))</f>
        <v>#VALUE!</v>
      </c>
      <c r="Q75" s="28" t="e" cm="1" vm="75">
        <f t="array" ref="Q75">_FV(W75,"52 week high",TRUE)</f>
        <v>#VALUE!</v>
      </c>
      <c r="R75" s="28" t="e" cm="1" vm="76">
        <f t="array" ref="R75">_FV(W75,"52 week low",TRUE)</f>
        <v>#VALUE!</v>
      </c>
      <c r="S75" s="30" t="e" cm="1" vm="77">
        <f t="array" ref="S75">_FV(W75,"Volume")</f>
        <v>#VALUE!</v>
      </c>
      <c r="T75" s="30" t="e" cm="1" vm="68">
        <f t="array" ref="T75">_FV(W75,"Volume average",TRUE)</f>
        <v>#VALUE!</v>
      </c>
      <c r="U75" t="e" cm="1" vm="78">
        <f t="array" ref="U75">_FV(W75,"Industry")</f>
        <v>#VALUE!</v>
      </c>
      <c r="V75" t="str">
        <f>IF(ISNUMBER(D75),"BSE","NSE")</f>
        <v>NSE</v>
      </c>
    </row>
    <row r="76" spans="1:23" x14ac:dyDescent="0.25">
      <c r="A76" s="2">
        <v>75</v>
      </c>
      <c r="C76" s="3">
        <v>45251</v>
      </c>
      <c r="D76" s="4" t="e" cm="1" vm="70">
        <f t="array" ref="D76">_FV(W76,"Ticker symbol",TRUE)</f>
        <v>#VALUE!</v>
      </c>
      <c r="E76" s="5" t="e" cm="1" vm="71">
        <f t="array" ref="E76">_FV(W76,"Market cap",TRUE)/10000000</f>
        <v>#VALUE!</v>
      </c>
      <c r="F76" s="6" t="e" cm="1" vm="72">
        <f t="array" ref="F76">_FV(W76,"Price")</f>
        <v>#VALUE!</v>
      </c>
      <c r="G76" s="7" t="e" cm="1" vm="73">
        <f t="array" ref="G76">_FV(W76,"Change (%)",TRUE)</f>
        <v>#VALUE!</v>
      </c>
      <c r="H76" s="9" t="e" vm="74">
        <f>IF(ISNUMBER(VALUE($D76)),VLOOKUP($D76,'[1]BSE Averages'!$B$1:$K$2426,4,0),VLOOKUP($D76,'[1]NSE Averages'!$C$1:$K$2426,3,0))</f>
        <v>#VALUE!</v>
      </c>
      <c r="I76" s="9" t="e" vm="74">
        <f>IF(ISNUMBER(VALUE($D76)),VLOOKUP($D76,'[1]BSE Averages'!$B$1:$K$2426,5,0),VLOOKUP($D76,'[1]NSE Averages'!$C$1:$K$2426,4,0))</f>
        <v>#VALUE!</v>
      </c>
      <c r="J76" s="9" t="e" vm="74">
        <f>IF(ISNUMBER(VALUE($D76)),VLOOKUP($D76,'[1]BSE Averages'!$B$1:$K$2426,6,0),VLOOKUP($D76,'[1]NSE Averages'!$C$1:$K$2426,5,0))</f>
        <v>#VALUE!</v>
      </c>
      <c r="K76" s="9" t="e" vm="74">
        <f>IF(ISNUMBER(VALUE($D76)),VLOOKUP($D76,'[1]BSE Averages'!$B$1:$K$2426,7,0),VLOOKUP($D76,'[1]NSE Averages'!$C$1:$K$2426,6,0))</f>
        <v>#VALUE!</v>
      </c>
      <c r="L76" s="9" t="e" vm="74">
        <f>IF(ISNUMBER(VALUE($D76)),VLOOKUP($D76,'[1]BSE Averages'!$B$1:$K$2426,8,0),VLOOKUP($D76,'[1]NSE Averages'!$C$1:$K$2426,7,0))</f>
        <v>#VALUE!</v>
      </c>
      <c r="N76" s="23" t="e" vm="74">
        <f>F76/K76-1</f>
        <v>#VALUE!</v>
      </c>
      <c r="O76" s="23" t="e" vm="74">
        <f>F76/J76-1</f>
        <v>#VALUE!</v>
      </c>
      <c r="P76" s="24" t="e" vm="74">
        <f>IF(F76&gt;I76,IF(I76&gt;K76,1,IF(F76&gt;K76,6,5)),IF(I76&lt;K76,4,IF(F76&gt;K76,2,3)))</f>
        <v>#VALUE!</v>
      </c>
      <c r="Q76" s="28" t="e" cm="1" vm="75">
        <f t="array" ref="Q76">_FV(W76,"52 week high",TRUE)</f>
        <v>#VALUE!</v>
      </c>
      <c r="R76" s="28" t="e" cm="1" vm="76">
        <f t="array" ref="R76">_FV(W76,"52 week low",TRUE)</f>
        <v>#VALUE!</v>
      </c>
      <c r="S76" s="30" t="e" cm="1" vm="77">
        <f t="array" ref="S76">_FV(W76,"Volume")</f>
        <v>#VALUE!</v>
      </c>
      <c r="T76" s="30" t="e" cm="1" vm="68">
        <f t="array" ref="T76">_FV(W76,"Volume average",TRUE)</f>
        <v>#VALUE!</v>
      </c>
      <c r="U76" t="e" cm="1" vm="78">
        <f t="array" ref="U76">_FV(W76,"Industry")</f>
        <v>#VALUE!</v>
      </c>
      <c r="V76" t="str">
        <f>IF(ISNUMBER(D76),"BSE","NSE")</f>
        <v>NSE</v>
      </c>
    </row>
    <row r="77" spans="1:23" x14ac:dyDescent="0.25">
      <c r="A77" s="2">
        <v>76</v>
      </c>
      <c r="C77" s="3">
        <v>45251</v>
      </c>
      <c r="D77" s="4" t="e" cm="1" vm="70">
        <f t="array" ref="D77">_FV(W77,"Ticker symbol",TRUE)</f>
        <v>#VALUE!</v>
      </c>
      <c r="E77" s="5" t="e" cm="1" vm="71">
        <f t="array" ref="E77">_FV(W77,"Market cap",TRUE)/10000000</f>
        <v>#VALUE!</v>
      </c>
      <c r="F77" s="6" t="e" cm="1" vm="72">
        <f t="array" ref="F77">_FV(W77,"Price")</f>
        <v>#VALUE!</v>
      </c>
      <c r="G77" s="7" t="e" cm="1" vm="73">
        <f t="array" ref="G77">_FV(W77,"Change (%)",TRUE)</f>
        <v>#VALUE!</v>
      </c>
      <c r="H77" s="9" t="e" vm="74">
        <f>IF(ISNUMBER(VALUE($D77)),VLOOKUP($D77,'[1]BSE Averages'!$B$1:$K$2426,4,0),VLOOKUP($D77,'[1]NSE Averages'!$C$1:$K$2426,3,0))</f>
        <v>#VALUE!</v>
      </c>
      <c r="I77" s="9" t="e" vm="74">
        <f>IF(ISNUMBER(VALUE($D77)),VLOOKUP($D77,'[1]BSE Averages'!$B$1:$K$2426,5,0),VLOOKUP($D77,'[1]NSE Averages'!$C$1:$K$2426,4,0))</f>
        <v>#VALUE!</v>
      </c>
      <c r="J77" s="9" t="e" vm="74">
        <f>IF(ISNUMBER(VALUE($D77)),VLOOKUP($D77,'[1]BSE Averages'!$B$1:$K$2426,6,0),VLOOKUP($D77,'[1]NSE Averages'!$C$1:$K$2426,5,0))</f>
        <v>#VALUE!</v>
      </c>
      <c r="K77" s="9" t="e" vm="74">
        <f>IF(ISNUMBER(VALUE($D77)),VLOOKUP($D77,'[1]BSE Averages'!$B$1:$K$2426,7,0),VLOOKUP($D77,'[1]NSE Averages'!$C$1:$K$2426,6,0))</f>
        <v>#VALUE!</v>
      </c>
      <c r="L77" s="9" t="e" vm="74">
        <f>IF(ISNUMBER(VALUE($D77)),VLOOKUP($D77,'[1]BSE Averages'!$B$1:$K$2426,8,0),VLOOKUP($D77,'[1]NSE Averages'!$C$1:$K$2426,7,0))</f>
        <v>#VALUE!</v>
      </c>
      <c r="N77" s="23" t="e" vm="74">
        <f>F77/K77-1</f>
        <v>#VALUE!</v>
      </c>
      <c r="O77" s="23" t="e" vm="74">
        <f>F77/J77-1</f>
        <v>#VALUE!</v>
      </c>
      <c r="P77" s="24" t="e" vm="74">
        <f>IF(F77&gt;I77,IF(I77&gt;K77,1,IF(F77&gt;K77,6,5)),IF(I77&lt;K77,4,IF(F77&gt;K77,2,3)))</f>
        <v>#VALUE!</v>
      </c>
      <c r="Q77" s="28" t="e" cm="1" vm="75">
        <f t="array" ref="Q77">_FV(W77,"52 week high",TRUE)</f>
        <v>#VALUE!</v>
      </c>
      <c r="R77" s="28" t="e" cm="1" vm="76">
        <f t="array" ref="R77">_FV(W77,"52 week low",TRUE)</f>
        <v>#VALUE!</v>
      </c>
      <c r="S77" s="30" t="e" cm="1" vm="77">
        <f t="array" ref="S77">_FV(W77,"Volume")</f>
        <v>#VALUE!</v>
      </c>
      <c r="T77" s="30" t="e" cm="1" vm="68">
        <f t="array" ref="T77">_FV(W77,"Volume average",TRUE)</f>
        <v>#VALUE!</v>
      </c>
      <c r="U77" t="e" cm="1" vm="78">
        <f t="array" ref="U77">_FV(W77,"Industry")</f>
        <v>#VALUE!</v>
      </c>
      <c r="V77" t="str">
        <f>IF(ISNUMBER(D77),"BSE","NSE")</f>
        <v>NSE</v>
      </c>
    </row>
    <row r="78" spans="1:23" x14ac:dyDescent="0.25">
      <c r="A78" s="2">
        <v>77</v>
      </c>
      <c r="C78" s="3">
        <v>45251</v>
      </c>
      <c r="D78" s="4" t="e" cm="1" vm="70">
        <f t="array" ref="D78">_FV(W78,"Ticker symbol",TRUE)</f>
        <v>#VALUE!</v>
      </c>
      <c r="E78" s="5" t="e" cm="1" vm="71">
        <f t="array" ref="E78">_FV(W78,"Market cap",TRUE)/10000000</f>
        <v>#VALUE!</v>
      </c>
      <c r="F78" s="6" t="e" cm="1" vm="72">
        <f t="array" ref="F78">_FV(W78,"Price")</f>
        <v>#VALUE!</v>
      </c>
      <c r="G78" s="7" t="e" cm="1" vm="73">
        <f t="array" ref="G78">_FV(W78,"Change (%)",TRUE)</f>
        <v>#VALUE!</v>
      </c>
      <c r="H78" s="9" t="e" vm="74">
        <f>IF(ISNUMBER(VALUE($D78)),VLOOKUP($D78,'[1]BSE Averages'!$B$1:$K$2426,4,0),VLOOKUP($D78,'[1]NSE Averages'!$C$1:$K$2426,3,0))</f>
        <v>#VALUE!</v>
      </c>
      <c r="I78" s="9" t="e" vm="74">
        <f>IF(ISNUMBER(VALUE($D78)),VLOOKUP($D78,'[1]BSE Averages'!$B$1:$K$2426,5,0),VLOOKUP($D78,'[1]NSE Averages'!$C$1:$K$2426,4,0))</f>
        <v>#VALUE!</v>
      </c>
      <c r="J78" s="9" t="e" vm="74">
        <f>IF(ISNUMBER(VALUE($D78)),VLOOKUP($D78,'[1]BSE Averages'!$B$1:$K$2426,6,0),VLOOKUP($D78,'[1]NSE Averages'!$C$1:$K$2426,5,0))</f>
        <v>#VALUE!</v>
      </c>
      <c r="K78" s="9" t="e" vm="74">
        <f>IF(ISNUMBER(VALUE($D78)),VLOOKUP($D78,'[1]BSE Averages'!$B$1:$K$2426,7,0),VLOOKUP($D78,'[1]NSE Averages'!$C$1:$K$2426,6,0))</f>
        <v>#VALUE!</v>
      </c>
      <c r="L78" s="9" t="e" vm="74">
        <f>IF(ISNUMBER(VALUE($D78)),VLOOKUP($D78,'[1]BSE Averages'!$B$1:$K$2426,8,0),VLOOKUP($D78,'[1]NSE Averages'!$C$1:$K$2426,7,0))</f>
        <v>#VALUE!</v>
      </c>
      <c r="N78" s="23" t="e" vm="74">
        <f>F78/K78-1</f>
        <v>#VALUE!</v>
      </c>
      <c r="O78" s="23" t="e" vm="74">
        <f>F78/J78-1</f>
        <v>#VALUE!</v>
      </c>
      <c r="P78" s="24" t="e" vm="74">
        <f>IF(F78&gt;I78,IF(I78&gt;K78,1,IF(F78&gt;K78,6,5)),IF(I78&lt;K78,4,IF(F78&gt;K78,2,3)))</f>
        <v>#VALUE!</v>
      </c>
      <c r="Q78" s="28" t="e" cm="1" vm="75">
        <f t="array" ref="Q78">_FV(W78,"52 week high",TRUE)</f>
        <v>#VALUE!</v>
      </c>
      <c r="R78" s="28" t="e" cm="1" vm="76">
        <f t="array" ref="R78">_FV(W78,"52 week low",TRUE)</f>
        <v>#VALUE!</v>
      </c>
      <c r="S78" s="30" t="e" cm="1" vm="77">
        <f t="array" ref="S78">_FV(W78,"Volume")</f>
        <v>#VALUE!</v>
      </c>
      <c r="T78" s="30" t="e" cm="1" vm="68">
        <f t="array" ref="T78">_FV(W78,"Volume average",TRUE)</f>
        <v>#VALUE!</v>
      </c>
      <c r="U78" t="e" cm="1" vm="78">
        <f t="array" ref="U78">_FV(W78,"Industry")</f>
        <v>#VALUE!</v>
      </c>
      <c r="V78" t="str">
        <f>IF(ISNUMBER(D78),"BSE","NSE")</f>
        <v>NSE</v>
      </c>
    </row>
    <row r="79" spans="1:23" x14ac:dyDescent="0.25">
      <c r="A79" s="2">
        <v>78</v>
      </c>
      <c r="C79" s="3">
        <v>45251</v>
      </c>
      <c r="D79" s="4" t="e" cm="1" vm="70">
        <f t="array" ref="D79">_FV(W79,"Ticker symbol",TRUE)</f>
        <v>#VALUE!</v>
      </c>
      <c r="E79" s="5" t="e" cm="1" vm="71">
        <f t="array" ref="E79">_FV(W79,"Market cap",TRUE)/10000000</f>
        <v>#VALUE!</v>
      </c>
      <c r="F79" s="6" t="e" cm="1" vm="72">
        <f t="array" ref="F79">_FV(W79,"Price")</f>
        <v>#VALUE!</v>
      </c>
      <c r="G79" s="7" t="e" cm="1" vm="73">
        <f t="array" ref="G79">_FV(W79,"Change (%)",TRUE)</f>
        <v>#VALUE!</v>
      </c>
      <c r="H79" s="9" t="e" vm="74">
        <f>IF(ISNUMBER(VALUE($D79)),VLOOKUP($D79,'[1]BSE Averages'!$B$1:$K$2426,4,0),VLOOKUP($D79,'[1]NSE Averages'!$C$1:$K$2426,3,0))</f>
        <v>#VALUE!</v>
      </c>
      <c r="I79" s="9" t="e" vm="74">
        <f>IF(ISNUMBER(VALUE($D79)),VLOOKUP($D79,'[1]BSE Averages'!$B$1:$K$2426,5,0),VLOOKUP($D79,'[1]NSE Averages'!$C$1:$K$2426,4,0))</f>
        <v>#VALUE!</v>
      </c>
      <c r="J79" s="9" t="e" vm="74">
        <f>IF(ISNUMBER(VALUE($D79)),VLOOKUP($D79,'[1]BSE Averages'!$B$1:$K$2426,6,0),VLOOKUP($D79,'[1]NSE Averages'!$C$1:$K$2426,5,0))</f>
        <v>#VALUE!</v>
      </c>
      <c r="K79" s="9" t="e" vm="74">
        <f>IF(ISNUMBER(VALUE($D79)),VLOOKUP($D79,'[1]BSE Averages'!$B$1:$K$2426,7,0),VLOOKUP($D79,'[1]NSE Averages'!$C$1:$K$2426,6,0))</f>
        <v>#VALUE!</v>
      </c>
      <c r="L79" s="9" t="e" vm="74">
        <f>IF(ISNUMBER(VALUE($D79)),VLOOKUP($D79,'[1]BSE Averages'!$B$1:$K$2426,8,0),VLOOKUP($D79,'[1]NSE Averages'!$C$1:$K$2426,7,0))</f>
        <v>#VALUE!</v>
      </c>
      <c r="N79" s="23" t="e" vm="74">
        <f>F79/K79-1</f>
        <v>#VALUE!</v>
      </c>
      <c r="O79" s="23" t="e" vm="74">
        <f>F79/J79-1</f>
        <v>#VALUE!</v>
      </c>
      <c r="P79" s="24" t="e" vm="74">
        <f>IF(F79&gt;I79,IF(I79&gt;K79,1,IF(F79&gt;K79,6,5)),IF(I79&lt;K79,4,IF(F79&gt;K79,2,3)))</f>
        <v>#VALUE!</v>
      </c>
      <c r="Q79" s="28" t="e" cm="1" vm="75">
        <f t="array" ref="Q79">_FV(W79,"52 week high",TRUE)</f>
        <v>#VALUE!</v>
      </c>
      <c r="R79" s="28" t="e" cm="1" vm="76">
        <f t="array" ref="R79">_FV(W79,"52 week low",TRUE)</f>
        <v>#VALUE!</v>
      </c>
      <c r="S79" s="30" t="e" cm="1" vm="77">
        <f t="array" ref="S79">_FV(W79,"Volume")</f>
        <v>#VALUE!</v>
      </c>
      <c r="T79" s="30" t="e" cm="1" vm="68">
        <f t="array" ref="T79">_FV(W79,"Volume average",TRUE)</f>
        <v>#VALUE!</v>
      </c>
      <c r="U79" t="e" cm="1" vm="78">
        <f t="array" ref="U79">_FV(W79,"Industry")</f>
        <v>#VALUE!</v>
      </c>
      <c r="V79" t="str">
        <f>IF(ISNUMBER(D79),"BSE","NSE")</f>
        <v>NSE</v>
      </c>
    </row>
    <row r="80" spans="1:23" x14ac:dyDescent="0.25">
      <c r="A80" s="2">
        <v>79</v>
      </c>
      <c r="C80" s="3">
        <v>45251</v>
      </c>
      <c r="D80" s="4" t="e" cm="1" vm="70">
        <f t="array" ref="D80">_FV(W80,"Ticker symbol",TRUE)</f>
        <v>#VALUE!</v>
      </c>
      <c r="E80" s="5" t="e" cm="1" vm="71">
        <f t="array" ref="E80">_FV(W80,"Market cap",TRUE)/10000000</f>
        <v>#VALUE!</v>
      </c>
      <c r="F80" s="6" t="e" cm="1" vm="72">
        <f t="array" ref="F80">_FV(W80,"Price")</f>
        <v>#VALUE!</v>
      </c>
      <c r="G80" s="7" t="e" cm="1" vm="73">
        <f t="array" ref="G80">_FV(W80,"Change (%)",TRUE)</f>
        <v>#VALUE!</v>
      </c>
      <c r="H80" s="9" t="e" vm="74">
        <f>IF(ISNUMBER(VALUE($D80)),VLOOKUP($D80,'[1]BSE Averages'!$B$1:$K$2426,4,0),VLOOKUP($D80,'[1]NSE Averages'!$C$1:$K$2426,3,0))</f>
        <v>#VALUE!</v>
      </c>
      <c r="I80" s="9" t="e" vm="74">
        <f>IF(ISNUMBER(VALUE($D80)),VLOOKUP($D80,'[1]BSE Averages'!$B$1:$K$2426,5,0),VLOOKUP($D80,'[1]NSE Averages'!$C$1:$K$2426,4,0))</f>
        <v>#VALUE!</v>
      </c>
      <c r="J80" s="9" t="e" vm="74">
        <f>IF(ISNUMBER(VALUE($D80)),VLOOKUP($D80,'[1]BSE Averages'!$B$1:$K$2426,6,0),VLOOKUP($D80,'[1]NSE Averages'!$C$1:$K$2426,5,0))</f>
        <v>#VALUE!</v>
      </c>
      <c r="K80" s="9" t="e" vm="74">
        <f>IF(ISNUMBER(VALUE($D80)),VLOOKUP($D80,'[1]BSE Averages'!$B$1:$K$2426,7,0),VLOOKUP($D80,'[1]NSE Averages'!$C$1:$K$2426,6,0))</f>
        <v>#VALUE!</v>
      </c>
      <c r="L80" s="9" t="e" vm="74">
        <f>IF(ISNUMBER(VALUE($D80)),VLOOKUP($D80,'[1]BSE Averages'!$B$1:$K$2426,8,0),VLOOKUP($D80,'[1]NSE Averages'!$C$1:$K$2426,7,0))</f>
        <v>#VALUE!</v>
      </c>
      <c r="N80" s="23" t="e" vm="74">
        <f>F80/K80-1</f>
        <v>#VALUE!</v>
      </c>
      <c r="O80" s="23" t="e" vm="74">
        <f>F80/J80-1</f>
        <v>#VALUE!</v>
      </c>
      <c r="P80" s="24" t="e" vm="74">
        <f>IF(F80&gt;I80,IF(I80&gt;K80,1,IF(F80&gt;K80,6,5)),IF(I80&lt;K80,4,IF(F80&gt;K80,2,3)))</f>
        <v>#VALUE!</v>
      </c>
      <c r="Q80" s="28" t="e" cm="1" vm="75">
        <f t="array" ref="Q80">_FV(W80,"52 week high",TRUE)</f>
        <v>#VALUE!</v>
      </c>
      <c r="R80" s="28" t="e" cm="1" vm="76">
        <f t="array" ref="R80">_FV(W80,"52 week low",TRUE)</f>
        <v>#VALUE!</v>
      </c>
      <c r="S80" s="30" t="e" cm="1" vm="77">
        <f t="array" ref="S80">_FV(W80,"Volume")</f>
        <v>#VALUE!</v>
      </c>
      <c r="T80" s="30" t="e" cm="1" vm="68">
        <f t="array" ref="T80">_FV(W80,"Volume average",TRUE)</f>
        <v>#VALUE!</v>
      </c>
      <c r="U80" t="e" cm="1" vm="78">
        <f t="array" ref="U80">_FV(W80,"Industry")</f>
        <v>#VALUE!</v>
      </c>
      <c r="V80" t="str">
        <f>IF(ISNUMBER(D80),"BSE","NSE")</f>
        <v>NSE</v>
      </c>
    </row>
    <row r="81" spans="1:22" x14ac:dyDescent="0.25">
      <c r="A81" s="2">
        <v>80</v>
      </c>
      <c r="C81" s="3">
        <v>45251</v>
      </c>
      <c r="D81" s="4" t="e" cm="1" vm="70">
        <f t="array" ref="D81">_FV(W81,"Ticker symbol",TRUE)</f>
        <v>#VALUE!</v>
      </c>
      <c r="E81" s="5" t="e" cm="1" vm="71">
        <f t="array" ref="E81">_FV(W81,"Market cap",TRUE)/10000000</f>
        <v>#VALUE!</v>
      </c>
      <c r="F81" s="6" t="e" cm="1" vm="72">
        <f t="array" ref="F81">_FV(W81,"Price")</f>
        <v>#VALUE!</v>
      </c>
      <c r="G81" s="7" t="e" cm="1" vm="73">
        <f t="array" ref="G81">_FV(W81,"Change (%)",TRUE)</f>
        <v>#VALUE!</v>
      </c>
      <c r="H81" s="9" t="e" vm="74">
        <f>IF(ISNUMBER(VALUE($D81)),VLOOKUP($D81,'[1]BSE Averages'!$B$1:$K$2426,4,0),VLOOKUP($D81,'[1]NSE Averages'!$C$1:$K$2426,3,0))</f>
        <v>#VALUE!</v>
      </c>
      <c r="I81" s="9" t="e" vm="74">
        <f>IF(ISNUMBER(VALUE($D81)),VLOOKUP($D81,'[1]BSE Averages'!$B$1:$K$2426,5,0),VLOOKUP($D81,'[1]NSE Averages'!$C$1:$K$2426,4,0))</f>
        <v>#VALUE!</v>
      </c>
      <c r="J81" s="9" t="e" vm="74">
        <f>IF(ISNUMBER(VALUE($D81)),VLOOKUP($D81,'[1]BSE Averages'!$B$1:$K$2426,6,0),VLOOKUP($D81,'[1]NSE Averages'!$C$1:$K$2426,5,0))</f>
        <v>#VALUE!</v>
      </c>
      <c r="K81" s="9" t="e" vm="74">
        <f>IF(ISNUMBER(VALUE($D81)),VLOOKUP($D81,'[1]BSE Averages'!$B$1:$K$2426,7,0),VLOOKUP($D81,'[1]NSE Averages'!$C$1:$K$2426,6,0))</f>
        <v>#VALUE!</v>
      </c>
      <c r="L81" s="9" t="e" vm="74">
        <f>IF(ISNUMBER(VALUE($D81)),VLOOKUP($D81,'[1]BSE Averages'!$B$1:$K$2426,8,0),VLOOKUP($D81,'[1]NSE Averages'!$C$1:$K$2426,7,0))</f>
        <v>#VALUE!</v>
      </c>
      <c r="N81" s="23" t="e" vm="74">
        <f>F81/K81-1</f>
        <v>#VALUE!</v>
      </c>
      <c r="O81" s="23" t="e" vm="74">
        <f>F81/J81-1</f>
        <v>#VALUE!</v>
      </c>
      <c r="P81" s="24" t="e" vm="74">
        <f>IF(F81&gt;I81,IF(I81&gt;K81,1,IF(F81&gt;K81,6,5)),IF(I81&lt;K81,4,IF(F81&gt;K81,2,3)))</f>
        <v>#VALUE!</v>
      </c>
      <c r="Q81" s="28" t="e" cm="1" vm="75">
        <f t="array" ref="Q81">_FV(W81,"52 week high",TRUE)</f>
        <v>#VALUE!</v>
      </c>
      <c r="R81" s="28" t="e" cm="1" vm="76">
        <f t="array" ref="R81">_FV(W81,"52 week low",TRUE)</f>
        <v>#VALUE!</v>
      </c>
      <c r="S81" s="30" t="e" cm="1" vm="77">
        <f t="array" ref="S81">_FV(W81,"Volume")</f>
        <v>#VALUE!</v>
      </c>
      <c r="T81" s="30" t="e" cm="1" vm="68">
        <f t="array" ref="T81">_FV(W81,"Volume average",TRUE)</f>
        <v>#VALUE!</v>
      </c>
      <c r="U81" t="e" cm="1" vm="78">
        <f t="array" ref="U81">_FV(W81,"Industry")</f>
        <v>#VALUE!</v>
      </c>
      <c r="V81" t="str">
        <f>IF(ISNUMBER(D81),"BSE","NSE")</f>
        <v>NSE</v>
      </c>
    </row>
    <row r="82" spans="1:22" x14ac:dyDescent="0.25">
      <c r="A82" s="2">
        <v>81</v>
      </c>
      <c r="C82" s="3">
        <v>45251</v>
      </c>
      <c r="D82" s="4" t="e" cm="1" vm="70">
        <f t="array" ref="D82">_FV(W82,"Ticker symbol",TRUE)</f>
        <v>#VALUE!</v>
      </c>
      <c r="E82" s="5" t="e" cm="1" vm="71">
        <f t="array" ref="E82">_FV(W82,"Market cap",TRUE)/10000000</f>
        <v>#VALUE!</v>
      </c>
      <c r="F82" s="6" t="e" cm="1" vm="72">
        <f t="array" ref="F82">_FV(W82,"Price")</f>
        <v>#VALUE!</v>
      </c>
      <c r="G82" s="7" t="e" cm="1" vm="73">
        <f t="array" ref="G82">_FV(W82,"Change (%)",TRUE)</f>
        <v>#VALUE!</v>
      </c>
      <c r="H82" s="9" t="e" vm="74">
        <f>IF(ISNUMBER(VALUE($D82)),VLOOKUP($D82,'[1]BSE Averages'!$B$1:$K$2426,4,0),VLOOKUP($D82,'[1]NSE Averages'!$C$1:$K$2426,3,0))</f>
        <v>#VALUE!</v>
      </c>
      <c r="I82" s="9" t="e" vm="74">
        <f>IF(ISNUMBER(VALUE($D82)),VLOOKUP($D82,'[1]BSE Averages'!$B$1:$K$2426,5,0),VLOOKUP($D82,'[1]NSE Averages'!$C$1:$K$2426,4,0))</f>
        <v>#VALUE!</v>
      </c>
      <c r="J82" s="9" t="e" vm="74">
        <f>IF(ISNUMBER(VALUE($D82)),VLOOKUP($D82,'[1]BSE Averages'!$B$1:$K$2426,6,0),VLOOKUP($D82,'[1]NSE Averages'!$C$1:$K$2426,5,0))</f>
        <v>#VALUE!</v>
      </c>
      <c r="K82" s="9" t="e" vm="74">
        <f>IF(ISNUMBER(VALUE($D82)),VLOOKUP($D82,'[1]BSE Averages'!$B$1:$K$2426,7,0),VLOOKUP($D82,'[1]NSE Averages'!$C$1:$K$2426,6,0))</f>
        <v>#VALUE!</v>
      </c>
      <c r="L82" s="9" t="e" vm="74">
        <f>IF(ISNUMBER(VALUE($D82)),VLOOKUP($D82,'[1]BSE Averages'!$B$1:$K$2426,8,0),VLOOKUP($D82,'[1]NSE Averages'!$C$1:$K$2426,7,0))</f>
        <v>#VALUE!</v>
      </c>
      <c r="N82" s="23" t="e" vm="74">
        <f>F82/K82-1</f>
        <v>#VALUE!</v>
      </c>
      <c r="O82" s="23" t="e" vm="74">
        <f>F82/J82-1</f>
        <v>#VALUE!</v>
      </c>
      <c r="P82" s="24" t="e" vm="74">
        <f>IF(F82&gt;I82,IF(I82&gt;K82,1,IF(F82&gt;K82,6,5)),IF(I82&lt;K82,4,IF(F82&gt;K82,2,3)))</f>
        <v>#VALUE!</v>
      </c>
      <c r="Q82" s="28" t="e" cm="1" vm="75">
        <f t="array" ref="Q82">_FV(W82,"52 week high",TRUE)</f>
        <v>#VALUE!</v>
      </c>
      <c r="R82" s="28" t="e" cm="1" vm="76">
        <f t="array" ref="R82">_FV(W82,"52 week low",TRUE)</f>
        <v>#VALUE!</v>
      </c>
      <c r="S82" s="30" t="e" cm="1" vm="77">
        <f t="array" ref="S82">_FV(W82,"Volume")</f>
        <v>#VALUE!</v>
      </c>
      <c r="T82" s="30" t="e" cm="1" vm="68">
        <f t="array" ref="T82">_FV(W82,"Volume average",TRUE)</f>
        <v>#VALUE!</v>
      </c>
      <c r="U82" t="e" cm="1" vm="78">
        <f t="array" ref="U82">_FV(W82,"Industry")</f>
        <v>#VALUE!</v>
      </c>
      <c r="V82" t="str">
        <f>IF(ISNUMBER(D82),"BSE","NSE")</f>
        <v>NSE</v>
      </c>
    </row>
    <row r="83" spans="1:22" x14ac:dyDescent="0.25">
      <c r="A83" s="2">
        <v>82</v>
      </c>
      <c r="C83" s="3">
        <v>45251</v>
      </c>
      <c r="D83" s="4" t="e" cm="1" vm="70">
        <f t="array" ref="D83">_FV(W83,"Ticker symbol",TRUE)</f>
        <v>#VALUE!</v>
      </c>
      <c r="E83" s="5" t="e" cm="1" vm="71">
        <f t="array" ref="E83">_FV(W83,"Market cap",TRUE)/10000000</f>
        <v>#VALUE!</v>
      </c>
      <c r="F83" s="6" t="e" cm="1" vm="72">
        <f t="array" ref="F83">_FV(W83,"Price")</f>
        <v>#VALUE!</v>
      </c>
      <c r="G83" s="7" t="e" cm="1" vm="73">
        <f t="array" ref="G83">_FV(W83,"Change (%)",TRUE)</f>
        <v>#VALUE!</v>
      </c>
      <c r="H83" s="9" t="e" vm="74">
        <f>IF(ISNUMBER(VALUE($D83)),VLOOKUP($D83,'[1]BSE Averages'!$B$1:$K$2426,4,0),VLOOKUP($D83,'[1]NSE Averages'!$C$1:$K$2426,3,0))</f>
        <v>#VALUE!</v>
      </c>
      <c r="I83" s="9" t="e" vm="74">
        <f>IF(ISNUMBER(VALUE($D83)),VLOOKUP($D83,'[1]BSE Averages'!$B$1:$K$2426,5,0),VLOOKUP($D83,'[1]NSE Averages'!$C$1:$K$2426,4,0))</f>
        <v>#VALUE!</v>
      </c>
      <c r="J83" s="9" t="e" vm="74">
        <f>IF(ISNUMBER(VALUE($D83)),VLOOKUP($D83,'[1]BSE Averages'!$B$1:$K$2426,6,0),VLOOKUP($D83,'[1]NSE Averages'!$C$1:$K$2426,5,0))</f>
        <v>#VALUE!</v>
      </c>
      <c r="K83" s="9" t="e" vm="74">
        <f>IF(ISNUMBER(VALUE($D83)),VLOOKUP($D83,'[1]BSE Averages'!$B$1:$K$2426,7,0),VLOOKUP($D83,'[1]NSE Averages'!$C$1:$K$2426,6,0))</f>
        <v>#VALUE!</v>
      </c>
      <c r="L83" s="9" t="e" vm="74">
        <f>IF(ISNUMBER(VALUE($D83)),VLOOKUP($D83,'[1]BSE Averages'!$B$1:$K$2426,8,0),VLOOKUP($D83,'[1]NSE Averages'!$C$1:$K$2426,7,0))</f>
        <v>#VALUE!</v>
      </c>
      <c r="N83" s="23" t="e" vm="74">
        <f>F83/K83-1</f>
        <v>#VALUE!</v>
      </c>
      <c r="O83" s="23" t="e" vm="74">
        <f>F83/J83-1</f>
        <v>#VALUE!</v>
      </c>
      <c r="P83" s="24" t="e" vm="74">
        <f>IF(F83&gt;I83,IF(I83&gt;K83,1,IF(F83&gt;K83,6,5)),IF(I83&lt;K83,4,IF(F83&gt;K83,2,3)))</f>
        <v>#VALUE!</v>
      </c>
      <c r="Q83" s="28" t="e" cm="1" vm="75">
        <f t="array" ref="Q83">_FV(W83,"52 week high",TRUE)</f>
        <v>#VALUE!</v>
      </c>
      <c r="R83" s="28" t="e" cm="1" vm="76">
        <f t="array" ref="R83">_FV(W83,"52 week low",TRUE)</f>
        <v>#VALUE!</v>
      </c>
      <c r="S83" s="30" t="e" cm="1" vm="77">
        <f t="array" ref="S83">_FV(W83,"Volume")</f>
        <v>#VALUE!</v>
      </c>
      <c r="T83" s="30" t="e" cm="1" vm="68">
        <f t="array" ref="T83">_FV(W83,"Volume average",TRUE)</f>
        <v>#VALUE!</v>
      </c>
      <c r="U83" t="e" cm="1" vm="78">
        <f t="array" ref="U83">_FV(W83,"Industry")</f>
        <v>#VALUE!</v>
      </c>
      <c r="V83" t="str">
        <f>IF(ISNUMBER(D83),"BSE","NSE")</f>
        <v>NSE</v>
      </c>
    </row>
    <row r="84" spans="1:22" x14ac:dyDescent="0.25">
      <c r="A84" s="2">
        <v>83</v>
      </c>
      <c r="C84" s="3">
        <v>45251</v>
      </c>
      <c r="D84" s="4" t="e" cm="1" vm="70">
        <f t="array" ref="D84">_FV(W84,"Ticker symbol",TRUE)</f>
        <v>#VALUE!</v>
      </c>
      <c r="E84" s="5" t="e" cm="1" vm="71">
        <f t="array" ref="E84">_FV(W84,"Market cap",TRUE)/10000000</f>
        <v>#VALUE!</v>
      </c>
      <c r="F84" s="6" t="e" cm="1" vm="72">
        <f t="array" ref="F84">_FV(W84,"Price")</f>
        <v>#VALUE!</v>
      </c>
      <c r="G84" s="7" t="e" cm="1" vm="73">
        <f t="array" ref="G84">_FV(W84,"Change (%)",TRUE)</f>
        <v>#VALUE!</v>
      </c>
      <c r="H84" s="9" t="e" vm="74">
        <f>IF(ISNUMBER(VALUE($D84)),VLOOKUP($D84,'[1]BSE Averages'!$B$1:$K$2426,4,0),VLOOKUP($D84,'[1]NSE Averages'!$C$1:$K$2426,3,0))</f>
        <v>#VALUE!</v>
      </c>
      <c r="I84" s="9" t="e" vm="74">
        <f>IF(ISNUMBER(VALUE($D84)),VLOOKUP($D84,'[1]BSE Averages'!$B$1:$K$2426,5,0),VLOOKUP($D84,'[1]NSE Averages'!$C$1:$K$2426,4,0))</f>
        <v>#VALUE!</v>
      </c>
      <c r="J84" s="9" t="e" vm="74">
        <f>IF(ISNUMBER(VALUE($D84)),VLOOKUP($D84,'[1]BSE Averages'!$B$1:$K$2426,6,0),VLOOKUP($D84,'[1]NSE Averages'!$C$1:$K$2426,5,0))</f>
        <v>#VALUE!</v>
      </c>
      <c r="K84" s="9" t="e" vm="74">
        <f>IF(ISNUMBER(VALUE($D84)),VLOOKUP($D84,'[1]BSE Averages'!$B$1:$K$2426,7,0),VLOOKUP($D84,'[1]NSE Averages'!$C$1:$K$2426,6,0))</f>
        <v>#VALUE!</v>
      </c>
      <c r="L84" s="9" t="e" vm="74">
        <f>IF(ISNUMBER(VALUE($D84)),VLOOKUP($D84,'[1]BSE Averages'!$B$1:$K$2426,8,0),VLOOKUP($D84,'[1]NSE Averages'!$C$1:$K$2426,7,0))</f>
        <v>#VALUE!</v>
      </c>
      <c r="N84" s="23" t="e" vm="74">
        <f>F84/K84-1</f>
        <v>#VALUE!</v>
      </c>
      <c r="O84" s="23" t="e" vm="74">
        <f>F84/J84-1</f>
        <v>#VALUE!</v>
      </c>
      <c r="P84" s="24" t="e" vm="74">
        <f>IF(F84&gt;I84,IF(I84&gt;K84,1,IF(F84&gt;K84,6,5)),IF(I84&lt;K84,4,IF(F84&gt;K84,2,3)))</f>
        <v>#VALUE!</v>
      </c>
      <c r="Q84" s="28" t="e" cm="1" vm="75">
        <f t="array" ref="Q84">_FV(W84,"52 week high",TRUE)</f>
        <v>#VALUE!</v>
      </c>
      <c r="R84" s="28" t="e" cm="1" vm="76">
        <f t="array" ref="R84">_FV(W84,"52 week low",TRUE)</f>
        <v>#VALUE!</v>
      </c>
      <c r="S84" s="30" t="e" cm="1" vm="77">
        <f t="array" ref="S84">_FV(W84,"Volume")</f>
        <v>#VALUE!</v>
      </c>
      <c r="T84" s="30" t="e" cm="1" vm="68">
        <f t="array" ref="T84">_FV(W84,"Volume average",TRUE)</f>
        <v>#VALUE!</v>
      </c>
      <c r="U84" t="e" cm="1" vm="78">
        <f t="array" ref="U84">_FV(W84,"Industry")</f>
        <v>#VALUE!</v>
      </c>
      <c r="V84" t="str">
        <f>IF(ISNUMBER(D84),"BSE","NSE")</f>
        <v>NSE</v>
      </c>
    </row>
    <row r="85" spans="1:22" x14ac:dyDescent="0.25">
      <c r="A85" s="2">
        <v>84</v>
      </c>
      <c r="C85" s="3">
        <v>45251</v>
      </c>
      <c r="D85" s="4" t="e" cm="1" vm="70">
        <f t="array" ref="D85">_FV(W85,"Ticker symbol",TRUE)</f>
        <v>#VALUE!</v>
      </c>
      <c r="E85" s="5" t="e" cm="1" vm="71">
        <f t="array" ref="E85">_FV(W85,"Market cap",TRUE)/10000000</f>
        <v>#VALUE!</v>
      </c>
      <c r="F85" s="6" t="e" cm="1" vm="72">
        <f t="array" ref="F85">_FV(W85,"Price")</f>
        <v>#VALUE!</v>
      </c>
      <c r="G85" s="7" t="e" cm="1" vm="73">
        <f t="array" ref="G85">_FV(W85,"Change (%)",TRUE)</f>
        <v>#VALUE!</v>
      </c>
      <c r="H85" s="9" t="e" vm="74">
        <f>IF(ISNUMBER(VALUE($D85)),VLOOKUP($D85,'[1]BSE Averages'!$B$1:$K$2426,4,0),VLOOKUP($D85,'[1]NSE Averages'!$C$1:$K$2426,3,0))</f>
        <v>#VALUE!</v>
      </c>
      <c r="I85" s="9" t="e" vm="74">
        <f>IF(ISNUMBER(VALUE($D85)),VLOOKUP($D85,'[1]BSE Averages'!$B$1:$K$2426,5,0),VLOOKUP($D85,'[1]NSE Averages'!$C$1:$K$2426,4,0))</f>
        <v>#VALUE!</v>
      </c>
      <c r="J85" s="9" t="e" vm="74">
        <f>IF(ISNUMBER(VALUE($D85)),VLOOKUP($D85,'[1]BSE Averages'!$B$1:$K$2426,6,0),VLOOKUP($D85,'[1]NSE Averages'!$C$1:$K$2426,5,0))</f>
        <v>#VALUE!</v>
      </c>
      <c r="K85" s="9" t="e" vm="74">
        <f>IF(ISNUMBER(VALUE($D85)),VLOOKUP($D85,'[1]BSE Averages'!$B$1:$K$2426,7,0),VLOOKUP($D85,'[1]NSE Averages'!$C$1:$K$2426,6,0))</f>
        <v>#VALUE!</v>
      </c>
      <c r="L85" s="9" t="e" vm="74">
        <f>IF(ISNUMBER(VALUE($D85)),VLOOKUP($D85,'[1]BSE Averages'!$B$1:$K$2426,8,0),VLOOKUP($D85,'[1]NSE Averages'!$C$1:$K$2426,7,0))</f>
        <v>#VALUE!</v>
      </c>
      <c r="N85" s="23" t="e" vm="74">
        <f>F85/K85-1</f>
        <v>#VALUE!</v>
      </c>
      <c r="O85" s="23" t="e" vm="74">
        <f>F85/J85-1</f>
        <v>#VALUE!</v>
      </c>
      <c r="P85" s="24" t="e" vm="74">
        <f>IF(F85&gt;I85,IF(I85&gt;K85,1,IF(F85&gt;K85,6,5)),IF(I85&lt;K85,4,IF(F85&gt;K85,2,3)))</f>
        <v>#VALUE!</v>
      </c>
      <c r="Q85" s="28" t="e" cm="1" vm="75">
        <f t="array" ref="Q85">_FV(W85,"52 week high",TRUE)</f>
        <v>#VALUE!</v>
      </c>
      <c r="R85" s="28" t="e" cm="1" vm="76">
        <f t="array" ref="R85">_FV(W85,"52 week low",TRUE)</f>
        <v>#VALUE!</v>
      </c>
      <c r="S85" s="30" t="e" cm="1" vm="77">
        <f t="array" ref="S85">_FV(W85,"Volume")</f>
        <v>#VALUE!</v>
      </c>
      <c r="T85" s="30" t="e" cm="1" vm="68">
        <f t="array" ref="T85">_FV(W85,"Volume average",TRUE)</f>
        <v>#VALUE!</v>
      </c>
      <c r="U85" t="e" cm="1" vm="78">
        <f t="array" ref="U85">_FV(W85,"Industry")</f>
        <v>#VALUE!</v>
      </c>
      <c r="V85" t="str">
        <f>IF(ISNUMBER(D85),"BSE","NSE")</f>
        <v>NSE</v>
      </c>
    </row>
    <row r="86" spans="1:22" x14ac:dyDescent="0.25">
      <c r="A86" s="2">
        <v>85</v>
      </c>
      <c r="C86" s="3">
        <v>45251</v>
      </c>
      <c r="D86" s="4" t="e" cm="1" vm="70">
        <f t="array" ref="D86">_FV(W86,"Ticker symbol",TRUE)</f>
        <v>#VALUE!</v>
      </c>
      <c r="E86" s="5" t="e" cm="1" vm="71">
        <f t="array" ref="E86">_FV(W86,"Market cap",TRUE)/10000000</f>
        <v>#VALUE!</v>
      </c>
      <c r="F86" s="6" t="e" cm="1" vm="72">
        <f t="array" ref="F86">_FV(W86,"Price")</f>
        <v>#VALUE!</v>
      </c>
      <c r="G86" s="7" t="e" cm="1" vm="73">
        <f t="array" ref="G86">_FV(W86,"Change (%)",TRUE)</f>
        <v>#VALUE!</v>
      </c>
      <c r="H86" s="9" t="e" vm="74">
        <f>IF(ISNUMBER(VALUE($D86)),VLOOKUP($D86,'[1]BSE Averages'!$B$1:$K$2426,4,0),VLOOKUP($D86,'[1]NSE Averages'!$C$1:$K$2426,3,0))</f>
        <v>#VALUE!</v>
      </c>
      <c r="I86" s="9" t="e" vm="74">
        <f>IF(ISNUMBER(VALUE($D86)),VLOOKUP($D86,'[1]BSE Averages'!$B$1:$K$2426,5,0),VLOOKUP($D86,'[1]NSE Averages'!$C$1:$K$2426,4,0))</f>
        <v>#VALUE!</v>
      </c>
      <c r="J86" s="9" t="e" vm="74">
        <f>IF(ISNUMBER(VALUE($D86)),VLOOKUP($D86,'[1]BSE Averages'!$B$1:$K$2426,6,0),VLOOKUP($D86,'[1]NSE Averages'!$C$1:$K$2426,5,0))</f>
        <v>#VALUE!</v>
      </c>
      <c r="K86" s="9" t="e" vm="74">
        <f>IF(ISNUMBER(VALUE($D86)),VLOOKUP($D86,'[1]BSE Averages'!$B$1:$K$2426,7,0),VLOOKUP($D86,'[1]NSE Averages'!$C$1:$K$2426,6,0))</f>
        <v>#VALUE!</v>
      </c>
      <c r="L86" s="9" t="e" vm="74">
        <f>IF(ISNUMBER(VALUE($D86)),VLOOKUP($D86,'[1]BSE Averages'!$B$1:$K$2426,8,0),VLOOKUP($D86,'[1]NSE Averages'!$C$1:$K$2426,7,0))</f>
        <v>#VALUE!</v>
      </c>
      <c r="N86" s="23" t="e" vm="74">
        <f>F86/K86-1</f>
        <v>#VALUE!</v>
      </c>
      <c r="O86" s="23" t="e" vm="74">
        <f>F86/J86-1</f>
        <v>#VALUE!</v>
      </c>
      <c r="P86" s="24" t="e" vm="74">
        <f>IF(F86&gt;I86,IF(I86&gt;K86,1,IF(F86&gt;K86,6,5)),IF(I86&lt;K86,4,IF(F86&gt;K86,2,3)))</f>
        <v>#VALUE!</v>
      </c>
      <c r="Q86" s="28" t="e" cm="1" vm="75">
        <f t="array" ref="Q86">_FV(W86,"52 week high",TRUE)</f>
        <v>#VALUE!</v>
      </c>
      <c r="R86" s="28" t="e" cm="1" vm="76">
        <f t="array" ref="R86">_FV(W86,"52 week low",TRUE)</f>
        <v>#VALUE!</v>
      </c>
      <c r="S86" s="30" t="e" cm="1" vm="77">
        <f t="array" ref="S86">_FV(W86,"Volume")</f>
        <v>#VALUE!</v>
      </c>
      <c r="T86" s="30" t="e" cm="1" vm="68">
        <f t="array" ref="T86">_FV(W86,"Volume average",TRUE)</f>
        <v>#VALUE!</v>
      </c>
      <c r="U86" t="e" cm="1" vm="78">
        <f t="array" ref="U86">_FV(W86,"Industry")</f>
        <v>#VALUE!</v>
      </c>
      <c r="V86" t="str">
        <f>IF(ISNUMBER(D86),"BSE","NSE")</f>
        <v>NSE</v>
      </c>
    </row>
    <row r="87" spans="1:22" x14ac:dyDescent="0.25">
      <c r="A87" s="2">
        <v>86</v>
      </c>
      <c r="C87" s="3">
        <v>45251</v>
      </c>
      <c r="D87" s="4" t="e" cm="1" vm="70">
        <f t="array" ref="D87">_FV(W87,"Ticker symbol",TRUE)</f>
        <v>#VALUE!</v>
      </c>
      <c r="E87" s="5" t="e" cm="1" vm="71">
        <f t="array" ref="E87">_FV(W87,"Market cap",TRUE)/10000000</f>
        <v>#VALUE!</v>
      </c>
      <c r="F87" s="6" t="e" cm="1" vm="72">
        <f t="array" ref="F87">_FV(W87,"Price")</f>
        <v>#VALUE!</v>
      </c>
      <c r="G87" s="7" t="e" cm="1" vm="73">
        <f t="array" ref="G87">_FV(W87,"Change (%)",TRUE)</f>
        <v>#VALUE!</v>
      </c>
      <c r="H87" s="9" t="e" vm="74">
        <f>IF(ISNUMBER(VALUE($D87)),VLOOKUP($D87,'[1]BSE Averages'!$B$1:$K$2426,4,0),VLOOKUP($D87,'[1]NSE Averages'!$C$1:$K$2426,3,0))</f>
        <v>#VALUE!</v>
      </c>
      <c r="I87" s="9" t="e" vm="74">
        <f>IF(ISNUMBER(VALUE($D87)),VLOOKUP($D87,'[1]BSE Averages'!$B$1:$K$2426,5,0),VLOOKUP($D87,'[1]NSE Averages'!$C$1:$K$2426,4,0))</f>
        <v>#VALUE!</v>
      </c>
      <c r="J87" s="9" t="e" vm="74">
        <f>IF(ISNUMBER(VALUE($D87)),VLOOKUP($D87,'[1]BSE Averages'!$B$1:$K$2426,6,0),VLOOKUP($D87,'[1]NSE Averages'!$C$1:$K$2426,5,0))</f>
        <v>#VALUE!</v>
      </c>
      <c r="K87" s="9" t="e" vm="74">
        <f>IF(ISNUMBER(VALUE($D87)),VLOOKUP($D87,'[1]BSE Averages'!$B$1:$K$2426,7,0),VLOOKUP($D87,'[1]NSE Averages'!$C$1:$K$2426,6,0))</f>
        <v>#VALUE!</v>
      </c>
      <c r="L87" s="9" t="e" vm="74">
        <f>IF(ISNUMBER(VALUE($D87)),VLOOKUP($D87,'[1]BSE Averages'!$B$1:$K$2426,8,0),VLOOKUP($D87,'[1]NSE Averages'!$C$1:$K$2426,7,0))</f>
        <v>#VALUE!</v>
      </c>
      <c r="N87" s="23" t="e" vm="74">
        <f>F87/K87-1</f>
        <v>#VALUE!</v>
      </c>
      <c r="O87" s="23" t="e" vm="74">
        <f>F87/J87-1</f>
        <v>#VALUE!</v>
      </c>
      <c r="P87" s="24" t="e" vm="74">
        <f>IF(F87&gt;I87,IF(I87&gt;K87,1,IF(F87&gt;K87,6,5)),IF(I87&lt;K87,4,IF(F87&gt;K87,2,3)))</f>
        <v>#VALUE!</v>
      </c>
      <c r="Q87" s="28" t="e" cm="1" vm="75">
        <f t="array" ref="Q87">_FV(W87,"52 week high",TRUE)</f>
        <v>#VALUE!</v>
      </c>
      <c r="R87" s="28" t="e" cm="1" vm="76">
        <f t="array" ref="R87">_FV(W87,"52 week low",TRUE)</f>
        <v>#VALUE!</v>
      </c>
      <c r="S87" s="30" t="e" cm="1" vm="77">
        <f t="array" ref="S87">_FV(W87,"Volume")</f>
        <v>#VALUE!</v>
      </c>
      <c r="T87" s="30" t="e" cm="1" vm="68">
        <f t="array" ref="T87">_FV(W87,"Volume average",TRUE)</f>
        <v>#VALUE!</v>
      </c>
      <c r="U87" t="e" cm="1" vm="78">
        <f t="array" ref="U87">_FV(W87,"Industry")</f>
        <v>#VALUE!</v>
      </c>
      <c r="V87" t="str">
        <f>IF(ISNUMBER(D87),"BSE","NSE")</f>
        <v>NSE</v>
      </c>
    </row>
    <row r="88" spans="1:22" x14ac:dyDescent="0.25">
      <c r="A88" s="2">
        <v>87</v>
      </c>
      <c r="C88" s="3">
        <v>45251</v>
      </c>
      <c r="D88" s="4" t="e" cm="1" vm="70">
        <f t="array" ref="D88">_FV(W88,"Ticker symbol",TRUE)</f>
        <v>#VALUE!</v>
      </c>
      <c r="E88" s="5" t="e" cm="1" vm="71">
        <f t="array" ref="E88">_FV(W88,"Market cap",TRUE)/10000000</f>
        <v>#VALUE!</v>
      </c>
      <c r="F88" s="6" t="e" cm="1" vm="72">
        <f t="array" ref="F88">_FV(W88,"Price")</f>
        <v>#VALUE!</v>
      </c>
      <c r="G88" s="7" t="e" cm="1" vm="73">
        <f t="array" ref="G88">_FV(W88,"Change (%)",TRUE)</f>
        <v>#VALUE!</v>
      </c>
      <c r="H88" s="9" t="e" vm="74">
        <f>IF(ISNUMBER(VALUE($D88)),VLOOKUP($D88,'[1]BSE Averages'!$B$1:$K$2426,4,0),VLOOKUP($D88,'[1]NSE Averages'!$C$1:$K$2426,3,0))</f>
        <v>#VALUE!</v>
      </c>
      <c r="I88" s="9" t="e" vm="74">
        <f>IF(ISNUMBER(VALUE($D88)),VLOOKUP($D88,'[1]BSE Averages'!$B$1:$K$2426,5,0),VLOOKUP($D88,'[1]NSE Averages'!$C$1:$K$2426,4,0))</f>
        <v>#VALUE!</v>
      </c>
      <c r="J88" s="9" t="e" vm="74">
        <f>IF(ISNUMBER(VALUE($D88)),VLOOKUP($D88,'[1]BSE Averages'!$B$1:$K$2426,6,0),VLOOKUP($D88,'[1]NSE Averages'!$C$1:$K$2426,5,0))</f>
        <v>#VALUE!</v>
      </c>
      <c r="K88" s="9" t="e" vm="74">
        <f>IF(ISNUMBER(VALUE($D88)),VLOOKUP($D88,'[1]BSE Averages'!$B$1:$K$2426,7,0),VLOOKUP($D88,'[1]NSE Averages'!$C$1:$K$2426,6,0))</f>
        <v>#VALUE!</v>
      </c>
      <c r="L88" s="9" t="e" vm="74">
        <f>IF(ISNUMBER(VALUE($D88)),VLOOKUP($D88,'[1]BSE Averages'!$B$1:$K$2426,8,0),VLOOKUP($D88,'[1]NSE Averages'!$C$1:$K$2426,7,0))</f>
        <v>#VALUE!</v>
      </c>
      <c r="N88" s="23" t="e" vm="74">
        <f>F88/K88-1</f>
        <v>#VALUE!</v>
      </c>
      <c r="O88" s="23" t="e" vm="74">
        <f>F88/J88-1</f>
        <v>#VALUE!</v>
      </c>
      <c r="P88" s="24" t="e" vm="74">
        <f>IF(F88&gt;I88,IF(I88&gt;K88,1,IF(F88&gt;K88,6,5)),IF(I88&lt;K88,4,IF(F88&gt;K88,2,3)))</f>
        <v>#VALUE!</v>
      </c>
      <c r="Q88" s="28" t="e" cm="1" vm="75">
        <f t="array" ref="Q88">_FV(W88,"52 week high",TRUE)</f>
        <v>#VALUE!</v>
      </c>
      <c r="R88" s="28" t="e" cm="1" vm="76">
        <f t="array" ref="R88">_FV(W88,"52 week low",TRUE)</f>
        <v>#VALUE!</v>
      </c>
      <c r="S88" s="30" t="e" cm="1" vm="77">
        <f t="array" ref="S88">_FV(W88,"Volume")</f>
        <v>#VALUE!</v>
      </c>
      <c r="T88" s="30" t="e" cm="1" vm="68">
        <f t="array" ref="T88">_FV(W88,"Volume average",TRUE)</f>
        <v>#VALUE!</v>
      </c>
      <c r="U88" t="e" cm="1" vm="78">
        <f t="array" ref="U88">_FV(W88,"Industry")</f>
        <v>#VALUE!</v>
      </c>
      <c r="V88" t="str">
        <f>IF(ISNUMBER(D88),"BSE","NSE")</f>
        <v>NSE</v>
      </c>
    </row>
    <row r="89" spans="1:22" x14ac:dyDescent="0.25">
      <c r="A89" s="2">
        <v>88</v>
      </c>
      <c r="C89" s="3">
        <v>45251</v>
      </c>
      <c r="D89" s="4" t="e" cm="1" vm="70">
        <f t="array" ref="D89">_FV(W89,"Ticker symbol",TRUE)</f>
        <v>#VALUE!</v>
      </c>
      <c r="E89" s="5" t="e" cm="1" vm="71">
        <f t="array" ref="E89">_FV(W89,"Market cap",TRUE)/10000000</f>
        <v>#VALUE!</v>
      </c>
      <c r="F89" s="6" t="e" cm="1" vm="72">
        <f t="array" ref="F89">_FV(W89,"Price")</f>
        <v>#VALUE!</v>
      </c>
      <c r="G89" s="7" t="e" cm="1" vm="73">
        <f t="array" ref="G89">_FV(W89,"Change (%)",TRUE)</f>
        <v>#VALUE!</v>
      </c>
      <c r="H89" s="9" t="e" vm="74">
        <f>IF(ISNUMBER(VALUE($D89)),VLOOKUP($D89,'[1]BSE Averages'!$B$1:$K$2426,4,0),VLOOKUP($D89,'[1]NSE Averages'!$C$1:$K$2426,3,0))</f>
        <v>#VALUE!</v>
      </c>
      <c r="I89" s="9" t="e" vm="74">
        <f>IF(ISNUMBER(VALUE($D89)),VLOOKUP($D89,'[1]BSE Averages'!$B$1:$K$2426,5,0),VLOOKUP($D89,'[1]NSE Averages'!$C$1:$K$2426,4,0))</f>
        <v>#VALUE!</v>
      </c>
      <c r="J89" s="9" t="e" vm="74">
        <f>IF(ISNUMBER(VALUE($D89)),VLOOKUP($D89,'[1]BSE Averages'!$B$1:$K$2426,6,0),VLOOKUP($D89,'[1]NSE Averages'!$C$1:$K$2426,5,0))</f>
        <v>#VALUE!</v>
      </c>
      <c r="K89" s="9" t="e" vm="74">
        <f>IF(ISNUMBER(VALUE($D89)),VLOOKUP($D89,'[1]BSE Averages'!$B$1:$K$2426,7,0),VLOOKUP($D89,'[1]NSE Averages'!$C$1:$K$2426,6,0))</f>
        <v>#VALUE!</v>
      </c>
      <c r="L89" s="9" t="e" vm="74">
        <f>IF(ISNUMBER(VALUE($D89)),VLOOKUP($D89,'[1]BSE Averages'!$B$1:$K$2426,8,0),VLOOKUP($D89,'[1]NSE Averages'!$C$1:$K$2426,7,0))</f>
        <v>#VALUE!</v>
      </c>
      <c r="N89" s="23" t="e" vm="74">
        <f>F89/K89-1</f>
        <v>#VALUE!</v>
      </c>
      <c r="O89" s="23" t="e" vm="74">
        <f>F89/J89-1</f>
        <v>#VALUE!</v>
      </c>
      <c r="P89" s="24" t="e" vm="74">
        <f>IF(F89&gt;I89,IF(I89&gt;K89,1,IF(F89&gt;K89,6,5)),IF(I89&lt;K89,4,IF(F89&gt;K89,2,3)))</f>
        <v>#VALUE!</v>
      </c>
      <c r="Q89" s="28" t="e" cm="1" vm="75">
        <f t="array" ref="Q89">_FV(W89,"52 week high",TRUE)</f>
        <v>#VALUE!</v>
      </c>
      <c r="R89" s="28" t="e" cm="1" vm="76">
        <f t="array" ref="R89">_FV(W89,"52 week low",TRUE)</f>
        <v>#VALUE!</v>
      </c>
      <c r="S89" s="30" t="e" cm="1" vm="77">
        <f t="array" ref="S89">_FV(W89,"Volume")</f>
        <v>#VALUE!</v>
      </c>
      <c r="T89" s="30" t="e" cm="1" vm="68">
        <f t="array" ref="T89">_FV(W89,"Volume average",TRUE)</f>
        <v>#VALUE!</v>
      </c>
      <c r="U89" t="e" cm="1" vm="78">
        <f t="array" ref="U89">_FV(W89,"Industry")</f>
        <v>#VALUE!</v>
      </c>
      <c r="V89" t="str">
        <f>IF(ISNUMBER(D89),"BSE","NSE")</f>
        <v>NSE</v>
      </c>
    </row>
    <row r="90" spans="1:22" x14ac:dyDescent="0.25">
      <c r="A90" s="2">
        <v>89</v>
      </c>
      <c r="C90" s="3">
        <v>45251</v>
      </c>
      <c r="D90" s="4" t="e" cm="1" vm="70">
        <f t="array" ref="D90">_FV(W90,"Ticker symbol",TRUE)</f>
        <v>#VALUE!</v>
      </c>
      <c r="E90" s="5" t="e" cm="1" vm="71">
        <f t="array" ref="E90">_FV(W90,"Market cap",TRUE)/10000000</f>
        <v>#VALUE!</v>
      </c>
      <c r="F90" s="6" t="e" cm="1" vm="72">
        <f t="array" ref="F90">_FV(W90,"Price")</f>
        <v>#VALUE!</v>
      </c>
      <c r="G90" s="7" t="e" cm="1" vm="73">
        <f t="array" ref="G90">_FV(W90,"Change (%)",TRUE)</f>
        <v>#VALUE!</v>
      </c>
      <c r="H90" s="9" t="e" vm="74">
        <f>IF(ISNUMBER(VALUE($D90)),VLOOKUP($D90,'[1]BSE Averages'!$B$1:$K$2426,4,0),VLOOKUP($D90,'[1]NSE Averages'!$C$1:$K$2426,3,0))</f>
        <v>#VALUE!</v>
      </c>
      <c r="I90" s="9" t="e" vm="74">
        <f>IF(ISNUMBER(VALUE($D90)),VLOOKUP($D90,'[1]BSE Averages'!$B$1:$K$2426,5,0),VLOOKUP($D90,'[1]NSE Averages'!$C$1:$K$2426,4,0))</f>
        <v>#VALUE!</v>
      </c>
      <c r="J90" s="9" t="e" vm="74">
        <f>IF(ISNUMBER(VALUE($D90)),VLOOKUP($D90,'[1]BSE Averages'!$B$1:$K$2426,6,0),VLOOKUP($D90,'[1]NSE Averages'!$C$1:$K$2426,5,0))</f>
        <v>#VALUE!</v>
      </c>
      <c r="K90" s="9" t="e" vm="74">
        <f>IF(ISNUMBER(VALUE($D90)),VLOOKUP($D90,'[1]BSE Averages'!$B$1:$K$2426,7,0),VLOOKUP($D90,'[1]NSE Averages'!$C$1:$K$2426,6,0))</f>
        <v>#VALUE!</v>
      </c>
      <c r="L90" s="9" t="e" vm="74">
        <f>IF(ISNUMBER(VALUE($D90)),VLOOKUP($D90,'[1]BSE Averages'!$B$1:$K$2426,8,0),VLOOKUP($D90,'[1]NSE Averages'!$C$1:$K$2426,7,0))</f>
        <v>#VALUE!</v>
      </c>
      <c r="N90" s="23" t="e" vm="74">
        <f>F90/K90-1</f>
        <v>#VALUE!</v>
      </c>
      <c r="O90" s="23" t="e" vm="74">
        <f>F90/J90-1</f>
        <v>#VALUE!</v>
      </c>
      <c r="P90" s="24" t="e" vm="74">
        <f>IF(F90&gt;I90,IF(I90&gt;K90,1,IF(F90&gt;K90,6,5)),IF(I90&lt;K90,4,IF(F90&gt;K90,2,3)))</f>
        <v>#VALUE!</v>
      </c>
      <c r="Q90" s="28" t="e" cm="1" vm="75">
        <f t="array" ref="Q90">_FV(W90,"52 week high",TRUE)</f>
        <v>#VALUE!</v>
      </c>
      <c r="R90" s="28" t="e" cm="1" vm="76">
        <f t="array" ref="R90">_FV(W90,"52 week low",TRUE)</f>
        <v>#VALUE!</v>
      </c>
      <c r="S90" s="30" t="e" cm="1" vm="77">
        <f t="array" ref="S90">_FV(W90,"Volume")</f>
        <v>#VALUE!</v>
      </c>
      <c r="T90" s="30" t="e" cm="1" vm="68">
        <f t="array" ref="T90">_FV(W90,"Volume average",TRUE)</f>
        <v>#VALUE!</v>
      </c>
      <c r="U90" t="e" cm="1" vm="78">
        <f t="array" ref="U90">_FV(W90,"Industry")</f>
        <v>#VALUE!</v>
      </c>
      <c r="V90" t="str">
        <f>IF(ISNUMBER(D90),"BSE","NSE")</f>
        <v>NSE</v>
      </c>
    </row>
    <row r="91" spans="1:22" x14ac:dyDescent="0.25">
      <c r="A91" s="2">
        <v>90</v>
      </c>
      <c r="C91" s="3">
        <v>45251</v>
      </c>
      <c r="D91" s="4" t="e" cm="1" vm="70">
        <f t="array" ref="D91">_FV(W91,"Ticker symbol",TRUE)</f>
        <v>#VALUE!</v>
      </c>
      <c r="E91" s="5" t="e" cm="1" vm="71">
        <f t="array" ref="E91">_FV(W91,"Market cap",TRUE)/10000000</f>
        <v>#VALUE!</v>
      </c>
      <c r="F91" s="6" t="e" cm="1" vm="72">
        <f t="array" ref="F91">_FV(W91,"Price")</f>
        <v>#VALUE!</v>
      </c>
      <c r="G91" s="7" t="e" cm="1" vm="73">
        <f t="array" ref="G91">_FV(W91,"Change (%)",TRUE)</f>
        <v>#VALUE!</v>
      </c>
      <c r="H91" s="9" t="e" vm="74">
        <f>IF(ISNUMBER(VALUE($D91)),VLOOKUP($D91,'[1]BSE Averages'!$B$1:$K$2426,4,0),VLOOKUP($D91,'[1]NSE Averages'!$C$1:$K$2426,3,0))</f>
        <v>#VALUE!</v>
      </c>
      <c r="I91" s="9" t="e" vm="74">
        <f>IF(ISNUMBER(VALUE($D91)),VLOOKUP($D91,'[1]BSE Averages'!$B$1:$K$2426,5,0),VLOOKUP($D91,'[1]NSE Averages'!$C$1:$K$2426,4,0))</f>
        <v>#VALUE!</v>
      </c>
      <c r="J91" s="9" t="e" vm="74">
        <f>IF(ISNUMBER(VALUE($D91)),VLOOKUP($D91,'[1]BSE Averages'!$B$1:$K$2426,6,0),VLOOKUP($D91,'[1]NSE Averages'!$C$1:$K$2426,5,0))</f>
        <v>#VALUE!</v>
      </c>
      <c r="K91" s="9" t="e" vm="74">
        <f>IF(ISNUMBER(VALUE($D91)),VLOOKUP($D91,'[1]BSE Averages'!$B$1:$K$2426,7,0),VLOOKUP($D91,'[1]NSE Averages'!$C$1:$K$2426,6,0))</f>
        <v>#VALUE!</v>
      </c>
      <c r="L91" s="9" t="e" vm="74">
        <f>IF(ISNUMBER(VALUE($D91)),VLOOKUP($D91,'[1]BSE Averages'!$B$1:$K$2426,8,0),VLOOKUP($D91,'[1]NSE Averages'!$C$1:$K$2426,7,0))</f>
        <v>#VALUE!</v>
      </c>
      <c r="N91" s="23" t="e" vm="74">
        <f>F91/K91-1</f>
        <v>#VALUE!</v>
      </c>
      <c r="O91" s="23" t="e" vm="74">
        <f>F91/J91-1</f>
        <v>#VALUE!</v>
      </c>
      <c r="P91" s="24" t="e" vm="74">
        <f>IF(F91&gt;I91,IF(I91&gt;K91,1,IF(F91&gt;K91,6,5)),IF(I91&lt;K91,4,IF(F91&gt;K91,2,3)))</f>
        <v>#VALUE!</v>
      </c>
      <c r="Q91" s="28" t="e" cm="1" vm="75">
        <f t="array" ref="Q91">_FV(W91,"52 week high",TRUE)</f>
        <v>#VALUE!</v>
      </c>
      <c r="R91" s="28" t="e" cm="1" vm="76">
        <f t="array" ref="R91">_FV(W91,"52 week low",TRUE)</f>
        <v>#VALUE!</v>
      </c>
      <c r="S91" s="30" t="e" cm="1" vm="77">
        <f t="array" ref="S91">_FV(W91,"Volume")</f>
        <v>#VALUE!</v>
      </c>
      <c r="T91" s="30" t="e" cm="1" vm="68">
        <f t="array" ref="T91">_FV(W91,"Volume average",TRUE)</f>
        <v>#VALUE!</v>
      </c>
      <c r="U91" t="e" cm="1" vm="78">
        <f t="array" ref="U91">_FV(W91,"Industry")</f>
        <v>#VALUE!</v>
      </c>
      <c r="V91" t="str">
        <f>IF(ISNUMBER(D91),"BSE","NSE")</f>
        <v>NSE</v>
      </c>
    </row>
    <row r="92" spans="1:22" x14ac:dyDescent="0.25">
      <c r="A92" s="2">
        <v>91</v>
      </c>
      <c r="C92" s="3">
        <v>45251</v>
      </c>
      <c r="D92" s="4" t="e" cm="1" vm="70">
        <f t="array" ref="D92">_FV(W92,"Ticker symbol",TRUE)</f>
        <v>#VALUE!</v>
      </c>
      <c r="E92" s="5" t="e" cm="1" vm="71">
        <f t="array" ref="E92">_FV(W92,"Market cap",TRUE)/10000000</f>
        <v>#VALUE!</v>
      </c>
      <c r="F92" s="6" t="e" cm="1" vm="72">
        <f t="array" ref="F92">_FV(W92,"Price")</f>
        <v>#VALUE!</v>
      </c>
      <c r="G92" s="7" t="e" cm="1" vm="73">
        <f t="array" ref="G92">_FV(W92,"Change (%)",TRUE)</f>
        <v>#VALUE!</v>
      </c>
      <c r="H92" s="9" t="e" vm="74">
        <f>IF(ISNUMBER(VALUE($D92)),VLOOKUP($D92,'[1]BSE Averages'!$B$1:$K$2426,4,0),VLOOKUP($D92,'[1]NSE Averages'!$C$1:$K$2426,3,0))</f>
        <v>#VALUE!</v>
      </c>
      <c r="I92" s="9" t="e" vm="74">
        <f>IF(ISNUMBER(VALUE($D92)),VLOOKUP($D92,'[1]BSE Averages'!$B$1:$K$2426,5,0),VLOOKUP($D92,'[1]NSE Averages'!$C$1:$K$2426,4,0))</f>
        <v>#VALUE!</v>
      </c>
      <c r="J92" s="9" t="e" vm="74">
        <f>IF(ISNUMBER(VALUE($D92)),VLOOKUP($D92,'[1]BSE Averages'!$B$1:$K$2426,6,0),VLOOKUP($D92,'[1]NSE Averages'!$C$1:$K$2426,5,0))</f>
        <v>#VALUE!</v>
      </c>
      <c r="K92" s="9" t="e" vm="74">
        <f>IF(ISNUMBER(VALUE($D92)),VLOOKUP($D92,'[1]BSE Averages'!$B$1:$K$2426,7,0),VLOOKUP($D92,'[1]NSE Averages'!$C$1:$K$2426,6,0))</f>
        <v>#VALUE!</v>
      </c>
      <c r="L92" s="9" t="e" vm="74">
        <f>IF(ISNUMBER(VALUE($D92)),VLOOKUP($D92,'[1]BSE Averages'!$B$1:$K$2426,8,0),VLOOKUP($D92,'[1]NSE Averages'!$C$1:$K$2426,7,0))</f>
        <v>#VALUE!</v>
      </c>
      <c r="N92" s="23" t="e" vm="74">
        <f>F92/K92-1</f>
        <v>#VALUE!</v>
      </c>
      <c r="O92" s="23" t="e" vm="74">
        <f>F92/J92-1</f>
        <v>#VALUE!</v>
      </c>
      <c r="P92" s="24" t="e" vm="74">
        <f>IF(F92&gt;I92,IF(I92&gt;K92,1,IF(F92&gt;K92,6,5)),IF(I92&lt;K92,4,IF(F92&gt;K92,2,3)))</f>
        <v>#VALUE!</v>
      </c>
      <c r="Q92" s="28" t="e" cm="1" vm="75">
        <f t="array" ref="Q92">_FV(W92,"52 week high",TRUE)</f>
        <v>#VALUE!</v>
      </c>
      <c r="R92" s="28" t="e" cm="1" vm="76">
        <f t="array" ref="R92">_FV(W92,"52 week low",TRUE)</f>
        <v>#VALUE!</v>
      </c>
      <c r="S92" s="30" t="e" cm="1" vm="77">
        <f t="array" ref="S92">_FV(W92,"Volume")</f>
        <v>#VALUE!</v>
      </c>
      <c r="T92" s="30" t="e" cm="1" vm="68">
        <f t="array" ref="T92">_FV(W92,"Volume average",TRUE)</f>
        <v>#VALUE!</v>
      </c>
      <c r="U92" t="e" cm="1" vm="78">
        <f t="array" ref="U92">_FV(W92,"Industry")</f>
        <v>#VALUE!</v>
      </c>
      <c r="V92" t="str">
        <f>IF(ISNUMBER(D92),"BSE","NSE")</f>
        <v>NSE</v>
      </c>
    </row>
    <row r="93" spans="1:22" x14ac:dyDescent="0.25">
      <c r="A93" s="2">
        <v>92</v>
      </c>
      <c r="C93" s="3">
        <v>45251</v>
      </c>
      <c r="D93" s="4" t="e" cm="1" vm="70">
        <f t="array" ref="D93">_FV(W93,"Ticker symbol",TRUE)</f>
        <v>#VALUE!</v>
      </c>
      <c r="E93" s="5" t="e" cm="1" vm="71">
        <f t="array" ref="E93">_FV(W93,"Market cap",TRUE)/10000000</f>
        <v>#VALUE!</v>
      </c>
      <c r="F93" s="6" t="e" cm="1" vm="72">
        <f t="array" ref="F93">_FV(W93,"Price")</f>
        <v>#VALUE!</v>
      </c>
      <c r="G93" s="7" t="e" cm="1" vm="73">
        <f t="array" ref="G93">_FV(W93,"Change (%)",TRUE)</f>
        <v>#VALUE!</v>
      </c>
      <c r="H93" s="9" t="e" vm="74">
        <f>IF(ISNUMBER(VALUE($D93)),VLOOKUP($D93,'[1]BSE Averages'!$B$1:$K$2426,4,0),VLOOKUP($D93,'[1]NSE Averages'!$C$1:$K$2426,3,0))</f>
        <v>#VALUE!</v>
      </c>
      <c r="I93" s="9" t="e" vm="74">
        <f>IF(ISNUMBER(VALUE($D93)),VLOOKUP($D93,'[1]BSE Averages'!$B$1:$K$2426,5,0),VLOOKUP($D93,'[1]NSE Averages'!$C$1:$K$2426,4,0))</f>
        <v>#VALUE!</v>
      </c>
      <c r="J93" s="9" t="e" vm="74">
        <f>IF(ISNUMBER(VALUE($D93)),VLOOKUP($D93,'[1]BSE Averages'!$B$1:$K$2426,6,0),VLOOKUP($D93,'[1]NSE Averages'!$C$1:$K$2426,5,0))</f>
        <v>#VALUE!</v>
      </c>
      <c r="K93" s="9" t="e" vm="74">
        <f>IF(ISNUMBER(VALUE($D93)),VLOOKUP($D93,'[1]BSE Averages'!$B$1:$K$2426,7,0),VLOOKUP($D93,'[1]NSE Averages'!$C$1:$K$2426,6,0))</f>
        <v>#VALUE!</v>
      </c>
      <c r="L93" s="9" t="e" vm="74">
        <f>IF(ISNUMBER(VALUE($D93)),VLOOKUP($D93,'[1]BSE Averages'!$B$1:$K$2426,8,0),VLOOKUP($D93,'[1]NSE Averages'!$C$1:$K$2426,7,0))</f>
        <v>#VALUE!</v>
      </c>
      <c r="N93" s="23" t="e" vm="74">
        <f>F93/K93-1</f>
        <v>#VALUE!</v>
      </c>
      <c r="O93" s="23" t="e" vm="74">
        <f>F93/J93-1</f>
        <v>#VALUE!</v>
      </c>
      <c r="P93" s="24" t="e" vm="74">
        <f>IF(F93&gt;I93,IF(I93&gt;K93,1,IF(F93&gt;K93,6,5)),IF(I93&lt;K93,4,IF(F93&gt;K93,2,3)))</f>
        <v>#VALUE!</v>
      </c>
      <c r="Q93" s="28" t="e" cm="1" vm="75">
        <f t="array" ref="Q93">_FV(W93,"52 week high",TRUE)</f>
        <v>#VALUE!</v>
      </c>
      <c r="R93" s="28" t="e" cm="1" vm="76">
        <f t="array" ref="R93">_FV(W93,"52 week low",TRUE)</f>
        <v>#VALUE!</v>
      </c>
      <c r="S93" s="30" t="e" cm="1" vm="77">
        <f t="array" ref="S93">_FV(W93,"Volume")</f>
        <v>#VALUE!</v>
      </c>
      <c r="T93" s="30" t="e" cm="1" vm="68">
        <f t="array" ref="T93">_FV(W93,"Volume average",TRUE)</f>
        <v>#VALUE!</v>
      </c>
      <c r="U93" t="e" cm="1" vm="78">
        <f t="array" ref="U93">_FV(W93,"Industry")</f>
        <v>#VALUE!</v>
      </c>
      <c r="V93" t="str">
        <f>IF(ISNUMBER(D93),"BSE","NSE")</f>
        <v>NSE</v>
      </c>
    </row>
    <row r="94" spans="1:22" x14ac:dyDescent="0.25">
      <c r="A94" s="2">
        <v>93</v>
      </c>
      <c r="C94" s="3">
        <v>45251</v>
      </c>
      <c r="D94" s="4" t="e" cm="1" vm="70">
        <f t="array" ref="D94">_FV(W94,"Ticker symbol",TRUE)</f>
        <v>#VALUE!</v>
      </c>
      <c r="E94" s="5" t="e" cm="1" vm="71">
        <f t="array" ref="E94">_FV(W94,"Market cap",TRUE)/10000000</f>
        <v>#VALUE!</v>
      </c>
      <c r="F94" s="6" t="e" cm="1" vm="72">
        <f t="array" ref="F94">_FV(W94,"Price")</f>
        <v>#VALUE!</v>
      </c>
      <c r="G94" s="7" t="e" cm="1" vm="73">
        <f t="array" ref="G94">_FV(W94,"Change (%)",TRUE)</f>
        <v>#VALUE!</v>
      </c>
      <c r="H94" s="9" t="e" vm="74">
        <f>IF(ISNUMBER(VALUE($D94)),VLOOKUP($D94,'[1]BSE Averages'!$B$1:$K$2426,4,0),VLOOKUP($D94,'[1]NSE Averages'!$C$1:$K$2426,3,0))</f>
        <v>#VALUE!</v>
      </c>
      <c r="I94" s="9" t="e" vm="74">
        <f>IF(ISNUMBER(VALUE($D94)),VLOOKUP($D94,'[1]BSE Averages'!$B$1:$K$2426,5,0),VLOOKUP($D94,'[1]NSE Averages'!$C$1:$K$2426,4,0))</f>
        <v>#VALUE!</v>
      </c>
      <c r="J94" s="9" t="e" vm="74">
        <f>IF(ISNUMBER(VALUE($D94)),VLOOKUP($D94,'[1]BSE Averages'!$B$1:$K$2426,6,0),VLOOKUP($D94,'[1]NSE Averages'!$C$1:$K$2426,5,0))</f>
        <v>#VALUE!</v>
      </c>
      <c r="K94" s="9" t="e" vm="74">
        <f>IF(ISNUMBER(VALUE($D94)),VLOOKUP($D94,'[1]BSE Averages'!$B$1:$K$2426,7,0),VLOOKUP($D94,'[1]NSE Averages'!$C$1:$K$2426,6,0))</f>
        <v>#VALUE!</v>
      </c>
      <c r="L94" s="9" t="e" vm="74">
        <f>IF(ISNUMBER(VALUE($D94)),VLOOKUP($D94,'[1]BSE Averages'!$B$1:$K$2426,8,0),VLOOKUP($D94,'[1]NSE Averages'!$C$1:$K$2426,7,0))</f>
        <v>#VALUE!</v>
      </c>
      <c r="N94" s="23" t="e" vm="74">
        <f>F94/K94-1</f>
        <v>#VALUE!</v>
      </c>
      <c r="O94" s="23" t="e" vm="74">
        <f>F94/J94-1</f>
        <v>#VALUE!</v>
      </c>
      <c r="P94" s="24" t="e" vm="74">
        <f>IF(F94&gt;I94,IF(I94&gt;K94,1,IF(F94&gt;K94,6,5)),IF(I94&lt;K94,4,IF(F94&gt;K94,2,3)))</f>
        <v>#VALUE!</v>
      </c>
      <c r="Q94" s="28" t="e" cm="1" vm="75">
        <f t="array" ref="Q94">_FV(W94,"52 week high",TRUE)</f>
        <v>#VALUE!</v>
      </c>
      <c r="R94" s="28" t="e" cm="1" vm="76">
        <f t="array" ref="R94">_FV(W94,"52 week low",TRUE)</f>
        <v>#VALUE!</v>
      </c>
      <c r="S94" s="30" t="e" cm="1" vm="77">
        <f t="array" ref="S94">_FV(W94,"Volume")</f>
        <v>#VALUE!</v>
      </c>
      <c r="T94" s="30" t="e" cm="1" vm="68">
        <f t="array" ref="T94">_FV(W94,"Volume average",TRUE)</f>
        <v>#VALUE!</v>
      </c>
      <c r="U94" t="e" cm="1" vm="78">
        <f t="array" ref="U94">_FV(W94,"Industry")</f>
        <v>#VALUE!</v>
      </c>
      <c r="V94" t="str">
        <f>IF(ISNUMBER(D94),"BSE","NSE")</f>
        <v>NSE</v>
      </c>
    </row>
    <row r="95" spans="1:22" x14ac:dyDescent="0.25">
      <c r="A95" s="2">
        <v>94</v>
      </c>
      <c r="C95" s="3">
        <v>45251</v>
      </c>
      <c r="D95" s="4" t="e" cm="1" vm="70">
        <f t="array" ref="D95">_FV(W95,"Ticker symbol",TRUE)</f>
        <v>#VALUE!</v>
      </c>
      <c r="E95" s="5" t="e" cm="1" vm="71">
        <f t="array" ref="E95">_FV(W95,"Market cap",TRUE)/10000000</f>
        <v>#VALUE!</v>
      </c>
      <c r="F95" s="6" t="e" cm="1" vm="72">
        <f t="array" ref="F95">_FV(W95,"Price")</f>
        <v>#VALUE!</v>
      </c>
      <c r="G95" s="7" t="e" cm="1" vm="73">
        <f t="array" ref="G95">_FV(W95,"Change (%)",TRUE)</f>
        <v>#VALUE!</v>
      </c>
      <c r="H95" s="9" t="e" vm="74">
        <f>IF(ISNUMBER(VALUE($D95)),VLOOKUP($D95,'[1]BSE Averages'!$B$1:$K$2426,4,0),VLOOKUP($D95,'[1]NSE Averages'!$C$1:$K$2426,3,0))</f>
        <v>#VALUE!</v>
      </c>
      <c r="I95" s="9" t="e" vm="74">
        <f>IF(ISNUMBER(VALUE($D95)),VLOOKUP($D95,'[1]BSE Averages'!$B$1:$K$2426,5,0),VLOOKUP($D95,'[1]NSE Averages'!$C$1:$K$2426,4,0))</f>
        <v>#VALUE!</v>
      </c>
      <c r="J95" s="9" t="e" vm="74">
        <f>IF(ISNUMBER(VALUE($D95)),VLOOKUP($D95,'[1]BSE Averages'!$B$1:$K$2426,6,0),VLOOKUP($D95,'[1]NSE Averages'!$C$1:$K$2426,5,0))</f>
        <v>#VALUE!</v>
      </c>
      <c r="K95" s="9" t="e" vm="74">
        <f>IF(ISNUMBER(VALUE($D95)),VLOOKUP($D95,'[1]BSE Averages'!$B$1:$K$2426,7,0),VLOOKUP($D95,'[1]NSE Averages'!$C$1:$K$2426,6,0))</f>
        <v>#VALUE!</v>
      </c>
      <c r="L95" s="9" t="e" vm="74">
        <f>IF(ISNUMBER(VALUE($D95)),VLOOKUP($D95,'[1]BSE Averages'!$B$1:$K$2426,8,0),VLOOKUP($D95,'[1]NSE Averages'!$C$1:$K$2426,7,0))</f>
        <v>#VALUE!</v>
      </c>
      <c r="N95" s="23" t="e" vm="74">
        <f>F95/K95-1</f>
        <v>#VALUE!</v>
      </c>
      <c r="O95" s="23" t="e" vm="74">
        <f>F95/J95-1</f>
        <v>#VALUE!</v>
      </c>
      <c r="P95" s="24" t="e" vm="74">
        <f>IF(F95&gt;I95,IF(I95&gt;K95,1,IF(F95&gt;K95,6,5)),IF(I95&lt;K95,4,IF(F95&gt;K95,2,3)))</f>
        <v>#VALUE!</v>
      </c>
      <c r="Q95" s="28" t="e" cm="1" vm="75">
        <f t="array" ref="Q95">_FV(W95,"52 week high",TRUE)</f>
        <v>#VALUE!</v>
      </c>
      <c r="R95" s="28" t="e" cm="1" vm="76">
        <f t="array" ref="R95">_FV(W95,"52 week low",TRUE)</f>
        <v>#VALUE!</v>
      </c>
      <c r="S95" s="30" t="e" cm="1" vm="77">
        <f t="array" ref="S95">_FV(W95,"Volume")</f>
        <v>#VALUE!</v>
      </c>
      <c r="T95" s="30" t="e" cm="1" vm="68">
        <f t="array" ref="T95">_FV(W95,"Volume average",TRUE)</f>
        <v>#VALUE!</v>
      </c>
      <c r="U95" t="e" cm="1" vm="78">
        <f t="array" ref="U95">_FV(W95,"Industry")</f>
        <v>#VALUE!</v>
      </c>
      <c r="V95" t="str">
        <f>IF(ISNUMBER(D95),"BSE","NSE")</f>
        <v>NSE</v>
      </c>
    </row>
    <row r="96" spans="1:22" x14ac:dyDescent="0.25">
      <c r="A96" s="2">
        <v>95</v>
      </c>
      <c r="C96" s="3">
        <v>45251</v>
      </c>
      <c r="D96" s="4" t="e" cm="1" vm="70">
        <f t="array" ref="D96">_FV(W96,"Ticker symbol",TRUE)</f>
        <v>#VALUE!</v>
      </c>
      <c r="E96" s="5" t="e" cm="1" vm="71">
        <f t="array" ref="E96">_FV(W96,"Market cap",TRUE)/10000000</f>
        <v>#VALUE!</v>
      </c>
      <c r="F96" s="6" t="e" cm="1" vm="72">
        <f t="array" ref="F96">_FV(W96,"Price")</f>
        <v>#VALUE!</v>
      </c>
      <c r="G96" s="7" t="e" cm="1" vm="73">
        <f t="array" ref="G96">_FV(W96,"Change (%)",TRUE)</f>
        <v>#VALUE!</v>
      </c>
      <c r="H96" s="9" t="e" vm="74">
        <f>IF(ISNUMBER(VALUE($D96)),VLOOKUP($D96,'[1]BSE Averages'!$B$1:$K$2426,4,0),VLOOKUP($D96,'[1]NSE Averages'!$C$1:$K$2426,3,0))</f>
        <v>#VALUE!</v>
      </c>
      <c r="I96" s="9" t="e" vm="74">
        <f>IF(ISNUMBER(VALUE($D96)),VLOOKUP($D96,'[1]BSE Averages'!$B$1:$K$2426,5,0),VLOOKUP($D96,'[1]NSE Averages'!$C$1:$K$2426,4,0))</f>
        <v>#VALUE!</v>
      </c>
      <c r="J96" s="9" t="e" vm="74">
        <f>IF(ISNUMBER(VALUE($D96)),VLOOKUP($D96,'[1]BSE Averages'!$B$1:$K$2426,6,0),VLOOKUP($D96,'[1]NSE Averages'!$C$1:$K$2426,5,0))</f>
        <v>#VALUE!</v>
      </c>
      <c r="K96" s="9" t="e" vm="74">
        <f>IF(ISNUMBER(VALUE($D96)),VLOOKUP($D96,'[1]BSE Averages'!$B$1:$K$2426,7,0),VLOOKUP($D96,'[1]NSE Averages'!$C$1:$K$2426,6,0))</f>
        <v>#VALUE!</v>
      </c>
      <c r="L96" s="9" t="e" vm="74">
        <f>IF(ISNUMBER(VALUE($D96)),VLOOKUP($D96,'[1]BSE Averages'!$B$1:$K$2426,8,0),VLOOKUP($D96,'[1]NSE Averages'!$C$1:$K$2426,7,0))</f>
        <v>#VALUE!</v>
      </c>
      <c r="N96" s="23" t="e" vm="74">
        <f>F96/K96-1</f>
        <v>#VALUE!</v>
      </c>
      <c r="O96" s="23" t="e" vm="74">
        <f>F96/J96-1</f>
        <v>#VALUE!</v>
      </c>
      <c r="P96" s="24" t="e" vm="74">
        <f>IF(F96&gt;I96,IF(I96&gt;K96,1,IF(F96&gt;K96,6,5)),IF(I96&lt;K96,4,IF(F96&gt;K96,2,3)))</f>
        <v>#VALUE!</v>
      </c>
      <c r="Q96" s="28" t="e" cm="1" vm="75">
        <f t="array" ref="Q96">_FV(W96,"52 week high",TRUE)</f>
        <v>#VALUE!</v>
      </c>
      <c r="R96" s="28" t="e" cm="1" vm="76">
        <f t="array" ref="R96">_FV(W96,"52 week low",TRUE)</f>
        <v>#VALUE!</v>
      </c>
      <c r="S96" s="30" t="e" cm="1" vm="77">
        <f t="array" ref="S96">_FV(W96,"Volume")</f>
        <v>#VALUE!</v>
      </c>
      <c r="T96" s="30" t="e" cm="1" vm="68">
        <f t="array" ref="T96">_FV(W96,"Volume average",TRUE)</f>
        <v>#VALUE!</v>
      </c>
      <c r="U96" t="e" cm="1" vm="78">
        <f t="array" ref="U96">_FV(W96,"Industry")</f>
        <v>#VALUE!</v>
      </c>
      <c r="V96" t="str">
        <f>IF(ISNUMBER(D96),"BSE","NSE")</f>
        <v>NSE</v>
      </c>
    </row>
    <row r="97" spans="1:22" x14ac:dyDescent="0.25">
      <c r="A97" s="2">
        <v>96</v>
      </c>
      <c r="C97" s="3">
        <v>45251</v>
      </c>
      <c r="D97" s="4" t="e" cm="1" vm="70">
        <f t="array" ref="D97">_FV(W97,"Ticker symbol",TRUE)</f>
        <v>#VALUE!</v>
      </c>
      <c r="E97" s="5" t="e" cm="1" vm="71">
        <f t="array" ref="E97">_FV(W97,"Market cap",TRUE)/10000000</f>
        <v>#VALUE!</v>
      </c>
      <c r="F97" s="6" t="e" cm="1" vm="72">
        <f t="array" ref="F97">_FV(W97,"Price")</f>
        <v>#VALUE!</v>
      </c>
      <c r="G97" s="7" t="e" cm="1" vm="73">
        <f t="array" ref="G97">_FV(W97,"Change (%)",TRUE)</f>
        <v>#VALUE!</v>
      </c>
      <c r="H97" s="9" t="e" vm="74">
        <f>IF(ISNUMBER(VALUE($D97)),VLOOKUP($D97,'[1]BSE Averages'!$B$1:$K$2426,4,0),VLOOKUP($D97,'[1]NSE Averages'!$C$1:$K$2426,3,0))</f>
        <v>#VALUE!</v>
      </c>
      <c r="I97" s="9" t="e" vm="74">
        <f>IF(ISNUMBER(VALUE($D97)),VLOOKUP($D97,'[1]BSE Averages'!$B$1:$K$2426,5,0),VLOOKUP($D97,'[1]NSE Averages'!$C$1:$K$2426,4,0))</f>
        <v>#VALUE!</v>
      </c>
      <c r="J97" s="9" t="e" vm="74">
        <f>IF(ISNUMBER(VALUE($D97)),VLOOKUP($D97,'[1]BSE Averages'!$B$1:$K$2426,6,0),VLOOKUP($D97,'[1]NSE Averages'!$C$1:$K$2426,5,0))</f>
        <v>#VALUE!</v>
      </c>
      <c r="K97" s="9" t="e" vm="74">
        <f>IF(ISNUMBER(VALUE($D97)),VLOOKUP($D97,'[1]BSE Averages'!$B$1:$K$2426,7,0),VLOOKUP($D97,'[1]NSE Averages'!$C$1:$K$2426,6,0))</f>
        <v>#VALUE!</v>
      </c>
      <c r="L97" s="9" t="e" vm="74">
        <f>IF(ISNUMBER(VALUE($D97)),VLOOKUP($D97,'[1]BSE Averages'!$B$1:$K$2426,8,0),VLOOKUP($D97,'[1]NSE Averages'!$C$1:$K$2426,7,0))</f>
        <v>#VALUE!</v>
      </c>
      <c r="N97" s="23" t="e" vm="74">
        <f>F97/K97-1</f>
        <v>#VALUE!</v>
      </c>
      <c r="O97" s="23" t="e" vm="74">
        <f>F97/J97-1</f>
        <v>#VALUE!</v>
      </c>
      <c r="P97" s="24" t="e" vm="74">
        <f>IF(F97&gt;I97,IF(I97&gt;K97,1,IF(F97&gt;K97,6,5)),IF(I97&lt;K97,4,IF(F97&gt;K97,2,3)))</f>
        <v>#VALUE!</v>
      </c>
      <c r="Q97" s="28" t="e" cm="1" vm="75">
        <f t="array" ref="Q97">_FV(W97,"52 week high",TRUE)</f>
        <v>#VALUE!</v>
      </c>
      <c r="R97" s="28" t="e" cm="1" vm="76">
        <f t="array" ref="R97">_FV(W97,"52 week low",TRUE)</f>
        <v>#VALUE!</v>
      </c>
      <c r="S97" s="30" t="e" cm="1" vm="77">
        <f t="array" ref="S97">_FV(W97,"Volume")</f>
        <v>#VALUE!</v>
      </c>
      <c r="T97" s="30" t="e" cm="1" vm="68">
        <f t="array" ref="T97">_FV(W97,"Volume average",TRUE)</f>
        <v>#VALUE!</v>
      </c>
      <c r="U97" t="e" cm="1" vm="78">
        <f t="array" ref="U97">_FV(W97,"Industry")</f>
        <v>#VALUE!</v>
      </c>
      <c r="V97" t="str">
        <f>IF(ISNUMBER(D97),"BSE","NSE")</f>
        <v>NSE</v>
      </c>
    </row>
    <row r="98" spans="1:22" x14ac:dyDescent="0.25">
      <c r="A98" s="2">
        <v>97</v>
      </c>
      <c r="C98" s="3">
        <v>45251</v>
      </c>
      <c r="D98" s="4" t="e" cm="1" vm="70">
        <f t="array" ref="D98">_FV(W98,"Ticker symbol",TRUE)</f>
        <v>#VALUE!</v>
      </c>
      <c r="E98" s="5" t="e" cm="1" vm="71">
        <f t="array" ref="E98">_FV(W98,"Market cap",TRUE)/10000000</f>
        <v>#VALUE!</v>
      </c>
      <c r="F98" s="6" t="e" cm="1" vm="72">
        <f t="array" ref="F98">_FV(W98,"Price")</f>
        <v>#VALUE!</v>
      </c>
      <c r="G98" s="7" t="e" cm="1" vm="73">
        <f t="array" ref="G98">_FV(W98,"Change (%)",TRUE)</f>
        <v>#VALUE!</v>
      </c>
      <c r="H98" s="9" t="e" vm="74">
        <f>IF(ISNUMBER(VALUE($D98)),VLOOKUP($D98,'[1]BSE Averages'!$B$1:$K$2426,4,0),VLOOKUP($D98,'[1]NSE Averages'!$C$1:$K$2426,3,0))</f>
        <v>#VALUE!</v>
      </c>
      <c r="I98" s="9" t="e" vm="74">
        <f>IF(ISNUMBER(VALUE($D98)),VLOOKUP($D98,'[1]BSE Averages'!$B$1:$K$2426,5,0),VLOOKUP($D98,'[1]NSE Averages'!$C$1:$K$2426,4,0))</f>
        <v>#VALUE!</v>
      </c>
      <c r="J98" s="9" t="e" vm="74">
        <f>IF(ISNUMBER(VALUE($D98)),VLOOKUP($D98,'[1]BSE Averages'!$B$1:$K$2426,6,0),VLOOKUP($D98,'[1]NSE Averages'!$C$1:$K$2426,5,0))</f>
        <v>#VALUE!</v>
      </c>
      <c r="K98" s="9" t="e" vm="74">
        <f>IF(ISNUMBER(VALUE($D98)),VLOOKUP($D98,'[1]BSE Averages'!$B$1:$K$2426,7,0),VLOOKUP($D98,'[1]NSE Averages'!$C$1:$K$2426,6,0))</f>
        <v>#VALUE!</v>
      </c>
      <c r="L98" s="9" t="e" vm="74">
        <f>IF(ISNUMBER(VALUE($D98)),VLOOKUP($D98,'[1]BSE Averages'!$B$1:$K$2426,8,0),VLOOKUP($D98,'[1]NSE Averages'!$C$1:$K$2426,7,0))</f>
        <v>#VALUE!</v>
      </c>
      <c r="N98" s="23" t="e" vm="74">
        <f>F98/K98-1</f>
        <v>#VALUE!</v>
      </c>
      <c r="O98" s="23" t="e" vm="74">
        <f>F98/J98-1</f>
        <v>#VALUE!</v>
      </c>
      <c r="P98" s="24" t="e" vm="74">
        <f>IF(F98&gt;I98,IF(I98&gt;K98,1,IF(F98&gt;K98,6,5)),IF(I98&lt;K98,4,IF(F98&gt;K98,2,3)))</f>
        <v>#VALUE!</v>
      </c>
      <c r="Q98" s="28" t="e" cm="1" vm="75">
        <f t="array" ref="Q98">_FV(W98,"52 week high",TRUE)</f>
        <v>#VALUE!</v>
      </c>
      <c r="R98" s="28" t="e" cm="1" vm="76">
        <f t="array" ref="R98">_FV(W98,"52 week low",TRUE)</f>
        <v>#VALUE!</v>
      </c>
      <c r="S98" s="30" t="e" cm="1" vm="77">
        <f t="array" ref="S98">_FV(W98,"Volume")</f>
        <v>#VALUE!</v>
      </c>
      <c r="T98" s="30" t="e" cm="1" vm="68">
        <f t="array" ref="T98">_FV(W98,"Volume average",TRUE)</f>
        <v>#VALUE!</v>
      </c>
      <c r="U98" t="e" cm="1" vm="78">
        <f t="array" ref="U98">_FV(W98,"Industry")</f>
        <v>#VALUE!</v>
      </c>
      <c r="V98" t="str">
        <f>IF(ISNUMBER(D98),"BSE","NSE")</f>
        <v>NSE</v>
      </c>
    </row>
    <row r="99" spans="1:22" x14ac:dyDescent="0.25">
      <c r="A99" s="2">
        <v>98</v>
      </c>
      <c r="C99" s="3">
        <v>45251</v>
      </c>
      <c r="D99" s="4" t="e" cm="1" vm="70">
        <f t="array" ref="D99">_FV(W99,"Ticker symbol",TRUE)</f>
        <v>#VALUE!</v>
      </c>
      <c r="E99" s="5" t="e" cm="1" vm="71">
        <f t="array" ref="E99">_FV(W99,"Market cap",TRUE)/10000000</f>
        <v>#VALUE!</v>
      </c>
      <c r="F99" s="6" t="e" cm="1" vm="72">
        <f t="array" ref="F99">_FV(W99,"Price")</f>
        <v>#VALUE!</v>
      </c>
      <c r="G99" s="7" t="e" cm="1" vm="73">
        <f t="array" ref="G99">_FV(W99,"Change (%)",TRUE)</f>
        <v>#VALUE!</v>
      </c>
      <c r="H99" s="9" t="e" vm="74">
        <f>IF(ISNUMBER(VALUE($D99)),VLOOKUP($D99,'[1]BSE Averages'!$B$1:$K$2426,4,0),VLOOKUP($D99,'[1]NSE Averages'!$C$1:$K$2426,3,0))</f>
        <v>#VALUE!</v>
      </c>
      <c r="I99" s="9" t="e" vm="74">
        <f>IF(ISNUMBER(VALUE($D99)),VLOOKUP($D99,'[1]BSE Averages'!$B$1:$K$2426,5,0),VLOOKUP($D99,'[1]NSE Averages'!$C$1:$K$2426,4,0))</f>
        <v>#VALUE!</v>
      </c>
      <c r="J99" s="9" t="e" vm="74">
        <f>IF(ISNUMBER(VALUE($D99)),VLOOKUP($D99,'[1]BSE Averages'!$B$1:$K$2426,6,0),VLOOKUP($D99,'[1]NSE Averages'!$C$1:$K$2426,5,0))</f>
        <v>#VALUE!</v>
      </c>
      <c r="K99" s="9" t="e" vm="74">
        <f>IF(ISNUMBER(VALUE($D99)),VLOOKUP($D99,'[1]BSE Averages'!$B$1:$K$2426,7,0),VLOOKUP($D99,'[1]NSE Averages'!$C$1:$K$2426,6,0))</f>
        <v>#VALUE!</v>
      </c>
      <c r="L99" s="9" t="e" vm="74">
        <f>IF(ISNUMBER(VALUE($D99)),VLOOKUP($D99,'[1]BSE Averages'!$B$1:$K$2426,8,0),VLOOKUP($D99,'[1]NSE Averages'!$C$1:$K$2426,7,0))</f>
        <v>#VALUE!</v>
      </c>
      <c r="N99" s="23" t="e" vm="74">
        <f>F99/K99-1</f>
        <v>#VALUE!</v>
      </c>
      <c r="O99" s="23" t="e" vm="74">
        <f>F99/J99-1</f>
        <v>#VALUE!</v>
      </c>
      <c r="P99" s="24" t="e" vm="74">
        <f>IF(F99&gt;I99,IF(I99&gt;K99,1,IF(F99&gt;K99,6,5)),IF(I99&lt;K99,4,IF(F99&gt;K99,2,3)))</f>
        <v>#VALUE!</v>
      </c>
      <c r="Q99" s="28" t="e" cm="1" vm="75">
        <f t="array" ref="Q99">_FV(W99,"52 week high",TRUE)</f>
        <v>#VALUE!</v>
      </c>
      <c r="R99" s="28" t="e" cm="1" vm="76">
        <f t="array" ref="R99">_FV(W99,"52 week low",TRUE)</f>
        <v>#VALUE!</v>
      </c>
      <c r="S99" s="30" t="e" cm="1" vm="77">
        <f t="array" ref="S99">_FV(W99,"Volume")</f>
        <v>#VALUE!</v>
      </c>
      <c r="T99" s="30" t="e" cm="1" vm="68">
        <f t="array" ref="T99">_FV(W99,"Volume average",TRUE)</f>
        <v>#VALUE!</v>
      </c>
      <c r="U99" t="e" cm="1" vm="78">
        <f t="array" ref="U99">_FV(W99,"Industry")</f>
        <v>#VALUE!</v>
      </c>
      <c r="V99" t="str">
        <f>IF(ISNUMBER(D99),"BSE","NSE")</f>
        <v>NSE</v>
      </c>
    </row>
    <row r="100" spans="1:22" x14ac:dyDescent="0.25">
      <c r="A100" s="2">
        <v>99</v>
      </c>
      <c r="C100" s="3">
        <v>45251</v>
      </c>
      <c r="D100" s="4" t="e" cm="1" vm="70">
        <f t="array" ref="D100">_FV(W100,"Ticker symbol",TRUE)</f>
        <v>#VALUE!</v>
      </c>
      <c r="E100" s="5" t="e" cm="1" vm="71">
        <f t="array" ref="E100">_FV(W100,"Market cap",TRUE)/10000000</f>
        <v>#VALUE!</v>
      </c>
      <c r="F100" s="6" t="e" cm="1" vm="72">
        <f t="array" ref="F100">_FV(W100,"Price")</f>
        <v>#VALUE!</v>
      </c>
      <c r="G100" s="7" t="e" cm="1" vm="73">
        <f t="array" ref="G100">_FV(W100,"Change (%)",TRUE)</f>
        <v>#VALUE!</v>
      </c>
      <c r="H100" s="9" t="e" vm="74">
        <f>IF(ISNUMBER(VALUE($D100)),VLOOKUP($D100,'[1]BSE Averages'!$B$1:$K$2426,4,0),VLOOKUP($D100,'[1]NSE Averages'!$C$1:$K$2426,3,0))</f>
        <v>#VALUE!</v>
      </c>
      <c r="I100" s="9" t="e" vm="74">
        <f>IF(ISNUMBER(VALUE($D100)),VLOOKUP($D100,'[1]BSE Averages'!$B$1:$K$2426,5,0),VLOOKUP($D100,'[1]NSE Averages'!$C$1:$K$2426,4,0))</f>
        <v>#VALUE!</v>
      </c>
      <c r="J100" s="9" t="e" vm="74">
        <f>IF(ISNUMBER(VALUE($D100)),VLOOKUP($D100,'[1]BSE Averages'!$B$1:$K$2426,6,0),VLOOKUP($D100,'[1]NSE Averages'!$C$1:$K$2426,5,0))</f>
        <v>#VALUE!</v>
      </c>
      <c r="K100" s="9" t="e" vm="74">
        <f>IF(ISNUMBER(VALUE($D100)),VLOOKUP($D100,'[1]BSE Averages'!$B$1:$K$2426,7,0),VLOOKUP($D100,'[1]NSE Averages'!$C$1:$K$2426,6,0))</f>
        <v>#VALUE!</v>
      </c>
      <c r="L100" s="9" t="e" vm="74">
        <f>IF(ISNUMBER(VALUE($D100)),VLOOKUP($D100,'[1]BSE Averages'!$B$1:$K$2426,8,0),VLOOKUP($D100,'[1]NSE Averages'!$C$1:$K$2426,7,0))</f>
        <v>#VALUE!</v>
      </c>
      <c r="N100" s="23" t="e" vm="74">
        <f>F100/K100-1</f>
        <v>#VALUE!</v>
      </c>
      <c r="O100" s="23" t="e" vm="74">
        <f>F100/J100-1</f>
        <v>#VALUE!</v>
      </c>
      <c r="P100" s="24" t="e" vm="74">
        <f>IF(F100&gt;I100,IF(I100&gt;K100,1,IF(F100&gt;K100,6,5)),IF(I100&lt;K100,4,IF(F100&gt;K100,2,3)))</f>
        <v>#VALUE!</v>
      </c>
      <c r="Q100" s="28" t="e" cm="1" vm="75">
        <f t="array" ref="Q100">_FV(W100,"52 week high",TRUE)</f>
        <v>#VALUE!</v>
      </c>
      <c r="R100" s="28" t="e" cm="1" vm="76">
        <f t="array" ref="R100">_FV(W100,"52 week low",TRUE)</f>
        <v>#VALUE!</v>
      </c>
      <c r="S100" s="30" t="e" cm="1" vm="77">
        <f t="array" ref="S100">_FV(W100,"Volume")</f>
        <v>#VALUE!</v>
      </c>
      <c r="T100" s="30" t="e" cm="1" vm="68">
        <f t="array" ref="T100">_FV(W100,"Volume average",TRUE)</f>
        <v>#VALUE!</v>
      </c>
      <c r="U100" t="e" cm="1" vm="78">
        <f t="array" ref="U100">_FV(W100,"Industry")</f>
        <v>#VALUE!</v>
      </c>
      <c r="V100" t="str">
        <f>IF(ISNUMBER(D100),"BSE","NSE")</f>
        <v>NSE</v>
      </c>
    </row>
    <row r="101" spans="1:22" x14ac:dyDescent="0.25">
      <c r="A101" s="2">
        <v>100</v>
      </c>
      <c r="C101" s="3">
        <v>45251</v>
      </c>
      <c r="D101" s="4" t="e" cm="1" vm="70">
        <f t="array" ref="D101">_FV(W101,"Ticker symbol",TRUE)</f>
        <v>#VALUE!</v>
      </c>
      <c r="E101" s="5" t="e" cm="1" vm="71">
        <f t="array" ref="E101">_FV(W101,"Market cap",TRUE)/10000000</f>
        <v>#VALUE!</v>
      </c>
      <c r="F101" s="6" t="e" cm="1" vm="72">
        <f t="array" ref="F101">_FV(W101,"Price")</f>
        <v>#VALUE!</v>
      </c>
      <c r="G101" s="7" t="e" cm="1" vm="73">
        <f t="array" ref="G101">_FV(W101,"Change (%)",TRUE)</f>
        <v>#VALUE!</v>
      </c>
      <c r="H101" s="9" t="e" vm="74">
        <f>IF(ISNUMBER(VALUE($D101)),VLOOKUP($D101,'[1]BSE Averages'!$B$1:$K$2426,4,0),VLOOKUP($D101,'[1]NSE Averages'!$C$1:$K$2426,3,0))</f>
        <v>#VALUE!</v>
      </c>
      <c r="I101" s="9" t="e" vm="74">
        <f>IF(ISNUMBER(VALUE($D101)),VLOOKUP($D101,'[1]BSE Averages'!$B$1:$K$2426,5,0),VLOOKUP($D101,'[1]NSE Averages'!$C$1:$K$2426,4,0))</f>
        <v>#VALUE!</v>
      </c>
      <c r="J101" s="9" t="e" vm="74">
        <f>IF(ISNUMBER(VALUE($D101)),VLOOKUP($D101,'[1]BSE Averages'!$B$1:$K$2426,6,0),VLOOKUP($D101,'[1]NSE Averages'!$C$1:$K$2426,5,0))</f>
        <v>#VALUE!</v>
      </c>
      <c r="K101" s="9" t="e" vm="74">
        <f>IF(ISNUMBER(VALUE($D101)),VLOOKUP($D101,'[1]BSE Averages'!$B$1:$K$2426,7,0),VLOOKUP($D101,'[1]NSE Averages'!$C$1:$K$2426,6,0))</f>
        <v>#VALUE!</v>
      </c>
      <c r="L101" s="9" t="e" vm="74">
        <f>IF(ISNUMBER(VALUE($D101)),VLOOKUP($D101,'[1]BSE Averages'!$B$1:$K$2426,8,0),VLOOKUP($D101,'[1]NSE Averages'!$C$1:$K$2426,7,0))</f>
        <v>#VALUE!</v>
      </c>
      <c r="N101" s="23" t="e" vm="74">
        <f>F101/K101-1</f>
        <v>#VALUE!</v>
      </c>
      <c r="O101" s="23" t="e" vm="74">
        <f>F101/J101-1</f>
        <v>#VALUE!</v>
      </c>
      <c r="P101" s="24" t="e" vm="74">
        <f>IF(F101&gt;I101,IF(I101&gt;K101,1,IF(F101&gt;K101,6,5)),IF(I101&lt;K101,4,IF(F101&gt;K101,2,3)))</f>
        <v>#VALUE!</v>
      </c>
      <c r="Q101" s="28" t="e" cm="1" vm="75">
        <f t="array" ref="Q101">_FV(W101,"52 week high",TRUE)</f>
        <v>#VALUE!</v>
      </c>
      <c r="R101" s="28" t="e" cm="1" vm="76">
        <f t="array" ref="R101">_FV(W101,"52 week low",TRUE)</f>
        <v>#VALUE!</v>
      </c>
      <c r="S101" s="30" t="e" cm="1" vm="77">
        <f t="array" ref="S101">_FV(W101,"Volume")</f>
        <v>#VALUE!</v>
      </c>
      <c r="T101" s="30" t="e" cm="1" vm="68">
        <f t="array" ref="T101">_FV(W101,"Volume average",TRUE)</f>
        <v>#VALUE!</v>
      </c>
      <c r="U101" t="e" cm="1" vm="78">
        <f t="array" ref="U101">_FV(W101,"Industry")</f>
        <v>#VALUE!</v>
      </c>
      <c r="V101" t="str">
        <f>IF(ISNUMBER(D101),"BSE","NSE")</f>
        <v>NSE</v>
      </c>
    </row>
    <row r="102" spans="1:22" x14ac:dyDescent="0.25">
      <c r="A102" s="2">
        <v>101</v>
      </c>
      <c r="C102" s="3">
        <v>45251</v>
      </c>
      <c r="D102" s="4" t="e" cm="1" vm="70">
        <f t="array" ref="D102">_FV(W102,"Ticker symbol",TRUE)</f>
        <v>#VALUE!</v>
      </c>
      <c r="E102" s="5" t="e" cm="1" vm="71">
        <f t="array" ref="E102">_FV(W102,"Market cap",TRUE)/10000000</f>
        <v>#VALUE!</v>
      </c>
      <c r="F102" s="6" t="e" cm="1" vm="72">
        <f t="array" ref="F102">_FV(W102,"Price")</f>
        <v>#VALUE!</v>
      </c>
      <c r="G102" s="7" t="e" cm="1" vm="73">
        <f t="array" ref="G102">_FV(W102,"Change (%)",TRUE)</f>
        <v>#VALUE!</v>
      </c>
      <c r="H102" s="9" t="e" vm="74">
        <f>IF(ISNUMBER(VALUE($D102)),VLOOKUP($D102,'[1]BSE Averages'!$B$1:$K$2426,4,0),VLOOKUP($D102,'[1]NSE Averages'!$C$1:$K$2426,3,0))</f>
        <v>#VALUE!</v>
      </c>
      <c r="I102" s="9" t="e" vm="74">
        <f>IF(ISNUMBER(VALUE($D102)),VLOOKUP($D102,'[1]BSE Averages'!$B$1:$K$2426,5,0),VLOOKUP($D102,'[1]NSE Averages'!$C$1:$K$2426,4,0))</f>
        <v>#VALUE!</v>
      </c>
      <c r="J102" s="9" t="e" vm="74">
        <f>IF(ISNUMBER(VALUE($D102)),VLOOKUP($D102,'[1]BSE Averages'!$B$1:$K$2426,6,0),VLOOKUP($D102,'[1]NSE Averages'!$C$1:$K$2426,5,0))</f>
        <v>#VALUE!</v>
      </c>
      <c r="K102" s="9" t="e" vm="74">
        <f>IF(ISNUMBER(VALUE($D102)),VLOOKUP($D102,'[1]BSE Averages'!$B$1:$K$2426,7,0),VLOOKUP($D102,'[1]NSE Averages'!$C$1:$K$2426,6,0))</f>
        <v>#VALUE!</v>
      </c>
      <c r="L102" s="9" t="e" vm="74">
        <f>IF(ISNUMBER(VALUE($D102)),VLOOKUP($D102,'[1]BSE Averages'!$B$1:$K$2426,8,0),VLOOKUP($D102,'[1]NSE Averages'!$C$1:$K$2426,7,0))</f>
        <v>#VALUE!</v>
      </c>
      <c r="N102" s="23" t="e" vm="74">
        <f>F102/K102-1</f>
        <v>#VALUE!</v>
      </c>
      <c r="O102" s="23" t="e" vm="74">
        <f>F102/J102-1</f>
        <v>#VALUE!</v>
      </c>
      <c r="P102" s="24" t="e" vm="74">
        <f>IF(F102&gt;I102,IF(I102&gt;K102,1,IF(F102&gt;K102,6,5)),IF(I102&lt;K102,4,IF(F102&gt;K102,2,3)))</f>
        <v>#VALUE!</v>
      </c>
      <c r="Q102" s="28" t="e" cm="1" vm="75">
        <f t="array" ref="Q102">_FV(W102,"52 week high",TRUE)</f>
        <v>#VALUE!</v>
      </c>
      <c r="R102" s="28" t="e" cm="1" vm="76">
        <f t="array" ref="R102">_FV(W102,"52 week low",TRUE)</f>
        <v>#VALUE!</v>
      </c>
      <c r="S102" s="30" t="e" cm="1" vm="77">
        <f t="array" ref="S102">_FV(W102,"Volume")</f>
        <v>#VALUE!</v>
      </c>
      <c r="T102" s="30" t="e" cm="1" vm="68">
        <f t="array" ref="T102">_FV(W102,"Volume average",TRUE)</f>
        <v>#VALUE!</v>
      </c>
      <c r="U102" t="e" cm="1" vm="78">
        <f t="array" ref="U102">_FV(W102,"Industry")</f>
        <v>#VALUE!</v>
      </c>
      <c r="V102" t="str">
        <f>IF(ISNUMBER(D102),"BSE","NSE")</f>
        <v>NSE</v>
      </c>
    </row>
    <row r="103" spans="1:22" x14ac:dyDescent="0.25">
      <c r="A103" s="2">
        <v>102</v>
      </c>
      <c r="C103" s="3">
        <v>45251</v>
      </c>
      <c r="D103" s="4" t="e" cm="1" vm="70">
        <f t="array" ref="D103">_FV(W103,"Ticker symbol",TRUE)</f>
        <v>#VALUE!</v>
      </c>
      <c r="E103" s="5" t="e" cm="1" vm="71">
        <f t="array" ref="E103">_FV(W103,"Market cap",TRUE)/10000000</f>
        <v>#VALUE!</v>
      </c>
      <c r="F103" s="6" t="e" cm="1" vm="72">
        <f t="array" ref="F103">_FV(W103,"Price")</f>
        <v>#VALUE!</v>
      </c>
      <c r="G103" s="7" t="e" cm="1" vm="73">
        <f t="array" ref="G103">_FV(W103,"Change (%)",TRUE)</f>
        <v>#VALUE!</v>
      </c>
      <c r="H103" s="9" t="e" vm="74">
        <f>IF(ISNUMBER(VALUE($D103)),VLOOKUP($D103,'[1]BSE Averages'!$B$1:$K$2426,4,0),VLOOKUP($D103,'[1]NSE Averages'!$C$1:$K$2426,3,0))</f>
        <v>#VALUE!</v>
      </c>
      <c r="I103" s="9" t="e" vm="74">
        <f>IF(ISNUMBER(VALUE($D103)),VLOOKUP($D103,'[1]BSE Averages'!$B$1:$K$2426,5,0),VLOOKUP($D103,'[1]NSE Averages'!$C$1:$K$2426,4,0))</f>
        <v>#VALUE!</v>
      </c>
      <c r="J103" s="9" t="e" vm="74">
        <f>IF(ISNUMBER(VALUE($D103)),VLOOKUP($D103,'[1]BSE Averages'!$B$1:$K$2426,6,0),VLOOKUP($D103,'[1]NSE Averages'!$C$1:$K$2426,5,0))</f>
        <v>#VALUE!</v>
      </c>
      <c r="K103" s="9" t="e" vm="74">
        <f>IF(ISNUMBER(VALUE($D103)),VLOOKUP($D103,'[1]BSE Averages'!$B$1:$K$2426,7,0),VLOOKUP($D103,'[1]NSE Averages'!$C$1:$K$2426,6,0))</f>
        <v>#VALUE!</v>
      </c>
      <c r="L103" s="9" t="e" vm="74">
        <f>IF(ISNUMBER(VALUE($D103)),VLOOKUP($D103,'[1]BSE Averages'!$B$1:$K$2426,8,0),VLOOKUP($D103,'[1]NSE Averages'!$C$1:$K$2426,7,0))</f>
        <v>#VALUE!</v>
      </c>
      <c r="N103" s="23" t="e" vm="74">
        <f>F103/K103-1</f>
        <v>#VALUE!</v>
      </c>
      <c r="O103" s="23" t="e" vm="74">
        <f>F103/J103-1</f>
        <v>#VALUE!</v>
      </c>
      <c r="P103" s="24" t="e" vm="74">
        <f>IF(F103&gt;I103,IF(I103&gt;K103,1,IF(F103&gt;K103,6,5)),IF(I103&lt;K103,4,IF(F103&gt;K103,2,3)))</f>
        <v>#VALUE!</v>
      </c>
      <c r="Q103" s="28" t="e" cm="1" vm="75">
        <f t="array" ref="Q103">_FV(W103,"52 week high",TRUE)</f>
        <v>#VALUE!</v>
      </c>
      <c r="R103" s="28" t="e" cm="1" vm="76">
        <f t="array" ref="R103">_FV(W103,"52 week low",TRUE)</f>
        <v>#VALUE!</v>
      </c>
      <c r="S103" s="30" t="e" cm="1" vm="77">
        <f t="array" ref="S103">_FV(W103,"Volume")</f>
        <v>#VALUE!</v>
      </c>
      <c r="T103" s="30" t="e" cm="1" vm="68">
        <f t="array" ref="T103">_FV(W103,"Volume average",TRUE)</f>
        <v>#VALUE!</v>
      </c>
      <c r="U103" t="e" cm="1" vm="78">
        <f t="array" ref="U103">_FV(W103,"Industry")</f>
        <v>#VALUE!</v>
      </c>
      <c r="V103" t="str">
        <f>IF(ISNUMBER(D103),"BSE","NSE")</f>
        <v>NSE</v>
      </c>
    </row>
    <row r="104" spans="1:22" x14ac:dyDescent="0.25">
      <c r="A104" s="2">
        <v>103</v>
      </c>
      <c r="C104" s="3">
        <v>45251</v>
      </c>
      <c r="D104" s="4" t="e" cm="1" vm="70">
        <f t="array" ref="D104">_FV(W104,"Ticker symbol",TRUE)</f>
        <v>#VALUE!</v>
      </c>
      <c r="E104" s="5" t="e" cm="1" vm="71">
        <f t="array" ref="E104">_FV(W104,"Market cap",TRUE)/10000000</f>
        <v>#VALUE!</v>
      </c>
      <c r="F104" s="6" t="e" cm="1" vm="72">
        <f t="array" ref="F104">_FV(W104,"Price")</f>
        <v>#VALUE!</v>
      </c>
      <c r="G104" s="7" t="e" cm="1" vm="73">
        <f t="array" ref="G104">_FV(W104,"Change (%)",TRUE)</f>
        <v>#VALUE!</v>
      </c>
      <c r="H104" s="9" t="e" vm="74">
        <f>IF(ISNUMBER(VALUE($D104)),VLOOKUP($D104,'[1]BSE Averages'!$B$1:$K$2426,4,0),VLOOKUP($D104,'[1]NSE Averages'!$C$1:$K$2426,3,0))</f>
        <v>#VALUE!</v>
      </c>
      <c r="I104" s="9" t="e" vm="74">
        <f>IF(ISNUMBER(VALUE($D104)),VLOOKUP($D104,'[1]BSE Averages'!$B$1:$K$2426,5,0),VLOOKUP($D104,'[1]NSE Averages'!$C$1:$K$2426,4,0))</f>
        <v>#VALUE!</v>
      </c>
      <c r="J104" s="9" t="e" vm="74">
        <f>IF(ISNUMBER(VALUE($D104)),VLOOKUP($D104,'[1]BSE Averages'!$B$1:$K$2426,6,0),VLOOKUP($D104,'[1]NSE Averages'!$C$1:$K$2426,5,0))</f>
        <v>#VALUE!</v>
      </c>
      <c r="K104" s="9" t="e" vm="74">
        <f>IF(ISNUMBER(VALUE($D104)),VLOOKUP($D104,'[1]BSE Averages'!$B$1:$K$2426,7,0),VLOOKUP($D104,'[1]NSE Averages'!$C$1:$K$2426,6,0))</f>
        <v>#VALUE!</v>
      </c>
      <c r="L104" s="9" t="e" vm="74">
        <f>IF(ISNUMBER(VALUE($D104)),VLOOKUP($D104,'[1]BSE Averages'!$B$1:$K$2426,8,0),VLOOKUP($D104,'[1]NSE Averages'!$C$1:$K$2426,7,0))</f>
        <v>#VALUE!</v>
      </c>
      <c r="N104" s="23" t="e" vm="74">
        <f>F104/K104-1</f>
        <v>#VALUE!</v>
      </c>
      <c r="O104" s="23" t="e" vm="74">
        <f>F104/J104-1</f>
        <v>#VALUE!</v>
      </c>
      <c r="P104" s="24" t="e" vm="74">
        <f>IF(F104&gt;I104,IF(I104&gt;K104,1,IF(F104&gt;K104,6,5)),IF(I104&lt;K104,4,IF(F104&gt;K104,2,3)))</f>
        <v>#VALUE!</v>
      </c>
      <c r="Q104" s="28" t="e" cm="1" vm="75">
        <f t="array" ref="Q104">_FV(W104,"52 week high",TRUE)</f>
        <v>#VALUE!</v>
      </c>
      <c r="R104" s="28" t="e" cm="1" vm="76">
        <f t="array" ref="R104">_FV(W104,"52 week low",TRUE)</f>
        <v>#VALUE!</v>
      </c>
      <c r="S104" s="30" t="e" cm="1" vm="77">
        <f t="array" ref="S104">_FV(W104,"Volume")</f>
        <v>#VALUE!</v>
      </c>
      <c r="T104" s="30" t="e" cm="1" vm="68">
        <f t="array" ref="T104">_FV(W104,"Volume average",TRUE)</f>
        <v>#VALUE!</v>
      </c>
      <c r="U104" t="e" cm="1" vm="78">
        <f t="array" ref="U104">_FV(W104,"Industry")</f>
        <v>#VALUE!</v>
      </c>
      <c r="V104" t="str">
        <f>IF(ISNUMBER(D104),"BSE","NSE")</f>
        <v>NSE</v>
      </c>
    </row>
    <row r="105" spans="1:22" x14ac:dyDescent="0.25">
      <c r="A105" s="2">
        <v>104</v>
      </c>
      <c r="C105" s="3">
        <v>45251</v>
      </c>
      <c r="D105" s="4" t="e" cm="1" vm="70">
        <f t="array" ref="D105">_FV(W105,"Ticker symbol",TRUE)</f>
        <v>#VALUE!</v>
      </c>
      <c r="E105" s="5" t="e" cm="1" vm="71">
        <f t="array" ref="E105">_FV(W105,"Market cap",TRUE)/10000000</f>
        <v>#VALUE!</v>
      </c>
      <c r="F105" s="6" t="e" cm="1" vm="72">
        <f t="array" ref="F105">_FV(W105,"Price")</f>
        <v>#VALUE!</v>
      </c>
      <c r="G105" s="7" t="e" cm="1" vm="73">
        <f t="array" ref="G105">_FV(W105,"Change (%)",TRUE)</f>
        <v>#VALUE!</v>
      </c>
      <c r="H105" s="9" t="e" vm="74">
        <f>IF(ISNUMBER(VALUE($D105)),VLOOKUP($D105,'[1]BSE Averages'!$B$1:$K$2426,4,0),VLOOKUP($D105,'[1]NSE Averages'!$C$1:$K$2426,3,0))</f>
        <v>#VALUE!</v>
      </c>
      <c r="I105" s="9" t="e" vm="74">
        <f>IF(ISNUMBER(VALUE($D105)),VLOOKUP($D105,'[1]BSE Averages'!$B$1:$K$2426,5,0),VLOOKUP($D105,'[1]NSE Averages'!$C$1:$K$2426,4,0))</f>
        <v>#VALUE!</v>
      </c>
      <c r="J105" s="9" t="e" vm="74">
        <f>IF(ISNUMBER(VALUE($D105)),VLOOKUP($D105,'[1]BSE Averages'!$B$1:$K$2426,6,0),VLOOKUP($D105,'[1]NSE Averages'!$C$1:$K$2426,5,0))</f>
        <v>#VALUE!</v>
      </c>
      <c r="K105" s="9" t="e" vm="74">
        <f>IF(ISNUMBER(VALUE($D105)),VLOOKUP($D105,'[1]BSE Averages'!$B$1:$K$2426,7,0),VLOOKUP($D105,'[1]NSE Averages'!$C$1:$K$2426,6,0))</f>
        <v>#VALUE!</v>
      </c>
      <c r="L105" s="9" t="e" vm="74">
        <f>IF(ISNUMBER(VALUE($D105)),VLOOKUP($D105,'[1]BSE Averages'!$B$1:$K$2426,8,0),VLOOKUP($D105,'[1]NSE Averages'!$C$1:$K$2426,7,0))</f>
        <v>#VALUE!</v>
      </c>
      <c r="N105" s="23" t="e" vm="74">
        <f>F105/K105-1</f>
        <v>#VALUE!</v>
      </c>
      <c r="O105" s="23" t="e" vm="74">
        <f>F105/J105-1</f>
        <v>#VALUE!</v>
      </c>
      <c r="P105" s="24" t="e" vm="74">
        <f>IF(F105&gt;I105,IF(I105&gt;K105,1,IF(F105&gt;K105,6,5)),IF(I105&lt;K105,4,IF(F105&gt;K105,2,3)))</f>
        <v>#VALUE!</v>
      </c>
      <c r="Q105" s="28" t="e" cm="1" vm="75">
        <f t="array" ref="Q105">_FV(W105,"52 week high",TRUE)</f>
        <v>#VALUE!</v>
      </c>
      <c r="R105" s="28" t="e" cm="1" vm="76">
        <f t="array" ref="R105">_FV(W105,"52 week low",TRUE)</f>
        <v>#VALUE!</v>
      </c>
      <c r="S105" s="30" t="e" cm="1" vm="77">
        <f t="array" ref="S105">_FV(W105,"Volume")</f>
        <v>#VALUE!</v>
      </c>
      <c r="T105" s="30" t="e" cm="1" vm="68">
        <f t="array" ref="T105">_FV(W105,"Volume average",TRUE)</f>
        <v>#VALUE!</v>
      </c>
      <c r="U105" t="e" cm="1" vm="78">
        <f t="array" ref="U105">_FV(W105,"Industry")</f>
        <v>#VALUE!</v>
      </c>
      <c r="V105" t="str">
        <f>IF(ISNUMBER(D105),"BSE","NSE")</f>
        <v>NSE</v>
      </c>
    </row>
    <row r="106" spans="1:22" x14ac:dyDescent="0.25">
      <c r="A106" s="2">
        <v>105</v>
      </c>
      <c r="C106" s="3">
        <v>45251</v>
      </c>
      <c r="D106" s="4" t="e" cm="1" vm="70">
        <f t="array" ref="D106">_FV(W106,"Ticker symbol",TRUE)</f>
        <v>#VALUE!</v>
      </c>
      <c r="E106" s="5" t="e" cm="1" vm="71">
        <f t="array" ref="E106">_FV(W106,"Market cap",TRUE)/10000000</f>
        <v>#VALUE!</v>
      </c>
      <c r="F106" s="6" t="e" cm="1" vm="72">
        <f t="array" ref="F106">_FV(W106,"Price")</f>
        <v>#VALUE!</v>
      </c>
      <c r="G106" s="7" t="e" cm="1" vm="73">
        <f t="array" ref="G106">_FV(W106,"Change (%)",TRUE)</f>
        <v>#VALUE!</v>
      </c>
      <c r="H106" s="9" t="e" vm="74">
        <f>IF(ISNUMBER(VALUE($D106)),VLOOKUP($D106,'[1]BSE Averages'!$B$1:$K$2426,4,0),VLOOKUP($D106,'[1]NSE Averages'!$C$1:$K$2426,3,0))</f>
        <v>#VALUE!</v>
      </c>
      <c r="I106" s="9" t="e" vm="74">
        <f>IF(ISNUMBER(VALUE($D106)),VLOOKUP($D106,'[1]BSE Averages'!$B$1:$K$2426,5,0),VLOOKUP($D106,'[1]NSE Averages'!$C$1:$K$2426,4,0))</f>
        <v>#VALUE!</v>
      </c>
      <c r="J106" s="9" t="e" vm="74">
        <f>IF(ISNUMBER(VALUE($D106)),VLOOKUP($D106,'[1]BSE Averages'!$B$1:$K$2426,6,0),VLOOKUP($D106,'[1]NSE Averages'!$C$1:$K$2426,5,0))</f>
        <v>#VALUE!</v>
      </c>
      <c r="K106" s="9" t="e" vm="74">
        <f>IF(ISNUMBER(VALUE($D106)),VLOOKUP($D106,'[1]BSE Averages'!$B$1:$K$2426,7,0),VLOOKUP($D106,'[1]NSE Averages'!$C$1:$K$2426,6,0))</f>
        <v>#VALUE!</v>
      </c>
      <c r="L106" s="9" t="e" vm="74">
        <f>IF(ISNUMBER(VALUE($D106)),VLOOKUP($D106,'[1]BSE Averages'!$B$1:$K$2426,8,0),VLOOKUP($D106,'[1]NSE Averages'!$C$1:$K$2426,7,0))</f>
        <v>#VALUE!</v>
      </c>
      <c r="N106" s="23" t="e" vm="74">
        <f>F106/K106-1</f>
        <v>#VALUE!</v>
      </c>
      <c r="O106" s="23" t="e" vm="74">
        <f>F106/J106-1</f>
        <v>#VALUE!</v>
      </c>
      <c r="P106" s="24" t="e" vm="74">
        <f>IF(F106&gt;I106,IF(I106&gt;K106,1,IF(F106&gt;K106,6,5)),IF(I106&lt;K106,4,IF(F106&gt;K106,2,3)))</f>
        <v>#VALUE!</v>
      </c>
      <c r="Q106" s="28" t="e" cm="1" vm="75">
        <f t="array" ref="Q106">_FV(W106,"52 week high",TRUE)</f>
        <v>#VALUE!</v>
      </c>
      <c r="R106" s="28" t="e" cm="1" vm="76">
        <f t="array" ref="R106">_FV(W106,"52 week low",TRUE)</f>
        <v>#VALUE!</v>
      </c>
      <c r="S106" s="30" t="e" cm="1" vm="77">
        <f t="array" ref="S106">_FV(W106,"Volume")</f>
        <v>#VALUE!</v>
      </c>
      <c r="T106" s="30" t="e" cm="1" vm="68">
        <f t="array" ref="T106">_FV(W106,"Volume average",TRUE)</f>
        <v>#VALUE!</v>
      </c>
      <c r="U106" t="e" cm="1" vm="78">
        <f t="array" ref="U106">_FV(W106,"Industry")</f>
        <v>#VALUE!</v>
      </c>
      <c r="V106" t="str">
        <f>IF(ISNUMBER(D106),"BSE","NSE")</f>
        <v>NSE</v>
      </c>
    </row>
    <row r="107" spans="1:22" x14ac:dyDescent="0.25">
      <c r="A107" s="2">
        <v>106</v>
      </c>
      <c r="C107" s="3">
        <v>45251</v>
      </c>
      <c r="D107" s="4" t="e" cm="1" vm="70">
        <f t="array" ref="D107">_FV(W107,"Ticker symbol",TRUE)</f>
        <v>#VALUE!</v>
      </c>
      <c r="E107" s="5" t="e" cm="1" vm="71">
        <f t="array" ref="E107">_FV(W107,"Market cap",TRUE)/10000000</f>
        <v>#VALUE!</v>
      </c>
      <c r="F107" s="6" t="e" cm="1" vm="72">
        <f t="array" ref="F107">_FV(W107,"Price")</f>
        <v>#VALUE!</v>
      </c>
      <c r="G107" s="7" t="e" cm="1" vm="73">
        <f t="array" ref="G107">_FV(W107,"Change (%)",TRUE)</f>
        <v>#VALUE!</v>
      </c>
      <c r="H107" s="9" t="e" vm="74">
        <f>IF(ISNUMBER(VALUE($D107)),VLOOKUP($D107,'[1]BSE Averages'!$B$1:$K$2426,4,0),VLOOKUP($D107,'[1]NSE Averages'!$C$1:$K$2426,3,0))</f>
        <v>#VALUE!</v>
      </c>
      <c r="I107" s="9" t="e" vm="74">
        <f>IF(ISNUMBER(VALUE($D107)),VLOOKUP($D107,'[1]BSE Averages'!$B$1:$K$2426,5,0),VLOOKUP($D107,'[1]NSE Averages'!$C$1:$K$2426,4,0))</f>
        <v>#VALUE!</v>
      </c>
      <c r="J107" s="9" t="e" vm="74">
        <f>IF(ISNUMBER(VALUE($D107)),VLOOKUP($D107,'[1]BSE Averages'!$B$1:$K$2426,6,0),VLOOKUP($D107,'[1]NSE Averages'!$C$1:$K$2426,5,0))</f>
        <v>#VALUE!</v>
      </c>
      <c r="K107" s="9" t="e" vm="74">
        <f>IF(ISNUMBER(VALUE($D107)),VLOOKUP($D107,'[1]BSE Averages'!$B$1:$K$2426,7,0),VLOOKUP($D107,'[1]NSE Averages'!$C$1:$K$2426,6,0))</f>
        <v>#VALUE!</v>
      </c>
      <c r="L107" s="9" t="e" vm="74">
        <f>IF(ISNUMBER(VALUE($D107)),VLOOKUP($D107,'[1]BSE Averages'!$B$1:$K$2426,8,0),VLOOKUP($D107,'[1]NSE Averages'!$C$1:$K$2426,7,0))</f>
        <v>#VALUE!</v>
      </c>
      <c r="N107" s="23" t="e" vm="74">
        <f>F107/K107-1</f>
        <v>#VALUE!</v>
      </c>
      <c r="O107" s="23" t="e" vm="74">
        <f>F107/J107-1</f>
        <v>#VALUE!</v>
      </c>
      <c r="P107" s="24" t="e" vm="74">
        <f>IF(F107&gt;I107,IF(I107&gt;K107,1,IF(F107&gt;K107,6,5)),IF(I107&lt;K107,4,IF(F107&gt;K107,2,3)))</f>
        <v>#VALUE!</v>
      </c>
      <c r="Q107" s="28" t="e" cm="1" vm="75">
        <f t="array" ref="Q107">_FV(W107,"52 week high",TRUE)</f>
        <v>#VALUE!</v>
      </c>
      <c r="R107" s="28" t="e" cm="1" vm="76">
        <f t="array" ref="R107">_FV(W107,"52 week low",TRUE)</f>
        <v>#VALUE!</v>
      </c>
      <c r="S107" s="30" t="e" cm="1" vm="77">
        <f t="array" ref="S107">_FV(W107,"Volume")</f>
        <v>#VALUE!</v>
      </c>
      <c r="T107" s="30" t="e" cm="1" vm="68">
        <f t="array" ref="T107">_FV(W107,"Volume average",TRUE)</f>
        <v>#VALUE!</v>
      </c>
      <c r="U107" t="e" cm="1" vm="78">
        <f t="array" ref="U107">_FV(W107,"Industry")</f>
        <v>#VALUE!</v>
      </c>
      <c r="V107" t="str">
        <f>IF(ISNUMBER(D107),"BSE","NSE")</f>
        <v>NSE</v>
      </c>
    </row>
    <row r="108" spans="1:22" x14ac:dyDescent="0.25">
      <c r="A108" s="2">
        <v>107</v>
      </c>
      <c r="C108" s="3">
        <v>45251</v>
      </c>
      <c r="D108" s="4" t="e" cm="1" vm="70">
        <f t="array" ref="D108">_FV(W108,"Ticker symbol",TRUE)</f>
        <v>#VALUE!</v>
      </c>
      <c r="E108" s="5" t="e" cm="1" vm="71">
        <f t="array" ref="E108">_FV(W108,"Market cap",TRUE)/10000000</f>
        <v>#VALUE!</v>
      </c>
      <c r="F108" s="6" t="e" cm="1" vm="72">
        <f t="array" ref="F108">_FV(W108,"Price")</f>
        <v>#VALUE!</v>
      </c>
      <c r="G108" s="7" t="e" cm="1" vm="73">
        <f t="array" ref="G108">_FV(W108,"Change (%)",TRUE)</f>
        <v>#VALUE!</v>
      </c>
      <c r="H108" s="9" t="e" vm="74">
        <f>IF(ISNUMBER(VALUE($D108)),VLOOKUP($D108,'[1]BSE Averages'!$B$1:$K$2426,4,0),VLOOKUP($D108,'[1]NSE Averages'!$C$1:$K$2426,3,0))</f>
        <v>#VALUE!</v>
      </c>
      <c r="I108" s="9" t="e" vm="74">
        <f>IF(ISNUMBER(VALUE($D108)),VLOOKUP($D108,'[1]BSE Averages'!$B$1:$K$2426,5,0),VLOOKUP($D108,'[1]NSE Averages'!$C$1:$K$2426,4,0))</f>
        <v>#VALUE!</v>
      </c>
      <c r="J108" s="9" t="e" vm="74">
        <f>IF(ISNUMBER(VALUE($D108)),VLOOKUP($D108,'[1]BSE Averages'!$B$1:$K$2426,6,0),VLOOKUP($D108,'[1]NSE Averages'!$C$1:$K$2426,5,0))</f>
        <v>#VALUE!</v>
      </c>
      <c r="K108" s="9" t="e" vm="74">
        <f>IF(ISNUMBER(VALUE($D108)),VLOOKUP($D108,'[1]BSE Averages'!$B$1:$K$2426,7,0),VLOOKUP($D108,'[1]NSE Averages'!$C$1:$K$2426,6,0))</f>
        <v>#VALUE!</v>
      </c>
      <c r="L108" s="9" t="e" vm="74">
        <f>IF(ISNUMBER(VALUE($D108)),VLOOKUP($D108,'[1]BSE Averages'!$B$1:$K$2426,8,0),VLOOKUP($D108,'[1]NSE Averages'!$C$1:$K$2426,7,0))</f>
        <v>#VALUE!</v>
      </c>
      <c r="N108" s="23" t="e" vm="74">
        <f>F108/K108-1</f>
        <v>#VALUE!</v>
      </c>
      <c r="O108" s="23" t="e" vm="74">
        <f>F108/J108-1</f>
        <v>#VALUE!</v>
      </c>
      <c r="P108" s="24" t="e" vm="74">
        <f>IF(F108&gt;I108,IF(I108&gt;K108,1,IF(F108&gt;K108,6,5)),IF(I108&lt;K108,4,IF(F108&gt;K108,2,3)))</f>
        <v>#VALUE!</v>
      </c>
      <c r="Q108" s="28" t="e" cm="1" vm="75">
        <f t="array" ref="Q108">_FV(W108,"52 week high",TRUE)</f>
        <v>#VALUE!</v>
      </c>
      <c r="R108" s="28" t="e" cm="1" vm="76">
        <f t="array" ref="R108">_FV(W108,"52 week low",TRUE)</f>
        <v>#VALUE!</v>
      </c>
      <c r="S108" s="30" t="e" cm="1" vm="77">
        <f t="array" ref="S108">_FV(W108,"Volume")</f>
        <v>#VALUE!</v>
      </c>
      <c r="T108" s="30" t="e" cm="1" vm="68">
        <f t="array" ref="T108">_FV(W108,"Volume average",TRUE)</f>
        <v>#VALUE!</v>
      </c>
      <c r="U108" t="e" cm="1" vm="78">
        <f t="array" ref="U108">_FV(W108,"Industry")</f>
        <v>#VALUE!</v>
      </c>
      <c r="V108" t="str">
        <f>IF(ISNUMBER(D108),"BSE","NSE")</f>
        <v>NSE</v>
      </c>
    </row>
    <row r="109" spans="1:22" x14ac:dyDescent="0.25">
      <c r="A109" s="2">
        <v>108</v>
      </c>
      <c r="C109" s="3">
        <v>45251</v>
      </c>
      <c r="D109" s="4" t="e" cm="1" vm="70">
        <f t="array" ref="D109">_FV(W109,"Ticker symbol",TRUE)</f>
        <v>#VALUE!</v>
      </c>
      <c r="E109" s="5" t="e" cm="1" vm="71">
        <f t="array" ref="E109">_FV(W109,"Market cap",TRUE)/10000000</f>
        <v>#VALUE!</v>
      </c>
      <c r="F109" s="6" t="e" cm="1" vm="72">
        <f t="array" ref="F109">_FV(W109,"Price")</f>
        <v>#VALUE!</v>
      </c>
      <c r="G109" s="7" t="e" cm="1" vm="73">
        <f t="array" ref="G109">_FV(W109,"Change (%)",TRUE)</f>
        <v>#VALUE!</v>
      </c>
      <c r="H109" s="9" t="e" vm="74">
        <f>IF(ISNUMBER(VALUE($D109)),VLOOKUP($D109,'[1]BSE Averages'!$B$1:$K$2426,4,0),VLOOKUP($D109,'[1]NSE Averages'!$C$1:$K$2426,3,0))</f>
        <v>#VALUE!</v>
      </c>
      <c r="I109" s="9" t="e" vm="74">
        <f>IF(ISNUMBER(VALUE($D109)),VLOOKUP($D109,'[1]BSE Averages'!$B$1:$K$2426,5,0),VLOOKUP($D109,'[1]NSE Averages'!$C$1:$K$2426,4,0))</f>
        <v>#VALUE!</v>
      </c>
      <c r="J109" s="9" t="e" vm="74">
        <f>IF(ISNUMBER(VALUE($D109)),VLOOKUP($D109,'[1]BSE Averages'!$B$1:$K$2426,6,0),VLOOKUP($D109,'[1]NSE Averages'!$C$1:$K$2426,5,0))</f>
        <v>#VALUE!</v>
      </c>
      <c r="K109" s="9" t="e" vm="74">
        <f>IF(ISNUMBER(VALUE($D109)),VLOOKUP($D109,'[1]BSE Averages'!$B$1:$K$2426,7,0),VLOOKUP($D109,'[1]NSE Averages'!$C$1:$K$2426,6,0))</f>
        <v>#VALUE!</v>
      </c>
      <c r="L109" s="9" t="e" vm="74">
        <f>IF(ISNUMBER(VALUE($D109)),VLOOKUP($D109,'[1]BSE Averages'!$B$1:$K$2426,8,0),VLOOKUP($D109,'[1]NSE Averages'!$C$1:$K$2426,7,0))</f>
        <v>#VALUE!</v>
      </c>
      <c r="N109" s="23" t="e" vm="74">
        <f>F109/K109-1</f>
        <v>#VALUE!</v>
      </c>
      <c r="O109" s="23" t="e" vm="74">
        <f>F109/J109-1</f>
        <v>#VALUE!</v>
      </c>
      <c r="P109" s="24" t="e" vm="74">
        <f>IF(F109&gt;I109,IF(I109&gt;K109,1,IF(F109&gt;K109,6,5)),IF(I109&lt;K109,4,IF(F109&gt;K109,2,3)))</f>
        <v>#VALUE!</v>
      </c>
      <c r="Q109" s="28" t="e" cm="1" vm="75">
        <f t="array" ref="Q109">_FV(W109,"52 week high",TRUE)</f>
        <v>#VALUE!</v>
      </c>
      <c r="R109" s="28" t="e" cm="1" vm="76">
        <f t="array" ref="R109">_FV(W109,"52 week low",TRUE)</f>
        <v>#VALUE!</v>
      </c>
      <c r="S109" s="30" t="e" cm="1" vm="77">
        <f t="array" ref="S109">_FV(W109,"Volume")</f>
        <v>#VALUE!</v>
      </c>
      <c r="T109" s="30" t="e" cm="1" vm="68">
        <f t="array" ref="T109">_FV(W109,"Volume average",TRUE)</f>
        <v>#VALUE!</v>
      </c>
      <c r="U109" t="e" cm="1" vm="78">
        <f t="array" ref="U109">_FV(W109,"Industry")</f>
        <v>#VALUE!</v>
      </c>
      <c r="V109" t="str">
        <f>IF(ISNUMBER(D109),"BSE","NSE")</f>
        <v>NSE</v>
      </c>
    </row>
    <row r="110" spans="1:22" x14ac:dyDescent="0.25">
      <c r="A110" s="2">
        <v>109</v>
      </c>
      <c r="C110" s="3">
        <v>45251</v>
      </c>
      <c r="D110" s="4" t="e" cm="1" vm="70">
        <f t="array" ref="D110">_FV(W110,"Ticker symbol",TRUE)</f>
        <v>#VALUE!</v>
      </c>
      <c r="E110" s="5" t="e" cm="1" vm="71">
        <f t="array" ref="E110">_FV(W110,"Market cap",TRUE)/10000000</f>
        <v>#VALUE!</v>
      </c>
      <c r="F110" s="6" t="e" cm="1" vm="72">
        <f t="array" ref="F110">_FV(W110,"Price")</f>
        <v>#VALUE!</v>
      </c>
      <c r="G110" s="7" t="e" cm="1" vm="73">
        <f t="array" ref="G110">_FV(W110,"Change (%)",TRUE)</f>
        <v>#VALUE!</v>
      </c>
      <c r="H110" s="9" t="e" vm="74">
        <f>IF(ISNUMBER(VALUE($D110)),VLOOKUP($D110,'[1]BSE Averages'!$B$1:$K$2426,4,0),VLOOKUP($D110,'[1]NSE Averages'!$C$1:$K$2426,3,0))</f>
        <v>#VALUE!</v>
      </c>
      <c r="I110" s="9" t="e" vm="74">
        <f>IF(ISNUMBER(VALUE($D110)),VLOOKUP($D110,'[1]BSE Averages'!$B$1:$K$2426,5,0),VLOOKUP($D110,'[1]NSE Averages'!$C$1:$K$2426,4,0))</f>
        <v>#VALUE!</v>
      </c>
      <c r="J110" s="9" t="e" vm="74">
        <f>IF(ISNUMBER(VALUE($D110)),VLOOKUP($D110,'[1]BSE Averages'!$B$1:$K$2426,6,0),VLOOKUP($D110,'[1]NSE Averages'!$C$1:$K$2426,5,0))</f>
        <v>#VALUE!</v>
      </c>
      <c r="K110" s="9" t="e" vm="74">
        <f>IF(ISNUMBER(VALUE($D110)),VLOOKUP($D110,'[1]BSE Averages'!$B$1:$K$2426,7,0),VLOOKUP($D110,'[1]NSE Averages'!$C$1:$K$2426,6,0))</f>
        <v>#VALUE!</v>
      </c>
      <c r="L110" s="9" t="e" vm="74">
        <f>IF(ISNUMBER(VALUE($D110)),VLOOKUP($D110,'[1]BSE Averages'!$B$1:$K$2426,8,0),VLOOKUP($D110,'[1]NSE Averages'!$C$1:$K$2426,7,0))</f>
        <v>#VALUE!</v>
      </c>
      <c r="N110" s="23" t="e" vm="74">
        <f>F110/K110-1</f>
        <v>#VALUE!</v>
      </c>
      <c r="O110" s="23" t="e" vm="74">
        <f>F110/J110-1</f>
        <v>#VALUE!</v>
      </c>
      <c r="P110" s="24" t="e" vm="74">
        <f>IF(F110&gt;I110,IF(I110&gt;K110,1,IF(F110&gt;K110,6,5)),IF(I110&lt;K110,4,IF(F110&gt;K110,2,3)))</f>
        <v>#VALUE!</v>
      </c>
      <c r="Q110" s="28" t="e" cm="1" vm="75">
        <f t="array" ref="Q110">_FV(W110,"52 week high",TRUE)</f>
        <v>#VALUE!</v>
      </c>
      <c r="R110" s="28" t="e" cm="1" vm="76">
        <f t="array" ref="R110">_FV(W110,"52 week low",TRUE)</f>
        <v>#VALUE!</v>
      </c>
      <c r="S110" s="30" t="e" cm="1" vm="77">
        <f t="array" ref="S110">_FV(W110,"Volume")</f>
        <v>#VALUE!</v>
      </c>
      <c r="T110" s="30" t="e" cm="1" vm="68">
        <f t="array" ref="T110">_FV(W110,"Volume average",TRUE)</f>
        <v>#VALUE!</v>
      </c>
      <c r="U110" t="e" cm="1" vm="78">
        <f t="array" ref="U110">_FV(W110,"Industry")</f>
        <v>#VALUE!</v>
      </c>
      <c r="V110" t="str">
        <f>IF(ISNUMBER(D110),"BSE","NSE")</f>
        <v>NSE</v>
      </c>
    </row>
    <row r="111" spans="1:22" x14ac:dyDescent="0.25">
      <c r="A111" s="2">
        <v>110</v>
      </c>
      <c r="C111" s="3">
        <v>45251</v>
      </c>
      <c r="D111" s="4" t="e" cm="1" vm="70">
        <f t="array" ref="D111">_FV(W111,"Ticker symbol",TRUE)</f>
        <v>#VALUE!</v>
      </c>
      <c r="E111" s="5" t="e" cm="1" vm="71">
        <f t="array" ref="E111">_FV(W111,"Market cap",TRUE)/10000000</f>
        <v>#VALUE!</v>
      </c>
      <c r="F111" s="6" t="e" cm="1" vm="72">
        <f t="array" ref="F111">_FV(W111,"Price")</f>
        <v>#VALUE!</v>
      </c>
      <c r="G111" s="7" t="e" cm="1" vm="73">
        <f t="array" ref="G111">_FV(W111,"Change (%)",TRUE)</f>
        <v>#VALUE!</v>
      </c>
      <c r="H111" s="9" t="e" vm="74">
        <f>IF(ISNUMBER(VALUE($D111)),VLOOKUP($D111,'[1]BSE Averages'!$B$1:$K$2426,4,0),VLOOKUP($D111,'[1]NSE Averages'!$C$1:$K$2426,3,0))</f>
        <v>#VALUE!</v>
      </c>
      <c r="I111" s="9" t="e" vm="74">
        <f>IF(ISNUMBER(VALUE($D111)),VLOOKUP($D111,'[1]BSE Averages'!$B$1:$K$2426,5,0),VLOOKUP($D111,'[1]NSE Averages'!$C$1:$K$2426,4,0))</f>
        <v>#VALUE!</v>
      </c>
      <c r="J111" s="9" t="e" vm="74">
        <f>IF(ISNUMBER(VALUE($D111)),VLOOKUP($D111,'[1]BSE Averages'!$B$1:$K$2426,6,0),VLOOKUP($D111,'[1]NSE Averages'!$C$1:$K$2426,5,0))</f>
        <v>#VALUE!</v>
      </c>
      <c r="K111" s="9" t="e" vm="74">
        <f>IF(ISNUMBER(VALUE($D111)),VLOOKUP($D111,'[1]BSE Averages'!$B$1:$K$2426,7,0),VLOOKUP($D111,'[1]NSE Averages'!$C$1:$K$2426,6,0))</f>
        <v>#VALUE!</v>
      </c>
      <c r="L111" s="9" t="e" vm="74">
        <f>IF(ISNUMBER(VALUE($D111)),VLOOKUP($D111,'[1]BSE Averages'!$B$1:$K$2426,8,0),VLOOKUP($D111,'[1]NSE Averages'!$C$1:$K$2426,7,0))</f>
        <v>#VALUE!</v>
      </c>
      <c r="N111" s="23" t="e" vm="74">
        <f>F111/K111-1</f>
        <v>#VALUE!</v>
      </c>
      <c r="O111" s="23" t="e" vm="74">
        <f>F111/J111-1</f>
        <v>#VALUE!</v>
      </c>
      <c r="P111" s="24" t="e" vm="74">
        <f>IF(F111&gt;I111,IF(I111&gt;K111,1,IF(F111&gt;K111,6,5)),IF(I111&lt;K111,4,IF(F111&gt;K111,2,3)))</f>
        <v>#VALUE!</v>
      </c>
      <c r="Q111" s="28" t="e" cm="1" vm="75">
        <f t="array" ref="Q111">_FV(W111,"52 week high",TRUE)</f>
        <v>#VALUE!</v>
      </c>
      <c r="R111" s="28" t="e" cm="1" vm="76">
        <f t="array" ref="R111">_FV(W111,"52 week low",TRUE)</f>
        <v>#VALUE!</v>
      </c>
      <c r="S111" s="30" t="e" cm="1" vm="77">
        <f t="array" ref="S111">_FV(W111,"Volume")</f>
        <v>#VALUE!</v>
      </c>
      <c r="T111" s="30" t="e" cm="1" vm="68">
        <f t="array" ref="T111">_FV(W111,"Volume average",TRUE)</f>
        <v>#VALUE!</v>
      </c>
      <c r="U111" t="e" cm="1" vm="78">
        <f t="array" ref="U111">_FV(W111,"Industry")</f>
        <v>#VALUE!</v>
      </c>
      <c r="V111" t="str">
        <f>IF(ISNUMBER(D111),"BSE","NSE")</f>
        <v>NSE</v>
      </c>
    </row>
    <row r="112" spans="1:22" x14ac:dyDescent="0.25">
      <c r="A112" s="2">
        <v>111</v>
      </c>
      <c r="C112" s="3">
        <v>45251</v>
      </c>
      <c r="D112" s="4" t="e" cm="1" vm="70">
        <f t="array" ref="D112">_FV(W112,"Ticker symbol",TRUE)</f>
        <v>#VALUE!</v>
      </c>
      <c r="E112" s="5" t="e" cm="1" vm="71">
        <f t="array" ref="E112">_FV(W112,"Market cap",TRUE)/10000000</f>
        <v>#VALUE!</v>
      </c>
      <c r="F112" s="6" t="e" cm="1" vm="72">
        <f t="array" ref="F112">_FV(W112,"Price")</f>
        <v>#VALUE!</v>
      </c>
      <c r="G112" s="7" t="e" cm="1" vm="73">
        <f t="array" ref="G112">_FV(W112,"Change (%)",TRUE)</f>
        <v>#VALUE!</v>
      </c>
      <c r="H112" s="9" t="e" vm="74">
        <f>IF(ISNUMBER(VALUE($D112)),VLOOKUP($D112,'[1]BSE Averages'!$B$1:$K$2426,4,0),VLOOKUP($D112,'[1]NSE Averages'!$C$1:$K$2426,3,0))</f>
        <v>#VALUE!</v>
      </c>
      <c r="I112" s="9" t="e" vm="74">
        <f>IF(ISNUMBER(VALUE($D112)),VLOOKUP($D112,'[1]BSE Averages'!$B$1:$K$2426,5,0),VLOOKUP($D112,'[1]NSE Averages'!$C$1:$K$2426,4,0))</f>
        <v>#VALUE!</v>
      </c>
      <c r="J112" s="9" t="e" vm="74">
        <f>IF(ISNUMBER(VALUE($D112)),VLOOKUP($D112,'[1]BSE Averages'!$B$1:$K$2426,6,0),VLOOKUP($D112,'[1]NSE Averages'!$C$1:$K$2426,5,0))</f>
        <v>#VALUE!</v>
      </c>
      <c r="K112" s="9" t="e" vm="74">
        <f>IF(ISNUMBER(VALUE($D112)),VLOOKUP($D112,'[1]BSE Averages'!$B$1:$K$2426,7,0),VLOOKUP($D112,'[1]NSE Averages'!$C$1:$K$2426,6,0))</f>
        <v>#VALUE!</v>
      </c>
      <c r="L112" s="9" t="e" vm="74">
        <f>IF(ISNUMBER(VALUE($D112)),VLOOKUP($D112,'[1]BSE Averages'!$B$1:$K$2426,8,0),VLOOKUP($D112,'[1]NSE Averages'!$C$1:$K$2426,7,0))</f>
        <v>#VALUE!</v>
      </c>
      <c r="N112" s="23" t="e" vm="74">
        <f>F112/K112-1</f>
        <v>#VALUE!</v>
      </c>
      <c r="O112" s="23" t="e" vm="74">
        <f>F112/J112-1</f>
        <v>#VALUE!</v>
      </c>
      <c r="P112" s="24" t="e" vm="74">
        <f>IF(F112&gt;I112,IF(I112&gt;K112,1,IF(F112&gt;K112,6,5)),IF(I112&lt;K112,4,IF(F112&gt;K112,2,3)))</f>
        <v>#VALUE!</v>
      </c>
      <c r="Q112" s="28" t="e" cm="1" vm="75">
        <f t="array" ref="Q112">_FV(W112,"52 week high",TRUE)</f>
        <v>#VALUE!</v>
      </c>
      <c r="R112" s="28" t="e" cm="1" vm="76">
        <f t="array" ref="R112">_FV(W112,"52 week low",TRUE)</f>
        <v>#VALUE!</v>
      </c>
      <c r="S112" s="30" t="e" cm="1" vm="77">
        <f t="array" ref="S112">_FV(W112,"Volume")</f>
        <v>#VALUE!</v>
      </c>
      <c r="T112" s="30" t="e" cm="1" vm="68">
        <f t="array" ref="T112">_FV(W112,"Volume average",TRUE)</f>
        <v>#VALUE!</v>
      </c>
      <c r="U112" t="e" cm="1" vm="78">
        <f t="array" ref="U112">_FV(W112,"Industry")</f>
        <v>#VALUE!</v>
      </c>
      <c r="V112" t="str">
        <f>IF(ISNUMBER(D112),"BSE","NSE")</f>
        <v>NSE</v>
      </c>
    </row>
    <row r="113" spans="1:22" x14ac:dyDescent="0.25">
      <c r="A113" s="2">
        <v>112</v>
      </c>
      <c r="C113" s="3">
        <v>45251</v>
      </c>
      <c r="D113" s="4" t="e" cm="1" vm="70">
        <f t="array" ref="D113">_FV(W113,"Ticker symbol",TRUE)</f>
        <v>#VALUE!</v>
      </c>
      <c r="E113" s="5" t="e" cm="1" vm="71">
        <f t="array" ref="E113">_FV(W113,"Market cap",TRUE)/10000000</f>
        <v>#VALUE!</v>
      </c>
      <c r="F113" s="6" t="e" cm="1" vm="72">
        <f t="array" ref="F113">_FV(W113,"Price")</f>
        <v>#VALUE!</v>
      </c>
      <c r="G113" s="7" t="e" cm="1" vm="73">
        <f t="array" ref="G113">_FV(W113,"Change (%)",TRUE)</f>
        <v>#VALUE!</v>
      </c>
      <c r="H113" s="9" t="e" vm="74">
        <f>IF(ISNUMBER(VALUE($D113)),VLOOKUP($D113,'[1]BSE Averages'!$B$1:$K$2426,4,0),VLOOKUP($D113,'[1]NSE Averages'!$C$1:$K$2426,3,0))</f>
        <v>#VALUE!</v>
      </c>
      <c r="I113" s="9" t="e" vm="74">
        <f>IF(ISNUMBER(VALUE($D113)),VLOOKUP($D113,'[1]BSE Averages'!$B$1:$K$2426,5,0),VLOOKUP($D113,'[1]NSE Averages'!$C$1:$K$2426,4,0))</f>
        <v>#VALUE!</v>
      </c>
      <c r="J113" s="9" t="e" vm="74">
        <f>IF(ISNUMBER(VALUE($D113)),VLOOKUP($D113,'[1]BSE Averages'!$B$1:$K$2426,6,0),VLOOKUP($D113,'[1]NSE Averages'!$C$1:$K$2426,5,0))</f>
        <v>#VALUE!</v>
      </c>
      <c r="K113" s="9" t="e" vm="74">
        <f>IF(ISNUMBER(VALUE($D113)),VLOOKUP($D113,'[1]BSE Averages'!$B$1:$K$2426,7,0),VLOOKUP($D113,'[1]NSE Averages'!$C$1:$K$2426,6,0))</f>
        <v>#VALUE!</v>
      </c>
      <c r="L113" s="9" t="e" vm="74">
        <f>IF(ISNUMBER(VALUE($D113)),VLOOKUP($D113,'[1]BSE Averages'!$B$1:$K$2426,8,0),VLOOKUP($D113,'[1]NSE Averages'!$C$1:$K$2426,7,0))</f>
        <v>#VALUE!</v>
      </c>
      <c r="N113" s="23" t="e" vm="74">
        <f>F113/K113-1</f>
        <v>#VALUE!</v>
      </c>
      <c r="O113" s="23" t="e" vm="74">
        <f>F113/J113-1</f>
        <v>#VALUE!</v>
      </c>
      <c r="P113" s="24" t="e" vm="74">
        <f>IF(F113&gt;I113,IF(I113&gt;K113,1,IF(F113&gt;K113,6,5)),IF(I113&lt;K113,4,IF(F113&gt;K113,2,3)))</f>
        <v>#VALUE!</v>
      </c>
      <c r="Q113" s="28" t="e" cm="1" vm="75">
        <f t="array" ref="Q113">_FV(W113,"52 week high",TRUE)</f>
        <v>#VALUE!</v>
      </c>
      <c r="R113" s="28" t="e" cm="1" vm="76">
        <f t="array" ref="R113">_FV(W113,"52 week low",TRUE)</f>
        <v>#VALUE!</v>
      </c>
      <c r="S113" s="30" t="e" cm="1" vm="77">
        <f t="array" ref="S113">_FV(W113,"Volume")</f>
        <v>#VALUE!</v>
      </c>
      <c r="T113" s="30" t="e" cm="1" vm="68">
        <f t="array" ref="T113">_FV(W113,"Volume average",TRUE)</f>
        <v>#VALUE!</v>
      </c>
      <c r="U113" t="e" cm="1" vm="78">
        <f t="array" ref="U113">_FV(W113,"Industry")</f>
        <v>#VALUE!</v>
      </c>
      <c r="V113" t="str">
        <f>IF(ISNUMBER(D113),"BSE","NSE")</f>
        <v>NSE</v>
      </c>
    </row>
    <row r="114" spans="1:22" x14ac:dyDescent="0.25">
      <c r="A114" s="2">
        <v>113</v>
      </c>
      <c r="C114" s="3">
        <v>45251</v>
      </c>
      <c r="D114" s="4" t="e" cm="1" vm="70">
        <f t="array" ref="D114">_FV(W114,"Ticker symbol",TRUE)</f>
        <v>#VALUE!</v>
      </c>
      <c r="E114" s="5" t="e" cm="1" vm="71">
        <f t="array" ref="E114">_FV(W114,"Market cap",TRUE)/10000000</f>
        <v>#VALUE!</v>
      </c>
      <c r="F114" s="6" t="e" cm="1" vm="72">
        <f t="array" ref="F114">_FV(W114,"Price")</f>
        <v>#VALUE!</v>
      </c>
      <c r="G114" s="7" t="e" cm="1" vm="73">
        <f t="array" ref="G114">_FV(W114,"Change (%)",TRUE)</f>
        <v>#VALUE!</v>
      </c>
      <c r="H114" s="9" t="e" vm="74">
        <f>IF(ISNUMBER(VALUE($D114)),VLOOKUP($D114,'[1]BSE Averages'!$B$1:$K$2426,4,0),VLOOKUP($D114,'[1]NSE Averages'!$C$1:$K$2426,3,0))</f>
        <v>#VALUE!</v>
      </c>
      <c r="I114" s="9" t="e" vm="74">
        <f>IF(ISNUMBER(VALUE($D114)),VLOOKUP($D114,'[1]BSE Averages'!$B$1:$K$2426,5,0),VLOOKUP($D114,'[1]NSE Averages'!$C$1:$K$2426,4,0))</f>
        <v>#VALUE!</v>
      </c>
      <c r="J114" s="9" t="e" vm="74">
        <f>IF(ISNUMBER(VALUE($D114)),VLOOKUP($D114,'[1]BSE Averages'!$B$1:$K$2426,6,0),VLOOKUP($D114,'[1]NSE Averages'!$C$1:$K$2426,5,0))</f>
        <v>#VALUE!</v>
      </c>
      <c r="K114" s="9" t="e" vm="74">
        <f>IF(ISNUMBER(VALUE($D114)),VLOOKUP($D114,'[1]BSE Averages'!$B$1:$K$2426,7,0),VLOOKUP($D114,'[1]NSE Averages'!$C$1:$K$2426,6,0))</f>
        <v>#VALUE!</v>
      </c>
      <c r="L114" s="9" t="e" vm="74">
        <f>IF(ISNUMBER(VALUE($D114)),VLOOKUP($D114,'[1]BSE Averages'!$B$1:$K$2426,8,0),VLOOKUP($D114,'[1]NSE Averages'!$C$1:$K$2426,7,0))</f>
        <v>#VALUE!</v>
      </c>
      <c r="N114" s="23" t="e" vm="74">
        <f>F114/K114-1</f>
        <v>#VALUE!</v>
      </c>
      <c r="O114" s="23" t="e" vm="74">
        <f>F114/J114-1</f>
        <v>#VALUE!</v>
      </c>
      <c r="P114" s="24" t="e" vm="74">
        <f>IF(F114&gt;I114,IF(I114&gt;K114,1,IF(F114&gt;K114,6,5)),IF(I114&lt;K114,4,IF(F114&gt;K114,2,3)))</f>
        <v>#VALUE!</v>
      </c>
      <c r="Q114" s="28" t="e" cm="1" vm="75">
        <f t="array" ref="Q114">_FV(W114,"52 week high",TRUE)</f>
        <v>#VALUE!</v>
      </c>
      <c r="R114" s="28" t="e" cm="1" vm="76">
        <f t="array" ref="R114">_FV(W114,"52 week low",TRUE)</f>
        <v>#VALUE!</v>
      </c>
      <c r="S114" s="30" t="e" cm="1" vm="77">
        <f t="array" ref="S114">_FV(W114,"Volume")</f>
        <v>#VALUE!</v>
      </c>
      <c r="T114" s="30" t="e" cm="1" vm="68">
        <f t="array" ref="T114">_FV(W114,"Volume average",TRUE)</f>
        <v>#VALUE!</v>
      </c>
      <c r="U114" t="e" cm="1" vm="78">
        <f t="array" ref="U114">_FV(W114,"Industry")</f>
        <v>#VALUE!</v>
      </c>
      <c r="V114" t="str">
        <f>IF(ISNUMBER(D114),"BSE","NSE")</f>
        <v>NSE</v>
      </c>
    </row>
    <row r="115" spans="1:22" x14ac:dyDescent="0.25">
      <c r="A115" s="2">
        <v>114</v>
      </c>
      <c r="C115" s="3">
        <v>45251</v>
      </c>
      <c r="D115" s="4" t="e" cm="1" vm="70">
        <f t="array" ref="D115">_FV(W115,"Ticker symbol",TRUE)</f>
        <v>#VALUE!</v>
      </c>
      <c r="E115" s="5" t="e" cm="1" vm="71">
        <f t="array" ref="E115">_FV(W115,"Market cap",TRUE)/10000000</f>
        <v>#VALUE!</v>
      </c>
      <c r="F115" s="6" t="e" cm="1" vm="72">
        <f t="array" ref="F115">_FV(W115,"Price")</f>
        <v>#VALUE!</v>
      </c>
      <c r="G115" s="7" t="e" cm="1" vm="73">
        <f t="array" ref="G115">_FV(W115,"Change (%)",TRUE)</f>
        <v>#VALUE!</v>
      </c>
      <c r="H115" s="9" t="e" vm="74">
        <f>IF(ISNUMBER(VALUE($D115)),VLOOKUP($D115,'[1]BSE Averages'!$B$1:$K$2426,4,0),VLOOKUP($D115,'[1]NSE Averages'!$C$1:$K$2426,3,0))</f>
        <v>#VALUE!</v>
      </c>
      <c r="I115" s="9" t="e" vm="74">
        <f>IF(ISNUMBER(VALUE($D115)),VLOOKUP($D115,'[1]BSE Averages'!$B$1:$K$2426,5,0),VLOOKUP($D115,'[1]NSE Averages'!$C$1:$K$2426,4,0))</f>
        <v>#VALUE!</v>
      </c>
      <c r="J115" s="9" t="e" vm="74">
        <f>IF(ISNUMBER(VALUE($D115)),VLOOKUP($D115,'[1]BSE Averages'!$B$1:$K$2426,6,0),VLOOKUP($D115,'[1]NSE Averages'!$C$1:$K$2426,5,0))</f>
        <v>#VALUE!</v>
      </c>
      <c r="K115" s="9" t="e" vm="74">
        <f>IF(ISNUMBER(VALUE($D115)),VLOOKUP($D115,'[1]BSE Averages'!$B$1:$K$2426,7,0),VLOOKUP($D115,'[1]NSE Averages'!$C$1:$K$2426,6,0))</f>
        <v>#VALUE!</v>
      </c>
      <c r="L115" s="9" t="e" vm="74">
        <f>IF(ISNUMBER(VALUE($D115)),VLOOKUP($D115,'[1]BSE Averages'!$B$1:$K$2426,8,0),VLOOKUP($D115,'[1]NSE Averages'!$C$1:$K$2426,7,0))</f>
        <v>#VALUE!</v>
      </c>
      <c r="N115" s="23" t="e" vm="74">
        <f>F115/K115-1</f>
        <v>#VALUE!</v>
      </c>
      <c r="O115" s="23" t="e" vm="74">
        <f>F115/J115-1</f>
        <v>#VALUE!</v>
      </c>
      <c r="P115" s="24" t="e" vm="74">
        <f>IF(F115&gt;I115,IF(I115&gt;K115,1,IF(F115&gt;K115,6,5)),IF(I115&lt;K115,4,IF(F115&gt;K115,2,3)))</f>
        <v>#VALUE!</v>
      </c>
      <c r="Q115" s="28" t="e" cm="1" vm="75">
        <f t="array" ref="Q115">_FV(W115,"52 week high",TRUE)</f>
        <v>#VALUE!</v>
      </c>
      <c r="R115" s="28" t="e" cm="1" vm="76">
        <f t="array" ref="R115">_FV(W115,"52 week low",TRUE)</f>
        <v>#VALUE!</v>
      </c>
      <c r="S115" s="30" t="e" cm="1" vm="77">
        <f t="array" ref="S115">_FV(W115,"Volume")</f>
        <v>#VALUE!</v>
      </c>
      <c r="T115" s="30" t="e" cm="1" vm="68">
        <f t="array" ref="T115">_FV(W115,"Volume average",TRUE)</f>
        <v>#VALUE!</v>
      </c>
      <c r="U115" t="e" cm="1" vm="78">
        <f t="array" ref="U115">_FV(W115,"Industry")</f>
        <v>#VALUE!</v>
      </c>
      <c r="V115" t="str">
        <f>IF(ISNUMBER(D115),"BSE","NSE")</f>
        <v>NSE</v>
      </c>
    </row>
    <row r="116" spans="1:22" x14ac:dyDescent="0.25">
      <c r="A116" s="2">
        <v>115</v>
      </c>
      <c r="C116" s="3">
        <v>45251</v>
      </c>
      <c r="D116" s="4" t="e" cm="1" vm="70">
        <f t="array" ref="D116">_FV(W116,"Ticker symbol",TRUE)</f>
        <v>#VALUE!</v>
      </c>
      <c r="E116" s="5" t="e" cm="1" vm="71">
        <f t="array" ref="E116">_FV(W116,"Market cap",TRUE)/10000000</f>
        <v>#VALUE!</v>
      </c>
      <c r="F116" s="6" t="e" cm="1" vm="72">
        <f t="array" ref="F116">_FV(W116,"Price")</f>
        <v>#VALUE!</v>
      </c>
      <c r="G116" s="7" t="e" cm="1" vm="73">
        <f t="array" ref="G116">_FV(W116,"Change (%)",TRUE)</f>
        <v>#VALUE!</v>
      </c>
      <c r="H116" s="9" t="e" vm="74">
        <f>IF(ISNUMBER(VALUE($D116)),VLOOKUP($D116,'[1]BSE Averages'!$B$1:$K$2426,4,0),VLOOKUP($D116,'[1]NSE Averages'!$C$1:$K$2426,3,0))</f>
        <v>#VALUE!</v>
      </c>
      <c r="I116" s="9" t="e" vm="74">
        <f>IF(ISNUMBER(VALUE($D116)),VLOOKUP($D116,'[1]BSE Averages'!$B$1:$K$2426,5,0),VLOOKUP($D116,'[1]NSE Averages'!$C$1:$K$2426,4,0))</f>
        <v>#VALUE!</v>
      </c>
      <c r="J116" s="9" t="e" vm="74">
        <f>IF(ISNUMBER(VALUE($D116)),VLOOKUP($D116,'[1]BSE Averages'!$B$1:$K$2426,6,0),VLOOKUP($D116,'[1]NSE Averages'!$C$1:$K$2426,5,0))</f>
        <v>#VALUE!</v>
      </c>
      <c r="K116" s="9" t="e" vm="74">
        <f>IF(ISNUMBER(VALUE($D116)),VLOOKUP($D116,'[1]BSE Averages'!$B$1:$K$2426,7,0),VLOOKUP($D116,'[1]NSE Averages'!$C$1:$K$2426,6,0))</f>
        <v>#VALUE!</v>
      </c>
      <c r="L116" s="9" t="e" vm="74">
        <f>IF(ISNUMBER(VALUE($D116)),VLOOKUP($D116,'[1]BSE Averages'!$B$1:$K$2426,8,0),VLOOKUP($D116,'[1]NSE Averages'!$C$1:$K$2426,7,0))</f>
        <v>#VALUE!</v>
      </c>
      <c r="N116" s="23" t="e" vm="74">
        <f>F116/K116-1</f>
        <v>#VALUE!</v>
      </c>
      <c r="O116" s="23" t="e" vm="74">
        <f>F116/J116-1</f>
        <v>#VALUE!</v>
      </c>
      <c r="P116" s="24" t="e" vm="74">
        <f>IF(F116&gt;I116,IF(I116&gt;K116,1,IF(F116&gt;K116,6,5)),IF(I116&lt;K116,4,IF(F116&gt;K116,2,3)))</f>
        <v>#VALUE!</v>
      </c>
      <c r="Q116" s="28" t="e" cm="1" vm="75">
        <f t="array" ref="Q116">_FV(W116,"52 week high",TRUE)</f>
        <v>#VALUE!</v>
      </c>
      <c r="R116" s="28" t="e" cm="1" vm="76">
        <f t="array" ref="R116">_FV(W116,"52 week low",TRUE)</f>
        <v>#VALUE!</v>
      </c>
      <c r="S116" s="30" t="e" cm="1" vm="77">
        <f t="array" ref="S116">_FV(W116,"Volume")</f>
        <v>#VALUE!</v>
      </c>
      <c r="T116" s="30" t="e" cm="1" vm="68">
        <f t="array" ref="T116">_FV(W116,"Volume average",TRUE)</f>
        <v>#VALUE!</v>
      </c>
      <c r="U116" t="e" cm="1" vm="78">
        <f t="array" ref="U116">_FV(W116,"Industry")</f>
        <v>#VALUE!</v>
      </c>
      <c r="V116" t="str">
        <f>IF(ISNUMBER(D116),"BSE","NSE")</f>
        <v>NSE</v>
      </c>
    </row>
    <row r="117" spans="1:22" x14ac:dyDescent="0.25">
      <c r="A117" s="2">
        <v>116</v>
      </c>
      <c r="C117" s="3">
        <v>45251</v>
      </c>
      <c r="D117" s="4" t="e" cm="1" vm="70">
        <f t="array" ref="D117">_FV(W117,"Ticker symbol",TRUE)</f>
        <v>#VALUE!</v>
      </c>
      <c r="E117" s="5" t="e" cm="1" vm="71">
        <f t="array" ref="E117">_FV(W117,"Market cap",TRUE)/10000000</f>
        <v>#VALUE!</v>
      </c>
      <c r="F117" s="6" t="e" cm="1" vm="72">
        <f t="array" ref="F117">_FV(W117,"Price")</f>
        <v>#VALUE!</v>
      </c>
      <c r="G117" s="7" t="e" cm="1" vm="73">
        <f t="array" ref="G117">_FV(W117,"Change (%)",TRUE)</f>
        <v>#VALUE!</v>
      </c>
      <c r="H117" s="9" t="e" vm="74">
        <f>IF(ISNUMBER(VALUE($D117)),VLOOKUP($D117,'[1]BSE Averages'!$B$1:$K$2426,4,0),VLOOKUP($D117,'[1]NSE Averages'!$C$1:$K$2426,3,0))</f>
        <v>#VALUE!</v>
      </c>
      <c r="I117" s="9" t="e" vm="74">
        <f>IF(ISNUMBER(VALUE($D117)),VLOOKUP($D117,'[1]BSE Averages'!$B$1:$K$2426,5,0),VLOOKUP($D117,'[1]NSE Averages'!$C$1:$K$2426,4,0))</f>
        <v>#VALUE!</v>
      </c>
      <c r="J117" s="9" t="e" vm="74">
        <f>IF(ISNUMBER(VALUE($D117)),VLOOKUP($D117,'[1]BSE Averages'!$B$1:$K$2426,6,0),VLOOKUP($D117,'[1]NSE Averages'!$C$1:$K$2426,5,0))</f>
        <v>#VALUE!</v>
      </c>
      <c r="K117" s="9" t="e" vm="74">
        <f>IF(ISNUMBER(VALUE($D117)),VLOOKUP($D117,'[1]BSE Averages'!$B$1:$K$2426,7,0),VLOOKUP($D117,'[1]NSE Averages'!$C$1:$K$2426,6,0))</f>
        <v>#VALUE!</v>
      </c>
      <c r="L117" s="9" t="e" vm="74">
        <f>IF(ISNUMBER(VALUE($D117)),VLOOKUP($D117,'[1]BSE Averages'!$B$1:$K$2426,8,0),VLOOKUP($D117,'[1]NSE Averages'!$C$1:$K$2426,7,0))</f>
        <v>#VALUE!</v>
      </c>
      <c r="N117" s="23" t="e" vm="74">
        <f>F117/K117-1</f>
        <v>#VALUE!</v>
      </c>
      <c r="O117" s="23" t="e" vm="74">
        <f>F117/J117-1</f>
        <v>#VALUE!</v>
      </c>
      <c r="P117" s="24" t="e" vm="74">
        <f>IF(F117&gt;I117,IF(I117&gt;K117,1,IF(F117&gt;K117,6,5)),IF(I117&lt;K117,4,IF(F117&gt;K117,2,3)))</f>
        <v>#VALUE!</v>
      </c>
      <c r="Q117" s="28" t="e" cm="1" vm="75">
        <f t="array" ref="Q117">_FV(W117,"52 week high",TRUE)</f>
        <v>#VALUE!</v>
      </c>
      <c r="R117" s="28" t="e" cm="1" vm="76">
        <f t="array" ref="R117">_FV(W117,"52 week low",TRUE)</f>
        <v>#VALUE!</v>
      </c>
      <c r="S117" s="30" t="e" cm="1" vm="77">
        <f t="array" ref="S117">_FV(W117,"Volume")</f>
        <v>#VALUE!</v>
      </c>
      <c r="T117" s="30" t="e" cm="1" vm="68">
        <f t="array" ref="T117">_FV(W117,"Volume average",TRUE)</f>
        <v>#VALUE!</v>
      </c>
      <c r="U117" t="e" cm="1" vm="78">
        <f t="array" ref="U117">_FV(W117,"Industry")</f>
        <v>#VALUE!</v>
      </c>
      <c r="V117" t="str">
        <f>IF(ISNUMBER(D117),"BSE","NSE")</f>
        <v>NSE</v>
      </c>
    </row>
    <row r="118" spans="1:22" x14ac:dyDescent="0.25">
      <c r="A118" s="2">
        <v>117</v>
      </c>
      <c r="C118" s="3">
        <v>45251</v>
      </c>
      <c r="D118" s="4" t="e" cm="1" vm="70">
        <f t="array" ref="D118">_FV(W118,"Ticker symbol",TRUE)</f>
        <v>#VALUE!</v>
      </c>
      <c r="E118" s="5" t="e" cm="1" vm="71">
        <f t="array" ref="E118">_FV(W118,"Market cap",TRUE)/10000000</f>
        <v>#VALUE!</v>
      </c>
      <c r="F118" s="6" t="e" cm="1" vm="72">
        <f t="array" ref="F118">_FV(W118,"Price")</f>
        <v>#VALUE!</v>
      </c>
      <c r="G118" s="7" t="e" cm="1" vm="73">
        <f t="array" ref="G118">_FV(W118,"Change (%)",TRUE)</f>
        <v>#VALUE!</v>
      </c>
      <c r="H118" s="9" t="e" vm="74">
        <f>IF(ISNUMBER(VALUE($D118)),VLOOKUP($D118,'[1]BSE Averages'!$B$1:$K$2426,4,0),VLOOKUP($D118,'[1]NSE Averages'!$C$1:$K$2426,3,0))</f>
        <v>#VALUE!</v>
      </c>
      <c r="I118" s="9" t="e" vm="74">
        <f>IF(ISNUMBER(VALUE($D118)),VLOOKUP($D118,'[1]BSE Averages'!$B$1:$K$2426,5,0),VLOOKUP($D118,'[1]NSE Averages'!$C$1:$K$2426,4,0))</f>
        <v>#VALUE!</v>
      </c>
      <c r="J118" s="9" t="e" vm="74">
        <f>IF(ISNUMBER(VALUE($D118)),VLOOKUP($D118,'[1]BSE Averages'!$B$1:$K$2426,6,0),VLOOKUP($D118,'[1]NSE Averages'!$C$1:$K$2426,5,0))</f>
        <v>#VALUE!</v>
      </c>
      <c r="K118" s="9" t="e" vm="74">
        <f>IF(ISNUMBER(VALUE($D118)),VLOOKUP($D118,'[1]BSE Averages'!$B$1:$K$2426,7,0),VLOOKUP($D118,'[1]NSE Averages'!$C$1:$K$2426,6,0))</f>
        <v>#VALUE!</v>
      </c>
      <c r="L118" s="9" t="e" vm="74">
        <f>IF(ISNUMBER(VALUE($D118)),VLOOKUP($D118,'[1]BSE Averages'!$B$1:$K$2426,8,0),VLOOKUP($D118,'[1]NSE Averages'!$C$1:$K$2426,7,0))</f>
        <v>#VALUE!</v>
      </c>
      <c r="N118" s="23" t="e" vm="74">
        <f>F118/K118-1</f>
        <v>#VALUE!</v>
      </c>
      <c r="O118" s="23" t="e" vm="74">
        <f>F118/J118-1</f>
        <v>#VALUE!</v>
      </c>
      <c r="P118" s="24" t="e" vm="74">
        <f>IF(F118&gt;I118,IF(I118&gt;K118,1,IF(F118&gt;K118,6,5)),IF(I118&lt;K118,4,IF(F118&gt;K118,2,3)))</f>
        <v>#VALUE!</v>
      </c>
      <c r="Q118" s="28" t="e" cm="1" vm="75">
        <f t="array" ref="Q118">_FV(W118,"52 week high",TRUE)</f>
        <v>#VALUE!</v>
      </c>
      <c r="R118" s="28" t="e" cm="1" vm="76">
        <f t="array" ref="R118">_FV(W118,"52 week low",TRUE)</f>
        <v>#VALUE!</v>
      </c>
      <c r="S118" s="30" t="e" cm="1" vm="77">
        <f t="array" ref="S118">_FV(W118,"Volume")</f>
        <v>#VALUE!</v>
      </c>
      <c r="T118" s="30" t="e" cm="1" vm="68">
        <f t="array" ref="T118">_FV(W118,"Volume average",TRUE)</f>
        <v>#VALUE!</v>
      </c>
      <c r="U118" t="e" cm="1" vm="78">
        <f t="array" ref="U118">_FV(W118,"Industry")</f>
        <v>#VALUE!</v>
      </c>
      <c r="V118" t="str">
        <f>IF(ISNUMBER(D118),"BSE","NSE")</f>
        <v>NSE</v>
      </c>
    </row>
    <row r="119" spans="1:22" x14ac:dyDescent="0.25">
      <c r="A119" s="2">
        <v>118</v>
      </c>
      <c r="C119" s="3">
        <v>45251</v>
      </c>
      <c r="D119" s="4" t="e" cm="1" vm="70">
        <f t="array" ref="D119">_FV(W119,"Ticker symbol",TRUE)</f>
        <v>#VALUE!</v>
      </c>
      <c r="E119" s="5" t="e" cm="1" vm="71">
        <f t="array" ref="E119">_FV(W119,"Market cap",TRUE)/10000000</f>
        <v>#VALUE!</v>
      </c>
      <c r="F119" s="6" t="e" cm="1" vm="72">
        <f t="array" ref="F119">_FV(W119,"Price")</f>
        <v>#VALUE!</v>
      </c>
      <c r="G119" s="7" t="e" cm="1" vm="73">
        <f t="array" ref="G119">_FV(W119,"Change (%)",TRUE)</f>
        <v>#VALUE!</v>
      </c>
      <c r="H119" s="9" t="e" vm="74">
        <f>IF(ISNUMBER(VALUE($D119)),VLOOKUP($D119,'[1]BSE Averages'!$B$1:$K$2426,4,0),VLOOKUP($D119,'[1]NSE Averages'!$C$1:$K$2426,3,0))</f>
        <v>#VALUE!</v>
      </c>
      <c r="I119" s="9" t="e" vm="74">
        <f>IF(ISNUMBER(VALUE($D119)),VLOOKUP($D119,'[1]BSE Averages'!$B$1:$K$2426,5,0),VLOOKUP($D119,'[1]NSE Averages'!$C$1:$K$2426,4,0))</f>
        <v>#VALUE!</v>
      </c>
      <c r="J119" s="9" t="e" vm="74">
        <f>IF(ISNUMBER(VALUE($D119)),VLOOKUP($D119,'[1]BSE Averages'!$B$1:$K$2426,6,0),VLOOKUP($D119,'[1]NSE Averages'!$C$1:$K$2426,5,0))</f>
        <v>#VALUE!</v>
      </c>
      <c r="K119" s="9" t="e" vm="74">
        <f>IF(ISNUMBER(VALUE($D119)),VLOOKUP($D119,'[1]BSE Averages'!$B$1:$K$2426,7,0),VLOOKUP($D119,'[1]NSE Averages'!$C$1:$K$2426,6,0))</f>
        <v>#VALUE!</v>
      </c>
      <c r="L119" s="9" t="e" vm="74">
        <f>IF(ISNUMBER(VALUE($D119)),VLOOKUP($D119,'[1]BSE Averages'!$B$1:$K$2426,8,0),VLOOKUP($D119,'[1]NSE Averages'!$C$1:$K$2426,7,0))</f>
        <v>#VALUE!</v>
      </c>
      <c r="N119" s="23" t="e" vm="74">
        <f>F119/K119-1</f>
        <v>#VALUE!</v>
      </c>
      <c r="O119" s="23" t="e" vm="74">
        <f>F119/J119-1</f>
        <v>#VALUE!</v>
      </c>
      <c r="P119" s="24" t="e" vm="74">
        <f>IF(F119&gt;I119,IF(I119&gt;K119,1,IF(F119&gt;K119,6,5)),IF(I119&lt;K119,4,IF(F119&gt;K119,2,3)))</f>
        <v>#VALUE!</v>
      </c>
      <c r="Q119" s="28" t="e" cm="1" vm="75">
        <f t="array" ref="Q119">_FV(W119,"52 week high",TRUE)</f>
        <v>#VALUE!</v>
      </c>
      <c r="R119" s="28" t="e" cm="1" vm="76">
        <f t="array" ref="R119">_FV(W119,"52 week low",TRUE)</f>
        <v>#VALUE!</v>
      </c>
      <c r="S119" s="30" t="e" cm="1" vm="77">
        <f t="array" ref="S119">_FV(W119,"Volume")</f>
        <v>#VALUE!</v>
      </c>
      <c r="T119" s="30" t="e" cm="1" vm="68">
        <f t="array" ref="T119">_FV(W119,"Volume average",TRUE)</f>
        <v>#VALUE!</v>
      </c>
      <c r="U119" t="e" cm="1" vm="78">
        <f t="array" ref="U119">_FV(W119,"Industry")</f>
        <v>#VALUE!</v>
      </c>
      <c r="V119" t="str">
        <f>IF(ISNUMBER(D119),"BSE","NSE")</f>
        <v>NSE</v>
      </c>
    </row>
    <row r="120" spans="1:22" x14ac:dyDescent="0.25">
      <c r="A120" s="2">
        <v>119</v>
      </c>
      <c r="C120" s="3">
        <v>45251</v>
      </c>
      <c r="D120" s="4" t="e" cm="1" vm="70">
        <f t="array" ref="D120">_FV(W120,"Ticker symbol",TRUE)</f>
        <v>#VALUE!</v>
      </c>
      <c r="E120" s="5" t="e" cm="1" vm="71">
        <f t="array" ref="E120">_FV(W120,"Market cap",TRUE)/10000000</f>
        <v>#VALUE!</v>
      </c>
      <c r="F120" s="6" t="e" cm="1" vm="72">
        <f t="array" ref="F120">_FV(W120,"Price")</f>
        <v>#VALUE!</v>
      </c>
      <c r="G120" s="7" t="e" cm="1" vm="73">
        <f t="array" ref="G120">_FV(W120,"Change (%)",TRUE)</f>
        <v>#VALUE!</v>
      </c>
      <c r="H120" s="9" t="e" vm="74">
        <f>IF(ISNUMBER(VALUE($D120)),VLOOKUP($D120,'[1]BSE Averages'!$B$1:$K$2426,4,0),VLOOKUP($D120,'[1]NSE Averages'!$C$1:$K$2426,3,0))</f>
        <v>#VALUE!</v>
      </c>
      <c r="I120" s="9" t="e" vm="74">
        <f>IF(ISNUMBER(VALUE($D120)),VLOOKUP($D120,'[1]BSE Averages'!$B$1:$K$2426,5,0),VLOOKUP($D120,'[1]NSE Averages'!$C$1:$K$2426,4,0))</f>
        <v>#VALUE!</v>
      </c>
      <c r="J120" s="9" t="e" vm="74">
        <f>IF(ISNUMBER(VALUE($D120)),VLOOKUP($D120,'[1]BSE Averages'!$B$1:$K$2426,6,0),VLOOKUP($D120,'[1]NSE Averages'!$C$1:$K$2426,5,0))</f>
        <v>#VALUE!</v>
      </c>
      <c r="K120" s="9" t="e" vm="74">
        <f>IF(ISNUMBER(VALUE($D120)),VLOOKUP($D120,'[1]BSE Averages'!$B$1:$K$2426,7,0),VLOOKUP($D120,'[1]NSE Averages'!$C$1:$K$2426,6,0))</f>
        <v>#VALUE!</v>
      </c>
      <c r="L120" s="9" t="e" vm="74">
        <f>IF(ISNUMBER(VALUE($D120)),VLOOKUP($D120,'[1]BSE Averages'!$B$1:$K$2426,8,0),VLOOKUP($D120,'[1]NSE Averages'!$C$1:$K$2426,7,0))</f>
        <v>#VALUE!</v>
      </c>
      <c r="N120" s="23" t="e" vm="74">
        <f>F120/K120-1</f>
        <v>#VALUE!</v>
      </c>
      <c r="O120" s="23" t="e" vm="74">
        <f>F120/J120-1</f>
        <v>#VALUE!</v>
      </c>
      <c r="P120" s="24" t="e" vm="74">
        <f>IF(F120&gt;I120,IF(I120&gt;K120,1,IF(F120&gt;K120,6,5)),IF(I120&lt;K120,4,IF(F120&gt;K120,2,3)))</f>
        <v>#VALUE!</v>
      </c>
      <c r="Q120" s="28" t="e" cm="1" vm="75">
        <f t="array" ref="Q120">_FV(W120,"52 week high",TRUE)</f>
        <v>#VALUE!</v>
      </c>
      <c r="R120" s="28" t="e" cm="1" vm="76">
        <f t="array" ref="R120">_FV(W120,"52 week low",TRUE)</f>
        <v>#VALUE!</v>
      </c>
      <c r="S120" s="30" t="e" cm="1" vm="77">
        <f t="array" ref="S120">_FV(W120,"Volume")</f>
        <v>#VALUE!</v>
      </c>
      <c r="T120" s="30" t="e" cm="1" vm="68">
        <f t="array" ref="T120">_FV(W120,"Volume average",TRUE)</f>
        <v>#VALUE!</v>
      </c>
      <c r="U120" t="e" cm="1" vm="78">
        <f t="array" ref="U120">_FV(W120,"Industry")</f>
        <v>#VALUE!</v>
      </c>
      <c r="V120" t="str">
        <f>IF(ISNUMBER(D120),"BSE","NSE")</f>
        <v>NSE</v>
      </c>
    </row>
    <row r="121" spans="1:22" x14ac:dyDescent="0.25">
      <c r="A121" s="2">
        <v>120</v>
      </c>
      <c r="C121" s="3">
        <v>45251</v>
      </c>
      <c r="D121" s="4" t="e" cm="1" vm="70">
        <f t="array" ref="D121">_FV(W121,"Ticker symbol",TRUE)</f>
        <v>#VALUE!</v>
      </c>
      <c r="E121" s="5" t="e" cm="1" vm="71">
        <f t="array" ref="E121">_FV(W121,"Market cap",TRUE)/10000000</f>
        <v>#VALUE!</v>
      </c>
      <c r="F121" s="6" t="e" cm="1" vm="72">
        <f t="array" ref="F121">_FV(W121,"Price")</f>
        <v>#VALUE!</v>
      </c>
      <c r="G121" s="7" t="e" cm="1" vm="73">
        <f t="array" ref="G121">_FV(W121,"Change (%)",TRUE)</f>
        <v>#VALUE!</v>
      </c>
      <c r="H121" s="9" t="e" vm="74">
        <f>IF(ISNUMBER(VALUE($D121)),VLOOKUP($D121,'[1]BSE Averages'!$B$1:$K$2426,4,0),VLOOKUP($D121,'[1]NSE Averages'!$C$1:$K$2426,3,0))</f>
        <v>#VALUE!</v>
      </c>
      <c r="I121" s="9" t="e" vm="74">
        <f>IF(ISNUMBER(VALUE($D121)),VLOOKUP($D121,'[1]BSE Averages'!$B$1:$K$2426,5,0),VLOOKUP($D121,'[1]NSE Averages'!$C$1:$K$2426,4,0))</f>
        <v>#VALUE!</v>
      </c>
      <c r="J121" s="9" t="e" vm="74">
        <f>IF(ISNUMBER(VALUE($D121)),VLOOKUP($D121,'[1]BSE Averages'!$B$1:$K$2426,6,0),VLOOKUP($D121,'[1]NSE Averages'!$C$1:$K$2426,5,0))</f>
        <v>#VALUE!</v>
      </c>
      <c r="K121" s="9" t="e" vm="74">
        <f>IF(ISNUMBER(VALUE($D121)),VLOOKUP($D121,'[1]BSE Averages'!$B$1:$K$2426,7,0),VLOOKUP($D121,'[1]NSE Averages'!$C$1:$K$2426,6,0))</f>
        <v>#VALUE!</v>
      </c>
      <c r="L121" s="9" t="e" vm="74">
        <f>IF(ISNUMBER(VALUE($D121)),VLOOKUP($D121,'[1]BSE Averages'!$B$1:$K$2426,8,0),VLOOKUP($D121,'[1]NSE Averages'!$C$1:$K$2426,7,0))</f>
        <v>#VALUE!</v>
      </c>
      <c r="N121" s="23" t="e" vm="74">
        <f>F121/K121-1</f>
        <v>#VALUE!</v>
      </c>
      <c r="O121" s="23" t="e" vm="74">
        <f>F121/J121-1</f>
        <v>#VALUE!</v>
      </c>
      <c r="P121" s="24" t="e" vm="74">
        <f>IF(F121&gt;I121,IF(I121&gt;K121,1,IF(F121&gt;K121,6,5)),IF(I121&lt;K121,4,IF(F121&gt;K121,2,3)))</f>
        <v>#VALUE!</v>
      </c>
      <c r="Q121" s="28" t="e" cm="1" vm="75">
        <f t="array" ref="Q121">_FV(W121,"52 week high",TRUE)</f>
        <v>#VALUE!</v>
      </c>
      <c r="R121" s="28" t="e" cm="1" vm="76">
        <f t="array" ref="R121">_FV(W121,"52 week low",TRUE)</f>
        <v>#VALUE!</v>
      </c>
      <c r="S121" s="30" t="e" cm="1" vm="77">
        <f t="array" ref="S121">_FV(W121,"Volume")</f>
        <v>#VALUE!</v>
      </c>
      <c r="T121" s="30" t="e" cm="1" vm="68">
        <f t="array" ref="T121">_FV(W121,"Volume average",TRUE)</f>
        <v>#VALUE!</v>
      </c>
      <c r="U121" t="e" cm="1" vm="78">
        <f t="array" ref="U121">_FV(W121,"Industry")</f>
        <v>#VALUE!</v>
      </c>
      <c r="V121" t="str">
        <f>IF(ISNUMBER(D121),"BSE","NSE")</f>
        <v>NSE</v>
      </c>
    </row>
    <row r="122" spans="1:22" x14ac:dyDescent="0.25">
      <c r="A122" s="2">
        <v>121</v>
      </c>
      <c r="C122" s="3">
        <v>45251</v>
      </c>
      <c r="D122" s="4" t="e" cm="1" vm="70">
        <f t="array" ref="D122">_FV(W122,"Ticker symbol",TRUE)</f>
        <v>#VALUE!</v>
      </c>
      <c r="E122" s="5" t="e" cm="1" vm="71">
        <f t="array" ref="E122">_FV(W122,"Market cap",TRUE)/10000000</f>
        <v>#VALUE!</v>
      </c>
      <c r="F122" s="6" t="e" cm="1" vm="72">
        <f t="array" ref="F122">_FV(W122,"Price")</f>
        <v>#VALUE!</v>
      </c>
      <c r="G122" s="7" t="e" cm="1" vm="73">
        <f t="array" ref="G122">_FV(W122,"Change (%)",TRUE)</f>
        <v>#VALUE!</v>
      </c>
      <c r="H122" s="9" t="e" vm="74">
        <f>IF(ISNUMBER(VALUE($D122)),VLOOKUP($D122,'[1]BSE Averages'!$B$1:$K$2426,4,0),VLOOKUP($D122,'[1]NSE Averages'!$C$1:$K$2426,3,0))</f>
        <v>#VALUE!</v>
      </c>
      <c r="I122" s="9" t="e" vm="74">
        <f>IF(ISNUMBER(VALUE($D122)),VLOOKUP($D122,'[1]BSE Averages'!$B$1:$K$2426,5,0),VLOOKUP($D122,'[1]NSE Averages'!$C$1:$K$2426,4,0))</f>
        <v>#VALUE!</v>
      </c>
      <c r="J122" s="9" t="e" vm="74">
        <f>IF(ISNUMBER(VALUE($D122)),VLOOKUP($D122,'[1]BSE Averages'!$B$1:$K$2426,6,0),VLOOKUP($D122,'[1]NSE Averages'!$C$1:$K$2426,5,0))</f>
        <v>#VALUE!</v>
      </c>
      <c r="K122" s="9" t="e" vm="74">
        <f>IF(ISNUMBER(VALUE($D122)),VLOOKUP($D122,'[1]BSE Averages'!$B$1:$K$2426,7,0),VLOOKUP($D122,'[1]NSE Averages'!$C$1:$K$2426,6,0))</f>
        <v>#VALUE!</v>
      </c>
      <c r="L122" s="9" t="e" vm="74">
        <f>IF(ISNUMBER(VALUE($D122)),VLOOKUP($D122,'[1]BSE Averages'!$B$1:$K$2426,8,0),VLOOKUP($D122,'[1]NSE Averages'!$C$1:$K$2426,7,0))</f>
        <v>#VALUE!</v>
      </c>
      <c r="N122" s="23" t="e" vm="74">
        <f>F122/K122-1</f>
        <v>#VALUE!</v>
      </c>
      <c r="O122" s="23" t="e" vm="74">
        <f>F122/J122-1</f>
        <v>#VALUE!</v>
      </c>
      <c r="P122" s="24" t="e" vm="74">
        <f>IF(F122&gt;I122,IF(I122&gt;K122,1,IF(F122&gt;K122,6,5)),IF(I122&lt;K122,4,IF(F122&gt;K122,2,3)))</f>
        <v>#VALUE!</v>
      </c>
      <c r="Q122" s="28" t="e" cm="1" vm="75">
        <f t="array" ref="Q122">_FV(W122,"52 week high",TRUE)</f>
        <v>#VALUE!</v>
      </c>
      <c r="R122" s="28" t="e" cm="1" vm="76">
        <f t="array" ref="R122">_FV(W122,"52 week low",TRUE)</f>
        <v>#VALUE!</v>
      </c>
      <c r="S122" s="30" t="e" cm="1" vm="77">
        <f t="array" ref="S122">_FV(W122,"Volume")</f>
        <v>#VALUE!</v>
      </c>
      <c r="T122" s="30" t="e" cm="1" vm="68">
        <f t="array" ref="T122">_FV(W122,"Volume average",TRUE)</f>
        <v>#VALUE!</v>
      </c>
      <c r="U122" t="e" cm="1" vm="78">
        <f t="array" ref="U122">_FV(W122,"Industry")</f>
        <v>#VALUE!</v>
      </c>
      <c r="V122" t="str">
        <f>IF(ISNUMBER(D122),"BSE","NSE")</f>
        <v>NSE</v>
      </c>
    </row>
    <row r="123" spans="1:22" x14ac:dyDescent="0.25">
      <c r="A123" s="2">
        <v>122</v>
      </c>
      <c r="C123" s="3">
        <v>45251</v>
      </c>
      <c r="D123" s="4" t="e" cm="1" vm="70">
        <f t="array" ref="D123">_FV(W123,"Ticker symbol",TRUE)</f>
        <v>#VALUE!</v>
      </c>
      <c r="E123" s="5" t="e" cm="1" vm="71">
        <f t="array" ref="E123">_FV(W123,"Market cap",TRUE)/10000000</f>
        <v>#VALUE!</v>
      </c>
      <c r="F123" s="6" t="e" cm="1" vm="72">
        <f t="array" ref="F123">_FV(W123,"Price")</f>
        <v>#VALUE!</v>
      </c>
      <c r="G123" s="7" t="e" cm="1" vm="73">
        <f t="array" ref="G123">_FV(W123,"Change (%)",TRUE)</f>
        <v>#VALUE!</v>
      </c>
      <c r="H123" s="9" t="e" vm="74">
        <f>IF(ISNUMBER(VALUE($D123)),VLOOKUP($D123,'[1]BSE Averages'!$B$1:$K$2426,4,0),VLOOKUP($D123,'[1]NSE Averages'!$C$1:$K$2426,3,0))</f>
        <v>#VALUE!</v>
      </c>
      <c r="I123" s="9" t="e" vm="74">
        <f>IF(ISNUMBER(VALUE($D123)),VLOOKUP($D123,'[1]BSE Averages'!$B$1:$K$2426,5,0),VLOOKUP($D123,'[1]NSE Averages'!$C$1:$K$2426,4,0))</f>
        <v>#VALUE!</v>
      </c>
      <c r="J123" s="9" t="e" vm="74">
        <f>IF(ISNUMBER(VALUE($D123)),VLOOKUP($D123,'[1]BSE Averages'!$B$1:$K$2426,6,0),VLOOKUP($D123,'[1]NSE Averages'!$C$1:$K$2426,5,0))</f>
        <v>#VALUE!</v>
      </c>
      <c r="K123" s="9" t="e" vm="74">
        <f>IF(ISNUMBER(VALUE($D123)),VLOOKUP($D123,'[1]BSE Averages'!$B$1:$K$2426,7,0),VLOOKUP($D123,'[1]NSE Averages'!$C$1:$K$2426,6,0))</f>
        <v>#VALUE!</v>
      </c>
      <c r="L123" s="9" t="e" vm="74">
        <f>IF(ISNUMBER(VALUE($D123)),VLOOKUP($D123,'[1]BSE Averages'!$B$1:$K$2426,8,0),VLOOKUP($D123,'[1]NSE Averages'!$C$1:$K$2426,7,0))</f>
        <v>#VALUE!</v>
      </c>
      <c r="N123" s="23" t="e" vm="74">
        <f>F123/K123-1</f>
        <v>#VALUE!</v>
      </c>
      <c r="O123" s="23" t="e" vm="74">
        <f>F123/J123-1</f>
        <v>#VALUE!</v>
      </c>
      <c r="P123" s="24" t="e" vm="74">
        <f>IF(F123&gt;I123,IF(I123&gt;K123,1,IF(F123&gt;K123,6,5)),IF(I123&lt;K123,4,IF(F123&gt;K123,2,3)))</f>
        <v>#VALUE!</v>
      </c>
      <c r="Q123" s="28" t="e" cm="1" vm="75">
        <f t="array" ref="Q123">_FV(W123,"52 week high",TRUE)</f>
        <v>#VALUE!</v>
      </c>
      <c r="R123" s="28" t="e" cm="1" vm="76">
        <f t="array" ref="R123">_FV(W123,"52 week low",TRUE)</f>
        <v>#VALUE!</v>
      </c>
      <c r="S123" s="30" t="e" cm="1" vm="77">
        <f t="array" ref="S123">_FV(W123,"Volume")</f>
        <v>#VALUE!</v>
      </c>
      <c r="T123" s="30" t="e" cm="1" vm="68">
        <f t="array" ref="T123">_FV(W123,"Volume average",TRUE)</f>
        <v>#VALUE!</v>
      </c>
      <c r="U123" t="e" cm="1" vm="78">
        <f t="array" ref="U123">_FV(W123,"Industry")</f>
        <v>#VALUE!</v>
      </c>
      <c r="V123" t="str">
        <f>IF(ISNUMBER(D123),"BSE","NSE")</f>
        <v>NSE</v>
      </c>
    </row>
    <row r="124" spans="1:22" x14ac:dyDescent="0.25">
      <c r="A124" s="2">
        <v>123</v>
      </c>
      <c r="C124" s="3">
        <v>45251</v>
      </c>
      <c r="D124" s="4" t="e" cm="1" vm="70">
        <f t="array" ref="D124">_FV(W124,"Ticker symbol",TRUE)</f>
        <v>#VALUE!</v>
      </c>
      <c r="E124" s="5" t="e" cm="1" vm="71">
        <f t="array" ref="E124">_FV(W124,"Market cap",TRUE)/10000000</f>
        <v>#VALUE!</v>
      </c>
      <c r="F124" s="6" t="e" cm="1" vm="72">
        <f t="array" ref="F124">_FV(W124,"Price")</f>
        <v>#VALUE!</v>
      </c>
      <c r="G124" s="7" t="e" cm="1" vm="73">
        <f t="array" ref="G124">_FV(W124,"Change (%)",TRUE)</f>
        <v>#VALUE!</v>
      </c>
      <c r="H124" s="9" t="e" vm="74">
        <f>IF(ISNUMBER(VALUE($D124)),VLOOKUP($D124,'[1]BSE Averages'!$B$1:$K$2426,4,0),VLOOKUP($D124,'[1]NSE Averages'!$C$1:$K$2426,3,0))</f>
        <v>#VALUE!</v>
      </c>
      <c r="I124" s="9" t="e" vm="74">
        <f>IF(ISNUMBER(VALUE($D124)),VLOOKUP($D124,'[1]BSE Averages'!$B$1:$K$2426,5,0),VLOOKUP($D124,'[1]NSE Averages'!$C$1:$K$2426,4,0))</f>
        <v>#VALUE!</v>
      </c>
      <c r="J124" s="9" t="e" vm="74">
        <f>IF(ISNUMBER(VALUE($D124)),VLOOKUP($D124,'[1]BSE Averages'!$B$1:$K$2426,6,0),VLOOKUP($D124,'[1]NSE Averages'!$C$1:$K$2426,5,0))</f>
        <v>#VALUE!</v>
      </c>
      <c r="K124" s="9" t="e" vm="74">
        <f>IF(ISNUMBER(VALUE($D124)),VLOOKUP($D124,'[1]BSE Averages'!$B$1:$K$2426,7,0),VLOOKUP($D124,'[1]NSE Averages'!$C$1:$K$2426,6,0))</f>
        <v>#VALUE!</v>
      </c>
      <c r="L124" s="9" t="e" vm="74">
        <f>IF(ISNUMBER(VALUE($D124)),VLOOKUP($D124,'[1]BSE Averages'!$B$1:$K$2426,8,0),VLOOKUP($D124,'[1]NSE Averages'!$C$1:$K$2426,7,0))</f>
        <v>#VALUE!</v>
      </c>
      <c r="N124" s="23" t="e" vm="74">
        <f>F124/K124-1</f>
        <v>#VALUE!</v>
      </c>
      <c r="O124" s="23" t="e" vm="74">
        <f>F124/J124-1</f>
        <v>#VALUE!</v>
      </c>
      <c r="P124" s="24" t="e" vm="74">
        <f>IF(F124&gt;I124,IF(I124&gt;K124,1,IF(F124&gt;K124,6,5)),IF(I124&lt;K124,4,IF(F124&gt;K124,2,3)))</f>
        <v>#VALUE!</v>
      </c>
      <c r="Q124" s="28" t="e" cm="1" vm="75">
        <f t="array" ref="Q124">_FV(W124,"52 week high",TRUE)</f>
        <v>#VALUE!</v>
      </c>
      <c r="R124" s="28" t="e" cm="1" vm="76">
        <f t="array" ref="R124">_FV(W124,"52 week low",TRUE)</f>
        <v>#VALUE!</v>
      </c>
      <c r="S124" s="30" t="e" cm="1" vm="77">
        <f t="array" ref="S124">_FV(W124,"Volume")</f>
        <v>#VALUE!</v>
      </c>
      <c r="T124" s="30" t="e" cm="1" vm="68">
        <f t="array" ref="T124">_FV(W124,"Volume average",TRUE)</f>
        <v>#VALUE!</v>
      </c>
      <c r="U124" t="e" cm="1" vm="78">
        <f t="array" ref="U124">_FV(W124,"Industry")</f>
        <v>#VALUE!</v>
      </c>
      <c r="V124" t="str">
        <f>IF(ISNUMBER(D124),"BSE","NSE")</f>
        <v>NSE</v>
      </c>
    </row>
    <row r="125" spans="1:22" x14ac:dyDescent="0.25">
      <c r="A125" s="2">
        <v>124</v>
      </c>
      <c r="C125" s="3">
        <v>45251</v>
      </c>
      <c r="D125" s="4" t="e" cm="1" vm="70">
        <f t="array" ref="D125">_FV(W125,"Ticker symbol",TRUE)</f>
        <v>#VALUE!</v>
      </c>
      <c r="E125" s="5" t="e" cm="1" vm="71">
        <f t="array" ref="E125">_FV(W125,"Market cap",TRUE)/10000000</f>
        <v>#VALUE!</v>
      </c>
      <c r="F125" s="6" t="e" cm="1" vm="72">
        <f t="array" ref="F125">_FV(W125,"Price")</f>
        <v>#VALUE!</v>
      </c>
      <c r="G125" s="7" t="e" cm="1" vm="73">
        <f t="array" ref="G125">_FV(W125,"Change (%)",TRUE)</f>
        <v>#VALUE!</v>
      </c>
      <c r="H125" s="9" t="e" vm="74">
        <f>IF(ISNUMBER(VALUE($D125)),VLOOKUP($D125,'[1]BSE Averages'!$B$1:$K$2426,4,0),VLOOKUP($D125,'[1]NSE Averages'!$C$1:$K$2426,3,0))</f>
        <v>#VALUE!</v>
      </c>
      <c r="I125" s="9" t="e" vm="74">
        <f>IF(ISNUMBER(VALUE($D125)),VLOOKUP($D125,'[1]BSE Averages'!$B$1:$K$2426,5,0),VLOOKUP($D125,'[1]NSE Averages'!$C$1:$K$2426,4,0))</f>
        <v>#VALUE!</v>
      </c>
      <c r="J125" s="9" t="e" vm="74">
        <f>IF(ISNUMBER(VALUE($D125)),VLOOKUP($D125,'[1]BSE Averages'!$B$1:$K$2426,6,0),VLOOKUP($D125,'[1]NSE Averages'!$C$1:$K$2426,5,0))</f>
        <v>#VALUE!</v>
      </c>
      <c r="K125" s="9" t="e" vm="74">
        <f>IF(ISNUMBER(VALUE($D125)),VLOOKUP($D125,'[1]BSE Averages'!$B$1:$K$2426,7,0),VLOOKUP($D125,'[1]NSE Averages'!$C$1:$K$2426,6,0))</f>
        <v>#VALUE!</v>
      </c>
      <c r="L125" s="9" t="e" vm="74">
        <f>IF(ISNUMBER(VALUE($D125)),VLOOKUP($D125,'[1]BSE Averages'!$B$1:$K$2426,8,0),VLOOKUP($D125,'[1]NSE Averages'!$C$1:$K$2426,7,0))</f>
        <v>#VALUE!</v>
      </c>
      <c r="N125" s="23" t="e" vm="74">
        <f>F125/K125-1</f>
        <v>#VALUE!</v>
      </c>
      <c r="O125" s="23" t="e" vm="74">
        <f>F125/J125-1</f>
        <v>#VALUE!</v>
      </c>
      <c r="P125" s="24" t="e" vm="74">
        <f>IF(F125&gt;I125,IF(I125&gt;K125,1,IF(F125&gt;K125,6,5)),IF(I125&lt;K125,4,IF(F125&gt;K125,2,3)))</f>
        <v>#VALUE!</v>
      </c>
      <c r="Q125" s="28" t="e" cm="1" vm="75">
        <f t="array" ref="Q125">_FV(W125,"52 week high",TRUE)</f>
        <v>#VALUE!</v>
      </c>
      <c r="R125" s="28" t="e" cm="1" vm="76">
        <f t="array" ref="R125">_FV(W125,"52 week low",TRUE)</f>
        <v>#VALUE!</v>
      </c>
      <c r="S125" s="30" t="e" cm="1" vm="77">
        <f t="array" ref="S125">_FV(W125,"Volume")</f>
        <v>#VALUE!</v>
      </c>
      <c r="T125" s="30" t="e" cm="1" vm="68">
        <f t="array" ref="T125">_FV(W125,"Volume average",TRUE)</f>
        <v>#VALUE!</v>
      </c>
      <c r="U125" t="e" cm="1" vm="78">
        <f t="array" ref="U125">_FV(W125,"Industry")</f>
        <v>#VALUE!</v>
      </c>
      <c r="V125" t="str">
        <f>IF(ISNUMBER(D125),"BSE","NSE")</f>
        <v>NSE</v>
      </c>
    </row>
    <row r="126" spans="1:22" x14ac:dyDescent="0.25">
      <c r="A126" s="2">
        <v>125</v>
      </c>
      <c r="C126" s="3">
        <v>45251</v>
      </c>
      <c r="D126" s="4" t="e" cm="1" vm="70">
        <f t="array" ref="D126">_FV(W126,"Ticker symbol",TRUE)</f>
        <v>#VALUE!</v>
      </c>
      <c r="E126" s="5" t="e" cm="1" vm="71">
        <f t="array" ref="E126">_FV(W126,"Market cap",TRUE)/10000000</f>
        <v>#VALUE!</v>
      </c>
      <c r="F126" s="6" t="e" cm="1" vm="72">
        <f t="array" ref="F126">_FV(W126,"Price")</f>
        <v>#VALUE!</v>
      </c>
      <c r="G126" s="7" t="e" cm="1" vm="73">
        <f t="array" ref="G126">_FV(W126,"Change (%)",TRUE)</f>
        <v>#VALUE!</v>
      </c>
      <c r="H126" s="9" t="e" vm="74">
        <f>IF(ISNUMBER(VALUE($D126)),VLOOKUP($D126,'[1]BSE Averages'!$B$1:$K$2426,4,0),VLOOKUP($D126,'[1]NSE Averages'!$C$1:$K$2426,3,0))</f>
        <v>#VALUE!</v>
      </c>
      <c r="I126" s="9" t="e" vm="74">
        <f>IF(ISNUMBER(VALUE($D126)),VLOOKUP($D126,'[1]BSE Averages'!$B$1:$K$2426,5,0),VLOOKUP($D126,'[1]NSE Averages'!$C$1:$K$2426,4,0))</f>
        <v>#VALUE!</v>
      </c>
      <c r="J126" s="9" t="e" vm="74">
        <f>IF(ISNUMBER(VALUE($D126)),VLOOKUP($D126,'[1]BSE Averages'!$B$1:$K$2426,6,0),VLOOKUP($D126,'[1]NSE Averages'!$C$1:$K$2426,5,0))</f>
        <v>#VALUE!</v>
      </c>
      <c r="K126" s="9" t="e" vm="74">
        <f>IF(ISNUMBER(VALUE($D126)),VLOOKUP($D126,'[1]BSE Averages'!$B$1:$K$2426,7,0),VLOOKUP($D126,'[1]NSE Averages'!$C$1:$K$2426,6,0))</f>
        <v>#VALUE!</v>
      </c>
      <c r="L126" s="9" t="e" vm="74">
        <f>IF(ISNUMBER(VALUE($D126)),VLOOKUP($D126,'[1]BSE Averages'!$B$1:$K$2426,8,0),VLOOKUP($D126,'[1]NSE Averages'!$C$1:$K$2426,7,0))</f>
        <v>#VALUE!</v>
      </c>
      <c r="N126" s="23" t="e" vm="74">
        <f>F126/K126-1</f>
        <v>#VALUE!</v>
      </c>
      <c r="O126" s="23" t="e" vm="74">
        <f>F126/J126-1</f>
        <v>#VALUE!</v>
      </c>
      <c r="P126" s="24" t="e" vm="74">
        <f>IF(F126&gt;I126,IF(I126&gt;K126,1,IF(F126&gt;K126,6,5)),IF(I126&lt;K126,4,IF(F126&gt;K126,2,3)))</f>
        <v>#VALUE!</v>
      </c>
      <c r="Q126" s="28" t="e" cm="1" vm="75">
        <f t="array" ref="Q126">_FV(W126,"52 week high",TRUE)</f>
        <v>#VALUE!</v>
      </c>
      <c r="R126" s="28" t="e" cm="1" vm="76">
        <f t="array" ref="R126">_FV(W126,"52 week low",TRUE)</f>
        <v>#VALUE!</v>
      </c>
      <c r="S126" s="30" t="e" cm="1" vm="77">
        <f t="array" ref="S126">_FV(W126,"Volume")</f>
        <v>#VALUE!</v>
      </c>
      <c r="T126" s="30" t="e" cm="1" vm="68">
        <f t="array" ref="T126">_FV(W126,"Volume average",TRUE)</f>
        <v>#VALUE!</v>
      </c>
      <c r="U126" t="e" cm="1" vm="78">
        <f t="array" ref="U126">_FV(W126,"Industry")</f>
        <v>#VALUE!</v>
      </c>
      <c r="V126" t="str">
        <f>IF(ISNUMBER(D126),"BSE","NSE")</f>
        <v>NSE</v>
      </c>
    </row>
    <row r="127" spans="1:22" x14ac:dyDescent="0.25">
      <c r="A127" s="2">
        <v>126</v>
      </c>
      <c r="C127" s="3">
        <v>45251</v>
      </c>
      <c r="D127" s="4" t="e" cm="1" vm="70">
        <f t="array" ref="D127">_FV(W127,"Ticker symbol",TRUE)</f>
        <v>#VALUE!</v>
      </c>
      <c r="E127" s="5" t="e" cm="1" vm="71">
        <f t="array" ref="E127">_FV(W127,"Market cap",TRUE)/10000000</f>
        <v>#VALUE!</v>
      </c>
      <c r="F127" s="6" t="e" cm="1" vm="72">
        <f t="array" ref="F127">_FV(W127,"Price")</f>
        <v>#VALUE!</v>
      </c>
      <c r="G127" s="7" t="e" cm="1" vm="73">
        <f t="array" ref="G127">_FV(W127,"Change (%)",TRUE)</f>
        <v>#VALUE!</v>
      </c>
      <c r="H127" s="9" t="e" vm="74">
        <f>IF(ISNUMBER(VALUE($D127)),VLOOKUP($D127,'[1]BSE Averages'!$B$1:$K$2426,4,0),VLOOKUP($D127,'[1]NSE Averages'!$C$1:$K$2426,3,0))</f>
        <v>#VALUE!</v>
      </c>
      <c r="I127" s="9" t="e" vm="74">
        <f>IF(ISNUMBER(VALUE($D127)),VLOOKUP($D127,'[1]BSE Averages'!$B$1:$K$2426,5,0),VLOOKUP($D127,'[1]NSE Averages'!$C$1:$K$2426,4,0))</f>
        <v>#VALUE!</v>
      </c>
      <c r="J127" s="9" t="e" vm="74">
        <f>IF(ISNUMBER(VALUE($D127)),VLOOKUP($D127,'[1]BSE Averages'!$B$1:$K$2426,6,0),VLOOKUP($D127,'[1]NSE Averages'!$C$1:$K$2426,5,0))</f>
        <v>#VALUE!</v>
      </c>
      <c r="K127" s="9" t="e" vm="74">
        <f>IF(ISNUMBER(VALUE($D127)),VLOOKUP($D127,'[1]BSE Averages'!$B$1:$K$2426,7,0),VLOOKUP($D127,'[1]NSE Averages'!$C$1:$K$2426,6,0))</f>
        <v>#VALUE!</v>
      </c>
      <c r="L127" s="9" t="e" vm="74">
        <f>IF(ISNUMBER(VALUE($D127)),VLOOKUP($D127,'[1]BSE Averages'!$B$1:$K$2426,8,0),VLOOKUP($D127,'[1]NSE Averages'!$C$1:$K$2426,7,0))</f>
        <v>#VALUE!</v>
      </c>
      <c r="N127" s="23" t="e" vm="74">
        <f>F127/K127-1</f>
        <v>#VALUE!</v>
      </c>
      <c r="O127" s="23" t="e" vm="74">
        <f>F127/J127-1</f>
        <v>#VALUE!</v>
      </c>
      <c r="P127" s="24" t="e" vm="74">
        <f>IF(F127&gt;I127,IF(I127&gt;K127,1,IF(F127&gt;K127,6,5)),IF(I127&lt;K127,4,IF(F127&gt;K127,2,3)))</f>
        <v>#VALUE!</v>
      </c>
      <c r="Q127" s="28" t="e" cm="1" vm="75">
        <f t="array" ref="Q127">_FV(W127,"52 week high",TRUE)</f>
        <v>#VALUE!</v>
      </c>
      <c r="R127" s="28" t="e" cm="1" vm="76">
        <f t="array" ref="R127">_FV(W127,"52 week low",TRUE)</f>
        <v>#VALUE!</v>
      </c>
      <c r="S127" s="30" t="e" cm="1" vm="77">
        <f t="array" ref="S127">_FV(W127,"Volume")</f>
        <v>#VALUE!</v>
      </c>
      <c r="T127" s="30" t="e" cm="1" vm="68">
        <f t="array" ref="T127">_FV(W127,"Volume average",TRUE)</f>
        <v>#VALUE!</v>
      </c>
      <c r="U127" t="e" cm="1" vm="78">
        <f t="array" ref="U127">_FV(W127,"Industry")</f>
        <v>#VALUE!</v>
      </c>
      <c r="V127" t="str">
        <f>IF(ISNUMBER(D127),"BSE","NSE")</f>
        <v>NSE</v>
      </c>
    </row>
    <row r="128" spans="1:22" x14ac:dyDescent="0.25">
      <c r="A128" s="2">
        <v>127</v>
      </c>
    </row>
    <row r="129" spans="1:1" x14ac:dyDescent="0.25">
      <c r="A129" s="2">
        <v>128</v>
      </c>
    </row>
    <row r="130" spans="1:1" x14ac:dyDescent="0.25">
      <c r="A130" s="2">
        <v>129</v>
      </c>
    </row>
    <row r="131" spans="1:1" x14ac:dyDescent="0.25">
      <c r="A131" s="2">
        <v>130</v>
      </c>
    </row>
    <row r="132" spans="1:1" x14ac:dyDescent="0.25">
      <c r="A132" s="2">
        <v>131</v>
      </c>
    </row>
    <row r="133" spans="1:1" x14ac:dyDescent="0.25">
      <c r="A133" s="2">
        <v>132</v>
      </c>
    </row>
    <row r="134" spans="1:1" x14ac:dyDescent="0.25">
      <c r="A134" s="2">
        <v>133</v>
      </c>
    </row>
    <row r="135" spans="1:1" x14ac:dyDescent="0.25">
      <c r="A135" s="2">
        <v>134</v>
      </c>
    </row>
    <row r="136" spans="1:1" x14ac:dyDescent="0.25">
      <c r="A136" s="2">
        <v>135</v>
      </c>
    </row>
    <row r="137" spans="1:1" x14ac:dyDescent="0.25">
      <c r="A137" s="2">
        <v>136</v>
      </c>
    </row>
    <row r="138" spans="1:1" x14ac:dyDescent="0.25">
      <c r="A138" s="2">
        <v>137</v>
      </c>
    </row>
    <row r="139" spans="1:1" x14ac:dyDescent="0.25">
      <c r="A139" s="2">
        <v>138</v>
      </c>
    </row>
    <row r="140" spans="1:1" x14ac:dyDescent="0.25">
      <c r="A140" s="2">
        <v>139</v>
      </c>
    </row>
    <row r="141" spans="1:1" x14ac:dyDescent="0.25">
      <c r="A141" s="2">
        <v>140</v>
      </c>
    </row>
    <row r="142" spans="1:1" x14ac:dyDescent="0.25">
      <c r="A142" s="2">
        <v>141</v>
      </c>
    </row>
    <row r="143" spans="1:1" x14ac:dyDescent="0.25">
      <c r="A143" s="2">
        <v>142</v>
      </c>
    </row>
    <row r="144" spans="1:1" x14ac:dyDescent="0.25">
      <c r="A144" s="2">
        <v>143</v>
      </c>
    </row>
    <row r="145" spans="1:1" x14ac:dyDescent="0.25">
      <c r="A145" s="2">
        <v>144</v>
      </c>
    </row>
    <row r="146" spans="1:1" x14ac:dyDescent="0.25">
      <c r="A146" s="2">
        <v>145</v>
      </c>
    </row>
    <row r="147" spans="1:1" x14ac:dyDescent="0.25">
      <c r="A147" s="2">
        <v>146</v>
      </c>
    </row>
    <row r="148" spans="1:1" x14ac:dyDescent="0.25">
      <c r="A148" s="2">
        <v>147</v>
      </c>
    </row>
    <row r="149" spans="1:1" x14ac:dyDescent="0.25">
      <c r="A149" s="2">
        <v>148</v>
      </c>
    </row>
    <row r="150" spans="1:1" x14ac:dyDescent="0.25">
      <c r="A150" s="2">
        <v>149</v>
      </c>
    </row>
    <row r="151" spans="1:1" x14ac:dyDescent="0.25">
      <c r="A151" s="2">
        <v>150</v>
      </c>
    </row>
    <row r="152" spans="1:1" x14ac:dyDescent="0.25">
      <c r="A152" s="2">
        <v>151</v>
      </c>
    </row>
    <row r="153" spans="1:1" x14ac:dyDescent="0.25">
      <c r="A153" s="2">
        <v>152</v>
      </c>
    </row>
    <row r="154" spans="1:1" x14ac:dyDescent="0.25">
      <c r="A154" s="2">
        <v>153</v>
      </c>
    </row>
    <row r="155" spans="1:1" x14ac:dyDescent="0.25">
      <c r="A155" s="2">
        <v>154</v>
      </c>
    </row>
    <row r="156" spans="1:1" x14ac:dyDescent="0.25">
      <c r="A156" s="2">
        <v>155</v>
      </c>
    </row>
    <row r="157" spans="1:1" x14ac:dyDescent="0.25">
      <c r="A157" s="2">
        <v>156</v>
      </c>
    </row>
    <row r="158" spans="1:1" x14ac:dyDescent="0.25">
      <c r="A158" s="2">
        <v>157</v>
      </c>
    </row>
    <row r="159" spans="1:1" x14ac:dyDescent="0.25">
      <c r="A159" s="2">
        <v>158</v>
      </c>
    </row>
    <row r="160" spans="1:1" x14ac:dyDescent="0.25">
      <c r="A160" s="2">
        <v>159</v>
      </c>
    </row>
    <row r="161" spans="1:1" x14ac:dyDescent="0.25">
      <c r="A161" s="2">
        <v>160</v>
      </c>
    </row>
    <row r="162" spans="1:1" x14ac:dyDescent="0.25">
      <c r="A162" s="2">
        <v>161</v>
      </c>
    </row>
    <row r="163" spans="1:1" x14ac:dyDescent="0.25">
      <c r="A163" s="2">
        <v>162</v>
      </c>
    </row>
    <row r="164" spans="1:1" x14ac:dyDescent="0.25">
      <c r="A164" s="2">
        <v>163</v>
      </c>
    </row>
    <row r="165" spans="1:1" x14ac:dyDescent="0.25">
      <c r="A165" s="2">
        <v>164</v>
      </c>
    </row>
    <row r="166" spans="1:1" x14ac:dyDescent="0.25">
      <c r="A166" s="2">
        <v>165</v>
      </c>
    </row>
    <row r="167" spans="1:1" x14ac:dyDescent="0.25">
      <c r="A167" s="2">
        <v>166</v>
      </c>
    </row>
    <row r="168" spans="1:1" x14ac:dyDescent="0.25">
      <c r="A168" s="2">
        <v>167</v>
      </c>
    </row>
    <row r="169" spans="1:1" x14ac:dyDescent="0.25">
      <c r="A169" s="2">
        <v>168</v>
      </c>
    </row>
    <row r="170" spans="1:1" x14ac:dyDescent="0.25">
      <c r="A170" s="2">
        <v>169</v>
      </c>
    </row>
    <row r="171" spans="1:1" x14ac:dyDescent="0.25">
      <c r="A171" s="2">
        <v>170</v>
      </c>
    </row>
    <row r="172" spans="1:1" x14ac:dyDescent="0.25">
      <c r="A172" s="2">
        <v>171</v>
      </c>
    </row>
    <row r="173" spans="1:1" x14ac:dyDescent="0.25">
      <c r="A173" s="2">
        <v>172</v>
      </c>
    </row>
    <row r="174" spans="1:1" x14ac:dyDescent="0.25">
      <c r="A174" s="2">
        <v>173</v>
      </c>
    </row>
    <row r="175" spans="1:1" x14ac:dyDescent="0.25">
      <c r="A175" s="2">
        <v>174</v>
      </c>
    </row>
    <row r="176" spans="1:1" x14ac:dyDescent="0.25">
      <c r="A176" s="2">
        <v>175</v>
      </c>
    </row>
    <row r="177" spans="1:1" x14ac:dyDescent="0.25">
      <c r="A177" s="2">
        <v>176</v>
      </c>
    </row>
    <row r="178" spans="1:1" x14ac:dyDescent="0.25">
      <c r="A178" s="2">
        <v>177</v>
      </c>
    </row>
    <row r="179" spans="1:1" x14ac:dyDescent="0.25">
      <c r="A179" s="2">
        <v>178</v>
      </c>
    </row>
    <row r="180" spans="1:1" x14ac:dyDescent="0.25">
      <c r="A180" s="2">
        <v>179</v>
      </c>
    </row>
    <row r="181" spans="1:1" x14ac:dyDescent="0.25">
      <c r="A181" s="2">
        <v>180</v>
      </c>
    </row>
    <row r="182" spans="1:1" x14ac:dyDescent="0.25">
      <c r="A182" s="2">
        <v>181</v>
      </c>
    </row>
    <row r="183" spans="1:1" x14ac:dyDescent="0.25">
      <c r="A183" s="2">
        <v>182</v>
      </c>
    </row>
    <row r="184" spans="1:1" x14ac:dyDescent="0.25">
      <c r="A184" s="2">
        <v>183</v>
      </c>
    </row>
    <row r="185" spans="1:1" x14ac:dyDescent="0.25">
      <c r="A185" s="2">
        <v>184</v>
      </c>
    </row>
    <row r="186" spans="1:1" x14ac:dyDescent="0.25">
      <c r="A186" s="2">
        <v>185</v>
      </c>
    </row>
    <row r="187" spans="1:1" x14ac:dyDescent="0.25">
      <c r="A187" s="2">
        <v>186</v>
      </c>
    </row>
    <row r="188" spans="1:1" x14ac:dyDescent="0.25">
      <c r="A188" s="2">
        <v>187</v>
      </c>
    </row>
    <row r="189" spans="1:1" x14ac:dyDescent="0.25">
      <c r="A189" s="2">
        <v>188</v>
      </c>
    </row>
    <row r="190" spans="1:1" x14ac:dyDescent="0.25">
      <c r="A190" s="2">
        <v>189</v>
      </c>
    </row>
    <row r="191" spans="1:1" x14ac:dyDescent="0.25">
      <c r="A191" s="2">
        <v>190</v>
      </c>
    </row>
    <row r="192" spans="1:1" x14ac:dyDescent="0.25">
      <c r="A192" s="2">
        <v>191</v>
      </c>
    </row>
    <row r="193" spans="1:1" x14ac:dyDescent="0.25">
      <c r="A193" s="2">
        <v>192</v>
      </c>
    </row>
    <row r="194" spans="1:1" x14ac:dyDescent="0.25">
      <c r="A194" s="2">
        <v>193</v>
      </c>
    </row>
    <row r="195" spans="1:1" x14ac:dyDescent="0.25">
      <c r="A195" s="2">
        <v>194</v>
      </c>
    </row>
    <row r="196" spans="1:1" x14ac:dyDescent="0.25">
      <c r="A196" s="2">
        <v>195</v>
      </c>
    </row>
    <row r="197" spans="1:1" x14ac:dyDescent="0.25">
      <c r="A197" s="2">
        <v>196</v>
      </c>
    </row>
    <row r="198" spans="1:1" x14ac:dyDescent="0.25">
      <c r="A198" s="2">
        <v>197</v>
      </c>
    </row>
    <row r="199" spans="1:1" x14ac:dyDescent="0.25">
      <c r="A199" s="2">
        <v>198</v>
      </c>
    </row>
    <row r="200" spans="1:1" x14ac:dyDescent="0.25">
      <c r="A200" s="2">
        <v>199</v>
      </c>
    </row>
    <row r="201" spans="1:1" x14ac:dyDescent="0.25">
      <c r="A201" s="2">
        <v>200</v>
      </c>
    </row>
    <row r="202" spans="1:1" x14ac:dyDescent="0.25">
      <c r="A202" s="2">
        <v>201</v>
      </c>
    </row>
    <row r="203" spans="1:1" x14ac:dyDescent="0.25">
      <c r="A203" s="2">
        <v>202</v>
      </c>
    </row>
    <row r="204" spans="1:1" x14ac:dyDescent="0.25">
      <c r="A204" s="2">
        <v>203</v>
      </c>
    </row>
    <row r="205" spans="1:1" x14ac:dyDescent="0.25">
      <c r="A205" s="2">
        <v>204</v>
      </c>
    </row>
    <row r="206" spans="1:1" x14ac:dyDescent="0.25">
      <c r="A206" s="2">
        <v>205</v>
      </c>
    </row>
    <row r="207" spans="1:1" x14ac:dyDescent="0.25">
      <c r="A207" s="2">
        <v>206</v>
      </c>
    </row>
    <row r="208" spans="1:1" x14ac:dyDescent="0.25">
      <c r="A208" s="2">
        <v>207</v>
      </c>
    </row>
    <row r="209" spans="1:1" x14ac:dyDescent="0.25">
      <c r="A209" s="2">
        <v>208</v>
      </c>
    </row>
    <row r="210" spans="1:1" x14ac:dyDescent="0.25">
      <c r="A210" s="2">
        <v>209</v>
      </c>
    </row>
    <row r="211" spans="1:1" x14ac:dyDescent="0.25">
      <c r="A211" s="2">
        <v>210</v>
      </c>
    </row>
    <row r="212" spans="1:1" x14ac:dyDescent="0.25">
      <c r="A212" s="2">
        <v>211</v>
      </c>
    </row>
    <row r="213" spans="1:1" x14ac:dyDescent="0.25">
      <c r="A213" s="2">
        <v>212</v>
      </c>
    </row>
    <row r="214" spans="1:1" x14ac:dyDescent="0.25">
      <c r="A214" s="2">
        <v>213</v>
      </c>
    </row>
    <row r="215" spans="1:1" x14ac:dyDescent="0.25">
      <c r="A215" s="2">
        <v>214</v>
      </c>
    </row>
    <row r="216" spans="1:1" x14ac:dyDescent="0.25">
      <c r="A216" s="2">
        <v>215</v>
      </c>
    </row>
    <row r="217" spans="1:1" x14ac:dyDescent="0.25">
      <c r="A217" s="2">
        <v>216</v>
      </c>
    </row>
    <row r="218" spans="1:1" x14ac:dyDescent="0.25">
      <c r="A218" s="2">
        <v>217</v>
      </c>
    </row>
    <row r="219" spans="1:1" x14ac:dyDescent="0.25">
      <c r="A219" s="2">
        <v>218</v>
      </c>
    </row>
    <row r="220" spans="1:1" x14ac:dyDescent="0.25">
      <c r="A220" s="2">
        <v>219</v>
      </c>
    </row>
    <row r="221" spans="1:1" x14ac:dyDescent="0.25">
      <c r="A221" s="2">
        <v>220</v>
      </c>
    </row>
    <row r="222" spans="1:1" x14ac:dyDescent="0.25">
      <c r="A222" s="2">
        <v>221</v>
      </c>
    </row>
    <row r="223" spans="1:1" x14ac:dyDescent="0.25">
      <c r="A223" s="2">
        <v>222</v>
      </c>
    </row>
    <row r="224" spans="1:1" x14ac:dyDescent="0.25">
      <c r="A224" s="2">
        <v>223</v>
      </c>
    </row>
    <row r="225" spans="1:1" x14ac:dyDescent="0.25">
      <c r="A225" s="2">
        <v>224</v>
      </c>
    </row>
    <row r="226" spans="1:1" x14ac:dyDescent="0.25">
      <c r="A226" s="2">
        <v>225</v>
      </c>
    </row>
    <row r="227" spans="1:1" x14ac:dyDescent="0.25">
      <c r="A227" s="2">
        <v>226</v>
      </c>
    </row>
    <row r="228" spans="1:1" x14ac:dyDescent="0.25">
      <c r="A228" s="2">
        <v>227</v>
      </c>
    </row>
    <row r="229" spans="1:1" x14ac:dyDescent="0.25">
      <c r="A229" s="2">
        <v>228</v>
      </c>
    </row>
    <row r="230" spans="1:1" x14ac:dyDescent="0.25">
      <c r="A230" s="2">
        <v>229</v>
      </c>
    </row>
    <row r="231" spans="1:1" x14ac:dyDescent="0.25">
      <c r="A231" s="2">
        <v>230</v>
      </c>
    </row>
    <row r="232" spans="1:1" x14ac:dyDescent="0.25">
      <c r="A232" s="2">
        <v>231</v>
      </c>
    </row>
    <row r="233" spans="1:1" x14ac:dyDescent="0.25">
      <c r="A233" s="2">
        <v>232</v>
      </c>
    </row>
    <row r="234" spans="1:1" x14ac:dyDescent="0.25">
      <c r="A234" s="2">
        <v>233</v>
      </c>
    </row>
    <row r="235" spans="1:1" x14ac:dyDescent="0.25">
      <c r="A235" s="2">
        <v>234</v>
      </c>
    </row>
    <row r="236" spans="1:1" x14ac:dyDescent="0.25">
      <c r="A236" s="2">
        <v>235</v>
      </c>
    </row>
    <row r="237" spans="1:1" x14ac:dyDescent="0.25">
      <c r="A237" s="2">
        <v>236</v>
      </c>
    </row>
    <row r="238" spans="1:1" x14ac:dyDescent="0.25">
      <c r="A238" s="2">
        <v>237</v>
      </c>
    </row>
    <row r="239" spans="1:1" x14ac:dyDescent="0.25">
      <c r="A239" s="2">
        <v>238</v>
      </c>
    </row>
    <row r="240" spans="1:1" x14ac:dyDescent="0.25">
      <c r="A240" s="2">
        <v>239</v>
      </c>
    </row>
    <row r="241" spans="1:1" x14ac:dyDescent="0.25">
      <c r="A241" s="2">
        <v>240</v>
      </c>
    </row>
    <row r="242" spans="1:1" x14ac:dyDescent="0.25">
      <c r="A242" s="2">
        <v>241</v>
      </c>
    </row>
    <row r="243" spans="1:1" x14ac:dyDescent="0.25">
      <c r="A243" s="2">
        <v>242</v>
      </c>
    </row>
    <row r="244" spans="1:1" x14ac:dyDescent="0.25">
      <c r="A244" s="2">
        <v>243</v>
      </c>
    </row>
    <row r="245" spans="1:1" x14ac:dyDescent="0.25">
      <c r="A245" s="2">
        <v>244</v>
      </c>
    </row>
    <row r="246" spans="1:1" x14ac:dyDescent="0.25">
      <c r="A246" s="2">
        <v>245</v>
      </c>
    </row>
    <row r="247" spans="1:1" x14ac:dyDescent="0.25">
      <c r="A247" s="2">
        <v>246</v>
      </c>
    </row>
    <row r="248" spans="1:1" x14ac:dyDescent="0.25">
      <c r="A248" s="2">
        <v>247</v>
      </c>
    </row>
    <row r="249" spans="1:1" x14ac:dyDescent="0.25">
      <c r="A249" s="2">
        <v>248</v>
      </c>
    </row>
    <row r="250" spans="1:1" x14ac:dyDescent="0.25">
      <c r="A250" s="2">
        <v>249</v>
      </c>
    </row>
    <row r="251" spans="1:1" x14ac:dyDescent="0.25">
      <c r="A251" s="2">
        <v>250</v>
      </c>
    </row>
    <row r="252" spans="1:1" x14ac:dyDescent="0.25">
      <c r="A252" s="2">
        <v>251</v>
      </c>
    </row>
    <row r="253" spans="1:1" x14ac:dyDescent="0.25">
      <c r="A253" s="2">
        <v>252</v>
      </c>
    </row>
    <row r="254" spans="1:1" x14ac:dyDescent="0.25">
      <c r="A254" s="2">
        <v>253</v>
      </c>
    </row>
    <row r="255" spans="1:1" x14ac:dyDescent="0.25">
      <c r="A255" s="2">
        <v>254</v>
      </c>
    </row>
    <row r="256" spans="1:1" x14ac:dyDescent="0.25">
      <c r="A256" s="2">
        <v>255</v>
      </c>
    </row>
    <row r="257" spans="1:1" x14ac:dyDescent="0.25">
      <c r="A257" s="2">
        <v>256</v>
      </c>
    </row>
    <row r="258" spans="1:1" x14ac:dyDescent="0.25">
      <c r="A258" s="2">
        <v>257</v>
      </c>
    </row>
    <row r="259" spans="1:1" x14ac:dyDescent="0.25">
      <c r="A259" s="2">
        <v>258</v>
      </c>
    </row>
    <row r="260" spans="1:1" x14ac:dyDescent="0.25">
      <c r="A260" s="2">
        <v>259</v>
      </c>
    </row>
    <row r="261" spans="1:1" x14ac:dyDescent="0.25">
      <c r="A261" s="2">
        <v>260</v>
      </c>
    </row>
    <row r="262" spans="1:1" x14ac:dyDescent="0.25">
      <c r="A262" s="2">
        <v>261</v>
      </c>
    </row>
    <row r="263" spans="1:1" x14ac:dyDescent="0.25">
      <c r="A263" s="2">
        <v>262</v>
      </c>
    </row>
    <row r="264" spans="1:1" x14ac:dyDescent="0.25">
      <c r="A264" s="2">
        <v>263</v>
      </c>
    </row>
    <row r="265" spans="1:1" x14ac:dyDescent="0.25">
      <c r="A265" s="2">
        <v>264</v>
      </c>
    </row>
    <row r="266" spans="1:1" x14ac:dyDescent="0.25">
      <c r="A266" s="2">
        <v>265</v>
      </c>
    </row>
    <row r="267" spans="1:1" x14ac:dyDescent="0.25">
      <c r="A267" s="2">
        <v>266</v>
      </c>
    </row>
    <row r="268" spans="1:1" x14ac:dyDescent="0.25">
      <c r="A268" s="2">
        <v>267</v>
      </c>
    </row>
    <row r="269" spans="1:1" x14ac:dyDescent="0.25">
      <c r="A269" s="2">
        <v>268</v>
      </c>
    </row>
    <row r="270" spans="1:1" x14ac:dyDescent="0.25">
      <c r="A270" s="2">
        <v>269</v>
      </c>
    </row>
    <row r="271" spans="1:1" x14ac:dyDescent="0.25">
      <c r="A271" s="2">
        <v>270</v>
      </c>
    </row>
    <row r="272" spans="1:1" x14ac:dyDescent="0.25">
      <c r="A272" s="2">
        <v>271</v>
      </c>
    </row>
    <row r="273" spans="1:1" x14ac:dyDescent="0.25">
      <c r="A273" s="2">
        <v>272</v>
      </c>
    </row>
    <row r="274" spans="1:1" x14ac:dyDescent="0.25">
      <c r="A274" s="2">
        <v>273</v>
      </c>
    </row>
    <row r="275" spans="1:1" x14ac:dyDescent="0.25">
      <c r="A275" s="2">
        <v>274</v>
      </c>
    </row>
    <row r="276" spans="1:1" x14ac:dyDescent="0.25">
      <c r="A276" s="2">
        <v>275</v>
      </c>
    </row>
    <row r="277" spans="1:1" x14ac:dyDescent="0.25">
      <c r="A277" s="2">
        <v>276</v>
      </c>
    </row>
    <row r="278" spans="1:1" x14ac:dyDescent="0.25">
      <c r="A278" s="2">
        <v>277</v>
      </c>
    </row>
    <row r="279" spans="1:1" x14ac:dyDescent="0.25">
      <c r="A279" s="2">
        <v>278</v>
      </c>
    </row>
    <row r="280" spans="1:1" x14ac:dyDescent="0.25">
      <c r="A280" s="2">
        <v>279</v>
      </c>
    </row>
    <row r="281" spans="1:1" x14ac:dyDescent="0.25">
      <c r="A281" s="2">
        <v>280</v>
      </c>
    </row>
    <row r="282" spans="1:1" x14ac:dyDescent="0.25">
      <c r="A282" s="2">
        <v>281</v>
      </c>
    </row>
    <row r="283" spans="1:1" x14ac:dyDescent="0.25">
      <c r="A283" s="2">
        <v>282</v>
      </c>
    </row>
    <row r="284" spans="1:1" x14ac:dyDescent="0.25">
      <c r="A284" s="2">
        <v>283</v>
      </c>
    </row>
    <row r="285" spans="1:1" x14ac:dyDescent="0.25">
      <c r="A285" s="2">
        <v>284</v>
      </c>
    </row>
    <row r="286" spans="1:1" x14ac:dyDescent="0.25">
      <c r="A286" s="2">
        <v>285</v>
      </c>
    </row>
    <row r="287" spans="1:1" x14ac:dyDescent="0.25">
      <c r="A287" s="2">
        <v>286</v>
      </c>
    </row>
    <row r="288" spans="1:1" x14ac:dyDescent="0.25">
      <c r="A288" s="2">
        <v>287</v>
      </c>
    </row>
    <row r="289" spans="1:1" x14ac:dyDescent="0.25">
      <c r="A289" s="2">
        <v>288</v>
      </c>
    </row>
    <row r="290" spans="1:1" x14ac:dyDescent="0.25">
      <c r="A290" s="2">
        <v>289</v>
      </c>
    </row>
    <row r="291" spans="1:1" x14ac:dyDescent="0.25">
      <c r="A291" s="2">
        <v>290</v>
      </c>
    </row>
    <row r="292" spans="1:1" x14ac:dyDescent="0.25">
      <c r="A292" s="2">
        <v>291</v>
      </c>
    </row>
    <row r="293" spans="1:1" x14ac:dyDescent="0.25">
      <c r="A293" s="2">
        <v>292</v>
      </c>
    </row>
    <row r="294" spans="1:1" x14ac:dyDescent="0.25">
      <c r="A294" s="2">
        <v>293</v>
      </c>
    </row>
    <row r="295" spans="1:1" x14ac:dyDescent="0.25">
      <c r="A295" s="2">
        <v>294</v>
      </c>
    </row>
    <row r="296" spans="1:1" x14ac:dyDescent="0.25">
      <c r="A296" s="2">
        <v>295</v>
      </c>
    </row>
    <row r="297" spans="1:1" x14ac:dyDescent="0.25">
      <c r="A297" s="2">
        <v>296</v>
      </c>
    </row>
    <row r="298" spans="1:1" x14ac:dyDescent="0.25">
      <c r="A298" s="2">
        <v>297</v>
      </c>
    </row>
    <row r="299" spans="1:1" x14ac:dyDescent="0.25">
      <c r="A299" s="2">
        <v>298</v>
      </c>
    </row>
    <row r="300" spans="1:1" x14ac:dyDescent="0.25">
      <c r="A300" s="2">
        <v>299</v>
      </c>
    </row>
    <row r="301" spans="1:1" x14ac:dyDescent="0.25">
      <c r="A301" s="2">
        <v>300</v>
      </c>
    </row>
    <row r="302" spans="1:1" x14ac:dyDescent="0.25">
      <c r="A302" s="2">
        <v>301</v>
      </c>
    </row>
    <row r="303" spans="1:1" x14ac:dyDescent="0.25">
      <c r="A303" s="2">
        <v>302</v>
      </c>
    </row>
    <row r="304" spans="1:1" x14ac:dyDescent="0.25">
      <c r="A304" s="2">
        <v>303</v>
      </c>
    </row>
    <row r="305" spans="1:1" x14ac:dyDescent="0.25">
      <c r="A305" s="2">
        <v>304</v>
      </c>
    </row>
    <row r="306" spans="1:1" x14ac:dyDescent="0.25">
      <c r="A306" s="2">
        <v>305</v>
      </c>
    </row>
    <row r="307" spans="1:1" x14ac:dyDescent="0.25">
      <c r="A307" s="2">
        <v>306</v>
      </c>
    </row>
    <row r="308" spans="1:1" x14ac:dyDescent="0.25">
      <c r="A308" s="2">
        <v>307</v>
      </c>
    </row>
    <row r="309" spans="1:1" x14ac:dyDescent="0.25">
      <c r="A309" s="2">
        <v>308</v>
      </c>
    </row>
    <row r="310" spans="1:1" x14ac:dyDescent="0.25">
      <c r="A310" s="2">
        <v>309</v>
      </c>
    </row>
    <row r="311" spans="1:1" x14ac:dyDescent="0.25">
      <c r="A311" s="2">
        <v>310</v>
      </c>
    </row>
    <row r="312" spans="1:1" x14ac:dyDescent="0.25">
      <c r="A312" s="2">
        <v>311</v>
      </c>
    </row>
    <row r="313" spans="1:1" x14ac:dyDescent="0.25">
      <c r="A313" s="2">
        <v>312</v>
      </c>
    </row>
    <row r="314" spans="1:1" x14ac:dyDescent="0.25">
      <c r="A314" s="2">
        <v>313</v>
      </c>
    </row>
    <row r="315" spans="1:1" x14ac:dyDescent="0.25">
      <c r="A315" s="2">
        <v>314</v>
      </c>
    </row>
    <row r="316" spans="1:1" x14ac:dyDescent="0.25">
      <c r="A316" s="2">
        <v>315</v>
      </c>
    </row>
    <row r="317" spans="1:1" x14ac:dyDescent="0.25">
      <c r="A317" s="2">
        <v>316</v>
      </c>
    </row>
    <row r="318" spans="1:1" x14ac:dyDescent="0.25">
      <c r="A318" s="2">
        <v>317</v>
      </c>
    </row>
    <row r="319" spans="1:1" x14ac:dyDescent="0.25">
      <c r="A319" s="2">
        <v>318</v>
      </c>
    </row>
    <row r="320" spans="1:1" x14ac:dyDescent="0.25">
      <c r="A320" s="2">
        <v>319</v>
      </c>
    </row>
    <row r="321" spans="1:1" x14ac:dyDescent="0.25">
      <c r="A321" s="2">
        <v>320</v>
      </c>
    </row>
    <row r="322" spans="1:1" x14ac:dyDescent="0.25">
      <c r="A322" s="2">
        <v>321</v>
      </c>
    </row>
    <row r="323" spans="1:1" x14ac:dyDescent="0.25">
      <c r="A323" s="2">
        <v>322</v>
      </c>
    </row>
    <row r="324" spans="1:1" x14ac:dyDescent="0.25">
      <c r="A324" s="2">
        <v>323</v>
      </c>
    </row>
    <row r="325" spans="1:1" x14ac:dyDescent="0.25">
      <c r="A325" s="2">
        <v>324</v>
      </c>
    </row>
    <row r="326" spans="1:1" x14ac:dyDescent="0.25">
      <c r="A326" s="2">
        <v>325</v>
      </c>
    </row>
    <row r="327" spans="1:1" x14ac:dyDescent="0.25">
      <c r="A327" s="2">
        <v>326</v>
      </c>
    </row>
    <row r="328" spans="1:1" x14ac:dyDescent="0.25">
      <c r="A328" s="2">
        <v>327</v>
      </c>
    </row>
    <row r="329" spans="1:1" x14ac:dyDescent="0.25">
      <c r="A329" s="2">
        <v>328</v>
      </c>
    </row>
    <row r="330" spans="1:1" x14ac:dyDescent="0.25">
      <c r="A330" s="2">
        <v>329</v>
      </c>
    </row>
    <row r="331" spans="1:1" x14ac:dyDescent="0.25">
      <c r="A331" s="2">
        <v>330</v>
      </c>
    </row>
    <row r="332" spans="1:1" x14ac:dyDescent="0.25">
      <c r="A332" s="2">
        <v>331</v>
      </c>
    </row>
    <row r="333" spans="1:1" x14ac:dyDescent="0.25">
      <c r="A333" s="2">
        <v>332</v>
      </c>
    </row>
    <row r="334" spans="1:1" x14ac:dyDescent="0.25">
      <c r="A334" s="2">
        <v>333</v>
      </c>
    </row>
    <row r="335" spans="1:1" x14ac:dyDescent="0.25">
      <c r="A335" s="2">
        <v>334</v>
      </c>
    </row>
    <row r="336" spans="1:1" x14ac:dyDescent="0.25">
      <c r="A336" s="2">
        <v>335</v>
      </c>
    </row>
    <row r="337" spans="1:1" x14ac:dyDescent="0.25">
      <c r="A337" s="2">
        <v>336</v>
      </c>
    </row>
    <row r="338" spans="1:1" x14ac:dyDescent="0.25">
      <c r="A338" s="2">
        <v>337</v>
      </c>
    </row>
    <row r="339" spans="1:1" x14ac:dyDescent="0.25">
      <c r="A339" s="2">
        <v>338</v>
      </c>
    </row>
    <row r="340" spans="1:1" x14ac:dyDescent="0.25">
      <c r="A340" s="2">
        <v>339</v>
      </c>
    </row>
    <row r="341" spans="1:1" x14ac:dyDescent="0.25">
      <c r="A341" s="2">
        <v>340</v>
      </c>
    </row>
    <row r="342" spans="1:1" x14ac:dyDescent="0.25">
      <c r="A342" s="2">
        <v>341</v>
      </c>
    </row>
    <row r="343" spans="1:1" x14ac:dyDescent="0.25">
      <c r="A343" s="2">
        <v>342</v>
      </c>
    </row>
    <row r="344" spans="1:1" x14ac:dyDescent="0.25">
      <c r="A344" s="2">
        <v>343</v>
      </c>
    </row>
    <row r="345" spans="1:1" x14ac:dyDescent="0.25">
      <c r="A345" s="2">
        <v>344</v>
      </c>
    </row>
    <row r="346" spans="1:1" x14ac:dyDescent="0.25">
      <c r="A346" s="2">
        <v>345</v>
      </c>
    </row>
    <row r="347" spans="1:1" x14ac:dyDescent="0.25">
      <c r="A347" s="2">
        <v>346</v>
      </c>
    </row>
    <row r="348" spans="1:1" x14ac:dyDescent="0.25">
      <c r="A348" s="2">
        <v>347</v>
      </c>
    </row>
    <row r="349" spans="1:1" x14ac:dyDescent="0.25">
      <c r="A349" s="2">
        <v>348</v>
      </c>
    </row>
    <row r="350" spans="1:1" x14ac:dyDescent="0.25">
      <c r="A350" s="2">
        <v>349</v>
      </c>
    </row>
    <row r="351" spans="1:1" x14ac:dyDescent="0.25">
      <c r="A351" s="2">
        <v>350</v>
      </c>
    </row>
    <row r="352" spans="1:1" x14ac:dyDescent="0.25">
      <c r="A352" s="2">
        <v>351</v>
      </c>
    </row>
    <row r="353" spans="1:1" x14ac:dyDescent="0.25">
      <c r="A353" s="2">
        <v>352</v>
      </c>
    </row>
    <row r="354" spans="1:1" x14ac:dyDescent="0.25">
      <c r="A354" s="2">
        <v>353</v>
      </c>
    </row>
    <row r="355" spans="1:1" x14ac:dyDescent="0.25">
      <c r="A355" s="2">
        <v>354</v>
      </c>
    </row>
    <row r="356" spans="1:1" x14ac:dyDescent="0.25">
      <c r="A356" s="2">
        <v>355</v>
      </c>
    </row>
    <row r="357" spans="1:1" x14ac:dyDescent="0.25">
      <c r="A357" s="2">
        <v>356</v>
      </c>
    </row>
    <row r="358" spans="1:1" x14ac:dyDescent="0.25">
      <c r="A358" s="2">
        <v>357</v>
      </c>
    </row>
    <row r="359" spans="1:1" x14ac:dyDescent="0.25">
      <c r="A359" s="2">
        <v>358</v>
      </c>
    </row>
    <row r="360" spans="1:1" x14ac:dyDescent="0.25">
      <c r="A360" s="2">
        <v>359</v>
      </c>
    </row>
    <row r="361" spans="1:1" x14ac:dyDescent="0.25">
      <c r="A361" s="2">
        <v>360</v>
      </c>
    </row>
    <row r="362" spans="1:1" x14ac:dyDescent="0.25">
      <c r="A362" s="2">
        <v>361</v>
      </c>
    </row>
    <row r="363" spans="1:1" x14ac:dyDescent="0.25">
      <c r="A363" s="2">
        <v>362</v>
      </c>
    </row>
    <row r="364" spans="1:1" x14ac:dyDescent="0.25">
      <c r="A364" s="2">
        <v>363</v>
      </c>
    </row>
    <row r="365" spans="1:1" x14ac:dyDescent="0.25">
      <c r="A365" s="2">
        <v>364</v>
      </c>
    </row>
    <row r="366" spans="1:1" x14ac:dyDescent="0.25">
      <c r="A366" s="2">
        <v>365</v>
      </c>
    </row>
    <row r="367" spans="1:1" x14ac:dyDescent="0.25">
      <c r="A367" s="2">
        <v>366</v>
      </c>
    </row>
    <row r="368" spans="1:1" x14ac:dyDescent="0.25">
      <c r="A368" s="2">
        <v>367</v>
      </c>
    </row>
    <row r="369" spans="1:1" x14ac:dyDescent="0.25">
      <c r="A369" s="2">
        <v>368</v>
      </c>
    </row>
  </sheetData>
  <sortState xmlns:xlrd2="http://schemas.microsoft.com/office/spreadsheetml/2017/richdata2" ref="A2:W369">
    <sortCondition ref="U2:U369"/>
    <sortCondition ref="E2:E369"/>
    <sortCondition ref="N2:N36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E4C19-EF81-4E85-967F-C7D75B6745A7}">
  <dimension ref="A1:Y32"/>
  <sheetViews>
    <sheetView workbookViewId="0">
      <selection activeCell="D9" sqref="D9"/>
    </sheetView>
  </sheetViews>
  <sheetFormatPr defaultRowHeight="15" x14ac:dyDescent="0.25"/>
  <cols>
    <col min="2" max="2" width="9.7109375" bestFit="1" customWidth="1"/>
    <col min="3" max="3" width="19.85546875" bestFit="1" customWidth="1"/>
    <col min="4" max="4" width="10" bestFit="1" customWidth="1"/>
    <col min="18" max="18" width="10.7109375" bestFit="1" customWidth="1"/>
    <col min="19" max="19" width="12.140625" bestFit="1" customWidth="1"/>
    <col min="20" max="20" width="15.5703125" bestFit="1" customWidth="1"/>
    <col min="21" max="21" width="5.5703125" bestFit="1" customWidth="1"/>
    <col min="22" max="22" width="69.85546875" bestFit="1" customWidth="1"/>
    <col min="24" max="24" width="24.7109375" bestFit="1" customWidth="1"/>
  </cols>
  <sheetData>
    <row r="1" spans="1:25" x14ac:dyDescent="0.25">
      <c r="A1" s="11" t="s">
        <v>15</v>
      </c>
      <c r="B1" s="11" t="s">
        <v>16</v>
      </c>
      <c r="C1" s="12" t="s">
        <v>0</v>
      </c>
      <c r="D1" s="13" t="s">
        <v>1</v>
      </c>
      <c r="E1" s="14" t="s">
        <v>2</v>
      </c>
      <c r="F1" s="15" t="s">
        <v>3</v>
      </c>
      <c r="G1" s="16" t="s">
        <v>9</v>
      </c>
      <c r="H1" s="16" t="s">
        <v>10</v>
      </c>
      <c r="I1" s="16" t="s">
        <v>11</v>
      </c>
      <c r="J1" s="16" t="s">
        <v>12</v>
      </c>
      <c r="K1" s="16" t="s">
        <v>13</v>
      </c>
      <c r="L1" s="17" t="s">
        <v>8</v>
      </c>
      <c r="M1" s="32" t="s">
        <v>18</v>
      </c>
      <c r="N1" s="32" t="s">
        <v>1739</v>
      </c>
      <c r="O1" s="22" t="s">
        <v>21</v>
      </c>
      <c r="P1" s="27" t="s">
        <v>4</v>
      </c>
      <c r="Q1" s="27" t="s">
        <v>5</v>
      </c>
      <c r="R1" s="29" t="s">
        <v>6</v>
      </c>
      <c r="S1" s="29" t="s">
        <v>7</v>
      </c>
      <c r="T1" s="18" t="s">
        <v>17</v>
      </c>
      <c r="U1" s="19" t="s">
        <v>19</v>
      </c>
      <c r="V1" s="18" t="s">
        <v>14</v>
      </c>
      <c r="W1" s="18"/>
      <c r="X1" s="20"/>
      <c r="Y1" s="20"/>
    </row>
    <row r="2" spans="1:25" x14ac:dyDescent="0.25">
      <c r="A2" s="2">
        <v>1</v>
      </c>
      <c r="B2" s="3">
        <v>45194</v>
      </c>
      <c r="C2" s="4" t="s">
        <v>1038</v>
      </c>
      <c r="D2" s="5" cm="1">
        <f t="array" ref="D2">_FV(V2,"Market cap",TRUE)/10000000</f>
        <v>10567.95</v>
      </c>
      <c r="E2" s="6" cm="1">
        <f t="array" ref="E2">_FV(V2,"Price")</f>
        <v>49.8</v>
      </c>
      <c r="F2" s="7" cm="1">
        <f t="array" ref="F2">_FV(V2,"Change (%)",TRUE)</f>
        <v>-3.003E-3</v>
      </c>
      <c r="G2" s="9" t="e">
        <f>VLOOKUP($C2,'NSE Averages'!$A$1:$G$2309,3,0)</f>
        <v>#N/A</v>
      </c>
      <c r="H2" s="9" t="e">
        <f>VLOOKUP($C2,'NSE Averages'!$A$1:$G$2309,4,0)</f>
        <v>#N/A</v>
      </c>
      <c r="I2" s="9" t="e">
        <f>VLOOKUP($C2,'NSE Averages'!$A$1:$G$2309,5,0)</f>
        <v>#N/A</v>
      </c>
      <c r="J2" s="9" t="e">
        <f>VLOOKUP($C2,'NSE Averages'!$A$1:$G$2309,6,0)</f>
        <v>#N/A</v>
      </c>
      <c r="K2" s="9" t="e">
        <f>VLOOKUP($C2,'NSE Averages'!$A$1:$G$2309,7,0)</f>
        <v>#N/A</v>
      </c>
      <c r="L2" s="10"/>
      <c r="M2" s="23" t="e">
        <f t="shared" ref="M2:M31" si="0">E2/H2-1</f>
        <v>#N/A</v>
      </c>
      <c r="N2" s="23" t="e">
        <f t="shared" ref="N2:N31" si="1">E2/G2-1</f>
        <v>#N/A</v>
      </c>
      <c r="O2" s="24" t="e">
        <f t="shared" ref="O2:O31" si="2">IF(E2&gt;H2,IF(H2&gt;J2,1,IF(E2&gt;J2,6,5)),IF(H2&lt;J2,4,IF(E2&gt;J2,2,3)))</f>
        <v>#N/A</v>
      </c>
      <c r="P2" s="28" cm="1">
        <f t="array" ref="P2">_FV(V2,"52 week high",TRUE)</f>
        <v>65.599999999999994</v>
      </c>
      <c r="Q2" s="28" cm="1">
        <f t="array" ref="Q2">_FV(V2,"52 week low",TRUE)</f>
        <v>39.4</v>
      </c>
      <c r="R2" s="30" cm="1">
        <f t="array" ref="R2">_FV(V2,"Volume")</f>
        <v>2496865</v>
      </c>
      <c r="S2" s="30" cm="1">
        <f t="array" ref="S2">_FV(V2,"Volume average",TRUE)</f>
        <v>8651400</v>
      </c>
      <c r="T2" t="str" cm="1">
        <f t="array" ref="T2">_FV(V2,"Industry")</f>
        <v>Food &amp; Tobacco</v>
      </c>
      <c r="V2" t="e" vm="79">
        <v>#VALUE!</v>
      </c>
      <c r="X2" t="str">
        <f>_xlfn.CONCAT("xnse:",C2)</f>
        <v>xnse:RENUKA</v>
      </c>
    </row>
    <row r="3" spans="1:25" x14ac:dyDescent="0.25">
      <c r="A3" s="2">
        <v>2</v>
      </c>
      <c r="B3" s="2"/>
      <c r="C3" s="4" t="s">
        <v>65</v>
      </c>
      <c r="D3" s="5" cm="1">
        <f t="array" ref="D3">_FV(V3,"Market cap",TRUE)/10000000</f>
        <v>8830.5650000000005</v>
      </c>
      <c r="E3" s="6" cm="1">
        <f t="array" ref="E3">_FV(V3,"Price")</f>
        <v>448.05</v>
      </c>
      <c r="F3" s="7" cm="1">
        <f t="array" ref="F3">_FV(V3,"Change (%)",TRUE)</f>
        <v>6.515E-3</v>
      </c>
      <c r="G3" s="9" t="e">
        <f>VLOOKUP($C3,'NSE Averages'!$A$1:$G$2309,3,0)</f>
        <v>#N/A</v>
      </c>
      <c r="H3" s="9" t="e">
        <f>VLOOKUP($C3,'NSE Averages'!$A$1:$G$2309,4,0)</f>
        <v>#N/A</v>
      </c>
      <c r="I3" s="9" t="e">
        <f>VLOOKUP($C3,'NSE Averages'!$A$1:$G$2309,5,0)</f>
        <v>#N/A</v>
      </c>
      <c r="J3" s="9" t="e">
        <f>VLOOKUP($C3,'NSE Averages'!$A$1:$G$2309,6,0)</f>
        <v>#N/A</v>
      </c>
      <c r="K3" s="9" t="e">
        <f>VLOOKUP($C3,'NSE Averages'!$A$1:$G$2309,7,0)</f>
        <v>#N/A</v>
      </c>
      <c r="L3" s="10"/>
      <c r="M3" s="23" t="e">
        <f t="shared" si="0"/>
        <v>#N/A</v>
      </c>
      <c r="N3" s="23" t="e">
        <f t="shared" si="1"/>
        <v>#N/A</v>
      </c>
      <c r="O3" s="24" t="e">
        <f t="shared" si="2"/>
        <v>#N/A</v>
      </c>
      <c r="P3" s="28" cm="1">
        <f t="array" ref="P3">_FV(V3,"52 week high",TRUE)</f>
        <v>462</v>
      </c>
      <c r="Q3" s="28" cm="1">
        <f t="array" ref="Q3">_FV(V3,"52 week low",TRUE)</f>
        <v>349.3</v>
      </c>
      <c r="R3" s="30" cm="1">
        <f t="array" ref="R3">_FV(V3,"Volume")</f>
        <v>1009515</v>
      </c>
      <c r="S3" s="30" cm="1">
        <f t="array" ref="S3">_FV(V3,"Volume average",TRUE)</f>
        <v>1137740</v>
      </c>
      <c r="T3" t="str" cm="1">
        <f t="array" ref="T3">_FV(V3,"Industry")</f>
        <v>Food &amp; Tobacco</v>
      </c>
      <c r="V3" t="e" vm="80">
        <v>#VALUE!</v>
      </c>
      <c r="X3" t="str">
        <f t="shared" ref="X3:X31" si="3">_xlfn.CONCAT("xnse:",C3)</f>
        <v>xnse:BALRAMCHIN</v>
      </c>
    </row>
    <row r="4" spans="1:25" x14ac:dyDescent="0.25">
      <c r="A4" s="2">
        <v>3</v>
      </c>
      <c r="B4" s="2"/>
      <c r="C4" s="4" t="s">
        <v>1066</v>
      </c>
      <c r="D4" s="5" cm="1">
        <f t="array" ref="D4">_FV(V4,"Market cap",TRUE)/10000000</f>
        <v>7945.9960000000001</v>
      </c>
      <c r="E4" s="6" cm="1">
        <f t="array" ref="E4">_FV(V4,"Price")</f>
        <v>365.85</v>
      </c>
      <c r="F4" s="7" cm="1">
        <f t="array" ref="F4">_FV(V4,"Change (%)",TRUE)</f>
        <v>-2.9980000000000002E-3</v>
      </c>
      <c r="G4" s="9" t="e">
        <f>VLOOKUP($C4,'NSE Averages'!$A$1:$G$2309,3,0)</f>
        <v>#N/A</v>
      </c>
      <c r="H4" s="9" t="e">
        <f>VLOOKUP($C4,'NSE Averages'!$A$1:$G$2309,4,0)</f>
        <v>#N/A</v>
      </c>
      <c r="I4" s="9" t="e">
        <f>VLOOKUP($C4,'NSE Averages'!$A$1:$G$2309,5,0)</f>
        <v>#N/A</v>
      </c>
      <c r="J4" s="9" t="e">
        <f>VLOOKUP($C4,'NSE Averages'!$A$1:$G$2309,6,0)</f>
        <v>#N/A</v>
      </c>
      <c r="K4" s="9" t="e">
        <f>VLOOKUP($C4,'NSE Averages'!$A$1:$G$2309,7,0)</f>
        <v>#N/A</v>
      </c>
      <c r="L4" s="10"/>
      <c r="M4" s="23" t="e">
        <f t="shared" si="0"/>
        <v>#N/A</v>
      </c>
      <c r="N4" s="23" t="e">
        <f t="shared" si="1"/>
        <v>#N/A</v>
      </c>
      <c r="O4" s="24" t="e">
        <f t="shared" si="2"/>
        <v>#N/A</v>
      </c>
      <c r="P4" s="28" cm="1">
        <f t="array" ref="P4">_FV(V4,"52 week high",TRUE)</f>
        <v>416.5</v>
      </c>
      <c r="Q4" s="28" cm="1">
        <f t="array" ref="Q4">_FV(V4,"52 week low",TRUE)</f>
        <v>250.1</v>
      </c>
      <c r="R4" s="30" cm="1">
        <f t="array" ref="R4">_FV(V4,"Volume")</f>
        <v>129210</v>
      </c>
      <c r="S4" s="30" cm="1">
        <f t="array" ref="S4">_FV(V4,"Volume average",TRUE)</f>
        <v>320910</v>
      </c>
      <c r="T4" t="str" cm="1">
        <f t="array" ref="T4">_FV(V4,"Industry")</f>
        <v>Food &amp; Tobacco</v>
      </c>
      <c r="V4" t="e" vm="81">
        <v>#VALUE!</v>
      </c>
      <c r="X4" t="str">
        <f t="shared" si="3"/>
        <v>xnse:TRIVENI</v>
      </c>
    </row>
    <row r="5" spans="1:25" x14ac:dyDescent="0.25">
      <c r="A5" s="2">
        <v>4</v>
      </c>
      <c r="B5" s="2"/>
      <c r="C5" s="4" t="s">
        <v>125</v>
      </c>
      <c r="D5" s="5" cm="1">
        <f t="array" ref="D5">_FV(V5,"Market cap",TRUE)/10000000</f>
        <v>3527.739</v>
      </c>
      <c r="E5" s="6" cm="1">
        <f t="array" ref="E5">_FV(V5,"Price")</f>
        <v>438.65</v>
      </c>
      <c r="F5" s="7" cm="1">
        <f t="array" ref="F5">_FV(V5,"Change (%)",TRUE)</f>
        <v>2.8579999999999999E-3</v>
      </c>
      <c r="G5" s="9" t="e">
        <f>VLOOKUP($C5,'NSE Averages'!$A$1:$G$2309,3,0)</f>
        <v>#N/A</v>
      </c>
      <c r="H5" s="9" t="e">
        <f>VLOOKUP($C5,'NSE Averages'!$A$1:$G$2309,4,0)</f>
        <v>#N/A</v>
      </c>
      <c r="I5" s="9" t="e">
        <f>VLOOKUP($C5,'NSE Averages'!$A$1:$G$2309,5,0)</f>
        <v>#N/A</v>
      </c>
      <c r="J5" s="9" t="e">
        <f>VLOOKUP($C5,'NSE Averages'!$A$1:$G$2309,6,0)</f>
        <v>#N/A</v>
      </c>
      <c r="K5" s="9" t="e">
        <f>VLOOKUP($C5,'NSE Averages'!$A$1:$G$2309,7,0)</f>
        <v>#N/A</v>
      </c>
      <c r="L5" s="10"/>
      <c r="M5" s="23" t="e">
        <f t="shared" si="0"/>
        <v>#N/A</v>
      </c>
      <c r="N5" s="23" t="e">
        <f t="shared" si="1"/>
        <v>#N/A</v>
      </c>
      <c r="O5" s="24" t="e">
        <f t="shared" si="2"/>
        <v>#N/A</v>
      </c>
      <c r="P5" s="28" cm="1">
        <f t="array" ref="P5">_FV(V5,"52 week high",TRUE)</f>
        <v>490</v>
      </c>
      <c r="Q5" s="28" cm="1">
        <f t="array" ref="Q5">_FV(V5,"52 week low",TRUE)</f>
        <v>310.10000000000002</v>
      </c>
      <c r="R5" s="30" cm="1">
        <f t="array" ref="R5">_FV(V5,"Volume")</f>
        <v>38460</v>
      </c>
      <c r="S5" s="30" cm="1">
        <f t="array" ref="S5">_FV(V5,"Volume average",TRUE)</f>
        <v>137280</v>
      </c>
      <c r="T5" t="str" cm="1">
        <f t="array" ref="T5">_FV(V5,"Industry")</f>
        <v>Food &amp; Tobacco</v>
      </c>
      <c r="V5" t="e" vm="82">
        <v>#VALUE!</v>
      </c>
      <c r="X5" t="str">
        <f t="shared" si="3"/>
        <v>xnse:DALMIASUG</v>
      </c>
    </row>
    <row r="6" spans="1:25" x14ac:dyDescent="0.25">
      <c r="A6" s="2">
        <v>5</v>
      </c>
      <c r="B6" s="2"/>
      <c r="C6" s="4" t="s">
        <v>58</v>
      </c>
      <c r="D6" s="5" cm="1">
        <f t="array" ref="D6">_FV(V6,"Market cap",TRUE)/10000000</f>
        <v>4203.0360000000001</v>
      </c>
      <c r="E6" s="6" cm="1">
        <f t="array" ref="E6">_FV(V6,"Price")</f>
        <v>32.65</v>
      </c>
      <c r="F6" s="7" cm="1">
        <f t="array" ref="F6">_FV(V6,"Change (%)",TRUE)</f>
        <v>-7.5989999999999999E-3</v>
      </c>
      <c r="G6" s="9" t="e">
        <f>VLOOKUP($C6,'NSE Averages'!$A$1:$G$2309,3,0)</f>
        <v>#N/A</v>
      </c>
      <c r="H6" s="9" t="e">
        <f>VLOOKUP($C6,'NSE Averages'!$A$1:$G$2309,4,0)</f>
        <v>#N/A</v>
      </c>
      <c r="I6" s="9" t="e">
        <f>VLOOKUP($C6,'NSE Averages'!$A$1:$G$2309,5,0)</f>
        <v>#N/A</v>
      </c>
      <c r="J6" s="9" t="e">
        <f>VLOOKUP($C6,'NSE Averages'!$A$1:$G$2309,6,0)</f>
        <v>#N/A</v>
      </c>
      <c r="K6" s="9" t="e">
        <f>VLOOKUP($C6,'NSE Averages'!$A$1:$G$2309,7,0)</f>
        <v>#N/A</v>
      </c>
      <c r="L6" s="10"/>
      <c r="M6" s="23" t="e">
        <f t="shared" si="0"/>
        <v>#N/A</v>
      </c>
      <c r="N6" s="23" t="e">
        <f t="shared" si="1"/>
        <v>#N/A</v>
      </c>
      <c r="O6" s="24" t="e">
        <f t="shared" si="2"/>
        <v>#N/A</v>
      </c>
      <c r="P6" s="28" cm="1">
        <f t="array" ref="P6">_FV(V6,"52 week high",TRUE)</f>
        <v>35.85</v>
      </c>
      <c r="Q6" s="28" cm="1">
        <f t="array" ref="Q6">_FV(V6,"52 week low",TRUE)</f>
        <v>10.55</v>
      </c>
      <c r="R6" s="30" cm="1">
        <f t="array" ref="R6">_FV(V6,"Volume")</f>
        <v>7001052</v>
      </c>
      <c r="S6" s="30" cm="1">
        <f t="array" ref="S6">_FV(V6,"Volume average",TRUE)</f>
        <v>41480680</v>
      </c>
      <c r="T6" t="str" cm="1">
        <f t="array" ref="T6">_FV(V6,"Industry")</f>
        <v>Food &amp; Tobacco</v>
      </c>
      <c r="V6" t="e" vm="83">
        <v>#VALUE!</v>
      </c>
      <c r="X6" t="str">
        <f t="shared" si="3"/>
        <v>xnse:BAJAJHIND</v>
      </c>
    </row>
    <row r="7" spans="1:25" x14ac:dyDescent="0.25">
      <c r="A7" s="2">
        <v>6</v>
      </c>
      <c r="B7" s="2"/>
      <c r="C7" s="4" t="s">
        <v>68</v>
      </c>
      <c r="D7" s="5" cm="1">
        <f t="array" ref="D7">_FV(V7,"Market cap",TRUE)/10000000</f>
        <v>3241.701</v>
      </c>
      <c r="E7" s="6" cm="1">
        <f t="array" ref="E7">_FV(V7,"Price")</f>
        <v>2586.8000000000002</v>
      </c>
      <c r="F7" s="7" cm="1">
        <f t="array" ref="F7">_FV(V7,"Change (%)",TRUE)</f>
        <v>5.8909999999999995E-3</v>
      </c>
      <c r="G7" s="9" t="e">
        <f>VLOOKUP($C7,'NSE Averages'!$A$1:$G$2309,3,0)</f>
        <v>#N/A</v>
      </c>
      <c r="H7" s="9" t="e">
        <f>VLOOKUP($C7,'NSE Averages'!$A$1:$G$2309,4,0)</f>
        <v>#N/A</v>
      </c>
      <c r="I7" s="9" t="e">
        <f>VLOOKUP($C7,'NSE Averages'!$A$1:$G$2309,5,0)</f>
        <v>#N/A</v>
      </c>
      <c r="J7" s="9" t="e">
        <f>VLOOKUP($C7,'NSE Averages'!$A$1:$G$2309,6,0)</f>
        <v>#N/A</v>
      </c>
      <c r="K7" s="9" t="e">
        <f>VLOOKUP($C7,'NSE Averages'!$A$1:$G$2309,7,0)</f>
        <v>#N/A</v>
      </c>
      <c r="L7" s="10"/>
      <c r="M7" s="23" t="e">
        <f t="shared" si="0"/>
        <v>#N/A</v>
      </c>
      <c r="N7" s="23" t="e">
        <f t="shared" si="1"/>
        <v>#N/A</v>
      </c>
      <c r="O7" s="24" t="e">
        <f t="shared" si="2"/>
        <v>#N/A</v>
      </c>
      <c r="P7" s="28" cm="1">
        <f t="array" ref="P7">_FV(V7,"52 week high",TRUE)</f>
        <v>3194</v>
      </c>
      <c r="Q7" s="28" cm="1">
        <f t="array" ref="Q7">_FV(V7,"52 week low",TRUE)</f>
        <v>2490.0500000000002</v>
      </c>
      <c r="R7" s="30" cm="1">
        <f t="array" ref="R7">_FV(V7,"Volume")</f>
        <v>308</v>
      </c>
      <c r="S7" s="30" cm="1">
        <f t="array" ref="S7">_FV(V7,"Volume average",TRUE)</f>
        <v>810</v>
      </c>
      <c r="T7" t="str" cm="1">
        <f t="array" ref="T7">_FV(V7,"Industry")</f>
        <v>Food &amp; Tobacco</v>
      </c>
      <c r="V7" t="e" vm="84">
        <v>#VALUE!</v>
      </c>
      <c r="X7" t="str">
        <f t="shared" si="3"/>
        <v>xnse:BANARISUG</v>
      </c>
    </row>
    <row r="8" spans="1:25" x14ac:dyDescent="0.25">
      <c r="A8" s="2">
        <v>29</v>
      </c>
      <c r="B8" s="2"/>
      <c r="C8" s="4" t="s">
        <v>1420</v>
      </c>
      <c r="D8" s="5" cm="1">
        <f t="array" ref="D8">_FV(V8,"Market cap",TRUE)/10000000</f>
        <v>2363.9859999999999</v>
      </c>
      <c r="E8" s="6" cm="1">
        <f t="array" ref="E8">_FV(V8,"Price")</f>
        <v>830.4</v>
      </c>
      <c r="F8" s="7" cm="1">
        <f t="array" ref="F8">_FV(V8,"Change (%)",TRUE)</f>
        <v>9.297999999999999E-3</v>
      </c>
      <c r="G8" s="9" t="e">
        <f>VLOOKUP($C8,'NSE Averages'!$A$1:$G$2309,3,0)</f>
        <v>#N/A</v>
      </c>
      <c r="H8" s="9" t="e">
        <f>VLOOKUP($C8,'NSE Averages'!$A$1:$G$2309,4,0)</f>
        <v>#N/A</v>
      </c>
      <c r="I8" s="9" t="e">
        <f>VLOOKUP($C8,'NSE Averages'!$A$1:$G$2309,5,0)</f>
        <v>#N/A</v>
      </c>
      <c r="J8" s="9" t="e">
        <f>VLOOKUP($C8,'NSE Averages'!$A$1:$G$2309,6,0)</f>
        <v>#N/A</v>
      </c>
      <c r="K8" s="9" t="e">
        <f>VLOOKUP($C8,'NSE Averages'!$A$1:$G$2309,7,0)</f>
        <v>#N/A</v>
      </c>
      <c r="L8" s="10"/>
      <c r="M8" s="23" t="e">
        <f t="shared" si="0"/>
        <v>#N/A</v>
      </c>
      <c r="N8" s="23" t="e">
        <f t="shared" si="1"/>
        <v>#N/A</v>
      </c>
      <c r="O8" s="24" t="e">
        <f t="shared" si="2"/>
        <v>#N/A</v>
      </c>
      <c r="P8" s="28" cm="1">
        <f t="array" ref="P8">_FV(V8,"52 week high",TRUE)</f>
        <v>1327.7</v>
      </c>
      <c r="Q8" s="28" cm="1">
        <f t="array" ref="Q8">_FV(V8,"52 week low",TRUE)</f>
        <v>739</v>
      </c>
      <c r="R8" s="30" cm="1">
        <f t="array" ref="R8">_FV(V8,"Volume")</f>
        <v>39123</v>
      </c>
      <c r="S8" s="30" cm="1">
        <f t="array" ref="S8">_FV(V8,"Volume average",TRUE)</f>
        <v>92040</v>
      </c>
      <c r="T8" t="str" cm="1">
        <f t="array" ref="T8">_FV(V8,"Industry")</f>
        <v>Beverages</v>
      </c>
      <c r="V8" t="e" vm="85">
        <v>#VALUE!</v>
      </c>
      <c r="X8" t="str">
        <f t="shared" si="3"/>
        <v>xnse:GLOBUSSPR</v>
      </c>
    </row>
    <row r="9" spans="1:25" x14ac:dyDescent="0.25">
      <c r="A9" s="2">
        <v>7</v>
      </c>
      <c r="B9" s="2"/>
      <c r="C9" s="4" t="s">
        <v>132</v>
      </c>
      <c r="D9" s="5" cm="1">
        <f t="array" ref="D9">_FV(V9,"Market cap",TRUE)/10000000</f>
        <v>1689.232</v>
      </c>
      <c r="E9" s="6" cm="1">
        <f t="array" ref="E9">_FV(V9,"Price")</f>
        <v>261.55</v>
      </c>
      <c r="F9" s="7" cm="1">
        <f t="array" ref="F9">_FV(V9,"Change (%)",TRUE)</f>
        <v>8.6770000000000007E-3</v>
      </c>
      <c r="G9" s="9" t="e">
        <f>VLOOKUP($C9,'NSE Averages'!$A$1:$G$2309,3,0)</f>
        <v>#N/A</v>
      </c>
      <c r="H9" s="9" t="e">
        <f>VLOOKUP($C9,'NSE Averages'!$A$1:$G$2309,4,0)</f>
        <v>#N/A</v>
      </c>
      <c r="I9" s="9" t="e">
        <f>VLOOKUP($C9,'NSE Averages'!$A$1:$G$2309,5,0)</f>
        <v>#N/A</v>
      </c>
      <c r="J9" s="9" t="e">
        <f>VLOOKUP($C9,'NSE Averages'!$A$1:$G$2309,6,0)</f>
        <v>#N/A</v>
      </c>
      <c r="K9" s="9" t="e">
        <f>VLOOKUP($C9,'NSE Averages'!$A$1:$G$2309,7,0)</f>
        <v>#N/A</v>
      </c>
      <c r="L9" s="10"/>
      <c r="M9" s="23" t="e">
        <f t="shared" si="0"/>
        <v>#N/A</v>
      </c>
      <c r="N9" s="23" t="e">
        <f t="shared" si="1"/>
        <v>#N/A</v>
      </c>
      <c r="O9" s="24" t="e">
        <f t="shared" si="2"/>
        <v>#N/A</v>
      </c>
      <c r="P9" s="28" cm="1">
        <f t="array" ref="P9">_FV(V9,"52 week high",TRUE)</f>
        <v>325.75</v>
      </c>
      <c r="Q9" s="28" cm="1">
        <f t="array" ref="Q9">_FV(V9,"52 week low",TRUE)</f>
        <v>201.44</v>
      </c>
      <c r="R9" s="30" cm="1">
        <f t="array" ref="R9">_FV(V9,"Volume")</f>
        <v>128396</v>
      </c>
      <c r="S9" s="30" cm="1">
        <f t="array" ref="S9">_FV(V9,"Volume average",TRUE)</f>
        <v>248240</v>
      </c>
      <c r="T9" t="str" cm="1">
        <f t="array" ref="T9">_FV(V9,"Industry")</f>
        <v>Food &amp; Tobacco</v>
      </c>
      <c r="V9" t="e" vm="86">
        <v>#VALUE!</v>
      </c>
      <c r="X9" t="str">
        <f t="shared" si="3"/>
        <v>xnse:DHAMPURSUG</v>
      </c>
    </row>
    <row r="10" spans="1:25" x14ac:dyDescent="0.25">
      <c r="A10" s="2">
        <v>8</v>
      </c>
      <c r="B10" s="2"/>
      <c r="C10" s="4" t="s">
        <v>986</v>
      </c>
      <c r="D10" s="5" cm="1">
        <f t="array" ref="D10">_FV(V10,"Market cap",TRUE)/10000000</f>
        <v>1681.5319999999999</v>
      </c>
      <c r="E10" s="6" cm="1">
        <f t="array" ref="E10">_FV(V10,"Price")</f>
        <v>90.75</v>
      </c>
      <c r="F10" s="7" cm="1">
        <f t="array" ref="F10">_FV(V10,"Change (%)",TRUE)</f>
        <v>1.103E-3</v>
      </c>
      <c r="G10" s="9" t="e">
        <f>VLOOKUP($C10,'NSE Averages'!$A$1:$G$2309,3,0)</f>
        <v>#N/A</v>
      </c>
      <c r="H10" s="9" t="e">
        <f>VLOOKUP($C10,'NSE Averages'!$A$1:$G$2309,4,0)</f>
        <v>#N/A</v>
      </c>
      <c r="I10" s="9" t="e">
        <f>VLOOKUP($C10,'NSE Averages'!$A$1:$G$2309,5,0)</f>
        <v>#N/A</v>
      </c>
      <c r="J10" s="9" t="e">
        <f>VLOOKUP($C10,'NSE Averages'!$A$1:$G$2309,6,0)</f>
        <v>#N/A</v>
      </c>
      <c r="K10" s="9" t="e">
        <f>VLOOKUP($C10,'NSE Averages'!$A$1:$G$2309,7,0)</f>
        <v>#N/A</v>
      </c>
      <c r="L10" s="10"/>
      <c r="M10" s="23" t="e">
        <f t="shared" si="0"/>
        <v>#N/A</v>
      </c>
      <c r="N10" s="23" t="e">
        <f t="shared" si="1"/>
        <v>#N/A</v>
      </c>
      <c r="O10" s="24" t="e">
        <f t="shared" si="2"/>
        <v>#N/A</v>
      </c>
      <c r="P10" s="28" cm="1">
        <f t="array" ref="P10">_FV(V10,"52 week high",TRUE)</f>
        <v>113.15</v>
      </c>
      <c r="Q10" s="28" cm="1">
        <f t="array" ref="Q10">_FV(V10,"52 week low",TRUE)</f>
        <v>75</v>
      </c>
      <c r="R10" s="30" cm="1">
        <f t="array" ref="R10">_FV(V10,"Volume")</f>
        <v>424767</v>
      </c>
      <c r="S10" s="30" cm="1">
        <f t="array" ref="S10">_FV(V10,"Volume average",TRUE)</f>
        <v>1212660</v>
      </c>
      <c r="T10" t="str" cm="1">
        <f t="array" ref="T10">_FV(V10,"Industry")</f>
        <v>Food &amp; Tobacco</v>
      </c>
      <c r="V10" t="e" vm="87">
        <v>#VALUE!</v>
      </c>
      <c r="X10" t="str">
        <f t="shared" si="3"/>
        <v>xnse:DWARKESH</v>
      </c>
    </row>
    <row r="11" spans="1:25" x14ac:dyDescent="0.25">
      <c r="A11" s="2">
        <v>9</v>
      </c>
      <c r="B11" s="2"/>
      <c r="C11" s="4" t="s">
        <v>1097</v>
      </c>
      <c r="D11" s="5" cm="1">
        <f t="array" ref="D11">_FV(V11,"Market cap",TRUE)/10000000</f>
        <v>1733.568</v>
      </c>
      <c r="E11" s="6" cm="1">
        <f t="array" ref="E11">_FV(V11,"Price")</f>
        <v>459.3</v>
      </c>
      <c r="F11" s="7" cm="1">
        <f t="array" ref="F11">_FV(V11,"Change (%)",TRUE)</f>
        <v>-9.4889999999999992E-3</v>
      </c>
      <c r="G11" s="9" t="e">
        <f>VLOOKUP($C11,'NSE Averages'!$A$1:$G$2309,3,0)</f>
        <v>#N/A</v>
      </c>
      <c r="H11" s="9" t="e">
        <f>VLOOKUP($C11,'NSE Averages'!$A$1:$G$2309,4,0)</f>
        <v>#N/A</v>
      </c>
      <c r="I11" s="9" t="e">
        <f>VLOOKUP($C11,'NSE Averages'!$A$1:$G$2309,5,0)</f>
        <v>#N/A</v>
      </c>
      <c r="J11" s="9" t="e">
        <f>VLOOKUP($C11,'NSE Averages'!$A$1:$G$2309,6,0)</f>
        <v>#N/A</v>
      </c>
      <c r="K11" s="9" t="e">
        <f>VLOOKUP($C11,'NSE Averages'!$A$1:$G$2309,7,0)</f>
        <v>#N/A</v>
      </c>
      <c r="L11" s="10"/>
      <c r="M11" s="23" t="e">
        <f t="shared" si="0"/>
        <v>#N/A</v>
      </c>
      <c r="N11" s="23" t="e">
        <f t="shared" si="1"/>
        <v>#N/A</v>
      </c>
      <c r="O11" s="24" t="e">
        <f t="shared" si="2"/>
        <v>#N/A</v>
      </c>
      <c r="P11" s="28" cm="1">
        <f t="array" ref="P11">_FV(V11,"52 week high",TRUE)</f>
        <v>475.8</v>
      </c>
      <c r="Q11" s="28" cm="1">
        <f t="array" ref="Q11">_FV(V11,"52 week low",TRUE)</f>
        <v>216</v>
      </c>
      <c r="R11" s="30" cm="1">
        <f t="array" ref="R11">_FV(V11,"Volume")</f>
        <v>46124</v>
      </c>
      <c r="S11" s="30" cm="1">
        <f t="array" ref="S11">_FV(V11,"Volume average",TRUE)</f>
        <v>130530</v>
      </c>
      <c r="T11" t="str" cm="1">
        <f t="array" ref="T11">_FV(V11,"Industry")</f>
        <v>Food &amp; Tobacco</v>
      </c>
      <c r="V11" t="e" vm="88">
        <v>#VALUE!</v>
      </c>
      <c r="X11" t="str">
        <f t="shared" si="3"/>
        <v>xnse:UTTAMSUGAR</v>
      </c>
    </row>
    <row r="12" spans="1:25" x14ac:dyDescent="0.25">
      <c r="A12" s="2">
        <v>30</v>
      </c>
      <c r="B12" s="2"/>
      <c r="C12" s="4" t="s">
        <v>317</v>
      </c>
      <c r="D12" s="5" cm="1">
        <f t="array" ref="D12">_FV(V12,"Market cap",TRUE)/10000000</f>
        <v>1501.6949999999999</v>
      </c>
      <c r="E12" s="6" cm="1">
        <f t="array" ref="E12">_FV(V12,"Price")</f>
        <v>58.6</v>
      </c>
      <c r="F12" s="7" cm="1">
        <f t="array" ref="F12">_FV(V12,"Change (%)",TRUE)</f>
        <v>-1.5125999999999999E-2</v>
      </c>
      <c r="G12" s="9" t="e">
        <f>VLOOKUP($C12,'NSE Averages'!$A$1:$G$2309,3,0)</f>
        <v>#N/A</v>
      </c>
      <c r="H12" s="9" t="e">
        <f>VLOOKUP($C12,'NSE Averages'!$A$1:$G$2309,4,0)</f>
        <v>#N/A</v>
      </c>
      <c r="I12" s="9" t="e">
        <f>VLOOKUP($C12,'NSE Averages'!$A$1:$G$2309,5,0)</f>
        <v>#N/A</v>
      </c>
      <c r="J12" s="9" t="e">
        <f>VLOOKUP($C12,'NSE Averages'!$A$1:$G$2309,6,0)</f>
        <v>#N/A</v>
      </c>
      <c r="K12" s="9" t="e">
        <f>VLOOKUP($C12,'NSE Averages'!$A$1:$G$2309,7,0)</f>
        <v>#N/A</v>
      </c>
      <c r="L12" s="10"/>
      <c r="M12" s="23" t="e">
        <f t="shared" si="0"/>
        <v>#N/A</v>
      </c>
      <c r="N12" s="23" t="e">
        <f t="shared" si="1"/>
        <v>#N/A</v>
      </c>
      <c r="O12" s="24" t="e">
        <f t="shared" si="2"/>
        <v>#N/A</v>
      </c>
      <c r="P12" s="28" cm="1">
        <f t="array" ref="P12">_FV(V12,"52 week high",TRUE)</f>
        <v>60.8</v>
      </c>
      <c r="Q12" s="28" cm="1">
        <f t="array" ref="Q12">_FV(V12,"52 week low",TRUE)</f>
        <v>28.54</v>
      </c>
      <c r="R12" s="30" cm="1">
        <f t="array" ref="R12">_FV(V12,"Volume")</f>
        <v>1110455</v>
      </c>
      <c r="S12" s="30" cm="1">
        <f t="array" ref="S12">_FV(V12,"Volume average",TRUE)</f>
        <v>1679310</v>
      </c>
      <c r="T12" t="str" cm="1">
        <f t="array" ref="T12">_FV(V12,"Industry")</f>
        <v>Food &amp; Tobacco</v>
      </c>
      <c r="V12" t="e" vm="89">
        <v>#VALUE!</v>
      </c>
      <c r="X12" t="str">
        <f t="shared" si="3"/>
        <v>xnse:BCLIND</v>
      </c>
    </row>
    <row r="13" spans="1:25" x14ac:dyDescent="0.25">
      <c r="A13" s="2">
        <v>10</v>
      </c>
      <c r="B13" s="2"/>
      <c r="C13" s="4" t="s">
        <v>1622</v>
      </c>
      <c r="D13" s="5" cm="1">
        <f t="array" ref="D13">_FV(V13,"Market cap",TRUE)/10000000</f>
        <v>1397.086</v>
      </c>
      <c r="E13" s="6" cm="1">
        <f t="array" ref="E13">_FV(V13,"Price")</f>
        <v>724.75</v>
      </c>
      <c r="F13" s="7" cm="1">
        <f t="array" ref="F13">_FV(V13,"Change (%)",TRUE)</f>
        <v>-4.1219999999999998E-3</v>
      </c>
      <c r="G13" s="9" t="e">
        <f>VLOOKUP($C13,'NSE Averages'!$A$1:$G$2309,3,0)</f>
        <v>#N/A</v>
      </c>
      <c r="H13" s="9" t="e">
        <f>VLOOKUP($C13,'NSE Averages'!$A$1:$G$2309,4,0)</f>
        <v>#N/A</v>
      </c>
      <c r="I13" s="9" t="e">
        <f>VLOOKUP($C13,'NSE Averages'!$A$1:$G$2309,5,0)</f>
        <v>#N/A</v>
      </c>
      <c r="J13" s="9" t="e">
        <f>VLOOKUP($C13,'NSE Averages'!$A$1:$G$2309,6,0)</f>
        <v>#N/A</v>
      </c>
      <c r="K13" s="9" t="e">
        <f>VLOOKUP($C13,'NSE Averages'!$A$1:$G$2309,7,0)</f>
        <v>#N/A</v>
      </c>
      <c r="L13" s="10"/>
      <c r="M13" s="23" t="e">
        <f t="shared" si="0"/>
        <v>#N/A</v>
      </c>
      <c r="N13" s="23" t="e">
        <f t="shared" si="1"/>
        <v>#N/A</v>
      </c>
      <c r="O13" s="24" t="e">
        <f t="shared" si="2"/>
        <v>#N/A</v>
      </c>
      <c r="P13" s="28" cm="1">
        <f t="array" ref="P13">_FV(V13,"52 week high",TRUE)</f>
        <v>778.3</v>
      </c>
      <c r="Q13" s="28" cm="1">
        <f t="array" ref="Q13">_FV(V13,"52 week low",TRUE)</f>
        <v>392</v>
      </c>
      <c r="R13" s="30" cm="1">
        <f t="array" ref="R13">_FV(V13,"Volume")</f>
        <v>34585</v>
      </c>
      <c r="S13" s="30" cm="1">
        <f t="array" ref="S13">_FV(V13,"Volume average",TRUE)</f>
        <v>129640</v>
      </c>
      <c r="T13" t="str" cm="1">
        <f t="array" ref="T13">_FV(V13,"Industry")</f>
        <v>Food &amp; Tobacco</v>
      </c>
      <c r="V13" t="e" vm="90">
        <v>#VALUE!</v>
      </c>
      <c r="X13" t="str">
        <f t="shared" si="3"/>
        <v>xnse:AVADHSUGAR</v>
      </c>
    </row>
    <row r="14" spans="1:25" x14ac:dyDescent="0.25">
      <c r="A14" s="2">
        <v>11</v>
      </c>
      <c r="B14" s="2"/>
      <c r="C14" s="4" t="s">
        <v>1556</v>
      </c>
      <c r="D14" s="5" cm="1">
        <f t="array" ref="D14">_FV(V14,"Market cap",TRUE)/10000000</f>
        <v>1014.75</v>
      </c>
      <c r="E14" s="6" cm="1">
        <f t="array" ref="E14">_FV(V14,"Price")</f>
        <v>89.55</v>
      </c>
      <c r="F14" s="7" cm="1">
        <f t="array" ref="F14">_FV(V14,"Change (%)",TRUE)</f>
        <v>-2.2279999999999999E-3</v>
      </c>
      <c r="G14" s="9" t="e">
        <f>VLOOKUP($C14,'NSE Averages'!$A$1:$G$2309,3,0)</f>
        <v>#N/A</v>
      </c>
      <c r="H14" s="9" t="e">
        <f>VLOOKUP($C14,'NSE Averages'!$A$1:$G$2309,4,0)</f>
        <v>#N/A</v>
      </c>
      <c r="I14" s="9" t="e">
        <f>VLOOKUP($C14,'NSE Averages'!$A$1:$G$2309,5,0)</f>
        <v>#N/A</v>
      </c>
      <c r="J14" s="9" t="e">
        <f>VLOOKUP($C14,'NSE Averages'!$A$1:$G$2309,6,0)</f>
        <v>#N/A</v>
      </c>
      <c r="K14" s="9" t="e">
        <f>VLOOKUP($C14,'NSE Averages'!$A$1:$G$2309,7,0)</f>
        <v>#N/A</v>
      </c>
      <c r="L14" s="10"/>
      <c r="M14" s="23" t="e">
        <f t="shared" si="0"/>
        <v>#N/A</v>
      </c>
      <c r="N14" s="23" t="e">
        <f t="shared" si="1"/>
        <v>#N/A</v>
      </c>
      <c r="O14" s="24" t="e">
        <f t="shared" si="2"/>
        <v>#N/A</v>
      </c>
      <c r="P14" s="28" cm="1">
        <f t="array" ref="P14">_FV(V14,"52 week high",TRUE)</f>
        <v>135.9</v>
      </c>
      <c r="Q14" s="28" cm="1">
        <f t="array" ref="Q14">_FV(V14,"52 week low",TRUE)</f>
        <v>76.599999999999994</v>
      </c>
      <c r="R14" s="30" cm="1">
        <f t="array" ref="R14">_FV(V14,"Volume")</f>
        <v>200912</v>
      </c>
      <c r="S14" s="30" cm="1">
        <f t="array" ref="S14">_FV(V14,"Volume average",TRUE)</f>
        <v>393890</v>
      </c>
      <c r="T14" t="str" cm="1">
        <f t="array" ref="T14">_FV(V14,"Industry")</f>
        <v>Food &amp; Tobacco</v>
      </c>
      <c r="V14" t="e" vm="91">
        <v>#VALUE!</v>
      </c>
      <c r="X14" t="str">
        <f t="shared" si="3"/>
        <v>xnse:UGARSUGAR</v>
      </c>
    </row>
    <row r="15" spans="1:25" x14ac:dyDescent="0.25">
      <c r="A15" s="2">
        <v>13</v>
      </c>
      <c r="B15" s="2"/>
      <c r="C15" s="4" t="s">
        <v>888</v>
      </c>
      <c r="D15" s="5" cm="1">
        <f t="array" ref="D15">_FV(V15,"Market cap",TRUE)/10000000</f>
        <v>1041.953</v>
      </c>
      <c r="E15" s="6" cm="1">
        <f t="array" ref="E15">_FV(V15,"Price")</f>
        <v>157.25</v>
      </c>
      <c r="F15" s="7" cm="1">
        <f t="array" ref="F15">_FV(V15,"Change (%)",TRUE)</f>
        <v>-1.9040000000000001E-3</v>
      </c>
      <c r="G15" s="9" t="e">
        <f>VLOOKUP($C15,'NSE Averages'!$A$1:$G$2309,3,0)</f>
        <v>#N/A</v>
      </c>
      <c r="H15" s="9" t="e">
        <f>VLOOKUP($C15,'NSE Averages'!$A$1:$G$2309,4,0)</f>
        <v>#N/A</v>
      </c>
      <c r="I15" s="9" t="e">
        <f>VLOOKUP($C15,'NSE Averages'!$A$1:$G$2309,5,0)</f>
        <v>#N/A</v>
      </c>
      <c r="J15" s="9" t="e">
        <f>VLOOKUP($C15,'NSE Averages'!$A$1:$G$2309,6,0)</f>
        <v>#N/A</v>
      </c>
      <c r="K15" s="9" t="e">
        <f>VLOOKUP($C15,'NSE Averages'!$A$1:$G$2309,7,0)</f>
        <v>#N/A</v>
      </c>
      <c r="L15" s="10"/>
      <c r="M15" s="23" t="e">
        <f t="shared" si="0"/>
        <v>#N/A</v>
      </c>
      <c r="N15" s="23" t="e">
        <f t="shared" si="1"/>
        <v>#N/A</v>
      </c>
      <c r="O15" s="24" t="e">
        <f t="shared" si="2"/>
        <v>#N/A</v>
      </c>
      <c r="P15" s="28" cm="1">
        <f t="array" ref="P15">_FV(V15,"52 week high",TRUE)</f>
        <v>229</v>
      </c>
      <c r="Q15" s="28" cm="1">
        <f t="array" ref="Q15">_FV(V15,"52 week low",TRUE)</f>
        <v>116.1</v>
      </c>
      <c r="R15" s="30" cm="1">
        <f t="array" ref="R15">_FV(V15,"Volume")</f>
        <v>39626</v>
      </c>
      <c r="S15" s="30" cm="1">
        <f t="array" ref="S15">_FV(V15,"Volume average",TRUE)</f>
        <v>95430</v>
      </c>
      <c r="T15" t="str" cm="1">
        <f t="array" ref="T15">_FV(V15,"Industry")</f>
        <v>Food &amp; Tobacco</v>
      </c>
      <c r="V15" t="e" vm="92">
        <v>#VALUE!</v>
      </c>
      <c r="X15" t="str">
        <f t="shared" si="3"/>
        <v>xnse:DBOL</v>
      </c>
    </row>
    <row r="16" spans="1:25" x14ac:dyDescent="0.25">
      <c r="A16" s="2">
        <v>12</v>
      </c>
      <c r="B16" s="2"/>
      <c r="C16" s="4" t="s">
        <v>667</v>
      </c>
      <c r="D16" s="5" cm="1">
        <f t="array" ref="D16">_FV(V16,"Market cap",TRUE)/10000000</f>
        <v>1271.826</v>
      </c>
      <c r="E16" s="6" cm="1">
        <f t="array" ref="E16">_FV(V16,"Price")</f>
        <v>144.05000000000001</v>
      </c>
      <c r="F16" s="7" cm="1">
        <f t="array" ref="F16">_FV(V16,"Change (%)",TRUE)</f>
        <v>-2.4382000000000001E-2</v>
      </c>
      <c r="G16" s="9" t="e">
        <f>VLOOKUP($C16,'NSE Averages'!$A$1:$G$2309,3,0)</f>
        <v>#N/A</v>
      </c>
      <c r="H16" s="9" t="e">
        <f>VLOOKUP($C16,'NSE Averages'!$A$1:$G$2309,4,0)</f>
        <v>#N/A</v>
      </c>
      <c r="I16" s="9" t="e">
        <f>VLOOKUP($C16,'NSE Averages'!$A$1:$G$2309,5,0)</f>
        <v>#N/A</v>
      </c>
      <c r="J16" s="9" t="e">
        <f>VLOOKUP($C16,'NSE Averages'!$A$1:$G$2309,6,0)</f>
        <v>#N/A</v>
      </c>
      <c r="K16" s="9" t="e">
        <f>VLOOKUP($C16,'NSE Averages'!$A$1:$G$2309,7,0)</f>
        <v>#N/A</v>
      </c>
      <c r="L16" s="10"/>
      <c r="M16" s="23" t="e">
        <f t="shared" si="0"/>
        <v>#N/A</v>
      </c>
      <c r="N16" s="23" t="e">
        <f t="shared" si="1"/>
        <v>#N/A</v>
      </c>
      <c r="O16" s="24" t="e">
        <f t="shared" si="2"/>
        <v>#N/A</v>
      </c>
      <c r="P16" s="28" cm="1">
        <f t="array" ref="P16">_FV(V16,"52 week high",TRUE)</f>
        <v>156.19999999999999</v>
      </c>
      <c r="Q16" s="28" cm="1">
        <f t="array" ref="Q16">_FV(V16,"52 week low",TRUE)</f>
        <v>59</v>
      </c>
      <c r="R16" s="30" cm="1">
        <f t="array" ref="R16">_FV(V16,"Volume")</f>
        <v>152318</v>
      </c>
      <c r="S16" s="30" cm="1">
        <f t="array" ref="S16">_FV(V16,"Volume average",TRUE)</f>
        <v>279920</v>
      </c>
      <c r="T16" t="str" cm="1">
        <f t="array" ref="T16">_FV(V16,"Industry")</f>
        <v>Food &amp; Tobacco</v>
      </c>
      <c r="V16" t="e" vm="93">
        <v>#VALUE!</v>
      </c>
      <c r="X16" t="str">
        <f t="shared" si="3"/>
        <v>xnse:DCMSRIND</v>
      </c>
    </row>
    <row r="17" spans="1:24" x14ac:dyDescent="0.25">
      <c r="A17" s="2">
        <v>14</v>
      </c>
      <c r="B17" s="2"/>
      <c r="C17" s="4" t="s">
        <v>1620</v>
      </c>
      <c r="D17" s="5" cm="1">
        <f t="array" ref="D17">_FV(V17,"Market cap",TRUE)/10000000</f>
        <v>1026.998</v>
      </c>
      <c r="E17" s="6" cm="1">
        <f t="array" ref="E17">_FV(V17,"Price")</f>
        <v>749</v>
      </c>
      <c r="F17" s="7" cm="1">
        <f t="array" ref="F17">_FV(V17,"Change (%)",TRUE)</f>
        <v>1.3325999999999999E-2</v>
      </c>
      <c r="G17" s="9" t="e">
        <f>VLOOKUP($C17,'NSE Averages'!$A$1:$G$2309,3,0)</f>
        <v>#N/A</v>
      </c>
      <c r="H17" s="9" t="e">
        <f>VLOOKUP($C17,'NSE Averages'!$A$1:$G$2309,4,0)</f>
        <v>#N/A</v>
      </c>
      <c r="I17" s="9" t="e">
        <f>VLOOKUP($C17,'NSE Averages'!$A$1:$G$2309,5,0)</f>
        <v>#N/A</v>
      </c>
      <c r="J17" s="9" t="e">
        <f>VLOOKUP($C17,'NSE Averages'!$A$1:$G$2309,6,0)</f>
        <v>#N/A</v>
      </c>
      <c r="K17" s="9" t="e">
        <f>VLOOKUP($C17,'NSE Averages'!$A$1:$G$2309,7,0)</f>
        <v>#N/A</v>
      </c>
      <c r="L17" s="10"/>
      <c r="M17" s="23" t="e">
        <f t="shared" si="0"/>
        <v>#N/A</v>
      </c>
      <c r="N17" s="23" t="e">
        <f t="shared" si="1"/>
        <v>#N/A</v>
      </c>
      <c r="O17" s="24" t="e">
        <f t="shared" si="2"/>
        <v>#N/A</v>
      </c>
      <c r="P17" s="28" cm="1">
        <f t="array" ref="P17">_FV(V17,"52 week high",TRUE)</f>
        <v>794.5</v>
      </c>
      <c r="Q17" s="28" cm="1">
        <f t="array" ref="Q17">_FV(V17,"52 week low",TRUE)</f>
        <v>284</v>
      </c>
      <c r="R17" s="30" cm="1">
        <f t="array" ref="R17">_FV(V17,"Volume")</f>
        <v>12161</v>
      </c>
      <c r="S17" s="30" cm="1">
        <f t="array" ref="S17">_FV(V17,"Volume average",TRUE)</f>
        <v>25660</v>
      </c>
      <c r="T17" t="str" cm="1">
        <f t="array" ref="T17">_FV(V17,"Industry")</f>
        <v>Food &amp; Tobacco</v>
      </c>
      <c r="V17" t="e" vm="94">
        <v>#VALUE!</v>
      </c>
      <c r="X17" t="str">
        <f t="shared" si="3"/>
        <v>xnse:MAGADSUGAR</v>
      </c>
    </row>
    <row r="18" spans="1:24" x14ac:dyDescent="0.25">
      <c r="A18" s="2">
        <v>15</v>
      </c>
      <c r="B18" s="2"/>
      <c r="C18" s="4" t="s">
        <v>984</v>
      </c>
      <c r="D18" s="5" cm="1">
        <f t="array" ref="D18">_FV(V18,"Market cap",TRUE)/10000000</f>
        <v>436.82279999999997</v>
      </c>
      <c r="E18" s="6" cm="1">
        <f t="array" ref="E18">_FV(V18,"Price")</f>
        <v>53.7</v>
      </c>
      <c r="F18" s="7" cm="1">
        <f t="array" ref="F18">_FV(V18,"Change (%)",TRUE)</f>
        <v>-9.3020000000000006E-4</v>
      </c>
      <c r="G18" s="9" t="e">
        <f>VLOOKUP($C18,'NSE Averages'!$A$1:$G$2309,3,0)</f>
        <v>#N/A</v>
      </c>
      <c r="H18" s="9" t="e">
        <f>VLOOKUP($C18,'NSE Averages'!$A$1:$G$2309,4,0)</f>
        <v>#N/A</v>
      </c>
      <c r="I18" s="9" t="e">
        <f>VLOOKUP($C18,'NSE Averages'!$A$1:$G$2309,5,0)</f>
        <v>#N/A</v>
      </c>
      <c r="J18" s="9" t="e">
        <f>VLOOKUP($C18,'NSE Averages'!$A$1:$G$2309,6,0)</f>
        <v>#N/A</v>
      </c>
      <c r="K18" s="9" t="e">
        <f>VLOOKUP($C18,'NSE Averages'!$A$1:$G$2309,7,0)</f>
        <v>#N/A</v>
      </c>
      <c r="L18" s="10"/>
      <c r="M18" s="23" t="e">
        <f t="shared" si="0"/>
        <v>#N/A</v>
      </c>
      <c r="N18" s="23" t="e">
        <f t="shared" si="1"/>
        <v>#N/A</v>
      </c>
      <c r="O18" s="24" t="e">
        <f t="shared" si="2"/>
        <v>#N/A</v>
      </c>
      <c r="P18" s="28" cm="1">
        <f t="array" ref="P18">_FV(V18,"52 week high",TRUE)</f>
        <v>63.8</v>
      </c>
      <c r="Q18" s="28" cm="1">
        <f t="array" ref="Q18">_FV(V18,"52 week low",TRUE)</f>
        <v>32.4</v>
      </c>
      <c r="R18" s="30" cm="1">
        <f t="array" ref="R18">_FV(V18,"Volume")</f>
        <v>55178</v>
      </c>
      <c r="S18" s="30" cm="1">
        <f t="array" ref="S18">_FV(V18,"Volume average",TRUE)</f>
        <v>73830</v>
      </c>
      <c r="T18" t="str" cm="1">
        <f t="array" ref="T18">_FV(V18,"Industry")</f>
        <v>Food &amp; Tobacco</v>
      </c>
      <c r="V18" t="e" vm="95">
        <v>#VALUE!</v>
      </c>
      <c r="X18" t="str">
        <f t="shared" si="3"/>
        <v>xnse:KOTARISUG</v>
      </c>
    </row>
    <row r="19" spans="1:24" x14ac:dyDescent="0.25">
      <c r="A19" s="2">
        <v>16</v>
      </c>
      <c r="B19" s="2"/>
      <c r="C19" s="4" t="s">
        <v>1387</v>
      </c>
      <c r="D19" s="5" cm="1">
        <f t="array" ref="D19">_FV(V19,"Market cap",TRUE)/10000000</f>
        <v>387.25700000000001</v>
      </c>
      <c r="E19" s="6" cm="1">
        <f t="array" ref="E19">_FV(V19,"Price")</f>
        <v>101</v>
      </c>
      <c r="F19" s="7" cm="1">
        <f t="array" ref="F19">_FV(V19,"Change (%)",TRUE)</f>
        <v>6.979E-3</v>
      </c>
      <c r="G19" s="9" t="e">
        <f>VLOOKUP($C19,'NSE Averages'!$A$1:$G$2309,3,0)</f>
        <v>#N/A</v>
      </c>
      <c r="H19" s="9" t="e">
        <f>VLOOKUP($C19,'NSE Averages'!$A$1:$G$2309,4,0)</f>
        <v>#N/A</v>
      </c>
      <c r="I19" s="9" t="e">
        <f>VLOOKUP($C19,'NSE Averages'!$A$1:$G$2309,5,0)</f>
        <v>#N/A</v>
      </c>
      <c r="J19" s="9" t="e">
        <f>VLOOKUP($C19,'NSE Averages'!$A$1:$G$2309,6,0)</f>
        <v>#N/A</v>
      </c>
      <c r="K19" s="9" t="e">
        <f>VLOOKUP($C19,'NSE Averages'!$A$1:$G$2309,7,0)</f>
        <v>#N/A</v>
      </c>
      <c r="L19" s="10"/>
      <c r="M19" s="23" t="e">
        <f t="shared" si="0"/>
        <v>#N/A</v>
      </c>
      <c r="N19" s="23" t="e">
        <f t="shared" si="1"/>
        <v>#N/A</v>
      </c>
      <c r="O19" s="24" t="e">
        <f t="shared" si="2"/>
        <v>#N/A</v>
      </c>
      <c r="P19" s="28" cm="1">
        <f t="array" ref="P19">_FV(V19,"52 week high",TRUE)</f>
        <v>120.9</v>
      </c>
      <c r="Q19" s="28" cm="1">
        <f t="array" ref="Q19">_FV(V19,"52 week low",TRUE)</f>
        <v>77.650000000000006</v>
      </c>
      <c r="R19" s="30" cm="1">
        <f t="array" ref="R19">_FV(V19,"Volume")</f>
        <v>58482</v>
      </c>
      <c r="S19" s="30" cm="1">
        <f t="array" ref="S19">_FV(V19,"Volume average",TRUE)</f>
        <v>193340</v>
      </c>
      <c r="T19" t="str" cm="1">
        <f t="array" ref="T19">_FV(V19,"Industry")</f>
        <v>Food &amp; Tobacco</v>
      </c>
      <c r="V19" t="e" vm="96">
        <v>#VALUE!</v>
      </c>
      <c r="X19" t="str">
        <f t="shared" si="3"/>
        <v>xnse:MAWANASUG</v>
      </c>
    </row>
    <row r="20" spans="1:24" x14ac:dyDescent="0.25">
      <c r="A20" s="2">
        <v>17</v>
      </c>
      <c r="B20" s="2"/>
      <c r="C20" s="4" t="s">
        <v>348</v>
      </c>
      <c r="D20" s="5" cm="1">
        <f t="array" ref="D20">_FV(V20,"Market cap",TRUE)/10000000</f>
        <v>374.56709999999998</v>
      </c>
      <c r="E20" s="6" cm="1">
        <f t="array" ref="E20">_FV(V20,"Price")</f>
        <v>24.5</v>
      </c>
      <c r="F20" s="7" cm="1">
        <f t="array" ref="F20">_FV(V20,"Change (%)",TRUE)</f>
        <v>6.1599999999999997E-3</v>
      </c>
      <c r="G20" s="9" t="e">
        <f>VLOOKUP($C20,'NSE Averages'!$A$1:$G$2309,3,0)</f>
        <v>#N/A</v>
      </c>
      <c r="H20" s="9" t="e">
        <f>VLOOKUP($C20,'NSE Averages'!$A$1:$G$2309,4,0)</f>
        <v>#N/A</v>
      </c>
      <c r="I20" s="9" t="e">
        <f>VLOOKUP($C20,'NSE Averages'!$A$1:$G$2309,5,0)</f>
        <v>#N/A</v>
      </c>
      <c r="J20" s="9" t="e">
        <f>VLOOKUP($C20,'NSE Averages'!$A$1:$G$2309,6,0)</f>
        <v>#N/A</v>
      </c>
      <c r="K20" s="9" t="e">
        <f>VLOOKUP($C20,'NSE Averages'!$A$1:$G$2309,7,0)</f>
        <v>#N/A</v>
      </c>
      <c r="L20" s="10"/>
      <c r="M20" s="23" t="e">
        <f t="shared" si="0"/>
        <v>#N/A</v>
      </c>
      <c r="N20" s="23" t="e">
        <f t="shared" si="1"/>
        <v>#N/A</v>
      </c>
      <c r="O20" s="24" t="e">
        <f t="shared" si="2"/>
        <v>#N/A</v>
      </c>
      <c r="P20" s="28" cm="1">
        <f t="array" ref="P20">_FV(V20,"52 week high",TRUE)</f>
        <v>32.1</v>
      </c>
      <c r="Q20" s="28" cm="1">
        <f t="array" ref="Q20">_FV(V20,"52 week low",TRUE)</f>
        <v>19.5</v>
      </c>
      <c r="R20" s="30" cm="1">
        <f t="array" ref="R20">_FV(V20,"Volume")</f>
        <v>265491</v>
      </c>
      <c r="S20" s="30" cm="1">
        <f t="array" ref="S20">_FV(V20,"Volume average",TRUE)</f>
        <v>1838580</v>
      </c>
      <c r="T20" t="str" cm="1">
        <f t="array" ref="T20">_FV(V20,"Industry")</f>
        <v>Food &amp; Tobacco</v>
      </c>
      <c r="V20" t="e" vm="97">
        <v>#VALUE!</v>
      </c>
      <c r="X20" t="str">
        <f t="shared" si="3"/>
        <v>xnse:RANASUG</v>
      </c>
    </row>
    <row r="21" spans="1:24" x14ac:dyDescent="0.25">
      <c r="A21" s="2">
        <v>28</v>
      </c>
      <c r="B21" s="2"/>
      <c r="C21" s="4" t="s">
        <v>514</v>
      </c>
      <c r="D21" s="5" cm="1">
        <f t="array" ref="D21">_FV(V21,"Market cap",TRUE)/10000000</f>
        <v>435.39859999999999</v>
      </c>
      <c r="E21" s="6" cm="1">
        <f t="array" ref="E21">_FV(V21,"Price")</f>
        <v>36.25</v>
      </c>
      <c r="F21" s="7" cm="1">
        <f t="array" ref="F21">_FV(V21,"Change (%)",TRUE)</f>
        <v>-1.7615000000000002E-2</v>
      </c>
      <c r="G21" s="9" t="e">
        <f>VLOOKUP($C21,'NSE Averages'!$A$1:$G$2309,3,0)</f>
        <v>#N/A</v>
      </c>
      <c r="H21" s="9" t="e">
        <f>VLOOKUP($C21,'NSE Averages'!$A$1:$G$2309,4,0)</f>
        <v>#N/A</v>
      </c>
      <c r="I21" s="9" t="e">
        <f>VLOOKUP($C21,'NSE Averages'!$A$1:$G$2309,5,0)</f>
        <v>#N/A</v>
      </c>
      <c r="J21" s="9" t="e">
        <f>VLOOKUP($C21,'NSE Averages'!$A$1:$G$2309,6,0)</f>
        <v>#N/A</v>
      </c>
      <c r="K21" s="9" t="e">
        <f>VLOOKUP($C21,'NSE Averages'!$A$1:$G$2309,7,0)</f>
        <v>#N/A</v>
      </c>
      <c r="L21" s="10"/>
      <c r="M21" s="23" t="e">
        <f t="shared" si="0"/>
        <v>#N/A</v>
      </c>
      <c r="N21" s="23" t="e">
        <f t="shared" si="1"/>
        <v>#N/A</v>
      </c>
      <c r="O21" s="24" t="e">
        <f t="shared" si="2"/>
        <v>#N/A</v>
      </c>
      <c r="P21" s="28" cm="1">
        <f t="array" ref="P21">_FV(V21,"52 week high",TRUE)</f>
        <v>43.9</v>
      </c>
      <c r="Q21" s="28" cm="1">
        <f t="array" ref="Q21">_FV(V21,"52 week low",TRUE)</f>
        <v>21.35</v>
      </c>
      <c r="R21" s="30" cm="1">
        <f t="array" ref="R21">_FV(V21,"Volume")</f>
        <v>33587</v>
      </c>
      <c r="S21" s="30" cm="1">
        <f t="array" ref="S21">_FV(V21,"Volume average",TRUE)</f>
        <v>84160</v>
      </c>
      <c r="T21" t="str" cm="1">
        <f t="array" ref="T21">_FV(V21,"Industry")</f>
        <v>Food &amp; Tobacco</v>
      </c>
      <c r="V21" t="e" vm="98">
        <v>#VALUE!</v>
      </c>
      <c r="X21" t="str">
        <f t="shared" si="3"/>
        <v>xnse:KCPSUGIND</v>
      </c>
    </row>
    <row r="22" spans="1:24" x14ac:dyDescent="0.25">
      <c r="A22" s="2">
        <v>18</v>
      </c>
      <c r="B22" s="2"/>
      <c r="C22" s="4" t="s">
        <v>866</v>
      </c>
      <c r="D22" s="5" cm="1">
        <f t="array" ref="D22">_FV(V22,"Market cap",TRUE)/10000000</f>
        <v>362.5093</v>
      </c>
      <c r="E22" s="6" cm="1">
        <f t="array" ref="E22">_FV(V22,"Price")</f>
        <v>432.85</v>
      </c>
      <c r="F22" s="7" cm="1">
        <f t="array" ref="F22">_FV(V22,"Change (%)",TRUE)</f>
        <v>9.4450000000000003E-3</v>
      </c>
      <c r="G22" s="9" t="e">
        <f>VLOOKUP($C22,'NSE Averages'!$A$1:$G$2309,3,0)</f>
        <v>#N/A</v>
      </c>
      <c r="H22" s="9" t="e">
        <f>VLOOKUP($C22,'NSE Averages'!$A$1:$G$2309,4,0)</f>
        <v>#N/A</v>
      </c>
      <c r="I22" s="9" t="e">
        <f>VLOOKUP($C22,'NSE Averages'!$A$1:$G$2309,5,0)</f>
        <v>#N/A</v>
      </c>
      <c r="J22" s="9" t="e">
        <f>VLOOKUP($C22,'NSE Averages'!$A$1:$G$2309,6,0)</f>
        <v>#N/A</v>
      </c>
      <c r="K22" s="9" t="e">
        <f>VLOOKUP($C22,'NSE Averages'!$A$1:$G$2309,7,0)</f>
        <v>#N/A</v>
      </c>
      <c r="L22" s="10"/>
      <c r="M22" s="23" t="e">
        <f t="shared" si="0"/>
        <v>#N/A</v>
      </c>
      <c r="N22" s="23" t="e">
        <f t="shared" si="1"/>
        <v>#N/A</v>
      </c>
      <c r="O22" s="24" t="e">
        <f t="shared" si="2"/>
        <v>#N/A</v>
      </c>
      <c r="P22" s="28" cm="1">
        <f t="array" ref="P22">_FV(V22,"52 week high",TRUE)</f>
        <v>581</v>
      </c>
      <c r="Q22" s="28" cm="1">
        <f t="array" ref="Q22">_FV(V22,"52 week low",TRUE)</f>
        <v>290.10000000000002</v>
      </c>
      <c r="R22" s="30" cm="1">
        <f t="array" ref="R22">_FV(V22,"Volume")</f>
        <v>9726</v>
      </c>
      <c r="S22" s="30" cm="1">
        <f t="array" ref="S22">_FV(V22,"Volume average",TRUE)</f>
        <v>102190</v>
      </c>
      <c r="T22" t="str" cm="1">
        <f t="array" ref="T22">_FV(V22,"Industry")</f>
        <v>Food &amp; Tobacco</v>
      </c>
      <c r="V22" t="e" vm="99">
        <v>#VALUE!</v>
      </c>
      <c r="X22" t="str">
        <f t="shared" si="3"/>
        <v>xnse:PONNIERODE</v>
      </c>
    </row>
    <row r="23" spans="1:24" x14ac:dyDescent="0.25">
      <c r="A23" s="2">
        <v>19</v>
      </c>
      <c r="B23" s="2"/>
      <c r="C23" s="4" t="s">
        <v>1141</v>
      </c>
      <c r="D23" s="5" cm="1">
        <f t="array" ref="D23">_FV(V23,"Market cap",TRUE)/10000000</f>
        <v>326.73719999999997</v>
      </c>
      <c r="E23" s="6" cm="1">
        <f t="array" ref="E23">_FV(V23,"Price")</f>
        <v>17.399999999999999</v>
      </c>
      <c r="F23" s="7" cm="1">
        <f t="array" ref="F23">_FV(V23,"Change (%)",TRUE)</f>
        <v>2.882E-3</v>
      </c>
      <c r="G23" s="9" t="e">
        <f>VLOOKUP($C23,'NSE Averages'!$A$1:$G$2309,3,0)</f>
        <v>#N/A</v>
      </c>
      <c r="H23" s="9" t="e">
        <f>VLOOKUP($C23,'NSE Averages'!$A$1:$G$2309,4,0)</f>
        <v>#N/A</v>
      </c>
      <c r="I23" s="9" t="e">
        <f>VLOOKUP($C23,'NSE Averages'!$A$1:$G$2309,5,0)</f>
        <v>#N/A</v>
      </c>
      <c r="J23" s="9" t="e">
        <f>VLOOKUP($C23,'NSE Averages'!$A$1:$G$2309,6,0)</f>
        <v>#N/A</v>
      </c>
      <c r="K23" s="9" t="e">
        <f>VLOOKUP($C23,'NSE Averages'!$A$1:$G$2309,7,0)</f>
        <v>#N/A</v>
      </c>
      <c r="L23" s="10"/>
      <c r="M23" s="23" t="e">
        <f t="shared" si="0"/>
        <v>#N/A</v>
      </c>
      <c r="N23" s="23" t="e">
        <f t="shared" si="1"/>
        <v>#N/A</v>
      </c>
      <c r="O23" s="24" t="e">
        <f t="shared" si="2"/>
        <v>#N/A</v>
      </c>
      <c r="P23" s="28" cm="1">
        <f t="array" ref="P23">_FV(V23,"52 week high",TRUE)</f>
        <v>22.3</v>
      </c>
      <c r="Q23" s="28" cm="1">
        <f t="array" ref="Q23">_FV(V23,"52 week low",TRUE)</f>
        <v>13.1</v>
      </c>
      <c r="R23" s="30" cm="1">
        <f t="array" ref="R23">_FV(V23,"Volume")</f>
        <v>285712</v>
      </c>
      <c r="S23" s="30" cm="1">
        <f t="array" ref="S23">_FV(V23,"Volume average",TRUE)</f>
        <v>874290</v>
      </c>
      <c r="T23" t="str" cm="1">
        <f t="array" ref="T23">_FV(V23,"Industry")</f>
        <v>Food &amp; Tobacco</v>
      </c>
      <c r="V23" t="e" vm="100">
        <v>#VALUE!</v>
      </c>
      <c r="X23" t="str">
        <f t="shared" si="3"/>
        <v>xnse:VISHWARAJ</v>
      </c>
    </row>
    <row r="24" spans="1:24" x14ac:dyDescent="0.25">
      <c r="A24" s="2">
        <v>20</v>
      </c>
      <c r="B24" s="2"/>
      <c r="C24" s="4" t="s">
        <v>1253</v>
      </c>
      <c r="D24" s="5" cm="1">
        <f t="array" ref="D24">_FV(V24,"Market cap",TRUE)/10000000</f>
        <v>301.30059999999997</v>
      </c>
      <c r="E24" s="6" cm="1">
        <f t="array" ref="E24">_FV(V24,"Price")</f>
        <v>32.299999999999997</v>
      </c>
      <c r="F24" s="7" cm="1">
        <f t="array" ref="F24">_FV(V24,"Change (%)",TRUE)</f>
        <v>-1.5244000000000001E-2</v>
      </c>
      <c r="G24" s="9" t="e">
        <f>VLOOKUP($C24,'NSE Averages'!$A$1:$G$2309,3,0)</f>
        <v>#N/A</v>
      </c>
      <c r="H24" s="9" t="e">
        <f>VLOOKUP($C24,'NSE Averages'!$A$1:$G$2309,4,0)</f>
        <v>#N/A</v>
      </c>
      <c r="I24" s="9" t="e">
        <f>VLOOKUP($C24,'NSE Averages'!$A$1:$G$2309,5,0)</f>
        <v>#N/A</v>
      </c>
      <c r="J24" s="9" t="e">
        <f>VLOOKUP($C24,'NSE Averages'!$A$1:$G$2309,6,0)</f>
        <v>#N/A</v>
      </c>
      <c r="K24" s="9" t="e">
        <f>VLOOKUP($C24,'NSE Averages'!$A$1:$G$2309,7,0)</f>
        <v>#N/A</v>
      </c>
      <c r="L24" s="10"/>
      <c r="M24" s="23" t="e">
        <f t="shared" si="0"/>
        <v>#N/A</v>
      </c>
      <c r="N24" s="23" t="e">
        <f t="shared" si="1"/>
        <v>#N/A</v>
      </c>
      <c r="O24" s="24" t="e">
        <f t="shared" si="2"/>
        <v>#N/A</v>
      </c>
      <c r="P24" s="28" cm="1">
        <f t="array" ref="P24">_FV(V24,"52 week high",TRUE)</f>
        <v>39.35</v>
      </c>
      <c r="Q24" s="28" cm="1">
        <f t="array" ref="Q24">_FV(V24,"52 week low",TRUE)</f>
        <v>23</v>
      </c>
      <c r="R24" s="30" cm="1">
        <f t="array" ref="R24">_FV(V24,"Volume")</f>
        <v>329707</v>
      </c>
      <c r="S24" s="30" cm="1">
        <f t="array" ref="S24">_FV(V24,"Volume average",TRUE)</f>
        <v>738060</v>
      </c>
      <c r="T24" t="str" cm="1">
        <f t="array" ref="T24">_FV(V24,"Industry")</f>
        <v>Food &amp; Tobacco</v>
      </c>
      <c r="V24" t="e" vm="101">
        <v>#VALUE!</v>
      </c>
      <c r="X24" t="str">
        <f t="shared" si="3"/>
        <v>xnse:KMSUGAR</v>
      </c>
    </row>
    <row r="25" spans="1:24" x14ac:dyDescent="0.25">
      <c r="A25" s="2">
        <v>21</v>
      </c>
      <c r="B25" s="2"/>
      <c r="C25" s="4" t="s">
        <v>344</v>
      </c>
      <c r="D25" s="5" cm="1">
        <f t="array" ref="D25">_FV(V25,"Market cap",TRUE)/10000000</f>
        <v>188.54159999999999</v>
      </c>
      <c r="E25" s="6" cm="1">
        <f t="array" ref="E25">_FV(V25,"Price")</f>
        <v>53.65</v>
      </c>
      <c r="F25" s="7" cm="1">
        <f t="array" ref="F25">_FV(V25,"Change (%)",TRUE)</f>
        <v>-1.9196000000000001E-2</v>
      </c>
      <c r="G25" s="9" t="e">
        <f>VLOOKUP($C25,'NSE Averages'!$A$1:$G$2309,3,0)</f>
        <v>#N/A</v>
      </c>
      <c r="H25" s="9" t="e">
        <f>VLOOKUP($C25,'NSE Averages'!$A$1:$G$2309,4,0)</f>
        <v>#N/A</v>
      </c>
      <c r="I25" s="9" t="e">
        <f>VLOOKUP($C25,'NSE Averages'!$A$1:$G$2309,5,0)</f>
        <v>#N/A</v>
      </c>
      <c r="J25" s="9" t="e">
        <f>VLOOKUP($C25,'NSE Averages'!$A$1:$G$2309,6,0)</f>
        <v>#N/A</v>
      </c>
      <c r="K25" s="9" t="e">
        <f>VLOOKUP($C25,'NSE Averages'!$A$1:$G$2309,7,0)</f>
        <v>#N/A</v>
      </c>
      <c r="L25" s="10"/>
      <c r="M25" s="23" t="e">
        <f t="shared" si="0"/>
        <v>#N/A</v>
      </c>
      <c r="N25" s="23" t="e">
        <f t="shared" si="1"/>
        <v>#N/A</v>
      </c>
      <c r="O25" s="24" t="e">
        <f t="shared" si="2"/>
        <v>#N/A</v>
      </c>
      <c r="P25" s="28" cm="1">
        <f t="array" ref="P25">_FV(V25,"52 week high",TRUE)</f>
        <v>69.900000000000006</v>
      </c>
      <c r="Q25" s="28" cm="1">
        <f t="array" ref="Q25">_FV(V25,"52 week low",TRUE)</f>
        <v>32.6</v>
      </c>
      <c r="R25" s="30" cm="1">
        <f t="array" ref="R25">_FV(V25,"Volume")</f>
        <v>5023</v>
      </c>
      <c r="S25" s="30" cm="1">
        <f t="array" ref="S25">_FV(V25,"Volume average",TRUE)</f>
        <v>109110</v>
      </c>
      <c r="T25" t="str" cm="1">
        <f t="array" ref="T25">_FV(V25,"Industry")</f>
        <v>Food &amp; Tobacco</v>
      </c>
      <c r="V25" t="e" vm="102">
        <v>#VALUE!</v>
      </c>
      <c r="X25" t="str">
        <f t="shared" si="3"/>
        <v>xnse:RAJSREESUG</v>
      </c>
    </row>
    <row r="26" spans="1:24" x14ac:dyDescent="0.25">
      <c r="A26" s="2">
        <v>23</v>
      </c>
      <c r="B26" s="2"/>
      <c r="C26" s="4" t="s">
        <v>1249</v>
      </c>
      <c r="D26" s="5" cm="1">
        <f t="array" ref="D26">_FV(V26,"Market cap",TRUE)/10000000</f>
        <v>124.4563</v>
      </c>
      <c r="E26" s="6" cm="1">
        <f t="array" ref="E26">_FV(V26,"Price")</f>
        <v>29.55</v>
      </c>
      <c r="F26" s="7" cm="1">
        <f t="array" ref="F26">_FV(V26,"Change (%)",TRUE)</f>
        <v>-1.0049999999999998E-2</v>
      </c>
      <c r="G26" s="9" t="e">
        <f>VLOOKUP($C26,'NSE Averages'!$A$1:$G$2309,3,0)</f>
        <v>#N/A</v>
      </c>
      <c r="H26" s="9" t="e">
        <f>VLOOKUP($C26,'NSE Averages'!$A$1:$G$2309,4,0)</f>
        <v>#N/A</v>
      </c>
      <c r="I26" s="9" t="e">
        <f>VLOOKUP($C26,'NSE Averages'!$A$1:$G$2309,5,0)</f>
        <v>#N/A</v>
      </c>
      <c r="J26" s="9" t="e">
        <f>VLOOKUP($C26,'NSE Averages'!$A$1:$G$2309,6,0)</f>
        <v>#N/A</v>
      </c>
      <c r="K26" s="9" t="e">
        <f>VLOOKUP($C26,'NSE Averages'!$A$1:$G$2309,7,0)</f>
        <v>#N/A</v>
      </c>
      <c r="L26" s="10"/>
      <c r="M26" s="23" t="e">
        <f t="shared" si="0"/>
        <v>#N/A</v>
      </c>
      <c r="N26" s="23" t="e">
        <f t="shared" si="1"/>
        <v>#N/A</v>
      </c>
      <c r="O26" s="24" t="e">
        <f t="shared" si="2"/>
        <v>#N/A</v>
      </c>
      <c r="P26" s="28" cm="1">
        <f t="array" ref="P26">_FV(V26,"52 week high",TRUE)</f>
        <v>36.5</v>
      </c>
      <c r="Q26" s="28" cm="1">
        <f t="array" ref="Q26">_FV(V26,"52 week low",TRUE)</f>
        <v>17.8</v>
      </c>
      <c r="R26" s="30" cm="1">
        <f t="array" ref="R26">_FV(V26,"Volume")</f>
        <v>38379</v>
      </c>
      <c r="S26" s="30" cm="1">
        <f t="array" ref="S26">_FV(V26,"Volume average",TRUE)</f>
        <v>189380</v>
      </c>
      <c r="T26" t="str" cm="1">
        <f t="array" ref="T26">_FV(V26,"Industry")</f>
        <v>Food &amp; Tobacco</v>
      </c>
      <c r="V26" t="e" vm="103">
        <v>#VALUE!</v>
      </c>
      <c r="X26" t="str">
        <f t="shared" si="3"/>
        <v>xnse:SIMBHALS</v>
      </c>
    </row>
    <row r="27" spans="1:24" x14ac:dyDescent="0.25">
      <c r="A27" s="2">
        <v>25</v>
      </c>
      <c r="B27" s="2"/>
      <c r="C27" s="4" t="s">
        <v>1763</v>
      </c>
      <c r="D27" s="5" cm="1">
        <f t="array" ref="D27">_FV(V27,"Market cap",TRUE)/10000000</f>
        <v>76.188130000000001</v>
      </c>
      <c r="E27" s="6" cm="1">
        <f t="array" ref="E27">_FV(V27,"Price")</f>
        <v>10</v>
      </c>
      <c r="F27" s="7" cm="1">
        <f t="array" ref="F27">_FV(V27,"Change (%)",TRUE)</f>
        <v>0</v>
      </c>
      <c r="G27" s="9" t="e">
        <f>VLOOKUP($C27,'NSE Averages'!$A$1:$G$2309,3,0)</f>
        <v>#N/A</v>
      </c>
      <c r="H27" s="9" t="e">
        <f>VLOOKUP($C27,'NSE Averages'!$A$1:$G$2309,4,0)</f>
        <v>#N/A</v>
      </c>
      <c r="I27" s="9" t="e">
        <f>VLOOKUP($C27,'NSE Averages'!$A$1:$G$2309,5,0)</f>
        <v>#N/A</v>
      </c>
      <c r="J27" s="9" t="e">
        <f>VLOOKUP($C27,'NSE Averages'!$A$1:$G$2309,6,0)</f>
        <v>#N/A</v>
      </c>
      <c r="K27" s="9" t="e">
        <f>VLOOKUP($C27,'NSE Averages'!$A$1:$G$2309,7,0)</f>
        <v>#N/A</v>
      </c>
      <c r="L27" s="10"/>
      <c r="M27" s="23" t="e">
        <f t="shared" si="0"/>
        <v>#N/A</v>
      </c>
      <c r="N27" s="23" t="e">
        <f t="shared" si="1"/>
        <v>#N/A</v>
      </c>
      <c r="O27" s="24" t="e">
        <f t="shared" si="2"/>
        <v>#N/A</v>
      </c>
      <c r="P27" s="28" cm="1">
        <f t="array" ref="P27">_FV(V27,"52 week high",TRUE)</f>
        <v>11.8</v>
      </c>
      <c r="Q27" s="28" cm="1">
        <f t="array" ref="Q27">_FV(V27,"52 week low",TRUE)</f>
        <v>6.3</v>
      </c>
      <c r="R27" s="30" cm="1">
        <f t="array" ref="R27">_FV(V27,"Volume")</f>
        <v>4461</v>
      </c>
      <c r="S27" s="30" cm="1">
        <f t="array" ref="S27">_FV(V27,"Volume average",TRUE)</f>
        <v>19540</v>
      </c>
      <c r="T27" t="str" cm="1">
        <f t="array" ref="T27">_FV(V27,"Industry")</f>
        <v>Food &amp; Tobacco</v>
      </c>
      <c r="V27" t="e" vm="104">
        <v>#VALUE!</v>
      </c>
      <c r="X27" t="str">
        <f t="shared" si="3"/>
        <v>xnse:GAYATRI 532183</v>
      </c>
    </row>
    <row r="28" spans="1:24" x14ac:dyDescent="0.25">
      <c r="A28" s="2">
        <v>26</v>
      </c>
      <c r="B28" s="2"/>
      <c r="C28" s="4" t="s">
        <v>1764</v>
      </c>
      <c r="D28" s="5" cm="1">
        <f t="array" ref="D28">_FV(V28,"Market cap",TRUE)/10000000</f>
        <v>73.08</v>
      </c>
      <c r="E28" s="6" cm="1">
        <f t="array" ref="E28">_FV(V28,"Price")</f>
        <v>139.94999999999999</v>
      </c>
      <c r="F28" s="7" cm="1">
        <f t="array" ref="F28">_FV(V28,"Change (%)",TRUE)</f>
        <v>4.4402999999999998E-2</v>
      </c>
      <c r="G28" s="9" t="e">
        <f>VLOOKUP($C28,'NSE Averages'!$A$1:$G$2309,3,0)</f>
        <v>#N/A</v>
      </c>
      <c r="H28" s="9" t="e">
        <f>VLOOKUP($C28,'NSE Averages'!$A$1:$G$2309,4,0)</f>
        <v>#N/A</v>
      </c>
      <c r="I28" s="9" t="e">
        <f>VLOOKUP($C28,'NSE Averages'!$A$1:$G$2309,5,0)</f>
        <v>#N/A</v>
      </c>
      <c r="J28" s="9" t="e">
        <f>VLOOKUP($C28,'NSE Averages'!$A$1:$G$2309,6,0)</f>
        <v>#N/A</v>
      </c>
      <c r="K28" s="9" t="e">
        <f>VLOOKUP($C28,'NSE Averages'!$A$1:$G$2309,7,0)</f>
        <v>#N/A</v>
      </c>
      <c r="L28" s="10"/>
      <c r="M28" s="23" t="e">
        <f t="shared" si="0"/>
        <v>#N/A</v>
      </c>
      <c r="N28" s="23" t="e">
        <f t="shared" si="1"/>
        <v>#N/A</v>
      </c>
      <c r="O28" s="24" t="e">
        <f t="shared" si="2"/>
        <v>#N/A</v>
      </c>
      <c r="P28" s="28" cm="1">
        <f t="array" ref="P28">_FV(V28,"52 week high",TRUE)</f>
        <v>199.95</v>
      </c>
      <c r="Q28" s="28" cm="1">
        <f t="array" ref="Q28">_FV(V28,"52 week low",TRUE)</f>
        <v>111.5</v>
      </c>
      <c r="R28" s="30" cm="1">
        <f t="array" ref="R28">_FV(V28,"Volume")</f>
        <v>1054</v>
      </c>
      <c r="S28" s="30" cm="1">
        <f t="array" ref="S28">_FV(V28,"Volume average",TRUE)</f>
        <v>610</v>
      </c>
      <c r="T28" t="str" cm="1">
        <f t="array" ref="T28">_FV(V28,"Industry")</f>
        <v>Food &amp; Tobacco</v>
      </c>
      <c r="V28" t="e" vm="105">
        <v>#VALUE!</v>
      </c>
      <c r="X28" t="str">
        <f t="shared" si="3"/>
        <v>xnse:SIR SHADILAL 532879</v>
      </c>
    </row>
    <row r="29" spans="1:24" x14ac:dyDescent="0.25">
      <c r="A29" s="2">
        <v>24</v>
      </c>
      <c r="B29" s="2"/>
      <c r="C29" s="4" t="s">
        <v>1762</v>
      </c>
      <c r="D29" s="5" cm="1">
        <f t="array" ref="D29">_FV(V29,"Market cap",TRUE)/10000000</f>
        <v>76.275130000000004</v>
      </c>
      <c r="E29" s="6" cm="1">
        <f t="array" ref="E29">_FV(V29,"Price")</f>
        <v>8.69</v>
      </c>
      <c r="F29" s="7" cm="1">
        <f t="array" ref="F29">_FV(V29,"Change (%)",TRUE)</f>
        <v>4.9516999999999999E-2</v>
      </c>
      <c r="G29" s="9" t="e">
        <f>VLOOKUP($C29,'NSE Averages'!$A$1:$G$2309,3,0)</f>
        <v>#N/A</v>
      </c>
      <c r="H29" s="9" t="e">
        <f>VLOOKUP($C29,'NSE Averages'!$A$1:$G$2309,4,0)</f>
        <v>#N/A</v>
      </c>
      <c r="I29" s="9" t="e">
        <f>VLOOKUP($C29,'NSE Averages'!$A$1:$G$2309,5,0)</f>
        <v>#N/A</v>
      </c>
      <c r="J29" s="9" t="e">
        <f>VLOOKUP($C29,'NSE Averages'!$A$1:$G$2309,6,0)</f>
        <v>#N/A</v>
      </c>
      <c r="K29" s="9" t="e">
        <f>VLOOKUP($C29,'NSE Averages'!$A$1:$G$2309,7,0)</f>
        <v>#N/A</v>
      </c>
      <c r="L29" s="10"/>
      <c r="M29" s="23" t="e">
        <f t="shared" si="0"/>
        <v>#N/A</v>
      </c>
      <c r="N29" s="23" t="e">
        <f t="shared" si="1"/>
        <v>#N/A</v>
      </c>
      <c r="O29" s="24" t="e">
        <f t="shared" si="2"/>
        <v>#N/A</v>
      </c>
      <c r="P29" s="28" cm="1">
        <f t="array" ref="P29">_FV(V29,"52 week high",TRUE)</f>
        <v>8.98</v>
      </c>
      <c r="Q29" s="28" cm="1">
        <f t="array" ref="Q29">_FV(V29,"52 week low",TRUE)</f>
        <v>4.55</v>
      </c>
      <c r="R29" s="30" cm="1">
        <f t="array" ref="R29">_FV(V29,"Volume")</f>
        <v>45008</v>
      </c>
      <c r="S29" s="30" cm="1">
        <f t="array" ref="S29">_FV(V29,"Volume average",TRUE)</f>
        <v>39270</v>
      </c>
      <c r="T29" t="str" cm="1">
        <f t="array" ref="T29">_FV(V29,"Industry")</f>
        <v>Chemicals</v>
      </c>
      <c r="V29" t="e" vm="106">
        <v>#VALUE!</v>
      </c>
      <c r="X29" t="str">
        <f t="shared" si="3"/>
        <v>xnse:KESAR 507180</v>
      </c>
    </row>
    <row r="30" spans="1:24" x14ac:dyDescent="0.25">
      <c r="A30" s="2">
        <v>27</v>
      </c>
      <c r="C30" s="4" t="s">
        <v>1765</v>
      </c>
      <c r="D30" s="5" cm="1">
        <f t="array" ref="D30">_FV(V30,"Market cap",TRUE)/10000000</f>
        <v>50.640709999999999</v>
      </c>
      <c r="E30" s="6" cm="1">
        <f t="array" ref="E30">_FV(V30,"Price")</f>
        <v>70.3</v>
      </c>
      <c r="F30" s="7" cm="1">
        <f t="array" ref="F30">_FV(V30,"Change (%)",TRUE)</f>
        <v>4.8627999999999998E-2</v>
      </c>
      <c r="G30" s="9" t="e">
        <f>VLOOKUP($C30,'NSE Averages'!$A$1:$G$2309,3,0)</f>
        <v>#N/A</v>
      </c>
      <c r="H30" s="9" t="e">
        <f>VLOOKUP($C30,'NSE Averages'!$A$1:$G$2309,4,0)</f>
        <v>#N/A</v>
      </c>
      <c r="I30" s="9" t="e">
        <f>VLOOKUP($C30,'NSE Averages'!$A$1:$G$2309,5,0)</f>
        <v>#N/A</v>
      </c>
      <c r="J30" s="9" t="e">
        <f>VLOOKUP($C30,'NSE Averages'!$A$1:$G$2309,6,0)</f>
        <v>#N/A</v>
      </c>
      <c r="K30" s="9" t="e">
        <f>VLOOKUP($C30,'NSE Averages'!$A$1:$G$2309,7,0)</f>
        <v>#N/A</v>
      </c>
      <c r="L30" s="10"/>
      <c r="M30" s="23" t="e">
        <f t="shared" si="0"/>
        <v>#N/A</v>
      </c>
      <c r="N30" s="23" t="e">
        <f t="shared" si="1"/>
        <v>#N/A</v>
      </c>
      <c r="O30" s="24" t="e">
        <f t="shared" si="2"/>
        <v>#N/A</v>
      </c>
      <c r="P30" s="28" cm="1">
        <f t="array" ref="P30">_FV(V30,"52 week high",TRUE)</f>
        <v>81.95</v>
      </c>
      <c r="Q30" s="28" cm="1">
        <f t="array" ref="Q30">_FV(V30,"52 week low",TRUE)</f>
        <v>25.35</v>
      </c>
      <c r="R30" s="30" cm="1">
        <f t="array" ref="R30">_FV(V30,"Volume")</f>
        <v>228427</v>
      </c>
      <c r="S30" s="30" cm="1">
        <f t="array" ref="S30">_FV(V30,"Volume average",TRUE)</f>
        <v>9870</v>
      </c>
      <c r="T30" t="str" cm="1">
        <f t="array" ref="T30">_FV(V30,"Industry")</f>
        <v>Food &amp; Tobacco</v>
      </c>
      <c r="V30" t="e" vm="107">
        <v>#VALUE!</v>
      </c>
      <c r="X30" t="str">
        <f t="shared" si="3"/>
        <v>xnse:DHAMPURSPL 531923</v>
      </c>
    </row>
    <row r="31" spans="1:24" x14ac:dyDescent="0.25">
      <c r="A31" s="2">
        <v>22</v>
      </c>
      <c r="C31" t="s">
        <v>1761</v>
      </c>
      <c r="D31" s="5" cm="1">
        <f t="array" ref="D31">_FV(V31,"Market cap",TRUE)/10000000</f>
        <v>19.989999999999998</v>
      </c>
      <c r="E31" s="6" cm="1">
        <f t="array" ref="E31">_FV(V31,"Price")</f>
        <v>21.7</v>
      </c>
      <c r="F31" s="7" cm="1">
        <f t="array" ref="F31">_FV(V31,"Change (%)",TRUE)</f>
        <v>4.4273E-2</v>
      </c>
      <c r="G31" s="9" t="e">
        <f>VLOOKUP($C31,'NSE Averages'!$A$1:$G$2309,3,0)</f>
        <v>#N/A</v>
      </c>
      <c r="H31" s="9" t="e">
        <f>VLOOKUP($C31,'NSE Averages'!$A$1:$G$2309,4,0)</f>
        <v>#N/A</v>
      </c>
      <c r="I31" s="9" t="e">
        <f>VLOOKUP($C31,'NSE Averages'!$A$1:$G$2309,5,0)</f>
        <v>#N/A</v>
      </c>
      <c r="J31" s="9" t="e">
        <f>VLOOKUP($C31,'NSE Averages'!$A$1:$G$2309,6,0)</f>
        <v>#N/A</v>
      </c>
      <c r="K31" s="9" t="e">
        <f>VLOOKUP($C31,'NSE Averages'!$A$1:$G$2309,7,0)</f>
        <v>#N/A</v>
      </c>
      <c r="L31" s="10"/>
      <c r="M31" s="23" t="e">
        <f t="shared" si="0"/>
        <v>#N/A</v>
      </c>
      <c r="N31" s="23" t="e">
        <f t="shared" si="1"/>
        <v>#N/A</v>
      </c>
      <c r="O31" s="24" t="e">
        <f t="shared" si="2"/>
        <v>#N/A</v>
      </c>
      <c r="P31" s="28" cm="1">
        <f t="array" ref="P31">_FV(V31,"52 week high",TRUE)</f>
        <v>68.55</v>
      </c>
      <c r="Q31" s="28" cm="1">
        <f t="array" ref="Q31">_FV(V31,"52 week low",TRUE)</f>
        <v>17.89</v>
      </c>
      <c r="R31" s="30" cm="1">
        <f t="array" ref="R31">_FV(V31,"Volume")</f>
        <v>3517</v>
      </c>
      <c r="S31" s="30" cm="1">
        <f t="array" ref="S31">_FV(V31,"Volume average",TRUE)</f>
        <v>1680</v>
      </c>
      <c r="T31" t="str" cm="1">
        <f t="array" ref="T31">_FV(V31,"Industry")</f>
        <v>Professional &amp; Commercial Services</v>
      </c>
      <c r="V31" t="e" vm="108">
        <v>#VALUE!</v>
      </c>
      <c r="X31" t="str">
        <f t="shared" si="3"/>
        <v>xnse:SBEC 532102</v>
      </c>
    </row>
    <row r="32" spans="1:24" x14ac:dyDescent="0.25">
      <c r="A32" s="2">
        <v>31</v>
      </c>
      <c r="V32" t="s">
        <v>1766</v>
      </c>
    </row>
  </sheetData>
  <sortState xmlns:xlrd2="http://schemas.microsoft.com/office/spreadsheetml/2017/richdata2" ref="A2:V32">
    <sortCondition descending="1" ref="D2:D3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7D234-ADE5-48CD-92B6-5369009768A5}">
  <dimension ref="A1:K2408"/>
  <sheetViews>
    <sheetView workbookViewId="0">
      <selection activeCell="C2" sqref="C2"/>
    </sheetView>
  </sheetViews>
  <sheetFormatPr defaultRowHeight="15" x14ac:dyDescent="0.25"/>
  <cols>
    <col min="1" max="1" width="9.28515625" bestFit="1" customWidth="1"/>
    <col min="3" max="3" width="16.28515625" bestFit="1" customWidth="1"/>
  </cols>
  <sheetData>
    <row r="1" spans="1:11" x14ac:dyDescent="0.25">
      <c r="A1" t="s">
        <v>5485</v>
      </c>
      <c r="B1" t="s">
        <v>23</v>
      </c>
      <c r="C1" t="s">
        <v>24</v>
      </c>
      <c r="D1" s="1" t="s">
        <v>1769</v>
      </c>
      <c r="E1" s="1" t="s">
        <v>5476</v>
      </c>
      <c r="F1" s="1" t="s">
        <v>5477</v>
      </c>
      <c r="G1" s="1" t="s">
        <v>5478</v>
      </c>
      <c r="H1" s="1" t="s">
        <v>5479</v>
      </c>
      <c r="I1" s="1" t="s">
        <v>5480</v>
      </c>
      <c r="J1" s="1" t="s">
        <v>5946</v>
      </c>
      <c r="K1" s="1" t="s">
        <v>5947</v>
      </c>
    </row>
    <row r="2" spans="1:11" x14ac:dyDescent="0.25">
      <c r="A2" t="s">
        <v>5484</v>
      </c>
      <c r="B2">
        <v>4</v>
      </c>
      <c r="C2" t="s">
        <v>25</v>
      </c>
      <c r="D2">
        <v>20.5</v>
      </c>
      <c r="E2">
        <v>19.809999999999999</v>
      </c>
      <c r="F2">
        <v>19.309999999999999</v>
      </c>
      <c r="G2">
        <v>19.010000000000002</v>
      </c>
      <c r="H2">
        <v>19.100000000000001</v>
      </c>
      <c r="I2">
        <v>20.22</v>
      </c>
      <c r="J2">
        <v>21.05</v>
      </c>
      <c r="K2">
        <v>17.7</v>
      </c>
    </row>
    <row r="3" spans="1:11" x14ac:dyDescent="0.25">
      <c r="A3" t="s">
        <v>5484</v>
      </c>
      <c r="B3">
        <v>7</v>
      </c>
      <c r="C3" t="s">
        <v>26</v>
      </c>
      <c r="D3">
        <v>526.75</v>
      </c>
      <c r="E3">
        <v>521.35</v>
      </c>
      <c r="F3">
        <v>511.69</v>
      </c>
      <c r="G3">
        <v>499.47</v>
      </c>
      <c r="H3">
        <v>490.78</v>
      </c>
      <c r="I3">
        <v>522.9</v>
      </c>
      <c r="J3">
        <v>534.9</v>
      </c>
      <c r="K3">
        <v>438</v>
      </c>
    </row>
    <row r="4" spans="1:11" x14ac:dyDescent="0.25">
      <c r="A4" t="s">
        <v>5484</v>
      </c>
      <c r="B4">
        <v>10</v>
      </c>
      <c r="C4" t="s">
        <v>1770</v>
      </c>
      <c r="D4">
        <v>52.15</v>
      </c>
      <c r="E4">
        <v>52.57</v>
      </c>
      <c r="F4">
        <v>52.33</v>
      </c>
      <c r="G4">
        <v>51.81</v>
      </c>
      <c r="H4">
        <v>49.61</v>
      </c>
      <c r="I4">
        <v>45.4</v>
      </c>
      <c r="J4">
        <v>66.95</v>
      </c>
      <c r="K4">
        <v>39.4</v>
      </c>
    </row>
    <row r="5" spans="1:11" x14ac:dyDescent="0.25">
      <c r="A5" t="s">
        <v>5484</v>
      </c>
      <c r="B5">
        <v>13</v>
      </c>
      <c r="C5" t="s">
        <v>27</v>
      </c>
      <c r="D5">
        <v>4285.05</v>
      </c>
      <c r="E5">
        <v>4257.63</v>
      </c>
      <c r="F5">
        <v>4233.1899999999996</v>
      </c>
      <c r="G5">
        <v>4198.9799999999996</v>
      </c>
      <c r="H5">
        <v>4202.0200000000004</v>
      </c>
      <c r="I5">
        <v>3917.69</v>
      </c>
      <c r="J5">
        <v>4678</v>
      </c>
      <c r="K5">
        <v>3850</v>
      </c>
    </row>
    <row r="6" spans="1:11" x14ac:dyDescent="0.25">
      <c r="A6" t="s">
        <v>5484</v>
      </c>
      <c r="B6">
        <v>17</v>
      </c>
      <c r="C6" t="s">
        <v>1771</v>
      </c>
      <c r="D6">
        <v>10.6</v>
      </c>
      <c r="E6">
        <v>10.91</v>
      </c>
      <c r="F6">
        <v>11.07</v>
      </c>
      <c r="G6">
        <v>11.12</v>
      </c>
      <c r="H6">
        <v>11.04</v>
      </c>
      <c r="I6">
        <v>12.26</v>
      </c>
      <c r="J6">
        <v>12.4</v>
      </c>
      <c r="K6">
        <v>9</v>
      </c>
    </row>
    <row r="7" spans="1:11" x14ac:dyDescent="0.25">
      <c r="A7" t="s">
        <v>5484</v>
      </c>
      <c r="B7">
        <v>19</v>
      </c>
      <c r="C7" t="s">
        <v>28</v>
      </c>
      <c r="D7">
        <v>1350.9</v>
      </c>
      <c r="E7">
        <v>1353.27</v>
      </c>
      <c r="F7">
        <v>1348.55</v>
      </c>
      <c r="G7">
        <v>1324.2</v>
      </c>
      <c r="H7">
        <v>1243.27</v>
      </c>
      <c r="I7">
        <v>1065.8800000000001</v>
      </c>
      <c r="J7">
        <v>1468.3</v>
      </c>
      <c r="K7">
        <v>991.25</v>
      </c>
    </row>
    <row r="8" spans="1:11" x14ac:dyDescent="0.25">
      <c r="A8" t="s">
        <v>5484</v>
      </c>
      <c r="B8">
        <v>22</v>
      </c>
      <c r="C8" t="s">
        <v>29</v>
      </c>
      <c r="D8">
        <v>1848.25</v>
      </c>
      <c r="E8">
        <v>1843.49</v>
      </c>
      <c r="F8">
        <v>1849.9</v>
      </c>
      <c r="G8">
        <v>1875.47</v>
      </c>
      <c r="H8">
        <v>1918.69</v>
      </c>
      <c r="I8">
        <v>1957.97</v>
      </c>
      <c r="J8">
        <v>2104</v>
      </c>
      <c r="K8">
        <v>1815</v>
      </c>
    </row>
    <row r="9" spans="1:11" x14ac:dyDescent="0.25">
      <c r="A9" t="s">
        <v>5484</v>
      </c>
      <c r="B9">
        <v>25</v>
      </c>
      <c r="C9" t="s">
        <v>30</v>
      </c>
      <c r="D9">
        <v>2208.8000000000002</v>
      </c>
      <c r="E9">
        <v>2213.5</v>
      </c>
      <c r="F9">
        <v>2224.5100000000002</v>
      </c>
      <c r="G9">
        <v>2260.38</v>
      </c>
      <c r="H9">
        <v>2339.46</v>
      </c>
      <c r="I9">
        <v>2421.9699999999998</v>
      </c>
      <c r="J9">
        <v>2722.4</v>
      </c>
      <c r="K9">
        <v>2167.0500000000002</v>
      </c>
    </row>
    <row r="10" spans="1:11" x14ac:dyDescent="0.25">
      <c r="A10" t="s">
        <v>5484</v>
      </c>
      <c r="B10">
        <v>34</v>
      </c>
      <c r="C10" t="s">
        <v>31</v>
      </c>
      <c r="D10">
        <v>1527.95</v>
      </c>
      <c r="E10">
        <v>1514.56</v>
      </c>
      <c r="F10">
        <v>1454.42</v>
      </c>
      <c r="G10">
        <v>1366.68</v>
      </c>
      <c r="H10">
        <v>1259.6099999999999</v>
      </c>
      <c r="I10">
        <v>1109.98</v>
      </c>
      <c r="J10">
        <v>1620</v>
      </c>
      <c r="K10">
        <v>1022</v>
      </c>
    </row>
    <row r="11" spans="1:11" x14ac:dyDescent="0.25">
      <c r="A11" t="s">
        <v>5484</v>
      </c>
      <c r="B11">
        <v>40</v>
      </c>
      <c r="C11" t="s">
        <v>32</v>
      </c>
      <c r="D11">
        <v>315.8</v>
      </c>
      <c r="E11">
        <v>313.89999999999998</v>
      </c>
      <c r="F11">
        <v>309.86</v>
      </c>
      <c r="G11">
        <v>308.47000000000003</v>
      </c>
      <c r="H11">
        <v>319.11</v>
      </c>
      <c r="I11">
        <v>335.67</v>
      </c>
      <c r="J11">
        <v>387.15</v>
      </c>
      <c r="K11">
        <v>280</v>
      </c>
    </row>
    <row r="12" spans="1:11" x14ac:dyDescent="0.25">
      <c r="A12" t="s">
        <v>5484</v>
      </c>
      <c r="B12">
        <v>48</v>
      </c>
      <c r="C12" t="s">
        <v>33</v>
      </c>
      <c r="D12">
        <v>848.25</v>
      </c>
      <c r="E12">
        <v>843.82</v>
      </c>
      <c r="F12">
        <v>838.54</v>
      </c>
      <c r="G12">
        <v>837.91</v>
      </c>
      <c r="H12">
        <v>856.97</v>
      </c>
      <c r="I12">
        <v>891.89</v>
      </c>
      <c r="J12">
        <v>970</v>
      </c>
      <c r="K12">
        <v>798.2</v>
      </c>
    </row>
    <row r="13" spans="1:11" x14ac:dyDescent="0.25">
      <c r="A13" t="s">
        <v>5484</v>
      </c>
      <c r="B13">
        <v>79</v>
      </c>
      <c r="C13" t="s">
        <v>34</v>
      </c>
      <c r="D13">
        <v>81.599999999999994</v>
      </c>
      <c r="E13">
        <v>81.040000000000006</v>
      </c>
      <c r="F13">
        <v>80.61</v>
      </c>
      <c r="G13">
        <v>80.42</v>
      </c>
      <c r="H13">
        <v>79.930000000000007</v>
      </c>
      <c r="I13">
        <v>75.680000000000007</v>
      </c>
      <c r="J13">
        <v>90.55</v>
      </c>
      <c r="K13">
        <v>74.150000000000006</v>
      </c>
    </row>
    <row r="14" spans="1:11" x14ac:dyDescent="0.25">
      <c r="A14" t="s">
        <v>5484</v>
      </c>
      <c r="B14">
        <v>100</v>
      </c>
      <c r="C14" t="s">
        <v>1772</v>
      </c>
      <c r="D14">
        <v>639.20000000000005</v>
      </c>
      <c r="E14">
        <v>639.07000000000005</v>
      </c>
      <c r="F14">
        <v>635.79</v>
      </c>
      <c r="G14">
        <v>633.23</v>
      </c>
      <c r="H14">
        <v>633.91999999999996</v>
      </c>
      <c r="I14">
        <v>621.04999999999995</v>
      </c>
      <c r="J14">
        <v>674</v>
      </c>
      <c r="K14">
        <v>599</v>
      </c>
    </row>
    <row r="15" spans="1:11" x14ac:dyDescent="0.25">
      <c r="A15" t="s">
        <v>5484</v>
      </c>
      <c r="B15">
        <v>104</v>
      </c>
      <c r="C15" t="s">
        <v>35</v>
      </c>
      <c r="D15">
        <v>1769.2</v>
      </c>
      <c r="E15">
        <v>1732.46</v>
      </c>
      <c r="F15">
        <v>1665.91</v>
      </c>
      <c r="G15">
        <v>1588.85</v>
      </c>
      <c r="H15">
        <v>1478.83</v>
      </c>
      <c r="I15">
        <v>1314.8</v>
      </c>
      <c r="J15">
        <v>1847</v>
      </c>
      <c r="K15">
        <v>1175</v>
      </c>
    </row>
    <row r="16" spans="1:11" x14ac:dyDescent="0.25">
      <c r="A16" t="s">
        <v>5484</v>
      </c>
      <c r="B16">
        <v>128</v>
      </c>
      <c r="C16" t="s">
        <v>36</v>
      </c>
      <c r="D16">
        <v>1556.9</v>
      </c>
      <c r="E16">
        <v>1557.37</v>
      </c>
      <c r="F16">
        <v>1558</v>
      </c>
      <c r="G16">
        <v>1560.09</v>
      </c>
      <c r="H16">
        <v>1558.15</v>
      </c>
      <c r="I16">
        <v>1487.75</v>
      </c>
      <c r="J16">
        <v>1614.85</v>
      </c>
      <c r="K16">
        <v>1466.4</v>
      </c>
    </row>
    <row r="17" spans="1:11" x14ac:dyDescent="0.25">
      <c r="A17" t="s">
        <v>5484</v>
      </c>
      <c r="B17">
        <v>136</v>
      </c>
      <c r="C17" t="s">
        <v>37</v>
      </c>
      <c r="D17">
        <v>109.1</v>
      </c>
      <c r="E17">
        <v>108.84</v>
      </c>
      <c r="F17">
        <v>109.01</v>
      </c>
      <c r="G17">
        <v>110.18</v>
      </c>
      <c r="H17">
        <v>112.52</v>
      </c>
      <c r="I17">
        <v>116.7</v>
      </c>
      <c r="J17">
        <v>128.65</v>
      </c>
      <c r="K17">
        <v>104.55</v>
      </c>
    </row>
    <row r="18" spans="1:11" x14ac:dyDescent="0.25">
      <c r="A18" t="s">
        <v>5484</v>
      </c>
      <c r="B18">
        <v>140</v>
      </c>
      <c r="C18" t="s">
        <v>1773</v>
      </c>
      <c r="D18">
        <v>1</v>
      </c>
      <c r="E18">
        <v>1.02</v>
      </c>
      <c r="F18">
        <v>1.03</v>
      </c>
      <c r="G18">
        <v>1.07</v>
      </c>
      <c r="H18">
        <v>1.34</v>
      </c>
      <c r="I18">
        <v>2.97</v>
      </c>
      <c r="J18">
        <v>2.85</v>
      </c>
      <c r="K18">
        <v>0.95</v>
      </c>
    </row>
    <row r="19" spans="1:11" x14ac:dyDescent="0.25">
      <c r="A19" t="s">
        <v>5484</v>
      </c>
      <c r="B19">
        <v>144</v>
      </c>
      <c r="C19" t="s">
        <v>38</v>
      </c>
      <c r="D19">
        <v>480.9</v>
      </c>
      <c r="E19">
        <v>478.99</v>
      </c>
      <c r="F19">
        <v>477.6</v>
      </c>
      <c r="G19">
        <v>476.92</v>
      </c>
      <c r="H19">
        <v>477.9</v>
      </c>
      <c r="I19">
        <v>471.59</v>
      </c>
      <c r="J19">
        <v>522</v>
      </c>
      <c r="K19">
        <v>446.35</v>
      </c>
    </row>
    <row r="20" spans="1:11" x14ac:dyDescent="0.25">
      <c r="A20" t="s">
        <v>5484</v>
      </c>
      <c r="B20">
        <v>148</v>
      </c>
      <c r="C20" t="s">
        <v>5948</v>
      </c>
      <c r="D20">
        <v>11.15</v>
      </c>
      <c r="E20">
        <v>12.16</v>
      </c>
      <c r="F20">
        <v>12.46</v>
      </c>
      <c r="G20">
        <v>12.01</v>
      </c>
      <c r="H20">
        <v>10.83</v>
      </c>
      <c r="I20">
        <v>11.9</v>
      </c>
      <c r="J20">
        <v>15.05</v>
      </c>
      <c r="K20">
        <v>8</v>
      </c>
    </row>
    <row r="21" spans="1:11" x14ac:dyDescent="0.25">
      <c r="A21" t="s">
        <v>5484</v>
      </c>
      <c r="B21">
        <v>154</v>
      </c>
      <c r="C21" t="s">
        <v>39</v>
      </c>
      <c r="D21">
        <v>545.25</v>
      </c>
      <c r="E21">
        <v>522.76</v>
      </c>
      <c r="F21">
        <v>511.38</v>
      </c>
      <c r="G21">
        <v>505.51</v>
      </c>
      <c r="H21">
        <v>507.2</v>
      </c>
      <c r="I21">
        <v>505.6</v>
      </c>
      <c r="J21">
        <v>556.85</v>
      </c>
      <c r="K21">
        <v>475.6</v>
      </c>
    </row>
    <row r="22" spans="1:11" x14ac:dyDescent="0.25">
      <c r="A22" t="s">
        <v>5484</v>
      </c>
      <c r="B22">
        <v>157</v>
      </c>
      <c r="C22" t="s">
        <v>40</v>
      </c>
      <c r="D22">
        <v>5478.95</v>
      </c>
      <c r="E22">
        <v>5333.63</v>
      </c>
      <c r="F22">
        <v>5249.02</v>
      </c>
      <c r="G22">
        <v>5154.78</v>
      </c>
      <c r="H22">
        <v>5069.49</v>
      </c>
      <c r="I22">
        <v>4849.08</v>
      </c>
      <c r="J22">
        <v>5493.35</v>
      </c>
      <c r="K22">
        <v>4726</v>
      </c>
    </row>
    <row r="23" spans="1:11" x14ac:dyDescent="0.25">
      <c r="A23" t="s">
        <v>5484</v>
      </c>
      <c r="B23">
        <v>163</v>
      </c>
      <c r="C23" t="s">
        <v>41</v>
      </c>
      <c r="D23">
        <v>431</v>
      </c>
      <c r="E23">
        <v>424.48</v>
      </c>
      <c r="F23">
        <v>415.62</v>
      </c>
      <c r="G23">
        <v>403.96</v>
      </c>
      <c r="H23">
        <v>393.95</v>
      </c>
      <c r="I23">
        <v>369.44</v>
      </c>
      <c r="J23">
        <v>440.9</v>
      </c>
      <c r="K23">
        <v>365</v>
      </c>
    </row>
    <row r="24" spans="1:11" x14ac:dyDescent="0.25">
      <c r="A24" t="s">
        <v>5484</v>
      </c>
      <c r="B24">
        <v>166</v>
      </c>
      <c r="C24" t="s">
        <v>42</v>
      </c>
      <c r="D24">
        <v>570.04999999999995</v>
      </c>
      <c r="E24">
        <v>566.38</v>
      </c>
      <c r="F24">
        <v>563.54999999999995</v>
      </c>
      <c r="G24">
        <v>566.12</v>
      </c>
      <c r="H24">
        <v>556.22</v>
      </c>
      <c r="I24">
        <v>485.86</v>
      </c>
      <c r="J24">
        <v>674.9</v>
      </c>
      <c r="K24">
        <v>407.05</v>
      </c>
    </row>
    <row r="25" spans="1:11" x14ac:dyDescent="0.25">
      <c r="A25" t="s">
        <v>5484</v>
      </c>
      <c r="B25">
        <v>181</v>
      </c>
      <c r="C25" t="s">
        <v>1774</v>
      </c>
      <c r="D25">
        <v>37.25</v>
      </c>
      <c r="E25">
        <v>36.31</v>
      </c>
      <c r="F25">
        <v>36.229999999999997</v>
      </c>
      <c r="G25">
        <v>36.83</v>
      </c>
      <c r="H25">
        <v>37.700000000000003</v>
      </c>
      <c r="I25">
        <v>36.450000000000003</v>
      </c>
      <c r="J25">
        <v>64.400000000000006</v>
      </c>
      <c r="K25">
        <v>30.5</v>
      </c>
    </row>
    <row r="26" spans="1:11" x14ac:dyDescent="0.25">
      <c r="A26" t="s">
        <v>5484</v>
      </c>
      <c r="B26">
        <v>184</v>
      </c>
      <c r="C26" t="s">
        <v>43</v>
      </c>
      <c r="D26">
        <v>2238.35</v>
      </c>
      <c r="E26">
        <v>2211.46</v>
      </c>
      <c r="F26">
        <v>2182.4299999999998</v>
      </c>
      <c r="G26">
        <v>2156.46</v>
      </c>
      <c r="H26">
        <v>2082.04</v>
      </c>
      <c r="I26">
        <v>1738.77</v>
      </c>
      <c r="J26">
        <v>2365</v>
      </c>
      <c r="K26">
        <v>1581.55</v>
      </c>
    </row>
    <row r="27" spans="1:11" x14ac:dyDescent="0.25">
      <c r="A27" t="s">
        <v>5484</v>
      </c>
      <c r="B27">
        <v>193</v>
      </c>
      <c r="C27" t="s">
        <v>44</v>
      </c>
      <c r="D27">
        <v>217.15</v>
      </c>
      <c r="E27">
        <v>215.32</v>
      </c>
      <c r="F27">
        <v>210.22</v>
      </c>
      <c r="G27">
        <v>201.85</v>
      </c>
      <c r="H27">
        <v>186.39</v>
      </c>
      <c r="I27">
        <v>146.22</v>
      </c>
      <c r="J27">
        <v>223.6</v>
      </c>
      <c r="K27">
        <v>132.35</v>
      </c>
    </row>
    <row r="28" spans="1:11" x14ac:dyDescent="0.25">
      <c r="A28" t="s">
        <v>5484</v>
      </c>
      <c r="B28">
        <v>199</v>
      </c>
      <c r="C28" t="s">
        <v>45</v>
      </c>
      <c r="D28">
        <v>918.45</v>
      </c>
      <c r="E28">
        <v>912.9</v>
      </c>
      <c r="F28">
        <v>909.66</v>
      </c>
      <c r="G28">
        <v>906.53</v>
      </c>
      <c r="H28">
        <v>890.25</v>
      </c>
      <c r="I28">
        <v>822.15</v>
      </c>
      <c r="J28">
        <v>964</v>
      </c>
      <c r="K28">
        <v>740</v>
      </c>
    </row>
    <row r="29" spans="1:11" x14ac:dyDescent="0.25">
      <c r="A29" t="s">
        <v>5484</v>
      </c>
      <c r="B29">
        <v>201</v>
      </c>
      <c r="C29" t="s">
        <v>46</v>
      </c>
      <c r="D29">
        <v>244.4</v>
      </c>
      <c r="E29">
        <v>244.79</v>
      </c>
      <c r="F29">
        <v>237.69</v>
      </c>
      <c r="G29">
        <v>231.1</v>
      </c>
      <c r="H29">
        <v>228.86</v>
      </c>
      <c r="I29">
        <v>239.23</v>
      </c>
      <c r="J29">
        <v>267.89999999999998</v>
      </c>
      <c r="K29">
        <v>196</v>
      </c>
    </row>
    <row r="30" spans="1:11" x14ac:dyDescent="0.25">
      <c r="A30" t="s">
        <v>5484</v>
      </c>
      <c r="B30">
        <v>203</v>
      </c>
      <c r="C30" t="s">
        <v>1775</v>
      </c>
      <c r="D30">
        <v>316.85000000000002</v>
      </c>
      <c r="E30">
        <v>323.56</v>
      </c>
      <c r="F30">
        <v>320.2</v>
      </c>
      <c r="G30">
        <v>314.89999999999998</v>
      </c>
      <c r="H30">
        <v>294.64999999999998</v>
      </c>
      <c r="I30">
        <v>207.42</v>
      </c>
      <c r="J30">
        <v>344.7</v>
      </c>
      <c r="K30">
        <v>165.4</v>
      </c>
    </row>
    <row r="31" spans="1:11" x14ac:dyDescent="0.25">
      <c r="A31" t="s">
        <v>5484</v>
      </c>
      <c r="B31">
        <v>206</v>
      </c>
      <c r="C31" t="s">
        <v>47</v>
      </c>
      <c r="D31">
        <v>17.350000000000001</v>
      </c>
      <c r="E31">
        <v>16.23</v>
      </c>
      <c r="F31">
        <v>15.79</v>
      </c>
      <c r="G31">
        <v>15.51</v>
      </c>
      <c r="H31">
        <v>15.02</v>
      </c>
      <c r="I31">
        <v>14.48</v>
      </c>
      <c r="J31">
        <v>18</v>
      </c>
      <c r="K31">
        <v>12.5</v>
      </c>
    </row>
    <row r="32" spans="1:11" x14ac:dyDescent="0.25">
      <c r="A32" t="s">
        <v>5484</v>
      </c>
      <c r="B32">
        <v>212</v>
      </c>
      <c r="C32" t="s">
        <v>48</v>
      </c>
      <c r="D32">
        <v>174.3</v>
      </c>
      <c r="E32">
        <v>174.07</v>
      </c>
      <c r="F32">
        <v>173.11</v>
      </c>
      <c r="G32">
        <v>172.6</v>
      </c>
      <c r="H32">
        <v>174.03</v>
      </c>
      <c r="I32">
        <v>165.29</v>
      </c>
      <c r="J32">
        <v>191.5</v>
      </c>
      <c r="K32">
        <v>164.75</v>
      </c>
    </row>
    <row r="33" spans="1:11" x14ac:dyDescent="0.25">
      <c r="A33" t="s">
        <v>5484</v>
      </c>
      <c r="B33">
        <v>220</v>
      </c>
      <c r="C33" t="s">
        <v>49</v>
      </c>
      <c r="D33">
        <v>138.05000000000001</v>
      </c>
      <c r="E33">
        <v>135.38999999999999</v>
      </c>
      <c r="F33">
        <v>133.55000000000001</v>
      </c>
      <c r="G33">
        <v>132.08000000000001</v>
      </c>
      <c r="H33">
        <v>131.37</v>
      </c>
      <c r="I33">
        <v>137.49</v>
      </c>
      <c r="J33">
        <v>143.44999999999999</v>
      </c>
      <c r="K33">
        <v>121.35</v>
      </c>
    </row>
    <row r="34" spans="1:11" x14ac:dyDescent="0.25">
      <c r="A34" t="s">
        <v>5484</v>
      </c>
      <c r="B34">
        <v>235</v>
      </c>
      <c r="C34" t="s">
        <v>50</v>
      </c>
      <c r="D34">
        <v>7.1</v>
      </c>
      <c r="E34">
        <v>7.1</v>
      </c>
      <c r="F34">
        <v>7.03</v>
      </c>
      <c r="G34">
        <v>6.84</v>
      </c>
      <c r="H34">
        <v>6.53</v>
      </c>
      <c r="I34">
        <v>7.22</v>
      </c>
      <c r="J34">
        <v>7.55</v>
      </c>
      <c r="K34">
        <v>5.7</v>
      </c>
    </row>
    <row r="35" spans="1:11" x14ac:dyDescent="0.25">
      <c r="A35" t="s">
        <v>5484</v>
      </c>
      <c r="B35">
        <v>236</v>
      </c>
      <c r="C35" t="s">
        <v>51</v>
      </c>
      <c r="D35">
        <v>3168.9</v>
      </c>
      <c r="E35">
        <v>3125.16</v>
      </c>
      <c r="F35">
        <v>3096.56</v>
      </c>
      <c r="G35">
        <v>3083.92</v>
      </c>
      <c r="H35">
        <v>3125</v>
      </c>
      <c r="I35">
        <v>3139.96</v>
      </c>
      <c r="J35">
        <v>3385</v>
      </c>
      <c r="K35">
        <v>2930</v>
      </c>
    </row>
    <row r="36" spans="1:11" x14ac:dyDescent="0.25">
      <c r="A36" t="s">
        <v>5484</v>
      </c>
      <c r="B36">
        <v>245</v>
      </c>
      <c r="C36" t="s">
        <v>1776</v>
      </c>
      <c r="D36">
        <v>89.9</v>
      </c>
      <c r="E36">
        <v>88.61</v>
      </c>
      <c r="F36">
        <v>87.59</v>
      </c>
      <c r="G36">
        <v>86.31</v>
      </c>
      <c r="H36">
        <v>82.94</v>
      </c>
      <c r="I36">
        <v>74.599999999999994</v>
      </c>
      <c r="J36">
        <v>93.5</v>
      </c>
      <c r="K36">
        <v>69.05</v>
      </c>
    </row>
    <row r="37" spans="1:11" x14ac:dyDescent="0.25">
      <c r="A37" t="s">
        <v>5484</v>
      </c>
      <c r="B37">
        <v>255</v>
      </c>
      <c r="C37" t="s">
        <v>1777</v>
      </c>
      <c r="D37">
        <v>42.2</v>
      </c>
      <c r="E37">
        <v>39.479999999999997</v>
      </c>
      <c r="F37">
        <v>38.32</v>
      </c>
      <c r="G37">
        <v>37.6</v>
      </c>
      <c r="H37">
        <v>36.869999999999997</v>
      </c>
      <c r="I37">
        <v>33.82</v>
      </c>
      <c r="J37">
        <v>46.5</v>
      </c>
      <c r="K37">
        <v>31.45</v>
      </c>
    </row>
    <row r="38" spans="1:11" x14ac:dyDescent="0.25">
      <c r="A38" t="s">
        <v>5484</v>
      </c>
      <c r="B38">
        <v>263</v>
      </c>
      <c r="C38" t="s">
        <v>52</v>
      </c>
      <c r="D38">
        <v>6689.3</v>
      </c>
      <c r="E38">
        <v>6674.85</v>
      </c>
      <c r="F38">
        <v>6628.97</v>
      </c>
      <c r="G38">
        <v>6617.21</v>
      </c>
      <c r="H38">
        <v>6735.54</v>
      </c>
      <c r="I38">
        <v>7082.43</v>
      </c>
      <c r="J38">
        <v>7589.9</v>
      </c>
      <c r="K38">
        <v>6122.05</v>
      </c>
    </row>
    <row r="39" spans="1:11" x14ac:dyDescent="0.25">
      <c r="A39" t="s">
        <v>5484</v>
      </c>
      <c r="B39">
        <v>270</v>
      </c>
      <c r="C39" t="s">
        <v>53</v>
      </c>
      <c r="D39">
        <v>264.95</v>
      </c>
      <c r="E39">
        <v>266.27</v>
      </c>
      <c r="F39">
        <v>266.87</v>
      </c>
      <c r="G39">
        <v>268.24</v>
      </c>
      <c r="H39">
        <v>271.89</v>
      </c>
      <c r="I39">
        <v>281.35000000000002</v>
      </c>
      <c r="J39">
        <v>319.45</v>
      </c>
      <c r="K39">
        <v>245</v>
      </c>
    </row>
    <row r="40" spans="1:11" x14ac:dyDescent="0.25">
      <c r="A40" t="s">
        <v>5484</v>
      </c>
      <c r="B40">
        <v>275</v>
      </c>
      <c r="C40" t="s">
        <v>54</v>
      </c>
      <c r="D40">
        <v>1007.35</v>
      </c>
      <c r="E40">
        <v>980.54</v>
      </c>
      <c r="F40">
        <v>957.46</v>
      </c>
      <c r="G40">
        <v>930.19</v>
      </c>
      <c r="H40">
        <v>893.98</v>
      </c>
      <c r="I40">
        <v>751.65</v>
      </c>
      <c r="J40">
        <v>1015</v>
      </c>
      <c r="K40">
        <v>805.65</v>
      </c>
    </row>
    <row r="41" spans="1:11" x14ac:dyDescent="0.25">
      <c r="A41" t="s">
        <v>5484</v>
      </c>
      <c r="B41">
        <v>277</v>
      </c>
      <c r="C41" t="s">
        <v>55</v>
      </c>
      <c r="D41">
        <v>259</v>
      </c>
      <c r="E41">
        <v>240.27</v>
      </c>
      <c r="F41">
        <v>234.1</v>
      </c>
      <c r="G41">
        <v>229.77</v>
      </c>
      <c r="H41">
        <v>223.49</v>
      </c>
      <c r="I41">
        <v>194.16</v>
      </c>
      <c r="J41">
        <v>260.45</v>
      </c>
      <c r="K41">
        <v>194.5</v>
      </c>
    </row>
    <row r="42" spans="1:11" x14ac:dyDescent="0.25">
      <c r="A42" t="s">
        <v>5484</v>
      </c>
      <c r="B42">
        <v>278</v>
      </c>
      <c r="C42" t="s">
        <v>56</v>
      </c>
      <c r="D42">
        <v>2406.35</v>
      </c>
      <c r="E42">
        <v>2395.67</v>
      </c>
      <c r="F42">
        <v>2369.9899999999998</v>
      </c>
      <c r="G42">
        <v>2330.02</v>
      </c>
      <c r="H42">
        <v>2276.98</v>
      </c>
      <c r="I42">
        <v>2211.9</v>
      </c>
      <c r="J42">
        <v>2460</v>
      </c>
      <c r="K42">
        <v>2040</v>
      </c>
    </row>
    <row r="43" spans="1:11" x14ac:dyDescent="0.25">
      <c r="A43" t="s">
        <v>5484</v>
      </c>
      <c r="B43">
        <v>305</v>
      </c>
      <c r="C43" t="s">
        <v>57</v>
      </c>
      <c r="D43">
        <v>7347.8</v>
      </c>
      <c r="E43">
        <v>7203.29</v>
      </c>
      <c r="F43">
        <v>7130.15</v>
      </c>
      <c r="G43">
        <v>7055.29</v>
      </c>
      <c r="H43">
        <v>7043.31</v>
      </c>
      <c r="I43">
        <v>6798.64</v>
      </c>
      <c r="J43">
        <v>7550</v>
      </c>
      <c r="K43">
        <v>6627.9</v>
      </c>
    </row>
    <row r="44" spans="1:11" x14ac:dyDescent="0.25">
      <c r="A44" t="s">
        <v>5484</v>
      </c>
      <c r="B44">
        <v>308</v>
      </c>
      <c r="C44" t="s">
        <v>58</v>
      </c>
      <c r="D44">
        <v>32.950000000000003</v>
      </c>
      <c r="E44">
        <v>32.79</v>
      </c>
      <c r="F44">
        <v>32.18</v>
      </c>
      <c r="G44">
        <v>30.64</v>
      </c>
      <c r="H44">
        <v>27.73</v>
      </c>
      <c r="I44">
        <v>20.83</v>
      </c>
      <c r="J44">
        <v>35.85</v>
      </c>
      <c r="K44">
        <v>16</v>
      </c>
    </row>
    <row r="45" spans="1:11" x14ac:dyDescent="0.25">
      <c r="A45" t="s">
        <v>5484</v>
      </c>
      <c r="B45">
        <v>312</v>
      </c>
      <c r="C45" t="s">
        <v>59</v>
      </c>
      <c r="D45">
        <v>3164.85</v>
      </c>
      <c r="E45">
        <v>3180.96</v>
      </c>
      <c r="F45">
        <v>3170.86</v>
      </c>
      <c r="G45">
        <v>3138.36</v>
      </c>
      <c r="H45">
        <v>3097.52</v>
      </c>
      <c r="I45">
        <v>2906.37</v>
      </c>
      <c r="J45">
        <v>3736.4</v>
      </c>
      <c r="K45">
        <v>2758</v>
      </c>
    </row>
    <row r="46" spans="1:11" x14ac:dyDescent="0.25">
      <c r="A46" t="s">
        <v>5484</v>
      </c>
      <c r="B46">
        <v>317</v>
      </c>
      <c r="C46" t="s">
        <v>60</v>
      </c>
      <c r="D46">
        <v>7221</v>
      </c>
      <c r="E46">
        <v>7312.45</v>
      </c>
      <c r="F46">
        <v>7375.68</v>
      </c>
      <c r="G46">
        <v>7474.09</v>
      </c>
      <c r="H46">
        <v>7530.25</v>
      </c>
      <c r="I46">
        <v>7140.62</v>
      </c>
      <c r="J46">
        <v>8192</v>
      </c>
      <c r="K46">
        <v>6801</v>
      </c>
    </row>
    <row r="47" spans="1:11" x14ac:dyDescent="0.25">
      <c r="A47" t="s">
        <v>5484</v>
      </c>
      <c r="B47">
        <v>324</v>
      </c>
      <c r="C47" t="s">
        <v>61</v>
      </c>
      <c r="D47">
        <v>2918.95</v>
      </c>
      <c r="E47">
        <v>2893.42</v>
      </c>
      <c r="F47">
        <v>2803.85</v>
      </c>
      <c r="G47">
        <v>2643.55</v>
      </c>
      <c r="H47">
        <v>2323.61</v>
      </c>
      <c r="I47">
        <v>1782.81</v>
      </c>
      <c r="J47">
        <v>3090</v>
      </c>
      <c r="K47">
        <v>1462</v>
      </c>
    </row>
    <row r="48" spans="1:11" x14ac:dyDescent="0.25">
      <c r="A48" t="s">
        <v>5484</v>
      </c>
      <c r="B48">
        <v>330</v>
      </c>
      <c r="C48" t="s">
        <v>62</v>
      </c>
      <c r="D48">
        <v>429.45</v>
      </c>
      <c r="E48">
        <v>434.06</v>
      </c>
      <c r="F48">
        <v>438.07</v>
      </c>
      <c r="G48">
        <v>444.88</v>
      </c>
      <c r="H48">
        <v>462.36</v>
      </c>
      <c r="I48">
        <v>515.96</v>
      </c>
      <c r="J48">
        <v>557.79999999999995</v>
      </c>
      <c r="K48">
        <v>427</v>
      </c>
    </row>
    <row r="49" spans="1:11" x14ac:dyDescent="0.25">
      <c r="A49" t="s">
        <v>5484</v>
      </c>
      <c r="B49">
        <v>335</v>
      </c>
      <c r="C49" t="s">
        <v>63</v>
      </c>
      <c r="D49">
        <v>2643.65</v>
      </c>
      <c r="E49">
        <v>2623.68</v>
      </c>
      <c r="F49">
        <v>2604.4299999999998</v>
      </c>
      <c r="G49">
        <v>2587.0100000000002</v>
      </c>
      <c r="H49">
        <v>2543.5700000000002</v>
      </c>
      <c r="I49">
        <v>2365.7800000000002</v>
      </c>
      <c r="J49">
        <v>2682.75</v>
      </c>
      <c r="K49">
        <v>2302.6</v>
      </c>
    </row>
    <row r="50" spans="1:11" x14ac:dyDescent="0.25">
      <c r="A50" t="s">
        <v>5484</v>
      </c>
      <c r="B50">
        <v>338</v>
      </c>
      <c r="C50" t="s">
        <v>64</v>
      </c>
      <c r="D50">
        <v>158.80000000000001</v>
      </c>
      <c r="E50">
        <v>155.34</v>
      </c>
      <c r="F50">
        <v>151.69999999999999</v>
      </c>
      <c r="G50">
        <v>148.84</v>
      </c>
      <c r="H50">
        <v>148.38999999999999</v>
      </c>
      <c r="I50">
        <v>138.69999999999999</v>
      </c>
      <c r="J50">
        <v>178.7</v>
      </c>
      <c r="K50">
        <v>129.4</v>
      </c>
    </row>
    <row r="51" spans="1:11" x14ac:dyDescent="0.25">
      <c r="A51" t="s">
        <v>5484</v>
      </c>
      <c r="B51">
        <v>341</v>
      </c>
      <c r="C51" t="s">
        <v>65</v>
      </c>
      <c r="D51">
        <v>437.7</v>
      </c>
      <c r="E51">
        <v>434.98</v>
      </c>
      <c r="F51">
        <v>432.1</v>
      </c>
      <c r="G51">
        <v>428.06</v>
      </c>
      <c r="H51">
        <v>421.4</v>
      </c>
      <c r="I51">
        <v>402.57</v>
      </c>
      <c r="J51">
        <v>462</v>
      </c>
      <c r="K51">
        <v>382.05</v>
      </c>
    </row>
    <row r="52" spans="1:11" x14ac:dyDescent="0.25">
      <c r="A52" t="s">
        <v>5484</v>
      </c>
      <c r="B52">
        <v>342</v>
      </c>
      <c r="C52" t="s">
        <v>66</v>
      </c>
      <c r="D52">
        <v>2832.95</v>
      </c>
      <c r="E52">
        <v>2735.3</v>
      </c>
      <c r="F52">
        <v>2623.06</v>
      </c>
      <c r="G52">
        <v>2534.52</v>
      </c>
      <c r="H52">
        <v>2474.39</v>
      </c>
      <c r="I52">
        <v>2366.9299999999998</v>
      </c>
      <c r="J52">
        <v>2890</v>
      </c>
      <c r="K52">
        <v>2230</v>
      </c>
    </row>
    <row r="53" spans="1:11" x14ac:dyDescent="0.25">
      <c r="A53" t="s">
        <v>5484</v>
      </c>
      <c r="B53">
        <v>347</v>
      </c>
      <c r="C53" t="s">
        <v>67</v>
      </c>
      <c r="D53">
        <v>95.2</v>
      </c>
      <c r="E53">
        <v>92.67</v>
      </c>
      <c r="F53">
        <v>91.96</v>
      </c>
      <c r="G53">
        <v>91.59</v>
      </c>
      <c r="H53">
        <v>90.69</v>
      </c>
      <c r="I53">
        <v>86.16</v>
      </c>
      <c r="J53">
        <v>101.25</v>
      </c>
      <c r="K53">
        <v>83.85</v>
      </c>
    </row>
    <row r="54" spans="1:11" x14ac:dyDescent="0.25">
      <c r="A54" t="s">
        <v>5484</v>
      </c>
      <c r="B54">
        <v>350</v>
      </c>
      <c r="C54" t="s">
        <v>68</v>
      </c>
      <c r="D54">
        <v>2585.15</v>
      </c>
      <c r="E54">
        <v>2589.86</v>
      </c>
      <c r="F54">
        <v>2586.4899999999998</v>
      </c>
      <c r="G54">
        <v>2589.9899999999998</v>
      </c>
      <c r="H54">
        <v>2627.48</v>
      </c>
      <c r="I54">
        <v>2702.88</v>
      </c>
      <c r="J54">
        <v>2930.3</v>
      </c>
      <c r="K54">
        <v>2490.0500000000002</v>
      </c>
    </row>
    <row r="55" spans="1:11" x14ac:dyDescent="0.25">
      <c r="A55" t="s">
        <v>5484</v>
      </c>
      <c r="B55">
        <v>357</v>
      </c>
      <c r="C55" t="s">
        <v>69</v>
      </c>
      <c r="D55">
        <v>421.05</v>
      </c>
      <c r="E55">
        <v>411.8</v>
      </c>
      <c r="F55">
        <v>404.89</v>
      </c>
      <c r="G55">
        <v>393.18</v>
      </c>
      <c r="H55">
        <v>367</v>
      </c>
      <c r="I55">
        <v>309.57</v>
      </c>
      <c r="J55">
        <v>424.15</v>
      </c>
      <c r="K55">
        <v>306.05</v>
      </c>
    </row>
    <row r="56" spans="1:11" x14ac:dyDescent="0.25">
      <c r="A56" t="s">
        <v>5484</v>
      </c>
      <c r="B56">
        <v>359</v>
      </c>
      <c r="C56" t="s">
        <v>70</v>
      </c>
      <c r="D56">
        <v>48.9</v>
      </c>
      <c r="E56">
        <v>48.91</v>
      </c>
      <c r="F56">
        <v>48.4</v>
      </c>
      <c r="G56">
        <v>47.75</v>
      </c>
      <c r="H56">
        <v>46.51</v>
      </c>
      <c r="I56">
        <v>44.86</v>
      </c>
      <c r="J56">
        <v>50.95</v>
      </c>
      <c r="K56">
        <v>39.15</v>
      </c>
    </row>
    <row r="57" spans="1:11" x14ac:dyDescent="0.25">
      <c r="A57" t="s">
        <v>5484</v>
      </c>
      <c r="B57">
        <v>368</v>
      </c>
      <c r="C57" t="s">
        <v>71</v>
      </c>
      <c r="D57">
        <v>2934.2</v>
      </c>
      <c r="E57">
        <v>2895.88</v>
      </c>
      <c r="F57">
        <v>2822.12</v>
      </c>
      <c r="G57">
        <v>2732.72</v>
      </c>
      <c r="H57">
        <v>2656.13</v>
      </c>
      <c r="I57">
        <v>2603.48</v>
      </c>
      <c r="J57">
        <v>2978.55</v>
      </c>
      <c r="K57">
        <v>2430</v>
      </c>
    </row>
    <row r="58" spans="1:11" x14ac:dyDescent="0.25">
      <c r="A58" t="s">
        <v>5484</v>
      </c>
      <c r="B58">
        <v>371</v>
      </c>
      <c r="C58" t="s">
        <v>72</v>
      </c>
      <c r="D58">
        <v>1595.5</v>
      </c>
      <c r="E58">
        <v>1588.7</v>
      </c>
      <c r="F58">
        <v>1581.36</v>
      </c>
      <c r="G58">
        <v>1583.37</v>
      </c>
      <c r="H58">
        <v>1607.98</v>
      </c>
      <c r="I58">
        <v>1626.32</v>
      </c>
      <c r="J58">
        <v>1771.45</v>
      </c>
      <c r="K58">
        <v>1530</v>
      </c>
    </row>
    <row r="59" spans="1:11" x14ac:dyDescent="0.25">
      <c r="A59" t="s">
        <v>5484</v>
      </c>
      <c r="B59">
        <v>380</v>
      </c>
      <c r="C59" t="s">
        <v>73</v>
      </c>
      <c r="D59">
        <v>1484</v>
      </c>
      <c r="E59">
        <v>1469.9</v>
      </c>
      <c r="F59">
        <v>1453.74</v>
      </c>
      <c r="G59">
        <v>1414.62</v>
      </c>
      <c r="H59">
        <v>1313.06</v>
      </c>
      <c r="I59">
        <v>1114.68</v>
      </c>
      <c r="J59">
        <v>1546</v>
      </c>
      <c r="K59">
        <v>970.05</v>
      </c>
    </row>
    <row r="60" spans="1:11" x14ac:dyDescent="0.25">
      <c r="A60" t="s">
        <v>5484</v>
      </c>
      <c r="B60">
        <v>381</v>
      </c>
      <c r="C60" t="s">
        <v>74</v>
      </c>
      <c r="D60">
        <v>128.19999999999999</v>
      </c>
      <c r="E60">
        <v>129.28</v>
      </c>
      <c r="F60">
        <v>129.36000000000001</v>
      </c>
      <c r="G60">
        <v>129.19</v>
      </c>
      <c r="H60">
        <v>128.26</v>
      </c>
      <c r="I60">
        <v>117.82</v>
      </c>
      <c r="J60">
        <v>136</v>
      </c>
      <c r="K60">
        <v>121.65</v>
      </c>
    </row>
    <row r="61" spans="1:11" x14ac:dyDescent="0.25">
      <c r="A61" t="s">
        <v>5484</v>
      </c>
      <c r="B61">
        <v>383</v>
      </c>
      <c r="C61" t="s">
        <v>75</v>
      </c>
      <c r="D61">
        <v>146.1</v>
      </c>
      <c r="E61">
        <v>143.12</v>
      </c>
      <c r="F61">
        <v>141.04</v>
      </c>
      <c r="G61">
        <v>138.97</v>
      </c>
      <c r="H61">
        <v>136.51</v>
      </c>
      <c r="I61">
        <v>122.22</v>
      </c>
      <c r="J61">
        <v>147.15</v>
      </c>
      <c r="K61">
        <v>123.5</v>
      </c>
    </row>
    <row r="62" spans="1:11" x14ac:dyDescent="0.25">
      <c r="A62" t="s">
        <v>5484</v>
      </c>
      <c r="B62">
        <v>385</v>
      </c>
      <c r="C62" t="s">
        <v>76</v>
      </c>
      <c r="D62">
        <v>366.5</v>
      </c>
      <c r="E62">
        <v>364.76</v>
      </c>
      <c r="F62">
        <v>363.5</v>
      </c>
      <c r="G62">
        <v>364.46</v>
      </c>
      <c r="H62">
        <v>371.24</v>
      </c>
      <c r="I62">
        <v>394.06</v>
      </c>
      <c r="J62">
        <v>427.7</v>
      </c>
      <c r="K62">
        <v>348.05</v>
      </c>
    </row>
    <row r="63" spans="1:11" x14ac:dyDescent="0.25">
      <c r="A63" t="s">
        <v>5484</v>
      </c>
      <c r="B63">
        <v>393</v>
      </c>
      <c r="C63" t="s">
        <v>1778</v>
      </c>
      <c r="D63">
        <v>4.05</v>
      </c>
      <c r="E63">
        <v>4.04</v>
      </c>
      <c r="F63">
        <v>4.0599999999999996</v>
      </c>
      <c r="G63">
        <v>4.1100000000000003</v>
      </c>
      <c r="H63">
        <v>4.03</v>
      </c>
      <c r="I63">
        <v>4.0199999999999996</v>
      </c>
      <c r="J63">
        <v>6</v>
      </c>
      <c r="K63">
        <v>2.2999999999999998</v>
      </c>
    </row>
    <row r="64" spans="1:11" x14ac:dyDescent="0.25">
      <c r="A64" t="s">
        <v>5484</v>
      </c>
      <c r="B64">
        <v>395</v>
      </c>
      <c r="C64" t="s">
        <v>77</v>
      </c>
      <c r="D64">
        <v>2312.5500000000002</v>
      </c>
      <c r="E64">
        <v>2248.7600000000002</v>
      </c>
      <c r="F64">
        <v>2202.89</v>
      </c>
      <c r="G64">
        <v>2183.23</v>
      </c>
      <c r="H64">
        <v>2179.88</v>
      </c>
      <c r="I64">
        <v>1859.01</v>
      </c>
      <c r="J64">
        <v>2720.5</v>
      </c>
      <c r="K64">
        <v>1905.05</v>
      </c>
    </row>
    <row r="65" spans="1:11" x14ac:dyDescent="0.25">
      <c r="A65" t="s">
        <v>5484</v>
      </c>
      <c r="B65">
        <v>399</v>
      </c>
      <c r="C65" t="s">
        <v>78</v>
      </c>
      <c r="D65">
        <v>151.94999999999999</v>
      </c>
      <c r="E65">
        <v>146.57</v>
      </c>
      <c r="F65">
        <v>144</v>
      </c>
      <c r="G65">
        <v>141.94999999999999</v>
      </c>
      <c r="H65">
        <v>138.28</v>
      </c>
      <c r="I65">
        <v>124.95</v>
      </c>
      <c r="J65">
        <v>155.19999999999999</v>
      </c>
      <c r="K65">
        <v>121.1</v>
      </c>
    </row>
    <row r="66" spans="1:11" x14ac:dyDescent="0.25">
      <c r="A66" t="s">
        <v>5484</v>
      </c>
      <c r="B66">
        <v>404</v>
      </c>
      <c r="C66" t="s">
        <v>79</v>
      </c>
      <c r="D66">
        <v>587.79999999999995</v>
      </c>
      <c r="E66">
        <v>580.35</v>
      </c>
      <c r="F66">
        <v>576.15</v>
      </c>
      <c r="G66">
        <v>572.55999999999995</v>
      </c>
      <c r="H66">
        <v>574.04</v>
      </c>
      <c r="I66">
        <v>554.54</v>
      </c>
      <c r="J66">
        <v>679.75</v>
      </c>
      <c r="K66">
        <v>533.1</v>
      </c>
    </row>
    <row r="67" spans="1:11" x14ac:dyDescent="0.25">
      <c r="A67" t="s">
        <v>5484</v>
      </c>
      <c r="B67">
        <v>419</v>
      </c>
      <c r="C67" t="s">
        <v>80</v>
      </c>
      <c r="D67">
        <v>93.55</v>
      </c>
      <c r="E67">
        <v>90.79</v>
      </c>
      <c r="F67">
        <v>89.73</v>
      </c>
      <c r="G67">
        <v>89.41</v>
      </c>
      <c r="H67">
        <v>89.78</v>
      </c>
      <c r="I67">
        <v>88.44</v>
      </c>
      <c r="J67">
        <v>98.5</v>
      </c>
      <c r="K67">
        <v>83.15</v>
      </c>
    </row>
    <row r="68" spans="1:11" x14ac:dyDescent="0.25">
      <c r="A68" t="s">
        <v>5484</v>
      </c>
      <c r="B68">
        <v>422</v>
      </c>
      <c r="C68" t="s">
        <v>81</v>
      </c>
      <c r="D68">
        <v>1060.4000000000001</v>
      </c>
      <c r="E68">
        <v>1053.4000000000001</v>
      </c>
      <c r="F68">
        <v>1049.53</v>
      </c>
      <c r="G68">
        <v>1052.18</v>
      </c>
      <c r="H68">
        <v>1048.0999999999999</v>
      </c>
      <c r="I68">
        <v>938.31</v>
      </c>
      <c r="J68">
        <v>1148.05</v>
      </c>
      <c r="K68">
        <v>887.2</v>
      </c>
    </row>
    <row r="69" spans="1:11" x14ac:dyDescent="0.25">
      <c r="A69" t="s">
        <v>5484</v>
      </c>
      <c r="B69">
        <v>425</v>
      </c>
      <c r="C69" t="s">
        <v>5787</v>
      </c>
      <c r="D69">
        <v>368.1</v>
      </c>
      <c r="E69">
        <v>367.61</v>
      </c>
      <c r="F69">
        <v>372.82</v>
      </c>
      <c r="G69">
        <v>371.56</v>
      </c>
      <c r="H69">
        <v>342.99</v>
      </c>
      <c r="I69">
        <v>277.42</v>
      </c>
      <c r="J69">
        <v>424.85</v>
      </c>
      <c r="K69">
        <v>222.5</v>
      </c>
    </row>
    <row r="70" spans="1:11" x14ac:dyDescent="0.25">
      <c r="A70" t="s">
        <v>5484</v>
      </c>
      <c r="B70">
        <v>426</v>
      </c>
      <c r="C70" t="s">
        <v>82</v>
      </c>
      <c r="D70">
        <v>114.3</v>
      </c>
      <c r="E70">
        <v>114.67</v>
      </c>
      <c r="F70">
        <v>115.11</v>
      </c>
      <c r="G70">
        <v>116.08</v>
      </c>
      <c r="H70">
        <v>118.77</v>
      </c>
      <c r="I70">
        <v>121.37</v>
      </c>
      <c r="J70">
        <v>134.75</v>
      </c>
      <c r="K70">
        <v>110</v>
      </c>
    </row>
    <row r="71" spans="1:11" x14ac:dyDescent="0.25">
      <c r="A71" t="s">
        <v>5484</v>
      </c>
      <c r="B71">
        <v>436</v>
      </c>
      <c r="C71" t="s">
        <v>83</v>
      </c>
      <c r="D71">
        <v>730.05</v>
      </c>
      <c r="E71">
        <v>693.22</v>
      </c>
      <c r="F71">
        <v>654.62</v>
      </c>
      <c r="G71">
        <v>602.22</v>
      </c>
      <c r="H71">
        <v>536.4</v>
      </c>
      <c r="I71">
        <v>408.34</v>
      </c>
      <c r="J71">
        <v>757.35</v>
      </c>
      <c r="K71">
        <v>399.55</v>
      </c>
    </row>
    <row r="72" spans="1:11" x14ac:dyDescent="0.25">
      <c r="A72" t="s">
        <v>5484</v>
      </c>
      <c r="B72">
        <v>438</v>
      </c>
      <c r="C72" t="s">
        <v>84</v>
      </c>
      <c r="D72">
        <v>141.85</v>
      </c>
      <c r="E72">
        <v>137.19</v>
      </c>
      <c r="F72">
        <v>133.57</v>
      </c>
      <c r="G72">
        <v>130.32</v>
      </c>
      <c r="H72">
        <v>125.34</v>
      </c>
      <c r="I72">
        <v>102.38</v>
      </c>
      <c r="J72">
        <v>148.9</v>
      </c>
      <c r="K72">
        <v>94.8</v>
      </c>
    </row>
    <row r="73" spans="1:11" x14ac:dyDescent="0.25">
      <c r="A73" t="s">
        <v>5484</v>
      </c>
      <c r="B73">
        <v>445</v>
      </c>
      <c r="C73" t="s">
        <v>85</v>
      </c>
      <c r="D73">
        <v>451.55</v>
      </c>
      <c r="E73">
        <v>446.86</v>
      </c>
      <c r="F73">
        <v>445.12</v>
      </c>
      <c r="G73">
        <v>443.89</v>
      </c>
      <c r="H73">
        <v>440.47</v>
      </c>
      <c r="I73">
        <v>394.95</v>
      </c>
      <c r="J73">
        <v>495.25</v>
      </c>
      <c r="K73">
        <v>404</v>
      </c>
    </row>
    <row r="74" spans="1:11" x14ac:dyDescent="0.25">
      <c r="A74" t="s">
        <v>5484</v>
      </c>
      <c r="B74">
        <v>467</v>
      </c>
      <c r="C74" t="s">
        <v>86</v>
      </c>
      <c r="D74">
        <v>651.79999999999995</v>
      </c>
      <c r="E74">
        <v>637.22</v>
      </c>
      <c r="F74">
        <v>631.26</v>
      </c>
      <c r="G74">
        <v>628.17999999999995</v>
      </c>
      <c r="H74">
        <v>629.85</v>
      </c>
      <c r="I74">
        <v>607.36</v>
      </c>
      <c r="J74">
        <v>677.55</v>
      </c>
      <c r="K74">
        <v>600.75</v>
      </c>
    </row>
    <row r="75" spans="1:11" x14ac:dyDescent="0.25">
      <c r="A75" t="s">
        <v>5484</v>
      </c>
      <c r="B75">
        <v>471</v>
      </c>
      <c r="C75" t="s">
        <v>87</v>
      </c>
      <c r="D75">
        <v>25.75</v>
      </c>
      <c r="E75">
        <v>25.79</v>
      </c>
      <c r="F75">
        <v>25.8</v>
      </c>
      <c r="G75">
        <v>25.89</v>
      </c>
      <c r="H75">
        <v>25.73</v>
      </c>
      <c r="I75">
        <v>24.54</v>
      </c>
      <c r="J75">
        <v>30.15</v>
      </c>
      <c r="K75">
        <v>22.6</v>
      </c>
    </row>
    <row r="76" spans="1:11" x14ac:dyDescent="0.25">
      <c r="A76" t="s">
        <v>5484</v>
      </c>
      <c r="B76">
        <v>474</v>
      </c>
      <c r="C76" t="s">
        <v>88</v>
      </c>
      <c r="D76">
        <v>30357.4</v>
      </c>
      <c r="E76">
        <v>30871.37</v>
      </c>
      <c r="F76">
        <v>30982.9</v>
      </c>
      <c r="G76">
        <v>30897.62</v>
      </c>
      <c r="H76">
        <v>30584.99</v>
      </c>
      <c r="I76">
        <v>27737.16</v>
      </c>
      <c r="J76">
        <v>33250</v>
      </c>
      <c r="K76">
        <v>26628</v>
      </c>
    </row>
    <row r="77" spans="1:11" x14ac:dyDescent="0.25">
      <c r="A77" t="s">
        <v>5484</v>
      </c>
      <c r="B77">
        <v>477</v>
      </c>
      <c r="C77" t="s">
        <v>89</v>
      </c>
      <c r="D77">
        <v>279.14999999999998</v>
      </c>
      <c r="E77">
        <v>276.51</v>
      </c>
      <c r="F77">
        <v>279.89</v>
      </c>
      <c r="G77">
        <v>288.88</v>
      </c>
      <c r="H77">
        <v>294.97000000000003</v>
      </c>
      <c r="I77">
        <v>231.59</v>
      </c>
      <c r="J77">
        <v>429.7</v>
      </c>
      <c r="K77">
        <v>183.1</v>
      </c>
    </row>
    <row r="78" spans="1:11" x14ac:dyDescent="0.25">
      <c r="A78" t="s">
        <v>5484</v>
      </c>
      <c r="B78">
        <v>480</v>
      </c>
      <c r="C78" t="s">
        <v>90</v>
      </c>
      <c r="D78">
        <v>1313.15</v>
      </c>
      <c r="E78">
        <v>1289.5</v>
      </c>
      <c r="F78">
        <v>1283.21</v>
      </c>
      <c r="G78">
        <v>1272.8</v>
      </c>
      <c r="H78">
        <v>1248.32</v>
      </c>
      <c r="I78">
        <v>1146.03</v>
      </c>
      <c r="J78">
        <v>1339.8</v>
      </c>
      <c r="K78">
        <v>1060.55</v>
      </c>
    </row>
    <row r="79" spans="1:11" x14ac:dyDescent="0.25">
      <c r="A79" t="s">
        <v>5484</v>
      </c>
      <c r="B79">
        <v>489</v>
      </c>
      <c r="C79" t="s">
        <v>91</v>
      </c>
      <c r="D79">
        <v>608</v>
      </c>
      <c r="E79">
        <v>593.48</v>
      </c>
      <c r="F79">
        <v>604.02</v>
      </c>
      <c r="G79">
        <v>615.5</v>
      </c>
      <c r="H79">
        <v>595.41999999999996</v>
      </c>
      <c r="I79">
        <v>455.3</v>
      </c>
      <c r="J79">
        <v>747.45</v>
      </c>
      <c r="K79">
        <v>458</v>
      </c>
    </row>
    <row r="80" spans="1:11" x14ac:dyDescent="0.25">
      <c r="A80" t="s">
        <v>5484</v>
      </c>
      <c r="B80">
        <v>495</v>
      </c>
      <c r="C80" t="s">
        <v>92</v>
      </c>
      <c r="D80">
        <v>6859.55</v>
      </c>
      <c r="E80">
        <v>6816.82</v>
      </c>
      <c r="F80">
        <v>6757.92</v>
      </c>
      <c r="G80">
        <v>6700.28</v>
      </c>
      <c r="H80">
        <v>6658.55</v>
      </c>
      <c r="I80">
        <v>6704.65</v>
      </c>
      <c r="J80">
        <v>7065</v>
      </c>
      <c r="K80">
        <v>6150</v>
      </c>
    </row>
    <row r="81" spans="1:11" x14ac:dyDescent="0.25">
      <c r="A81" t="s">
        <v>5484</v>
      </c>
      <c r="B81">
        <v>509</v>
      </c>
      <c r="C81" t="s">
        <v>93</v>
      </c>
      <c r="D81">
        <v>1968.85</v>
      </c>
      <c r="E81">
        <v>1979.89</v>
      </c>
      <c r="F81">
        <v>1980.37</v>
      </c>
      <c r="G81">
        <v>1995.02</v>
      </c>
      <c r="H81">
        <v>1989.89</v>
      </c>
      <c r="I81">
        <v>1499</v>
      </c>
      <c r="J81">
        <v>2484.6999999999998</v>
      </c>
      <c r="K81">
        <v>1714.05</v>
      </c>
    </row>
    <row r="82" spans="1:11" x14ac:dyDescent="0.25">
      <c r="A82" t="s">
        <v>5484</v>
      </c>
      <c r="B82">
        <v>513</v>
      </c>
      <c r="C82" t="s">
        <v>94</v>
      </c>
      <c r="D82">
        <v>164.95</v>
      </c>
      <c r="E82">
        <v>159.93</v>
      </c>
      <c r="F82">
        <v>158.49</v>
      </c>
      <c r="G82">
        <v>156.62</v>
      </c>
      <c r="H82">
        <v>149.49</v>
      </c>
      <c r="I82">
        <v>119.63</v>
      </c>
      <c r="J82">
        <v>176.9</v>
      </c>
      <c r="K82">
        <v>108.3</v>
      </c>
    </row>
    <row r="83" spans="1:11" x14ac:dyDescent="0.25">
      <c r="A83" t="s">
        <v>5484</v>
      </c>
      <c r="B83">
        <v>522</v>
      </c>
      <c r="C83" t="s">
        <v>95</v>
      </c>
      <c r="D83">
        <v>78.34</v>
      </c>
      <c r="E83">
        <v>78</v>
      </c>
      <c r="F83">
        <v>77.23</v>
      </c>
      <c r="G83">
        <v>76.33</v>
      </c>
      <c r="H83">
        <v>74.78</v>
      </c>
      <c r="I83">
        <v>67.73</v>
      </c>
      <c r="J83">
        <v>80.099999999999994</v>
      </c>
      <c r="K83">
        <v>68.510000000000005</v>
      </c>
    </row>
    <row r="84" spans="1:11" x14ac:dyDescent="0.25">
      <c r="A84" t="s">
        <v>5484</v>
      </c>
      <c r="B84">
        <v>526</v>
      </c>
      <c r="C84" t="s">
        <v>96</v>
      </c>
      <c r="D84">
        <v>390.25</v>
      </c>
      <c r="E84">
        <v>390.12</v>
      </c>
      <c r="F84">
        <v>383.34</v>
      </c>
      <c r="G84">
        <v>372.81</v>
      </c>
      <c r="H84">
        <v>362.51</v>
      </c>
      <c r="I84">
        <v>355.62</v>
      </c>
      <c r="J84">
        <v>407.1</v>
      </c>
      <c r="K84">
        <v>331.45</v>
      </c>
    </row>
    <row r="85" spans="1:11" x14ac:dyDescent="0.25">
      <c r="A85" t="s">
        <v>5484</v>
      </c>
      <c r="B85">
        <v>527</v>
      </c>
      <c r="C85" t="s">
        <v>97</v>
      </c>
      <c r="D85">
        <v>786.8</v>
      </c>
      <c r="E85">
        <v>780.02</v>
      </c>
      <c r="F85">
        <v>777.23</v>
      </c>
      <c r="G85">
        <v>775.7</v>
      </c>
      <c r="H85">
        <v>775.42</v>
      </c>
      <c r="I85">
        <v>756.33</v>
      </c>
      <c r="J85">
        <v>829</v>
      </c>
      <c r="K85">
        <v>731.2</v>
      </c>
    </row>
    <row r="86" spans="1:11" x14ac:dyDescent="0.25">
      <c r="A86" t="s">
        <v>5484</v>
      </c>
      <c r="B86">
        <v>530</v>
      </c>
      <c r="C86" t="s">
        <v>1779</v>
      </c>
      <c r="D86">
        <v>94.65</v>
      </c>
      <c r="E86">
        <v>93.74</v>
      </c>
      <c r="F86">
        <v>90.71</v>
      </c>
      <c r="G86">
        <v>87.79</v>
      </c>
      <c r="H86">
        <v>82.61</v>
      </c>
      <c r="I86">
        <v>71.400000000000006</v>
      </c>
      <c r="J86">
        <v>102.6</v>
      </c>
      <c r="K86">
        <v>62.55</v>
      </c>
    </row>
    <row r="87" spans="1:11" x14ac:dyDescent="0.25">
      <c r="A87" t="s">
        <v>5484</v>
      </c>
      <c r="B87">
        <v>547</v>
      </c>
      <c r="C87" t="s">
        <v>98</v>
      </c>
      <c r="D87">
        <v>4718.3</v>
      </c>
      <c r="E87">
        <v>4698.76</v>
      </c>
      <c r="F87">
        <v>4667.45</v>
      </c>
      <c r="G87">
        <v>4626.0200000000004</v>
      </c>
      <c r="H87">
        <v>4603.66</v>
      </c>
      <c r="I87">
        <v>4530.42</v>
      </c>
      <c r="J87">
        <v>4843.5</v>
      </c>
      <c r="K87">
        <v>4347.7</v>
      </c>
    </row>
    <row r="88" spans="1:11" x14ac:dyDescent="0.25">
      <c r="A88" t="s">
        <v>5484</v>
      </c>
      <c r="B88">
        <v>553</v>
      </c>
      <c r="C88" t="s">
        <v>5949</v>
      </c>
      <c r="D88">
        <v>186</v>
      </c>
      <c r="E88">
        <v>182.57</v>
      </c>
      <c r="F88">
        <v>180.52</v>
      </c>
      <c r="G88">
        <v>177.82</v>
      </c>
      <c r="H88">
        <v>174.84</v>
      </c>
      <c r="I88">
        <v>159.77000000000001</v>
      </c>
      <c r="J88">
        <v>215.5</v>
      </c>
      <c r="K88">
        <v>154.75</v>
      </c>
    </row>
    <row r="89" spans="1:11" x14ac:dyDescent="0.25">
      <c r="A89" t="s">
        <v>5484</v>
      </c>
      <c r="B89">
        <v>559</v>
      </c>
      <c r="C89" t="s">
        <v>99</v>
      </c>
      <c r="D89">
        <v>175.95</v>
      </c>
      <c r="E89">
        <v>177.83</v>
      </c>
      <c r="F89">
        <v>178.23</v>
      </c>
      <c r="G89">
        <v>178.81</v>
      </c>
      <c r="H89">
        <v>178.08</v>
      </c>
      <c r="I89">
        <v>173.43</v>
      </c>
      <c r="J89">
        <v>210</v>
      </c>
      <c r="K89">
        <v>155.94999999999999</v>
      </c>
    </row>
    <row r="90" spans="1:11" x14ac:dyDescent="0.25">
      <c r="A90" t="s">
        <v>5484</v>
      </c>
      <c r="B90">
        <v>578</v>
      </c>
      <c r="C90" t="s">
        <v>100</v>
      </c>
      <c r="D90">
        <v>295.05</v>
      </c>
      <c r="E90">
        <v>295.39999999999998</v>
      </c>
      <c r="F90">
        <v>297.51</v>
      </c>
      <c r="G90">
        <v>301.35000000000002</v>
      </c>
      <c r="H90">
        <v>304.14999999999998</v>
      </c>
      <c r="I90">
        <v>276.54000000000002</v>
      </c>
      <c r="J90">
        <v>343</v>
      </c>
      <c r="K90">
        <v>267.10000000000002</v>
      </c>
    </row>
    <row r="91" spans="1:11" x14ac:dyDescent="0.25">
      <c r="A91" t="s">
        <v>5484</v>
      </c>
      <c r="B91">
        <v>583</v>
      </c>
      <c r="C91" t="s">
        <v>101</v>
      </c>
      <c r="D91">
        <v>766.5</v>
      </c>
      <c r="E91">
        <v>756.84</v>
      </c>
      <c r="F91">
        <v>756.19</v>
      </c>
      <c r="G91">
        <v>755.97</v>
      </c>
      <c r="H91">
        <v>755.88</v>
      </c>
      <c r="I91">
        <v>701.9</v>
      </c>
      <c r="J91">
        <v>797</v>
      </c>
      <c r="K91">
        <v>692.05</v>
      </c>
    </row>
    <row r="92" spans="1:11" x14ac:dyDescent="0.25">
      <c r="A92" t="s">
        <v>5484</v>
      </c>
      <c r="B92">
        <v>592</v>
      </c>
      <c r="C92" t="s">
        <v>102</v>
      </c>
      <c r="D92">
        <v>482.75</v>
      </c>
      <c r="E92">
        <v>472.73</v>
      </c>
      <c r="F92">
        <v>469.1</v>
      </c>
      <c r="G92">
        <v>469.67</v>
      </c>
      <c r="H92">
        <v>469.61</v>
      </c>
      <c r="I92">
        <v>423.68</v>
      </c>
      <c r="J92">
        <v>547</v>
      </c>
      <c r="K92">
        <v>412.25</v>
      </c>
    </row>
    <row r="93" spans="1:11" x14ac:dyDescent="0.25">
      <c r="A93" t="s">
        <v>5484</v>
      </c>
      <c r="B93">
        <v>595</v>
      </c>
      <c r="C93" t="s">
        <v>103</v>
      </c>
      <c r="D93">
        <v>1106.8499999999999</v>
      </c>
      <c r="E93">
        <v>1092.43</v>
      </c>
      <c r="F93">
        <v>1086.8499999999999</v>
      </c>
      <c r="G93">
        <v>1093.9000000000001</v>
      </c>
      <c r="H93">
        <v>1120.58</v>
      </c>
      <c r="I93">
        <v>1090.06</v>
      </c>
      <c r="J93">
        <v>1304.9000000000001</v>
      </c>
      <c r="K93">
        <v>1028</v>
      </c>
    </row>
    <row r="94" spans="1:11" x14ac:dyDescent="0.25">
      <c r="A94" t="s">
        <v>5484</v>
      </c>
      <c r="B94">
        <v>619</v>
      </c>
      <c r="C94" t="s">
        <v>104</v>
      </c>
      <c r="D94">
        <v>414</v>
      </c>
      <c r="E94">
        <v>416.71</v>
      </c>
      <c r="F94">
        <v>419.16</v>
      </c>
      <c r="G94">
        <v>424.78</v>
      </c>
      <c r="H94">
        <v>429.12</v>
      </c>
      <c r="I94">
        <v>422.39</v>
      </c>
      <c r="J94">
        <v>484.4</v>
      </c>
      <c r="K94">
        <v>408.05</v>
      </c>
    </row>
    <row r="95" spans="1:11" x14ac:dyDescent="0.25">
      <c r="A95" t="s">
        <v>5484</v>
      </c>
      <c r="B95">
        <v>625</v>
      </c>
      <c r="C95" t="s">
        <v>105</v>
      </c>
      <c r="D95">
        <v>1228.5</v>
      </c>
      <c r="E95">
        <v>1215.1099999999999</v>
      </c>
      <c r="F95">
        <v>1188.6199999999999</v>
      </c>
      <c r="G95">
        <v>1159.5</v>
      </c>
      <c r="H95">
        <v>1112.72</v>
      </c>
      <c r="I95">
        <v>949.26</v>
      </c>
      <c r="J95">
        <v>1249.9000000000001</v>
      </c>
      <c r="K95">
        <v>963.35</v>
      </c>
    </row>
    <row r="96" spans="1:11" x14ac:dyDescent="0.25">
      <c r="A96" t="s">
        <v>5484</v>
      </c>
      <c r="B96">
        <v>628</v>
      </c>
      <c r="C96" t="s">
        <v>106</v>
      </c>
      <c r="D96">
        <v>97.2</v>
      </c>
      <c r="E96">
        <v>93.73</v>
      </c>
      <c r="F96">
        <v>91.53</v>
      </c>
      <c r="G96">
        <v>89.8</v>
      </c>
      <c r="H96">
        <v>87.66</v>
      </c>
      <c r="I96">
        <v>80.55</v>
      </c>
      <c r="J96">
        <v>99.45</v>
      </c>
      <c r="K96">
        <v>76.3</v>
      </c>
    </row>
    <row r="97" spans="1:11" x14ac:dyDescent="0.25">
      <c r="A97" t="s">
        <v>5484</v>
      </c>
      <c r="B97">
        <v>634</v>
      </c>
      <c r="C97" t="s">
        <v>107</v>
      </c>
      <c r="D97">
        <v>546.54999999999995</v>
      </c>
      <c r="E97">
        <v>546.88</v>
      </c>
      <c r="F97">
        <v>558.94000000000005</v>
      </c>
      <c r="G97">
        <v>574.08000000000004</v>
      </c>
      <c r="H97">
        <v>582.73</v>
      </c>
      <c r="I97">
        <v>511.91</v>
      </c>
      <c r="J97">
        <v>692.5</v>
      </c>
      <c r="K97">
        <v>501.1</v>
      </c>
    </row>
    <row r="98" spans="1:11" x14ac:dyDescent="0.25">
      <c r="A98" t="s">
        <v>5484</v>
      </c>
      <c r="B98">
        <v>637</v>
      </c>
      <c r="C98" t="s">
        <v>108</v>
      </c>
      <c r="D98">
        <v>306.89999999999998</v>
      </c>
      <c r="E98">
        <v>305.83999999999997</v>
      </c>
      <c r="F98">
        <v>302.25</v>
      </c>
      <c r="G98">
        <v>296.56</v>
      </c>
      <c r="H98">
        <v>288.45999999999998</v>
      </c>
      <c r="I98">
        <v>287.95</v>
      </c>
      <c r="J98">
        <v>317.8</v>
      </c>
      <c r="K98">
        <v>250.05</v>
      </c>
    </row>
    <row r="99" spans="1:11" x14ac:dyDescent="0.25">
      <c r="A99" t="s">
        <v>5484</v>
      </c>
      <c r="B99">
        <v>638</v>
      </c>
      <c r="C99" t="s">
        <v>1780</v>
      </c>
      <c r="D99">
        <v>7.2</v>
      </c>
      <c r="E99">
        <v>7.32</v>
      </c>
      <c r="F99">
        <v>7.39</v>
      </c>
      <c r="G99">
        <v>7.5</v>
      </c>
      <c r="H99">
        <v>7.75</v>
      </c>
      <c r="I99">
        <v>16.68</v>
      </c>
      <c r="J99">
        <v>8.9</v>
      </c>
      <c r="K99">
        <v>7</v>
      </c>
    </row>
    <row r="100" spans="1:11" x14ac:dyDescent="0.25">
      <c r="A100" t="s">
        <v>5484</v>
      </c>
      <c r="B100">
        <v>641</v>
      </c>
      <c r="C100" t="s">
        <v>1781</v>
      </c>
      <c r="D100">
        <v>4.45</v>
      </c>
      <c r="E100">
        <v>4.57</v>
      </c>
      <c r="F100">
        <v>4.66</v>
      </c>
      <c r="G100">
        <v>4.71</v>
      </c>
      <c r="H100">
        <v>4.3600000000000003</v>
      </c>
      <c r="I100">
        <v>3.52</v>
      </c>
      <c r="J100">
        <v>6.3</v>
      </c>
      <c r="K100">
        <v>2.75</v>
      </c>
    </row>
    <row r="101" spans="1:11" x14ac:dyDescent="0.25">
      <c r="A101" t="s">
        <v>5484</v>
      </c>
      <c r="B101">
        <v>676</v>
      </c>
      <c r="C101" t="s">
        <v>109</v>
      </c>
      <c r="D101">
        <v>281.10000000000002</v>
      </c>
      <c r="E101">
        <v>274.19</v>
      </c>
      <c r="F101">
        <v>270.33999999999997</v>
      </c>
      <c r="G101">
        <v>266.29000000000002</v>
      </c>
      <c r="H101">
        <v>262.14999999999998</v>
      </c>
      <c r="I101">
        <v>233.02</v>
      </c>
      <c r="J101">
        <v>282.45</v>
      </c>
      <c r="K101">
        <v>241.7</v>
      </c>
    </row>
    <row r="102" spans="1:11" x14ac:dyDescent="0.25">
      <c r="A102" t="s">
        <v>5484</v>
      </c>
      <c r="B102">
        <v>685</v>
      </c>
      <c r="C102" t="s">
        <v>110</v>
      </c>
      <c r="D102">
        <v>1126.4000000000001</v>
      </c>
      <c r="E102">
        <v>1147.81</v>
      </c>
      <c r="F102">
        <v>1151.23</v>
      </c>
      <c r="G102">
        <v>1159.81</v>
      </c>
      <c r="H102">
        <v>1162.49</v>
      </c>
      <c r="I102">
        <v>1038.21</v>
      </c>
      <c r="J102">
        <v>1272.9000000000001</v>
      </c>
      <c r="K102">
        <v>997.25</v>
      </c>
    </row>
    <row r="103" spans="1:11" x14ac:dyDescent="0.25">
      <c r="A103" t="s">
        <v>5484</v>
      </c>
      <c r="B103">
        <v>694</v>
      </c>
      <c r="C103" t="s">
        <v>111</v>
      </c>
      <c r="D103">
        <v>1249.4000000000001</v>
      </c>
      <c r="E103">
        <v>1241.21</v>
      </c>
      <c r="F103">
        <v>1233.25</v>
      </c>
      <c r="G103">
        <v>1219.75</v>
      </c>
      <c r="H103">
        <v>1200.27</v>
      </c>
      <c r="I103">
        <v>1109.3900000000001</v>
      </c>
      <c r="J103">
        <v>1277.9000000000001</v>
      </c>
      <c r="K103">
        <v>1132</v>
      </c>
    </row>
    <row r="104" spans="1:11" x14ac:dyDescent="0.25">
      <c r="A104" t="s">
        <v>5484</v>
      </c>
      <c r="B104">
        <v>701</v>
      </c>
      <c r="C104" t="s">
        <v>112</v>
      </c>
      <c r="D104">
        <v>142.35</v>
      </c>
      <c r="E104">
        <v>140.22999999999999</v>
      </c>
      <c r="F104">
        <v>139.05000000000001</v>
      </c>
      <c r="G104">
        <v>136.04</v>
      </c>
      <c r="H104">
        <v>128.44999999999999</v>
      </c>
      <c r="I104">
        <v>113.07</v>
      </c>
      <c r="J104">
        <v>146.4</v>
      </c>
      <c r="K104">
        <v>107.2</v>
      </c>
    </row>
    <row r="105" spans="1:11" x14ac:dyDescent="0.25">
      <c r="A105" t="s">
        <v>5484</v>
      </c>
      <c r="B105">
        <v>703</v>
      </c>
      <c r="C105" t="s">
        <v>113</v>
      </c>
      <c r="D105">
        <v>423.85</v>
      </c>
      <c r="E105">
        <v>427.95</v>
      </c>
      <c r="F105">
        <v>428.14</v>
      </c>
      <c r="G105">
        <v>429.5</v>
      </c>
      <c r="H105">
        <v>435.14</v>
      </c>
      <c r="I105">
        <v>426.33</v>
      </c>
      <c r="J105">
        <v>499.35</v>
      </c>
      <c r="K105">
        <v>410.5</v>
      </c>
    </row>
    <row r="106" spans="1:11" x14ac:dyDescent="0.25">
      <c r="A106" t="s">
        <v>5484</v>
      </c>
      <c r="B106">
        <v>708</v>
      </c>
      <c r="C106" t="s">
        <v>114</v>
      </c>
      <c r="D106">
        <v>49.8</v>
      </c>
      <c r="E106">
        <v>49.97</v>
      </c>
      <c r="F106">
        <v>49.68</v>
      </c>
      <c r="G106">
        <v>48.91</v>
      </c>
      <c r="H106">
        <v>47.53</v>
      </c>
      <c r="I106">
        <v>44.49</v>
      </c>
      <c r="J106">
        <v>56.5</v>
      </c>
      <c r="K106">
        <v>41.05</v>
      </c>
    </row>
    <row r="107" spans="1:11" x14ac:dyDescent="0.25">
      <c r="A107" t="s">
        <v>5484</v>
      </c>
      <c r="B107">
        <v>714</v>
      </c>
      <c r="C107" t="s">
        <v>115</v>
      </c>
      <c r="D107">
        <v>289.89999999999998</v>
      </c>
      <c r="E107">
        <v>290.48</v>
      </c>
      <c r="F107">
        <v>287.81</v>
      </c>
      <c r="G107">
        <v>280.12</v>
      </c>
      <c r="H107">
        <v>259.58</v>
      </c>
      <c r="I107">
        <v>201.68</v>
      </c>
      <c r="J107">
        <v>301.89999999999998</v>
      </c>
      <c r="K107">
        <v>185.1</v>
      </c>
    </row>
    <row r="108" spans="1:11" x14ac:dyDescent="0.25">
      <c r="A108" t="s">
        <v>5484</v>
      </c>
      <c r="B108">
        <v>715</v>
      </c>
      <c r="C108" t="s">
        <v>116</v>
      </c>
      <c r="D108">
        <v>512.65</v>
      </c>
      <c r="E108">
        <v>505.95</v>
      </c>
      <c r="F108">
        <v>492.23</v>
      </c>
      <c r="G108">
        <v>476.21</v>
      </c>
      <c r="H108">
        <v>459.25</v>
      </c>
      <c r="I108">
        <v>411.32</v>
      </c>
      <c r="J108">
        <v>538.9</v>
      </c>
      <c r="K108">
        <v>405.1</v>
      </c>
    </row>
    <row r="109" spans="1:11" x14ac:dyDescent="0.25">
      <c r="A109" t="s">
        <v>5484</v>
      </c>
      <c r="B109">
        <v>722</v>
      </c>
      <c r="C109" t="s">
        <v>117</v>
      </c>
      <c r="D109">
        <v>229.2</v>
      </c>
      <c r="E109">
        <v>230.69</v>
      </c>
      <c r="F109">
        <v>230.14</v>
      </c>
      <c r="G109">
        <v>229.67</v>
      </c>
      <c r="H109">
        <v>230.39</v>
      </c>
      <c r="I109">
        <v>224.37</v>
      </c>
      <c r="J109">
        <v>242.54</v>
      </c>
      <c r="K109">
        <v>221</v>
      </c>
    </row>
    <row r="110" spans="1:11" x14ac:dyDescent="0.25">
      <c r="A110" t="s">
        <v>5484</v>
      </c>
      <c r="B110">
        <v>724</v>
      </c>
      <c r="C110" t="s">
        <v>118</v>
      </c>
      <c r="D110">
        <v>276.55</v>
      </c>
      <c r="E110">
        <v>273.51</v>
      </c>
      <c r="F110">
        <v>270.95999999999998</v>
      </c>
      <c r="G110">
        <v>267.49</v>
      </c>
      <c r="H110">
        <v>261.45</v>
      </c>
      <c r="I110">
        <v>242.84</v>
      </c>
      <c r="J110">
        <v>277.89999999999998</v>
      </c>
      <c r="K110">
        <v>236.05</v>
      </c>
    </row>
    <row r="111" spans="1:11" x14ac:dyDescent="0.25">
      <c r="A111" t="s">
        <v>5484</v>
      </c>
      <c r="B111">
        <v>739</v>
      </c>
      <c r="C111" t="s">
        <v>119</v>
      </c>
      <c r="D111">
        <v>1119.7</v>
      </c>
      <c r="E111">
        <v>1115.17</v>
      </c>
      <c r="F111">
        <v>1108.93</v>
      </c>
      <c r="G111">
        <v>1107.1300000000001</v>
      </c>
      <c r="H111">
        <v>1102.42</v>
      </c>
      <c r="I111">
        <v>1025.49</v>
      </c>
      <c r="J111">
        <v>1184.7</v>
      </c>
      <c r="K111">
        <v>1017.05</v>
      </c>
    </row>
    <row r="112" spans="1:11" x14ac:dyDescent="0.25">
      <c r="A112" t="s">
        <v>5484</v>
      </c>
      <c r="B112">
        <v>740</v>
      </c>
      <c r="C112" t="s">
        <v>120</v>
      </c>
      <c r="D112">
        <v>339.4</v>
      </c>
      <c r="E112">
        <v>333.92</v>
      </c>
      <c r="F112">
        <v>330.64</v>
      </c>
      <c r="G112">
        <v>329.43</v>
      </c>
      <c r="H112">
        <v>329.6</v>
      </c>
      <c r="I112">
        <v>318.73</v>
      </c>
      <c r="J112">
        <v>353</v>
      </c>
      <c r="K112">
        <v>310.26</v>
      </c>
    </row>
    <row r="113" spans="1:11" x14ac:dyDescent="0.25">
      <c r="A113" t="s">
        <v>5484</v>
      </c>
      <c r="B113">
        <v>742</v>
      </c>
      <c r="C113" t="s">
        <v>121</v>
      </c>
      <c r="D113">
        <v>633.35</v>
      </c>
      <c r="E113">
        <v>634.59</v>
      </c>
      <c r="F113">
        <v>636.94000000000005</v>
      </c>
      <c r="G113">
        <v>642.57000000000005</v>
      </c>
      <c r="H113">
        <v>654.03</v>
      </c>
      <c r="I113">
        <v>682.9</v>
      </c>
      <c r="J113">
        <v>773.05</v>
      </c>
      <c r="K113">
        <v>612.20000000000005</v>
      </c>
    </row>
    <row r="114" spans="1:11" x14ac:dyDescent="0.25">
      <c r="A114" t="s">
        <v>5484</v>
      </c>
      <c r="B114">
        <v>744</v>
      </c>
      <c r="C114" t="s">
        <v>1782</v>
      </c>
      <c r="D114">
        <v>12.25</v>
      </c>
      <c r="E114">
        <v>11.41</v>
      </c>
      <c r="F114">
        <v>10.95</v>
      </c>
      <c r="G114">
        <v>10.67</v>
      </c>
      <c r="H114">
        <v>10.82</v>
      </c>
      <c r="I114">
        <v>18.3</v>
      </c>
      <c r="J114">
        <v>14.55</v>
      </c>
      <c r="K114">
        <v>9.0500000000000007</v>
      </c>
    </row>
    <row r="115" spans="1:11" x14ac:dyDescent="0.25">
      <c r="A115" t="s">
        <v>5484</v>
      </c>
      <c r="B115">
        <v>757</v>
      </c>
      <c r="C115" t="s">
        <v>122</v>
      </c>
      <c r="D115">
        <v>4234.75</v>
      </c>
      <c r="E115">
        <v>4202.2299999999996</v>
      </c>
      <c r="F115">
        <v>4185.3599999999997</v>
      </c>
      <c r="G115">
        <v>4138.5600000000004</v>
      </c>
      <c r="H115">
        <v>4037.73</v>
      </c>
      <c r="I115">
        <v>3731.63</v>
      </c>
      <c r="J115">
        <v>4454.95</v>
      </c>
      <c r="K115">
        <v>3716.05</v>
      </c>
    </row>
    <row r="116" spans="1:11" x14ac:dyDescent="0.25">
      <c r="A116" t="s">
        <v>5484</v>
      </c>
      <c r="B116">
        <v>760</v>
      </c>
      <c r="C116" t="s">
        <v>123</v>
      </c>
      <c r="D116">
        <v>389.15</v>
      </c>
      <c r="E116">
        <v>390.64</v>
      </c>
      <c r="F116">
        <v>388.83</v>
      </c>
      <c r="G116">
        <v>390.19</v>
      </c>
      <c r="H116">
        <v>398.87</v>
      </c>
      <c r="I116">
        <v>366.23</v>
      </c>
      <c r="J116">
        <v>459.7</v>
      </c>
      <c r="K116">
        <v>359.2</v>
      </c>
    </row>
    <row r="117" spans="1:11" x14ac:dyDescent="0.25">
      <c r="A117" t="s">
        <v>5484</v>
      </c>
      <c r="B117">
        <v>772</v>
      </c>
      <c r="C117" t="s">
        <v>124</v>
      </c>
      <c r="D117">
        <v>540.70000000000005</v>
      </c>
      <c r="E117">
        <v>535.03</v>
      </c>
      <c r="F117">
        <v>533.67999999999995</v>
      </c>
      <c r="G117">
        <v>533.70000000000005</v>
      </c>
      <c r="H117">
        <v>540.76</v>
      </c>
      <c r="I117">
        <v>549.79999999999995</v>
      </c>
      <c r="J117">
        <v>593.75</v>
      </c>
      <c r="K117">
        <v>504.1</v>
      </c>
    </row>
    <row r="118" spans="1:11" x14ac:dyDescent="0.25">
      <c r="A118" t="s">
        <v>5484</v>
      </c>
      <c r="B118">
        <v>778</v>
      </c>
      <c r="C118" t="s">
        <v>1783</v>
      </c>
      <c r="D118">
        <v>4.5</v>
      </c>
      <c r="E118">
        <v>4.1500000000000004</v>
      </c>
      <c r="F118">
        <v>3.86</v>
      </c>
      <c r="G118">
        <v>3.57</v>
      </c>
      <c r="H118">
        <v>3.35</v>
      </c>
      <c r="I118">
        <v>3.46</v>
      </c>
      <c r="J118">
        <v>4.5</v>
      </c>
      <c r="K118">
        <v>2.75</v>
      </c>
    </row>
    <row r="119" spans="1:11" x14ac:dyDescent="0.25">
      <c r="A119" t="s">
        <v>5484</v>
      </c>
      <c r="B119">
        <v>781</v>
      </c>
      <c r="C119" t="s">
        <v>125</v>
      </c>
      <c r="D119">
        <v>435.85</v>
      </c>
      <c r="E119">
        <v>443.1</v>
      </c>
      <c r="F119">
        <v>446.93</v>
      </c>
      <c r="G119">
        <v>447.57</v>
      </c>
      <c r="H119">
        <v>436.66</v>
      </c>
      <c r="I119">
        <v>395.63</v>
      </c>
      <c r="J119">
        <v>490</v>
      </c>
      <c r="K119">
        <v>342</v>
      </c>
    </row>
    <row r="120" spans="1:11" x14ac:dyDescent="0.25">
      <c r="A120" t="s">
        <v>5484</v>
      </c>
      <c r="B120">
        <v>804</v>
      </c>
      <c r="C120" t="s">
        <v>126</v>
      </c>
      <c r="D120">
        <v>127.25</v>
      </c>
      <c r="E120">
        <v>127.82</v>
      </c>
      <c r="F120">
        <v>128.38999999999999</v>
      </c>
      <c r="G120">
        <v>130.22999999999999</v>
      </c>
      <c r="H120">
        <v>134.49</v>
      </c>
      <c r="I120">
        <v>135.94999999999999</v>
      </c>
      <c r="J120">
        <v>168.45</v>
      </c>
      <c r="K120">
        <v>121.95</v>
      </c>
    </row>
    <row r="121" spans="1:11" x14ac:dyDescent="0.25">
      <c r="A121" t="s">
        <v>5484</v>
      </c>
      <c r="B121">
        <v>805</v>
      </c>
      <c r="C121" t="s">
        <v>5950</v>
      </c>
      <c r="D121">
        <v>72.95</v>
      </c>
      <c r="E121">
        <v>73.03</v>
      </c>
      <c r="F121">
        <v>73.56</v>
      </c>
      <c r="G121">
        <v>74.7</v>
      </c>
      <c r="H121">
        <v>75.989999999999995</v>
      </c>
      <c r="I121">
        <v>75.22</v>
      </c>
      <c r="J121">
        <v>100.5</v>
      </c>
      <c r="K121">
        <v>70.05</v>
      </c>
    </row>
    <row r="122" spans="1:11" x14ac:dyDescent="0.25">
      <c r="A122" t="s">
        <v>5484</v>
      </c>
      <c r="B122">
        <v>809</v>
      </c>
      <c r="C122" t="s">
        <v>127</v>
      </c>
      <c r="D122">
        <v>230.35</v>
      </c>
      <c r="E122">
        <v>236.46</v>
      </c>
      <c r="F122">
        <v>236.3</v>
      </c>
      <c r="G122">
        <v>234.63</v>
      </c>
      <c r="H122">
        <v>239.82</v>
      </c>
      <c r="I122">
        <v>257.08</v>
      </c>
      <c r="J122">
        <v>289.5</v>
      </c>
      <c r="K122">
        <v>214.1</v>
      </c>
    </row>
    <row r="123" spans="1:11" x14ac:dyDescent="0.25">
      <c r="A123" t="s">
        <v>5484</v>
      </c>
      <c r="B123">
        <v>811</v>
      </c>
      <c r="C123" t="s">
        <v>128</v>
      </c>
      <c r="D123">
        <v>904.25</v>
      </c>
      <c r="E123">
        <v>899.38</v>
      </c>
      <c r="F123">
        <v>900.47</v>
      </c>
      <c r="G123">
        <v>920.26</v>
      </c>
      <c r="H123">
        <v>949.43</v>
      </c>
      <c r="I123">
        <v>925.99</v>
      </c>
      <c r="J123">
        <v>1118.5</v>
      </c>
      <c r="K123">
        <v>834</v>
      </c>
    </row>
    <row r="124" spans="1:11" x14ac:dyDescent="0.25">
      <c r="A124" t="s">
        <v>5484</v>
      </c>
      <c r="B124">
        <v>817</v>
      </c>
      <c r="C124" t="s">
        <v>129</v>
      </c>
      <c r="D124">
        <v>54</v>
      </c>
      <c r="E124">
        <v>53.67</v>
      </c>
      <c r="F124">
        <v>53.59</v>
      </c>
      <c r="G124">
        <v>54.02</v>
      </c>
      <c r="H124">
        <v>54.01</v>
      </c>
      <c r="I124">
        <v>50.41</v>
      </c>
      <c r="J124">
        <v>63.4</v>
      </c>
      <c r="K124">
        <v>43.85</v>
      </c>
    </row>
    <row r="125" spans="1:11" x14ac:dyDescent="0.25">
      <c r="A125" t="s">
        <v>5484</v>
      </c>
      <c r="B125">
        <v>822</v>
      </c>
      <c r="C125" t="s">
        <v>130</v>
      </c>
      <c r="D125">
        <v>72.2</v>
      </c>
      <c r="E125">
        <v>72.510000000000005</v>
      </c>
      <c r="F125">
        <v>72.040000000000006</v>
      </c>
      <c r="G125">
        <v>71.430000000000007</v>
      </c>
      <c r="H125">
        <v>71.150000000000006</v>
      </c>
      <c r="I125">
        <v>72.14</v>
      </c>
      <c r="J125">
        <v>82.6</v>
      </c>
      <c r="K125">
        <v>66.55</v>
      </c>
    </row>
    <row r="126" spans="1:11" x14ac:dyDescent="0.25">
      <c r="A126" t="s">
        <v>5484</v>
      </c>
      <c r="B126">
        <v>827</v>
      </c>
      <c r="C126" t="s">
        <v>131</v>
      </c>
      <c r="D126">
        <v>610.5</v>
      </c>
      <c r="E126">
        <v>614.30999999999995</v>
      </c>
      <c r="F126">
        <v>617.42999999999995</v>
      </c>
      <c r="G126">
        <v>623.08000000000004</v>
      </c>
      <c r="H126">
        <v>623.04999999999995</v>
      </c>
      <c r="I126">
        <v>622.52</v>
      </c>
      <c r="J126">
        <v>697.2</v>
      </c>
      <c r="K126">
        <v>536.54999999999995</v>
      </c>
    </row>
    <row r="127" spans="1:11" x14ac:dyDescent="0.25">
      <c r="A127" t="s">
        <v>5484</v>
      </c>
      <c r="B127">
        <v>857</v>
      </c>
      <c r="C127" t="s">
        <v>132</v>
      </c>
      <c r="D127">
        <v>254.45</v>
      </c>
      <c r="E127">
        <v>259.08999999999997</v>
      </c>
      <c r="F127">
        <v>261.10000000000002</v>
      </c>
      <c r="G127">
        <v>266.06</v>
      </c>
      <c r="H127">
        <v>273.77</v>
      </c>
      <c r="I127">
        <v>264.41000000000003</v>
      </c>
      <c r="J127">
        <v>325.75</v>
      </c>
      <c r="K127">
        <v>248.9</v>
      </c>
    </row>
    <row r="128" spans="1:11" x14ac:dyDescent="0.25">
      <c r="A128" t="s">
        <v>5484</v>
      </c>
      <c r="B128">
        <v>874</v>
      </c>
      <c r="C128" t="s">
        <v>1784</v>
      </c>
      <c r="D128">
        <v>28.85</v>
      </c>
      <c r="E128">
        <v>28.93</v>
      </c>
      <c r="F128">
        <v>28.94</v>
      </c>
      <c r="G128">
        <v>29.34</v>
      </c>
      <c r="H128">
        <v>30.09</v>
      </c>
      <c r="I128">
        <v>29.94</v>
      </c>
      <c r="J128">
        <v>37.9</v>
      </c>
      <c r="K128">
        <v>25.35</v>
      </c>
    </row>
    <row r="129" spans="1:11" x14ac:dyDescent="0.25">
      <c r="A129" t="s">
        <v>5484</v>
      </c>
      <c r="B129">
        <v>881</v>
      </c>
      <c r="C129" t="s">
        <v>133</v>
      </c>
      <c r="D129">
        <v>5611.55</v>
      </c>
      <c r="E129">
        <v>5513</v>
      </c>
      <c r="F129">
        <v>5472.43</v>
      </c>
      <c r="G129">
        <v>5460.41</v>
      </c>
      <c r="H129">
        <v>5480.38</v>
      </c>
      <c r="I129">
        <v>5152.71</v>
      </c>
      <c r="J129">
        <v>5989.7</v>
      </c>
      <c r="K129">
        <v>5205.55</v>
      </c>
    </row>
    <row r="130" spans="1:11" x14ac:dyDescent="0.25">
      <c r="A130" t="s">
        <v>5484</v>
      </c>
      <c r="B130">
        <v>896</v>
      </c>
      <c r="C130" t="s">
        <v>134</v>
      </c>
      <c r="D130">
        <v>64.55</v>
      </c>
      <c r="E130">
        <v>65.17</v>
      </c>
      <c r="F130">
        <v>65.31</v>
      </c>
      <c r="G130">
        <v>65.430000000000007</v>
      </c>
      <c r="H130">
        <v>65.709999999999994</v>
      </c>
      <c r="I130">
        <v>68.709999999999994</v>
      </c>
      <c r="J130">
        <v>74.900000000000006</v>
      </c>
      <c r="K130">
        <v>60</v>
      </c>
    </row>
    <row r="131" spans="1:11" x14ac:dyDescent="0.25">
      <c r="A131" t="s">
        <v>5484</v>
      </c>
      <c r="B131">
        <v>907</v>
      </c>
      <c r="C131" t="s">
        <v>1785</v>
      </c>
      <c r="D131">
        <v>2.4</v>
      </c>
      <c r="E131">
        <v>2.2599999999999998</v>
      </c>
      <c r="F131">
        <v>2.17</v>
      </c>
      <c r="G131">
        <v>2.1</v>
      </c>
      <c r="H131">
        <v>2.0499999999999998</v>
      </c>
      <c r="I131">
        <v>2.67</v>
      </c>
      <c r="J131">
        <v>2.4</v>
      </c>
      <c r="K131">
        <v>1.75</v>
      </c>
    </row>
    <row r="132" spans="1:11" x14ac:dyDescent="0.25">
      <c r="A132" t="s">
        <v>5484</v>
      </c>
      <c r="B132">
        <v>910</v>
      </c>
      <c r="C132" t="s">
        <v>135</v>
      </c>
      <c r="D132">
        <v>3865.3</v>
      </c>
      <c r="E132">
        <v>3769.66</v>
      </c>
      <c r="F132">
        <v>3671.28</v>
      </c>
      <c r="G132">
        <v>3577.06</v>
      </c>
      <c r="H132">
        <v>3489.85</v>
      </c>
      <c r="I132">
        <v>3379.53</v>
      </c>
      <c r="J132">
        <v>3898</v>
      </c>
      <c r="K132">
        <v>3274.9</v>
      </c>
    </row>
    <row r="133" spans="1:11" x14ac:dyDescent="0.25">
      <c r="A133" t="s">
        <v>5484</v>
      </c>
      <c r="B133">
        <v>913</v>
      </c>
      <c r="C133" t="s">
        <v>136</v>
      </c>
      <c r="D133">
        <v>97.3</v>
      </c>
      <c r="E133">
        <v>97.08</v>
      </c>
      <c r="F133">
        <v>96.64</v>
      </c>
      <c r="G133">
        <v>95.91</v>
      </c>
      <c r="H133">
        <v>93.56</v>
      </c>
      <c r="I133">
        <v>82.47</v>
      </c>
      <c r="J133">
        <v>101.9</v>
      </c>
      <c r="K133">
        <v>82.1</v>
      </c>
    </row>
    <row r="134" spans="1:11" x14ac:dyDescent="0.25">
      <c r="A134" t="s">
        <v>5484</v>
      </c>
      <c r="B134">
        <v>916</v>
      </c>
      <c r="C134" t="s">
        <v>137</v>
      </c>
      <c r="D134">
        <v>493.95</v>
      </c>
      <c r="E134">
        <v>496.55</v>
      </c>
      <c r="F134">
        <v>493.96</v>
      </c>
      <c r="G134">
        <v>492.39</v>
      </c>
      <c r="H134">
        <v>494.92</v>
      </c>
      <c r="I134">
        <v>501.43</v>
      </c>
      <c r="J134">
        <v>572.4</v>
      </c>
      <c r="K134">
        <v>452.7</v>
      </c>
    </row>
    <row r="135" spans="1:11" x14ac:dyDescent="0.25">
      <c r="A135" t="s">
        <v>5484</v>
      </c>
      <c r="B135">
        <v>919</v>
      </c>
      <c r="C135" t="s">
        <v>138</v>
      </c>
      <c r="D135">
        <v>232.5</v>
      </c>
      <c r="E135">
        <v>232.81</v>
      </c>
      <c r="F135">
        <v>232.04</v>
      </c>
      <c r="G135">
        <v>230.47</v>
      </c>
      <c r="H135">
        <v>229</v>
      </c>
      <c r="I135">
        <v>208.9</v>
      </c>
      <c r="J135">
        <v>274.95</v>
      </c>
      <c r="K135">
        <v>205.05</v>
      </c>
    </row>
    <row r="136" spans="1:11" x14ac:dyDescent="0.25">
      <c r="A136" t="s">
        <v>5484</v>
      </c>
      <c r="B136">
        <v>926</v>
      </c>
      <c r="C136" t="s">
        <v>139</v>
      </c>
      <c r="D136">
        <v>524.04999999999995</v>
      </c>
      <c r="E136">
        <v>532.62</v>
      </c>
      <c r="F136">
        <v>527.28</v>
      </c>
      <c r="G136">
        <v>516.16999999999996</v>
      </c>
      <c r="H136">
        <v>512.69000000000005</v>
      </c>
      <c r="I136">
        <v>476.02</v>
      </c>
      <c r="J136">
        <v>625</v>
      </c>
      <c r="K136">
        <v>432.05</v>
      </c>
    </row>
    <row r="137" spans="1:11" x14ac:dyDescent="0.25">
      <c r="A137" t="s">
        <v>5484</v>
      </c>
      <c r="B137">
        <v>928</v>
      </c>
      <c r="C137" t="s">
        <v>140</v>
      </c>
      <c r="D137">
        <v>106.55</v>
      </c>
      <c r="E137">
        <v>106.14</v>
      </c>
      <c r="F137">
        <v>101.57</v>
      </c>
      <c r="G137">
        <v>94.95</v>
      </c>
      <c r="H137">
        <v>83.61</v>
      </c>
      <c r="I137">
        <v>61.62</v>
      </c>
      <c r="J137">
        <v>113.55</v>
      </c>
      <c r="K137">
        <v>56.1</v>
      </c>
    </row>
    <row r="138" spans="1:11" x14ac:dyDescent="0.25">
      <c r="A138" t="s">
        <v>5484</v>
      </c>
      <c r="B138">
        <v>936</v>
      </c>
      <c r="C138" t="s">
        <v>141</v>
      </c>
      <c r="D138">
        <v>593.1</v>
      </c>
      <c r="E138">
        <v>601.36</v>
      </c>
      <c r="F138">
        <v>604.91</v>
      </c>
      <c r="G138">
        <v>602.39</v>
      </c>
      <c r="H138">
        <v>566.07000000000005</v>
      </c>
      <c r="I138">
        <v>430.05</v>
      </c>
      <c r="J138">
        <v>683.95</v>
      </c>
      <c r="K138">
        <v>255</v>
      </c>
    </row>
    <row r="139" spans="1:11" x14ac:dyDescent="0.25">
      <c r="A139" t="s">
        <v>5484</v>
      </c>
      <c r="B139">
        <v>937</v>
      </c>
      <c r="C139" t="s">
        <v>142</v>
      </c>
      <c r="D139">
        <v>508.85</v>
      </c>
      <c r="E139">
        <v>514.07000000000005</v>
      </c>
      <c r="F139">
        <v>513.86</v>
      </c>
      <c r="G139">
        <v>509.3</v>
      </c>
      <c r="H139">
        <v>504.93</v>
      </c>
      <c r="I139">
        <v>490.9</v>
      </c>
      <c r="J139">
        <v>544.95000000000005</v>
      </c>
      <c r="K139">
        <v>463</v>
      </c>
    </row>
    <row r="140" spans="1:11" x14ac:dyDescent="0.25">
      <c r="A140" t="s">
        <v>5484</v>
      </c>
      <c r="B140">
        <v>940</v>
      </c>
      <c r="C140" t="s">
        <v>143</v>
      </c>
      <c r="D140">
        <v>5137.55</v>
      </c>
      <c r="E140">
        <v>5132.6099999999997</v>
      </c>
      <c r="F140">
        <v>5130.43</v>
      </c>
      <c r="G140">
        <v>5116.25</v>
      </c>
      <c r="H140">
        <v>5098.3</v>
      </c>
      <c r="I140">
        <v>4949.5200000000004</v>
      </c>
      <c r="J140">
        <v>5500</v>
      </c>
      <c r="K140">
        <v>4753</v>
      </c>
    </row>
    <row r="141" spans="1:11" x14ac:dyDescent="0.25">
      <c r="A141" t="s">
        <v>5484</v>
      </c>
      <c r="B141">
        <v>955</v>
      </c>
      <c r="C141" t="s">
        <v>144</v>
      </c>
      <c r="D141">
        <v>5953.4</v>
      </c>
      <c r="E141">
        <v>5987.39</v>
      </c>
      <c r="F141">
        <v>6020.23</v>
      </c>
      <c r="G141">
        <v>5900.52</v>
      </c>
      <c r="H141">
        <v>5554.58</v>
      </c>
      <c r="I141">
        <v>4659.72</v>
      </c>
      <c r="J141">
        <v>6585.95</v>
      </c>
      <c r="K141">
        <v>4560.2</v>
      </c>
    </row>
    <row r="142" spans="1:11" x14ac:dyDescent="0.25">
      <c r="A142" t="s">
        <v>5484</v>
      </c>
      <c r="B142">
        <v>958</v>
      </c>
      <c r="C142" t="s">
        <v>145</v>
      </c>
      <c r="D142">
        <v>3239.25</v>
      </c>
      <c r="E142">
        <v>3183.62</v>
      </c>
      <c r="F142">
        <v>3163.41</v>
      </c>
      <c r="G142">
        <v>3162.65</v>
      </c>
      <c r="H142">
        <v>3108.46</v>
      </c>
      <c r="I142">
        <v>2616.89</v>
      </c>
      <c r="J142">
        <v>3440.15</v>
      </c>
      <c r="K142">
        <v>2470.25</v>
      </c>
    </row>
    <row r="143" spans="1:11" x14ac:dyDescent="0.25">
      <c r="A143" t="s">
        <v>5484</v>
      </c>
      <c r="B143">
        <v>967</v>
      </c>
      <c r="C143" t="s">
        <v>146</v>
      </c>
      <c r="D143">
        <v>32.75</v>
      </c>
      <c r="E143">
        <v>31.66</v>
      </c>
      <c r="F143">
        <v>31.38</v>
      </c>
      <c r="G143">
        <v>31.31</v>
      </c>
      <c r="H143">
        <v>31.75</v>
      </c>
      <c r="I143">
        <v>31.93</v>
      </c>
      <c r="J143">
        <v>39.200000000000003</v>
      </c>
      <c r="K143">
        <v>27.95</v>
      </c>
    </row>
    <row r="144" spans="1:11" x14ac:dyDescent="0.25">
      <c r="A144" t="s">
        <v>5484</v>
      </c>
      <c r="B144">
        <v>981</v>
      </c>
      <c r="C144" t="s">
        <v>147</v>
      </c>
      <c r="D144">
        <v>191</v>
      </c>
      <c r="E144">
        <v>192.46</v>
      </c>
      <c r="F144">
        <v>192.52</v>
      </c>
      <c r="G144">
        <v>192.11</v>
      </c>
      <c r="H144">
        <v>194.1</v>
      </c>
      <c r="I144">
        <v>190.64</v>
      </c>
      <c r="J144">
        <v>229.2</v>
      </c>
      <c r="K144">
        <v>178.35</v>
      </c>
    </row>
    <row r="145" spans="1:11" x14ac:dyDescent="0.25">
      <c r="A145" t="s">
        <v>5484</v>
      </c>
      <c r="B145">
        <v>993</v>
      </c>
      <c r="C145" t="s">
        <v>148</v>
      </c>
      <c r="D145">
        <v>1184.45</v>
      </c>
      <c r="E145">
        <v>1168.67</v>
      </c>
      <c r="F145">
        <v>1177.03</v>
      </c>
      <c r="G145">
        <v>1186.25</v>
      </c>
      <c r="H145">
        <v>1162.51</v>
      </c>
      <c r="I145">
        <v>986.63</v>
      </c>
      <c r="J145">
        <v>1374.95</v>
      </c>
      <c r="K145">
        <v>896.05</v>
      </c>
    </row>
    <row r="146" spans="1:11" x14ac:dyDescent="0.25">
      <c r="A146" t="s">
        <v>5484</v>
      </c>
      <c r="B146">
        <v>999</v>
      </c>
      <c r="C146" t="s">
        <v>1786</v>
      </c>
      <c r="D146">
        <v>10.9</v>
      </c>
      <c r="E146">
        <v>11.11</v>
      </c>
      <c r="F146">
        <v>11.12</v>
      </c>
      <c r="G146">
        <v>11.22</v>
      </c>
      <c r="H146">
        <v>11.53</v>
      </c>
      <c r="I146">
        <v>11.5</v>
      </c>
      <c r="J146">
        <v>13.25</v>
      </c>
      <c r="K146">
        <v>10</v>
      </c>
    </row>
    <row r="147" spans="1:11" x14ac:dyDescent="0.25">
      <c r="A147" t="s">
        <v>5484</v>
      </c>
      <c r="B147">
        <v>1008</v>
      </c>
      <c r="C147" t="s">
        <v>149</v>
      </c>
      <c r="D147">
        <v>718.85</v>
      </c>
      <c r="E147">
        <v>725.86</v>
      </c>
      <c r="F147">
        <v>723.29</v>
      </c>
      <c r="G147">
        <v>703.65</v>
      </c>
      <c r="H147">
        <v>634.91999999999996</v>
      </c>
      <c r="I147">
        <v>452.87</v>
      </c>
      <c r="J147">
        <v>805</v>
      </c>
      <c r="K147">
        <v>413.15</v>
      </c>
    </row>
    <row r="148" spans="1:11" x14ac:dyDescent="0.25">
      <c r="A148" t="s">
        <v>5484</v>
      </c>
      <c r="B148">
        <v>1011</v>
      </c>
      <c r="C148" t="s">
        <v>150</v>
      </c>
      <c r="D148">
        <v>2711.3</v>
      </c>
      <c r="E148">
        <v>2739.2</v>
      </c>
      <c r="F148">
        <v>2760.45</v>
      </c>
      <c r="G148">
        <v>2826.48</v>
      </c>
      <c r="H148">
        <v>2960.4</v>
      </c>
      <c r="I148">
        <v>2961.77</v>
      </c>
      <c r="J148">
        <v>3726.05</v>
      </c>
      <c r="K148">
        <v>2612.1999999999998</v>
      </c>
    </row>
    <row r="149" spans="1:11" x14ac:dyDescent="0.25">
      <c r="A149" t="s">
        <v>5484</v>
      </c>
      <c r="B149">
        <v>1023</v>
      </c>
      <c r="C149" t="s">
        <v>151</v>
      </c>
      <c r="D149">
        <v>148.1</v>
      </c>
      <c r="E149">
        <v>149.32</v>
      </c>
      <c r="F149">
        <v>148.36000000000001</v>
      </c>
      <c r="G149">
        <v>147.02000000000001</v>
      </c>
      <c r="H149">
        <v>144.94</v>
      </c>
      <c r="I149">
        <v>135.75</v>
      </c>
      <c r="J149">
        <v>155.19999999999999</v>
      </c>
      <c r="K149">
        <v>130.5</v>
      </c>
    </row>
    <row r="150" spans="1:11" x14ac:dyDescent="0.25">
      <c r="A150" t="s">
        <v>5484</v>
      </c>
      <c r="B150">
        <v>1030</v>
      </c>
      <c r="C150" t="s">
        <v>152</v>
      </c>
      <c r="D150">
        <v>261.60000000000002</v>
      </c>
      <c r="E150">
        <v>264.17</v>
      </c>
      <c r="F150">
        <v>266.11</v>
      </c>
      <c r="G150">
        <v>268.55</v>
      </c>
      <c r="H150">
        <v>265.77</v>
      </c>
      <c r="I150">
        <v>232.36</v>
      </c>
      <c r="J150">
        <v>304.85000000000002</v>
      </c>
      <c r="K150">
        <v>230</v>
      </c>
    </row>
    <row r="151" spans="1:11" x14ac:dyDescent="0.25">
      <c r="A151" t="s">
        <v>5484</v>
      </c>
      <c r="B151">
        <v>1038</v>
      </c>
      <c r="C151" t="s">
        <v>153</v>
      </c>
      <c r="D151">
        <v>915.65</v>
      </c>
      <c r="E151">
        <v>917.37</v>
      </c>
      <c r="F151">
        <v>918.62</v>
      </c>
      <c r="G151">
        <v>929.92</v>
      </c>
      <c r="H151">
        <v>968.78</v>
      </c>
      <c r="I151">
        <v>882.36</v>
      </c>
      <c r="J151">
        <v>1219</v>
      </c>
      <c r="K151">
        <v>841.2</v>
      </c>
    </row>
    <row r="152" spans="1:11" x14ac:dyDescent="0.25">
      <c r="A152" t="s">
        <v>5484</v>
      </c>
      <c r="B152">
        <v>1041</v>
      </c>
      <c r="C152" t="s">
        <v>154</v>
      </c>
      <c r="D152">
        <v>212.65</v>
      </c>
      <c r="E152">
        <v>201.23</v>
      </c>
      <c r="F152">
        <v>197.99</v>
      </c>
      <c r="G152">
        <v>199.83</v>
      </c>
      <c r="H152">
        <v>206.51</v>
      </c>
      <c r="I152">
        <v>193.56</v>
      </c>
      <c r="J152">
        <v>259.95</v>
      </c>
      <c r="K152">
        <v>185.8</v>
      </c>
    </row>
    <row r="153" spans="1:11" x14ac:dyDescent="0.25">
      <c r="A153" t="s">
        <v>5484</v>
      </c>
      <c r="B153">
        <v>1044</v>
      </c>
      <c r="C153" t="s">
        <v>155</v>
      </c>
      <c r="D153">
        <v>441.64</v>
      </c>
      <c r="E153">
        <v>444.88</v>
      </c>
      <c r="F153">
        <v>444.13</v>
      </c>
      <c r="G153">
        <v>443.83</v>
      </c>
      <c r="H153">
        <v>446.59</v>
      </c>
      <c r="I153">
        <v>438.6</v>
      </c>
      <c r="J153">
        <v>480</v>
      </c>
      <c r="K153">
        <v>427.6</v>
      </c>
    </row>
    <row r="154" spans="1:11" x14ac:dyDescent="0.25">
      <c r="A154" t="s">
        <v>5484</v>
      </c>
      <c r="B154">
        <v>1053</v>
      </c>
      <c r="C154" t="s">
        <v>156</v>
      </c>
      <c r="D154">
        <v>447.75</v>
      </c>
      <c r="E154">
        <v>445.7</v>
      </c>
      <c r="F154">
        <v>441.67</v>
      </c>
      <c r="G154">
        <v>439.16</v>
      </c>
      <c r="H154">
        <v>437.33</v>
      </c>
      <c r="I154">
        <v>454.04</v>
      </c>
      <c r="J154">
        <v>494.9</v>
      </c>
      <c r="K154">
        <v>370.95</v>
      </c>
    </row>
    <row r="155" spans="1:11" x14ac:dyDescent="0.25">
      <c r="A155" t="s">
        <v>5484</v>
      </c>
      <c r="B155">
        <v>1073</v>
      </c>
      <c r="C155" t="s">
        <v>157</v>
      </c>
      <c r="D155">
        <v>3462.05</v>
      </c>
      <c r="E155">
        <v>3480.78</v>
      </c>
      <c r="F155">
        <v>3486.87</v>
      </c>
      <c r="G155">
        <v>3466.73</v>
      </c>
      <c r="H155">
        <v>3410.99</v>
      </c>
      <c r="I155">
        <v>2923.95</v>
      </c>
      <c r="J155">
        <v>3930.55</v>
      </c>
      <c r="K155">
        <v>3161.3</v>
      </c>
    </row>
    <row r="156" spans="1:11" x14ac:dyDescent="0.25">
      <c r="A156" t="s">
        <v>5484</v>
      </c>
      <c r="B156">
        <v>1076</v>
      </c>
      <c r="C156" t="s">
        <v>158</v>
      </c>
      <c r="D156">
        <v>522.45000000000005</v>
      </c>
      <c r="E156">
        <v>507.97</v>
      </c>
      <c r="F156">
        <v>502.22</v>
      </c>
      <c r="G156">
        <v>502.53</v>
      </c>
      <c r="H156">
        <v>504.18</v>
      </c>
      <c r="I156">
        <v>424.35</v>
      </c>
      <c r="J156">
        <v>577.70000000000005</v>
      </c>
      <c r="K156">
        <v>456.3</v>
      </c>
    </row>
    <row r="157" spans="1:11" x14ac:dyDescent="0.25">
      <c r="A157" t="s">
        <v>5484</v>
      </c>
      <c r="B157">
        <v>1085</v>
      </c>
      <c r="C157" t="s">
        <v>159</v>
      </c>
      <c r="D157">
        <v>403.4</v>
      </c>
      <c r="E157">
        <v>393.78</v>
      </c>
      <c r="F157">
        <v>377.88</v>
      </c>
      <c r="G157">
        <v>361.33</v>
      </c>
      <c r="H157">
        <v>333.45</v>
      </c>
      <c r="I157">
        <v>249.92</v>
      </c>
      <c r="J157">
        <v>428</v>
      </c>
      <c r="K157">
        <v>216</v>
      </c>
    </row>
    <row r="158" spans="1:11" x14ac:dyDescent="0.25">
      <c r="A158" t="s">
        <v>5484</v>
      </c>
      <c r="B158">
        <v>1100</v>
      </c>
      <c r="C158" t="s">
        <v>160</v>
      </c>
      <c r="D158">
        <v>3170.65</v>
      </c>
      <c r="E158">
        <v>3146.09</v>
      </c>
      <c r="F158">
        <v>3144.35</v>
      </c>
      <c r="G158">
        <v>3148.78</v>
      </c>
      <c r="H158">
        <v>3156.68</v>
      </c>
      <c r="I158">
        <v>3124.62</v>
      </c>
      <c r="J158">
        <v>3374.7</v>
      </c>
      <c r="K158">
        <v>3026.55</v>
      </c>
    </row>
    <row r="159" spans="1:11" x14ac:dyDescent="0.25">
      <c r="A159" t="s">
        <v>5484</v>
      </c>
      <c r="B159">
        <v>1110</v>
      </c>
      <c r="C159" t="s">
        <v>1787</v>
      </c>
      <c r="D159">
        <v>12.85</v>
      </c>
      <c r="E159">
        <v>11.98</v>
      </c>
      <c r="F159">
        <v>11.49</v>
      </c>
      <c r="G159">
        <v>11.12</v>
      </c>
      <c r="H159">
        <v>11.15</v>
      </c>
      <c r="I159">
        <v>13.55</v>
      </c>
      <c r="J159">
        <v>14.2</v>
      </c>
      <c r="K159">
        <v>9.25</v>
      </c>
    </row>
    <row r="160" spans="1:11" x14ac:dyDescent="0.25">
      <c r="A160" t="s">
        <v>5484</v>
      </c>
      <c r="B160">
        <v>1127</v>
      </c>
      <c r="C160" t="s">
        <v>161</v>
      </c>
      <c r="D160">
        <v>518.85</v>
      </c>
      <c r="E160">
        <v>524.96</v>
      </c>
      <c r="F160">
        <v>535.46</v>
      </c>
      <c r="G160">
        <v>553.6</v>
      </c>
      <c r="H160">
        <v>571.5</v>
      </c>
      <c r="I160">
        <v>547.75</v>
      </c>
      <c r="J160">
        <v>659.9</v>
      </c>
      <c r="K160">
        <v>503.7</v>
      </c>
    </row>
    <row r="161" spans="1:11" x14ac:dyDescent="0.25">
      <c r="A161" t="s">
        <v>5484</v>
      </c>
      <c r="B161">
        <v>1129</v>
      </c>
      <c r="C161" t="s">
        <v>1788</v>
      </c>
      <c r="D161">
        <v>91.5</v>
      </c>
      <c r="E161">
        <v>94.7</v>
      </c>
      <c r="F161">
        <v>95.18</v>
      </c>
      <c r="G161">
        <v>95.25</v>
      </c>
      <c r="H161">
        <v>89.44</v>
      </c>
      <c r="I161">
        <v>59.92</v>
      </c>
      <c r="J161">
        <v>104</v>
      </c>
      <c r="K161">
        <v>56.75</v>
      </c>
    </row>
    <row r="162" spans="1:11" x14ac:dyDescent="0.25">
      <c r="A162" t="s">
        <v>5484</v>
      </c>
      <c r="B162">
        <v>1134</v>
      </c>
      <c r="C162" t="s">
        <v>162</v>
      </c>
      <c r="D162">
        <v>154</v>
      </c>
      <c r="E162">
        <v>138.41</v>
      </c>
      <c r="F162">
        <v>125.92</v>
      </c>
      <c r="G162">
        <v>109.54</v>
      </c>
      <c r="H162">
        <v>86.64</v>
      </c>
      <c r="I162">
        <v>55.79</v>
      </c>
      <c r="J162">
        <v>154</v>
      </c>
      <c r="K162">
        <v>52.6</v>
      </c>
    </row>
    <row r="163" spans="1:11" x14ac:dyDescent="0.25">
      <c r="A163" t="s">
        <v>5484</v>
      </c>
      <c r="B163">
        <v>1139</v>
      </c>
      <c r="C163" t="s">
        <v>163</v>
      </c>
      <c r="D163">
        <v>189.35</v>
      </c>
      <c r="E163">
        <v>188.08</v>
      </c>
      <c r="F163">
        <v>188.84</v>
      </c>
      <c r="G163">
        <v>192.31</v>
      </c>
      <c r="H163">
        <v>195.49</v>
      </c>
      <c r="I163">
        <v>184.05</v>
      </c>
      <c r="J163">
        <v>225.25</v>
      </c>
      <c r="K163">
        <v>174.45</v>
      </c>
    </row>
    <row r="164" spans="1:11" x14ac:dyDescent="0.25">
      <c r="A164" t="s">
        <v>5484</v>
      </c>
      <c r="B164">
        <v>1142</v>
      </c>
      <c r="C164" t="s">
        <v>164</v>
      </c>
      <c r="D164">
        <v>25.4</v>
      </c>
      <c r="E164">
        <v>25.69</v>
      </c>
      <c r="F164">
        <v>25.82</v>
      </c>
      <c r="G164">
        <v>25.98</v>
      </c>
      <c r="H164">
        <v>26.55</v>
      </c>
      <c r="I164">
        <v>27.71</v>
      </c>
      <c r="J164">
        <v>32.549999999999997</v>
      </c>
      <c r="K164">
        <v>24.4</v>
      </c>
    </row>
    <row r="165" spans="1:11" x14ac:dyDescent="0.25">
      <c r="A165" t="s">
        <v>5484</v>
      </c>
      <c r="B165">
        <v>1143</v>
      </c>
      <c r="C165" t="s">
        <v>165</v>
      </c>
      <c r="D165">
        <v>117.21</v>
      </c>
      <c r="E165">
        <v>117.14</v>
      </c>
      <c r="F165">
        <v>117.03</v>
      </c>
      <c r="G165">
        <v>116.86</v>
      </c>
      <c r="H165">
        <v>116.4</v>
      </c>
      <c r="I165">
        <v>114.14</v>
      </c>
      <c r="J165">
        <v>120.25</v>
      </c>
      <c r="K165">
        <v>114.86</v>
      </c>
    </row>
    <row r="166" spans="1:11" x14ac:dyDescent="0.25">
      <c r="A166" t="s">
        <v>5484</v>
      </c>
      <c r="B166">
        <v>1145</v>
      </c>
      <c r="C166" t="s">
        <v>166</v>
      </c>
      <c r="D166">
        <v>148.19999999999999</v>
      </c>
      <c r="E166">
        <v>149.05000000000001</v>
      </c>
      <c r="F166">
        <v>149.28</v>
      </c>
      <c r="G166">
        <v>150.43</v>
      </c>
      <c r="H166">
        <v>145.77000000000001</v>
      </c>
      <c r="I166">
        <v>118.01</v>
      </c>
      <c r="J166">
        <v>178.4</v>
      </c>
      <c r="K166">
        <v>110.05</v>
      </c>
    </row>
    <row r="167" spans="1:11" x14ac:dyDescent="0.25">
      <c r="A167" t="s">
        <v>5484</v>
      </c>
      <c r="B167">
        <v>1153</v>
      </c>
      <c r="C167" t="s">
        <v>167</v>
      </c>
      <c r="D167">
        <v>1576.65</v>
      </c>
      <c r="E167">
        <v>1541.94</v>
      </c>
      <c r="F167">
        <v>1508.52</v>
      </c>
      <c r="G167">
        <v>1490.45</v>
      </c>
      <c r="H167">
        <v>1481.77</v>
      </c>
      <c r="I167">
        <v>1422.91</v>
      </c>
      <c r="J167">
        <v>1644.9</v>
      </c>
      <c r="K167">
        <v>1385.05</v>
      </c>
    </row>
    <row r="168" spans="1:11" x14ac:dyDescent="0.25">
      <c r="A168" t="s">
        <v>5484</v>
      </c>
      <c r="B168">
        <v>1156</v>
      </c>
      <c r="C168" t="s">
        <v>168</v>
      </c>
      <c r="D168">
        <v>4.1500000000000004</v>
      </c>
      <c r="E168">
        <v>4.1500000000000004</v>
      </c>
      <c r="F168">
        <v>4.09</v>
      </c>
      <c r="G168">
        <v>4.0199999999999996</v>
      </c>
      <c r="H168">
        <v>3.83</v>
      </c>
      <c r="I168">
        <v>3.3</v>
      </c>
      <c r="J168">
        <v>4.5</v>
      </c>
      <c r="K168">
        <v>2.7</v>
      </c>
    </row>
    <row r="169" spans="1:11" x14ac:dyDescent="0.25">
      <c r="A169" t="s">
        <v>5484</v>
      </c>
      <c r="B169">
        <v>1162</v>
      </c>
      <c r="C169" t="s">
        <v>1789</v>
      </c>
      <c r="D169">
        <v>8.1</v>
      </c>
      <c r="E169">
        <v>8.33</v>
      </c>
      <c r="F169">
        <v>8.34</v>
      </c>
      <c r="G169">
        <v>8.23</v>
      </c>
      <c r="H169">
        <v>8.07</v>
      </c>
      <c r="I169">
        <v>7.53</v>
      </c>
      <c r="J169">
        <v>10.95</v>
      </c>
      <c r="K169">
        <v>6.75</v>
      </c>
    </row>
    <row r="170" spans="1:11" x14ac:dyDescent="0.25">
      <c r="A170" t="s">
        <v>5484</v>
      </c>
      <c r="B170">
        <v>1164</v>
      </c>
      <c r="C170" t="s">
        <v>5481</v>
      </c>
      <c r="D170">
        <v>1250.05</v>
      </c>
      <c r="E170">
        <v>1206.7</v>
      </c>
      <c r="F170">
        <v>1188.79</v>
      </c>
      <c r="G170">
        <v>1149.01</v>
      </c>
      <c r="H170">
        <v>1044.3599999999999</v>
      </c>
      <c r="I170">
        <v>776.16</v>
      </c>
      <c r="J170">
        <v>1250.05</v>
      </c>
      <c r="K170">
        <v>806.05</v>
      </c>
    </row>
    <row r="171" spans="1:11" x14ac:dyDescent="0.25">
      <c r="A171" t="s">
        <v>5484</v>
      </c>
      <c r="B171">
        <v>1168</v>
      </c>
      <c r="C171" t="s">
        <v>169</v>
      </c>
      <c r="D171">
        <v>663.15</v>
      </c>
      <c r="E171">
        <v>664.39</v>
      </c>
      <c r="F171">
        <v>664.96</v>
      </c>
      <c r="G171">
        <v>667.29</v>
      </c>
      <c r="H171">
        <v>664.1</v>
      </c>
      <c r="I171">
        <v>623.41999999999996</v>
      </c>
      <c r="J171">
        <v>808</v>
      </c>
      <c r="K171">
        <v>571</v>
      </c>
    </row>
    <row r="172" spans="1:11" x14ac:dyDescent="0.25">
      <c r="A172" t="s">
        <v>5484</v>
      </c>
      <c r="B172">
        <v>1174</v>
      </c>
      <c r="C172" t="s">
        <v>170</v>
      </c>
      <c r="D172">
        <v>707.05</v>
      </c>
      <c r="E172">
        <v>699.22</v>
      </c>
      <c r="F172">
        <v>692.44</v>
      </c>
      <c r="G172">
        <v>681.07</v>
      </c>
      <c r="H172">
        <v>653.83000000000004</v>
      </c>
      <c r="I172">
        <v>611.94000000000005</v>
      </c>
      <c r="J172">
        <v>720.5</v>
      </c>
      <c r="K172">
        <v>532</v>
      </c>
    </row>
    <row r="173" spans="1:11" x14ac:dyDescent="0.25">
      <c r="A173" t="s">
        <v>5484</v>
      </c>
      <c r="B173">
        <v>1181</v>
      </c>
      <c r="C173" t="s">
        <v>171</v>
      </c>
      <c r="D173">
        <v>2087.5</v>
      </c>
      <c r="E173">
        <v>2092.1999999999998</v>
      </c>
      <c r="F173">
        <v>2109.46</v>
      </c>
      <c r="G173">
        <v>2133.48</v>
      </c>
      <c r="H173">
        <v>2123.6799999999998</v>
      </c>
      <c r="I173">
        <v>1918.36</v>
      </c>
      <c r="J173">
        <v>2405</v>
      </c>
      <c r="K173">
        <v>1969</v>
      </c>
    </row>
    <row r="174" spans="1:11" x14ac:dyDescent="0.25">
      <c r="A174" t="s">
        <v>5484</v>
      </c>
      <c r="B174">
        <v>1185</v>
      </c>
      <c r="C174" t="s">
        <v>172</v>
      </c>
      <c r="D174">
        <v>3214.95</v>
      </c>
      <c r="E174">
        <v>3198.54</v>
      </c>
      <c r="F174">
        <v>3169.28</v>
      </c>
      <c r="G174">
        <v>3113.01</v>
      </c>
      <c r="H174">
        <v>2984.72</v>
      </c>
      <c r="I174">
        <v>2565.06</v>
      </c>
      <c r="J174">
        <v>3480</v>
      </c>
      <c r="K174">
        <v>2336.9</v>
      </c>
    </row>
    <row r="175" spans="1:11" x14ac:dyDescent="0.25">
      <c r="A175" t="s">
        <v>5484</v>
      </c>
      <c r="B175">
        <v>1186</v>
      </c>
      <c r="C175" t="s">
        <v>173</v>
      </c>
      <c r="D175">
        <v>1628.85</v>
      </c>
      <c r="E175">
        <v>1621.59</v>
      </c>
      <c r="F175">
        <v>1611.37</v>
      </c>
      <c r="G175">
        <v>1601.33</v>
      </c>
      <c r="H175">
        <v>1582.18</v>
      </c>
      <c r="I175">
        <v>1538.41</v>
      </c>
      <c r="J175">
        <v>1810.85</v>
      </c>
      <c r="K175">
        <v>1265.6500000000001</v>
      </c>
    </row>
    <row r="176" spans="1:11" x14ac:dyDescent="0.25">
      <c r="A176" t="s">
        <v>5484</v>
      </c>
      <c r="B176">
        <v>1190</v>
      </c>
      <c r="C176" t="s">
        <v>174</v>
      </c>
      <c r="D176">
        <v>359.35</v>
      </c>
      <c r="E176">
        <v>361.83</v>
      </c>
      <c r="F176">
        <v>359.45</v>
      </c>
      <c r="G176">
        <v>356.51</v>
      </c>
      <c r="H176">
        <v>358.2</v>
      </c>
      <c r="I176">
        <v>346.37</v>
      </c>
      <c r="J176">
        <v>432</v>
      </c>
      <c r="K176">
        <v>330.8</v>
      </c>
    </row>
    <row r="177" spans="1:11" x14ac:dyDescent="0.25">
      <c r="A177" t="s">
        <v>5484</v>
      </c>
      <c r="B177">
        <v>1196</v>
      </c>
      <c r="C177" t="s">
        <v>175</v>
      </c>
      <c r="D177">
        <v>325.39999999999998</v>
      </c>
      <c r="E177">
        <v>317.04000000000002</v>
      </c>
      <c r="F177">
        <v>313.89</v>
      </c>
      <c r="G177">
        <v>313.89999999999998</v>
      </c>
      <c r="H177">
        <v>317.08999999999997</v>
      </c>
      <c r="I177">
        <v>307.89999999999998</v>
      </c>
      <c r="J177">
        <v>354</v>
      </c>
      <c r="K177">
        <v>301</v>
      </c>
    </row>
    <row r="178" spans="1:11" x14ac:dyDescent="0.25">
      <c r="A178" t="s">
        <v>5484</v>
      </c>
      <c r="B178">
        <v>1200</v>
      </c>
      <c r="C178" t="s">
        <v>1740</v>
      </c>
      <c r="D178">
        <v>32.520000000000003</v>
      </c>
      <c r="E178">
        <v>32.340000000000003</v>
      </c>
      <c r="F178">
        <v>32.159999999999997</v>
      </c>
      <c r="G178">
        <v>32.049999999999997</v>
      </c>
      <c r="H178">
        <v>31.98</v>
      </c>
      <c r="I178">
        <v>30.95</v>
      </c>
      <c r="J178">
        <v>33.200000000000003</v>
      </c>
      <c r="K178">
        <v>30.94</v>
      </c>
    </row>
    <row r="179" spans="1:11" x14ac:dyDescent="0.25">
      <c r="A179" t="s">
        <v>5484</v>
      </c>
      <c r="B179">
        <v>1204</v>
      </c>
      <c r="C179" t="s">
        <v>1790</v>
      </c>
      <c r="D179">
        <v>28.4</v>
      </c>
      <c r="E179">
        <v>28.97</v>
      </c>
      <c r="F179">
        <v>29.36</v>
      </c>
      <c r="G179">
        <v>30.18</v>
      </c>
      <c r="H179">
        <v>29.19</v>
      </c>
      <c r="I179">
        <v>23.22</v>
      </c>
      <c r="J179">
        <v>36.6</v>
      </c>
      <c r="K179">
        <v>16.95</v>
      </c>
    </row>
    <row r="180" spans="1:11" x14ac:dyDescent="0.25">
      <c r="A180" t="s">
        <v>5484</v>
      </c>
      <c r="B180">
        <v>1214</v>
      </c>
      <c r="C180" t="s">
        <v>1791</v>
      </c>
      <c r="D180">
        <v>82.2</v>
      </c>
      <c r="E180">
        <v>82.7</v>
      </c>
      <c r="F180">
        <v>83.01</v>
      </c>
      <c r="G180">
        <v>83.97</v>
      </c>
      <c r="H180">
        <v>85.99</v>
      </c>
      <c r="I180">
        <v>82.18</v>
      </c>
      <c r="J180">
        <v>117.8</v>
      </c>
      <c r="K180">
        <v>76.400000000000006</v>
      </c>
    </row>
    <row r="181" spans="1:11" x14ac:dyDescent="0.25">
      <c r="A181" t="s">
        <v>5484</v>
      </c>
      <c r="B181">
        <v>1232</v>
      </c>
      <c r="C181" t="s">
        <v>176</v>
      </c>
      <c r="D181">
        <v>1970.55</v>
      </c>
      <c r="E181">
        <v>1949.2</v>
      </c>
      <c r="F181">
        <v>1938.07</v>
      </c>
      <c r="G181">
        <v>1928.2</v>
      </c>
      <c r="H181">
        <v>1906.77</v>
      </c>
      <c r="I181">
        <v>1801.66</v>
      </c>
      <c r="J181">
        <v>2022</v>
      </c>
      <c r="K181">
        <v>1758.05</v>
      </c>
    </row>
    <row r="182" spans="1:11" x14ac:dyDescent="0.25">
      <c r="A182" t="s">
        <v>5484</v>
      </c>
      <c r="B182">
        <v>1235</v>
      </c>
      <c r="C182" t="s">
        <v>177</v>
      </c>
      <c r="D182">
        <v>129.75</v>
      </c>
      <c r="E182">
        <v>129.72999999999999</v>
      </c>
      <c r="F182">
        <v>129.41</v>
      </c>
      <c r="G182">
        <v>129.77000000000001</v>
      </c>
      <c r="H182">
        <v>132.69999999999999</v>
      </c>
      <c r="I182">
        <v>137.91999999999999</v>
      </c>
      <c r="J182">
        <v>154.94999999999999</v>
      </c>
      <c r="K182">
        <v>121.05</v>
      </c>
    </row>
    <row r="183" spans="1:11" x14ac:dyDescent="0.25">
      <c r="A183" t="s">
        <v>5484</v>
      </c>
      <c r="B183">
        <v>1247</v>
      </c>
      <c r="C183" t="s">
        <v>178</v>
      </c>
      <c r="D183">
        <v>185.3</v>
      </c>
      <c r="E183">
        <v>183.29</v>
      </c>
      <c r="F183">
        <v>184.93</v>
      </c>
      <c r="G183">
        <v>186.64</v>
      </c>
      <c r="H183">
        <v>182.95</v>
      </c>
      <c r="I183">
        <v>164.3</v>
      </c>
      <c r="J183">
        <v>215.5</v>
      </c>
      <c r="K183">
        <v>146.15</v>
      </c>
    </row>
    <row r="184" spans="1:11" x14ac:dyDescent="0.25">
      <c r="A184" t="s">
        <v>5484</v>
      </c>
      <c r="B184">
        <v>1250</v>
      </c>
      <c r="C184" t="s">
        <v>179</v>
      </c>
      <c r="D184">
        <v>133.69999999999999</v>
      </c>
      <c r="E184">
        <v>134.49</v>
      </c>
      <c r="F184">
        <v>135.1</v>
      </c>
      <c r="G184">
        <v>136.29</v>
      </c>
      <c r="H184">
        <v>138.32</v>
      </c>
      <c r="I184">
        <v>131.65</v>
      </c>
      <c r="J184">
        <v>162</v>
      </c>
      <c r="K184">
        <v>132.4</v>
      </c>
    </row>
    <row r="185" spans="1:11" x14ac:dyDescent="0.25">
      <c r="A185" t="s">
        <v>5484</v>
      </c>
      <c r="B185">
        <v>1267</v>
      </c>
      <c r="C185" t="s">
        <v>180</v>
      </c>
      <c r="D185">
        <v>726.15</v>
      </c>
      <c r="E185">
        <v>727.61</v>
      </c>
      <c r="F185">
        <v>728.03</v>
      </c>
      <c r="G185">
        <v>728.84</v>
      </c>
      <c r="H185">
        <v>721.75</v>
      </c>
      <c r="I185">
        <v>704.78</v>
      </c>
      <c r="J185">
        <v>809</v>
      </c>
      <c r="K185">
        <v>623</v>
      </c>
    </row>
    <row r="186" spans="1:11" x14ac:dyDescent="0.25">
      <c r="A186" t="s">
        <v>5484</v>
      </c>
      <c r="B186">
        <v>1270</v>
      </c>
      <c r="C186" t="s">
        <v>181</v>
      </c>
      <c r="D186">
        <v>421.1</v>
      </c>
      <c r="E186">
        <v>419.95</v>
      </c>
      <c r="F186">
        <v>419.98</v>
      </c>
      <c r="G186">
        <v>421.85</v>
      </c>
      <c r="H186">
        <v>427.57</v>
      </c>
      <c r="I186">
        <v>431.03</v>
      </c>
      <c r="J186">
        <v>481.15</v>
      </c>
      <c r="K186">
        <v>404.05</v>
      </c>
    </row>
    <row r="187" spans="1:11" x14ac:dyDescent="0.25">
      <c r="A187" t="s">
        <v>5484</v>
      </c>
      <c r="B187">
        <v>1289</v>
      </c>
      <c r="C187" t="s">
        <v>182</v>
      </c>
      <c r="D187">
        <v>98.4</v>
      </c>
      <c r="E187">
        <v>99.05</v>
      </c>
      <c r="F187">
        <v>98.83</v>
      </c>
      <c r="G187">
        <v>97.73</v>
      </c>
      <c r="H187">
        <v>92</v>
      </c>
      <c r="I187">
        <v>75.06</v>
      </c>
      <c r="J187">
        <v>118.45</v>
      </c>
      <c r="K187">
        <v>54.75</v>
      </c>
    </row>
    <row r="188" spans="1:11" x14ac:dyDescent="0.25">
      <c r="A188" t="s">
        <v>5484</v>
      </c>
      <c r="B188">
        <v>1313</v>
      </c>
      <c r="C188" t="s">
        <v>183</v>
      </c>
      <c r="D188">
        <v>149.94999999999999</v>
      </c>
      <c r="E188">
        <v>147.97999999999999</v>
      </c>
      <c r="F188">
        <v>147.04</v>
      </c>
      <c r="G188">
        <v>147.41999999999999</v>
      </c>
      <c r="H188">
        <v>147.59</v>
      </c>
      <c r="I188">
        <v>140.6</v>
      </c>
      <c r="J188">
        <v>167.3</v>
      </c>
      <c r="K188">
        <v>129.15</v>
      </c>
    </row>
    <row r="189" spans="1:11" x14ac:dyDescent="0.25">
      <c r="A189" t="s">
        <v>5484</v>
      </c>
      <c r="B189">
        <v>1315</v>
      </c>
      <c r="C189" t="s">
        <v>184</v>
      </c>
      <c r="D189">
        <v>2837.6</v>
      </c>
      <c r="E189">
        <v>2851.95</v>
      </c>
      <c r="F189">
        <v>2838.84</v>
      </c>
      <c r="G189">
        <v>2796.24</v>
      </c>
      <c r="H189">
        <v>2730.73</v>
      </c>
      <c r="I189">
        <v>2666.87</v>
      </c>
      <c r="J189">
        <v>2974</v>
      </c>
      <c r="K189">
        <v>2505</v>
      </c>
    </row>
    <row r="190" spans="1:11" x14ac:dyDescent="0.25">
      <c r="A190" t="s">
        <v>5484</v>
      </c>
      <c r="B190">
        <v>1327</v>
      </c>
      <c r="C190" t="s">
        <v>5951</v>
      </c>
      <c r="D190">
        <v>17.75</v>
      </c>
      <c r="E190">
        <v>16.82</v>
      </c>
      <c r="F190">
        <v>16.45</v>
      </c>
      <c r="G190">
        <v>16.22</v>
      </c>
      <c r="H190">
        <v>16.309999999999999</v>
      </c>
      <c r="I190">
        <v>15.86</v>
      </c>
      <c r="J190">
        <v>20.8</v>
      </c>
      <c r="K190">
        <v>14.15</v>
      </c>
    </row>
    <row r="191" spans="1:11" x14ac:dyDescent="0.25">
      <c r="A191" t="s">
        <v>5484</v>
      </c>
      <c r="B191">
        <v>1328</v>
      </c>
      <c r="C191" t="s">
        <v>1792</v>
      </c>
      <c r="D191">
        <v>82.5</v>
      </c>
      <c r="E191">
        <v>83.04</v>
      </c>
      <c r="F191">
        <v>81.83</v>
      </c>
      <c r="G191">
        <v>78.64</v>
      </c>
      <c r="H191">
        <v>72.23</v>
      </c>
      <c r="I191">
        <v>57.56</v>
      </c>
      <c r="J191">
        <v>88.05</v>
      </c>
      <c r="K191">
        <v>55.1</v>
      </c>
    </row>
    <row r="192" spans="1:11" x14ac:dyDescent="0.25">
      <c r="A192" t="s">
        <v>5484</v>
      </c>
      <c r="B192">
        <v>1333</v>
      </c>
      <c r="C192" t="s">
        <v>185</v>
      </c>
      <c r="D192">
        <v>1505.1</v>
      </c>
      <c r="E192">
        <v>1501.59</v>
      </c>
      <c r="F192">
        <v>1497.58</v>
      </c>
      <c r="G192">
        <v>1499.89</v>
      </c>
      <c r="H192">
        <v>1527.1</v>
      </c>
      <c r="I192">
        <v>1574.94</v>
      </c>
      <c r="J192">
        <v>1670</v>
      </c>
      <c r="K192">
        <v>1460.25</v>
      </c>
    </row>
    <row r="193" spans="1:11" x14ac:dyDescent="0.25">
      <c r="A193" t="s">
        <v>5484</v>
      </c>
      <c r="B193">
        <v>1336</v>
      </c>
      <c r="C193" t="s">
        <v>186</v>
      </c>
      <c r="D193">
        <v>1609.9</v>
      </c>
      <c r="E193">
        <v>1591.91</v>
      </c>
      <c r="F193">
        <v>1600.35</v>
      </c>
      <c r="G193">
        <v>1625.09</v>
      </c>
      <c r="H193">
        <v>1661.71</v>
      </c>
      <c r="I193">
        <v>1496.15</v>
      </c>
      <c r="J193">
        <v>1914</v>
      </c>
      <c r="K193">
        <v>1461.9</v>
      </c>
    </row>
    <row r="194" spans="1:11" x14ac:dyDescent="0.25">
      <c r="A194" t="s">
        <v>5484</v>
      </c>
      <c r="B194">
        <v>1338</v>
      </c>
      <c r="C194" t="s">
        <v>187</v>
      </c>
      <c r="D194">
        <v>301.89999999999998</v>
      </c>
      <c r="E194">
        <v>300.20999999999998</v>
      </c>
      <c r="F194">
        <v>301.94</v>
      </c>
      <c r="G194">
        <v>308.79000000000002</v>
      </c>
      <c r="H194">
        <v>316.93</v>
      </c>
      <c r="I194">
        <v>257.52</v>
      </c>
      <c r="J194">
        <v>390</v>
      </c>
      <c r="K194">
        <v>269.3</v>
      </c>
    </row>
    <row r="195" spans="1:11" x14ac:dyDescent="0.25">
      <c r="A195" t="s">
        <v>5484</v>
      </c>
      <c r="B195">
        <v>1348</v>
      </c>
      <c r="C195" t="s">
        <v>188</v>
      </c>
      <c r="D195">
        <v>3334.75</v>
      </c>
      <c r="E195">
        <v>3236.45</v>
      </c>
      <c r="F195">
        <v>3191.22</v>
      </c>
      <c r="G195">
        <v>3154.72</v>
      </c>
      <c r="H195">
        <v>3097.49</v>
      </c>
      <c r="I195">
        <v>2911.77</v>
      </c>
      <c r="J195">
        <v>3368.8</v>
      </c>
      <c r="K195">
        <v>2890</v>
      </c>
    </row>
    <row r="196" spans="1:11" x14ac:dyDescent="0.25">
      <c r="A196" t="s">
        <v>5484</v>
      </c>
      <c r="B196">
        <v>1360</v>
      </c>
      <c r="C196" t="s">
        <v>189</v>
      </c>
      <c r="D196">
        <v>172.95</v>
      </c>
      <c r="E196">
        <v>165.34</v>
      </c>
      <c r="F196">
        <v>159.88</v>
      </c>
      <c r="G196">
        <v>154.47</v>
      </c>
      <c r="H196">
        <v>147.05000000000001</v>
      </c>
      <c r="I196">
        <v>125.15</v>
      </c>
      <c r="J196">
        <v>175</v>
      </c>
      <c r="K196">
        <v>120.8</v>
      </c>
    </row>
    <row r="197" spans="1:11" x14ac:dyDescent="0.25">
      <c r="A197" t="s">
        <v>5484</v>
      </c>
      <c r="B197">
        <v>1363</v>
      </c>
      <c r="C197" t="s">
        <v>190</v>
      </c>
      <c r="D197">
        <v>497.75</v>
      </c>
      <c r="E197">
        <v>496.2</v>
      </c>
      <c r="F197">
        <v>490.12</v>
      </c>
      <c r="G197">
        <v>483.61</v>
      </c>
      <c r="H197">
        <v>475.59</v>
      </c>
      <c r="I197">
        <v>452.65</v>
      </c>
      <c r="J197">
        <v>513.5</v>
      </c>
      <c r="K197">
        <v>438.15</v>
      </c>
    </row>
    <row r="198" spans="1:11" x14ac:dyDescent="0.25">
      <c r="A198" t="s">
        <v>5484</v>
      </c>
      <c r="B198">
        <v>1372</v>
      </c>
      <c r="C198" t="s">
        <v>191</v>
      </c>
      <c r="D198">
        <v>463.45</v>
      </c>
      <c r="E198">
        <v>451.88</v>
      </c>
      <c r="F198">
        <v>438.11</v>
      </c>
      <c r="G198">
        <v>426.18</v>
      </c>
      <c r="H198">
        <v>416.21</v>
      </c>
      <c r="I198">
        <v>367.7</v>
      </c>
      <c r="J198">
        <v>494.15</v>
      </c>
      <c r="K198">
        <v>363.45</v>
      </c>
    </row>
    <row r="199" spans="1:11" x14ac:dyDescent="0.25">
      <c r="A199" t="s">
        <v>5484</v>
      </c>
      <c r="B199">
        <v>1375</v>
      </c>
      <c r="C199" t="s">
        <v>192</v>
      </c>
      <c r="D199">
        <v>31.55</v>
      </c>
      <c r="E199">
        <v>30.64</v>
      </c>
      <c r="F199">
        <v>29.81</v>
      </c>
      <c r="G199">
        <v>28.85</v>
      </c>
      <c r="H199">
        <v>27.39</v>
      </c>
      <c r="I199">
        <v>22.31</v>
      </c>
      <c r="J199">
        <v>31.9</v>
      </c>
      <c r="K199">
        <v>19.25</v>
      </c>
    </row>
    <row r="200" spans="1:11" x14ac:dyDescent="0.25">
      <c r="A200" t="s">
        <v>5484</v>
      </c>
      <c r="B200">
        <v>1389</v>
      </c>
      <c r="C200" t="s">
        <v>1793</v>
      </c>
      <c r="D200">
        <v>0.8</v>
      </c>
      <c r="E200">
        <v>0.79</v>
      </c>
      <c r="F200">
        <v>0.77</v>
      </c>
      <c r="G200">
        <v>0.77</v>
      </c>
      <c r="H200">
        <v>0.77</v>
      </c>
      <c r="I200">
        <v>0.99</v>
      </c>
      <c r="J200">
        <v>1.05</v>
      </c>
      <c r="K200">
        <v>0.6</v>
      </c>
    </row>
    <row r="201" spans="1:11" x14ac:dyDescent="0.25">
      <c r="A201" t="s">
        <v>5484</v>
      </c>
      <c r="B201">
        <v>1394</v>
      </c>
      <c r="C201" t="s">
        <v>193</v>
      </c>
      <c r="D201">
        <v>2528.8000000000002</v>
      </c>
      <c r="E201">
        <v>2501.81</v>
      </c>
      <c r="F201">
        <v>2497.13</v>
      </c>
      <c r="G201">
        <v>2497.9</v>
      </c>
      <c r="H201">
        <v>2510.36</v>
      </c>
      <c r="I201">
        <v>2542.8000000000002</v>
      </c>
      <c r="J201">
        <v>2591.75</v>
      </c>
      <c r="K201">
        <v>2442.9</v>
      </c>
    </row>
    <row r="202" spans="1:11" x14ac:dyDescent="0.25">
      <c r="A202" t="s">
        <v>5484</v>
      </c>
      <c r="B202">
        <v>1403</v>
      </c>
      <c r="C202" t="s">
        <v>194</v>
      </c>
      <c r="D202">
        <v>165.95</v>
      </c>
      <c r="E202">
        <v>168.9</v>
      </c>
      <c r="F202">
        <v>168.85</v>
      </c>
      <c r="G202">
        <v>168.47</v>
      </c>
      <c r="H202">
        <v>171.15</v>
      </c>
      <c r="I202">
        <v>172.43</v>
      </c>
      <c r="J202">
        <v>257.95</v>
      </c>
      <c r="K202">
        <v>154.69999999999999</v>
      </c>
    </row>
    <row r="203" spans="1:11" x14ac:dyDescent="0.25">
      <c r="A203" t="s">
        <v>5484</v>
      </c>
      <c r="B203">
        <v>1406</v>
      </c>
      <c r="C203" t="s">
        <v>195</v>
      </c>
      <c r="D203">
        <v>310</v>
      </c>
      <c r="E203">
        <v>308.7</v>
      </c>
      <c r="F203">
        <v>298.33999999999997</v>
      </c>
      <c r="G203">
        <v>284.08999999999997</v>
      </c>
      <c r="H203">
        <v>270.93</v>
      </c>
      <c r="I203">
        <v>260.32</v>
      </c>
      <c r="J203">
        <v>334.7</v>
      </c>
      <c r="K203">
        <v>239.2</v>
      </c>
    </row>
    <row r="204" spans="1:11" x14ac:dyDescent="0.25">
      <c r="A204" t="s">
        <v>5484</v>
      </c>
      <c r="B204">
        <v>1412</v>
      </c>
      <c r="C204" t="s">
        <v>196</v>
      </c>
      <c r="D204">
        <v>966.85</v>
      </c>
      <c r="E204">
        <v>971.64</v>
      </c>
      <c r="F204">
        <v>965.86</v>
      </c>
      <c r="G204">
        <v>951.94</v>
      </c>
      <c r="H204">
        <v>893.28</v>
      </c>
      <c r="I204">
        <v>662.24</v>
      </c>
      <c r="J204">
        <v>1089</v>
      </c>
      <c r="K204">
        <v>621.04999999999995</v>
      </c>
    </row>
    <row r="205" spans="1:11" x14ac:dyDescent="0.25">
      <c r="A205" t="s">
        <v>5484</v>
      </c>
      <c r="B205">
        <v>1415</v>
      </c>
      <c r="C205" t="s">
        <v>197</v>
      </c>
      <c r="D205">
        <v>260.39999999999998</v>
      </c>
      <c r="E205">
        <v>253.79</v>
      </c>
      <c r="F205">
        <v>243.79</v>
      </c>
      <c r="G205">
        <v>228.07</v>
      </c>
      <c r="H205">
        <v>208.64</v>
      </c>
      <c r="I205">
        <v>188.73</v>
      </c>
      <c r="J205">
        <v>277.25</v>
      </c>
      <c r="K205">
        <v>162.05000000000001</v>
      </c>
    </row>
    <row r="206" spans="1:11" x14ac:dyDescent="0.25">
      <c r="A206" t="s">
        <v>5484</v>
      </c>
      <c r="B206">
        <v>1424</v>
      </c>
      <c r="C206" t="s">
        <v>198</v>
      </c>
      <c r="D206">
        <v>307.60000000000002</v>
      </c>
      <c r="E206">
        <v>304.07</v>
      </c>
      <c r="F206">
        <v>302.16000000000003</v>
      </c>
      <c r="G206">
        <v>302.29000000000002</v>
      </c>
      <c r="H206">
        <v>306.56</v>
      </c>
      <c r="I206">
        <v>311.19</v>
      </c>
      <c r="J206">
        <v>326.45</v>
      </c>
      <c r="K206">
        <v>290.5</v>
      </c>
    </row>
    <row r="207" spans="1:11" x14ac:dyDescent="0.25">
      <c r="A207" t="s">
        <v>5484</v>
      </c>
      <c r="B207">
        <v>1436</v>
      </c>
      <c r="C207" t="s">
        <v>199</v>
      </c>
      <c r="D207">
        <v>50.7</v>
      </c>
      <c r="E207">
        <v>52.1</v>
      </c>
      <c r="F207">
        <v>52.97</v>
      </c>
      <c r="G207">
        <v>54.01</v>
      </c>
      <c r="H207">
        <v>50.45</v>
      </c>
      <c r="I207">
        <v>37.86</v>
      </c>
      <c r="J207">
        <v>70.400000000000006</v>
      </c>
      <c r="K207">
        <v>26.75</v>
      </c>
    </row>
    <row r="208" spans="1:11" x14ac:dyDescent="0.25">
      <c r="A208" t="s">
        <v>5484</v>
      </c>
      <c r="B208">
        <v>1442</v>
      </c>
      <c r="C208" t="s">
        <v>200</v>
      </c>
      <c r="D208">
        <v>7703.45</v>
      </c>
      <c r="E208">
        <v>7739.02</v>
      </c>
      <c r="F208">
        <v>7723.59</v>
      </c>
      <c r="G208">
        <v>7647.91</v>
      </c>
      <c r="H208">
        <v>7455.83</v>
      </c>
      <c r="I208">
        <v>6875.12</v>
      </c>
      <c r="J208">
        <v>7860.05</v>
      </c>
      <c r="K208">
        <v>6856.05</v>
      </c>
    </row>
    <row r="209" spans="1:11" x14ac:dyDescent="0.25">
      <c r="A209" t="s">
        <v>5484</v>
      </c>
      <c r="B209">
        <v>1448</v>
      </c>
      <c r="C209" t="s">
        <v>201</v>
      </c>
      <c r="D209">
        <v>23.95</v>
      </c>
      <c r="E209">
        <v>23.85</v>
      </c>
      <c r="F209">
        <v>23.54</v>
      </c>
      <c r="G209">
        <v>22.83</v>
      </c>
      <c r="H209">
        <v>20.97</v>
      </c>
      <c r="I209">
        <v>15.84</v>
      </c>
      <c r="J209">
        <v>25.45</v>
      </c>
      <c r="K209">
        <v>13.3</v>
      </c>
    </row>
    <row r="210" spans="1:11" x14ac:dyDescent="0.25">
      <c r="A210" t="s">
        <v>5484</v>
      </c>
      <c r="B210">
        <v>1455</v>
      </c>
      <c r="C210" t="s">
        <v>202</v>
      </c>
      <c r="D210">
        <v>2578.4</v>
      </c>
      <c r="E210">
        <v>2585.6</v>
      </c>
      <c r="F210">
        <v>2607.9699999999998</v>
      </c>
      <c r="G210">
        <v>2670.75</v>
      </c>
      <c r="H210">
        <v>2790.16</v>
      </c>
      <c r="I210">
        <v>2877.01</v>
      </c>
      <c r="J210">
        <v>3216</v>
      </c>
      <c r="K210">
        <v>2522.3000000000002</v>
      </c>
    </row>
    <row r="211" spans="1:11" x14ac:dyDescent="0.25">
      <c r="A211" t="s">
        <v>5484</v>
      </c>
      <c r="B211">
        <v>1465</v>
      </c>
      <c r="C211" t="s">
        <v>6198</v>
      </c>
      <c r="D211">
        <v>9.4499999999999993</v>
      </c>
      <c r="E211">
        <v>9.6</v>
      </c>
      <c r="F211">
        <v>9.3699999999999992</v>
      </c>
      <c r="G211">
        <v>8.9600000000000009</v>
      </c>
      <c r="H211">
        <v>8.81</v>
      </c>
      <c r="I211">
        <v>11.68</v>
      </c>
      <c r="J211">
        <v>10.65</v>
      </c>
      <c r="K211">
        <v>7.05</v>
      </c>
    </row>
    <row r="212" spans="1:11" x14ac:dyDescent="0.25">
      <c r="A212" t="s">
        <v>5484</v>
      </c>
      <c r="B212">
        <v>1467</v>
      </c>
      <c r="C212" t="s">
        <v>203</v>
      </c>
      <c r="D212">
        <v>2481.1</v>
      </c>
      <c r="E212">
        <v>2464.44</v>
      </c>
      <c r="F212">
        <v>2455.4499999999998</v>
      </c>
      <c r="G212">
        <v>2455.3200000000002</v>
      </c>
      <c r="H212">
        <v>2501.2600000000002</v>
      </c>
      <c r="I212">
        <v>2462.6</v>
      </c>
      <c r="J212">
        <v>2965.2</v>
      </c>
      <c r="K212">
        <v>2356.1</v>
      </c>
    </row>
    <row r="213" spans="1:11" x14ac:dyDescent="0.25">
      <c r="A213" t="s">
        <v>5484</v>
      </c>
      <c r="B213">
        <v>1476</v>
      </c>
      <c r="C213" t="s">
        <v>204</v>
      </c>
      <c r="D213">
        <v>62.65</v>
      </c>
      <c r="E213">
        <v>64.22</v>
      </c>
      <c r="F213">
        <v>64.040000000000006</v>
      </c>
      <c r="G213">
        <v>64.36</v>
      </c>
      <c r="H213">
        <v>64.91</v>
      </c>
      <c r="I213">
        <v>59</v>
      </c>
      <c r="J213">
        <v>74.75</v>
      </c>
      <c r="K213">
        <v>57.95</v>
      </c>
    </row>
    <row r="214" spans="1:11" x14ac:dyDescent="0.25">
      <c r="A214" t="s">
        <v>5484</v>
      </c>
      <c r="B214">
        <v>1480</v>
      </c>
      <c r="C214" t="s">
        <v>205</v>
      </c>
      <c r="D214">
        <v>214</v>
      </c>
      <c r="E214">
        <v>214.11</v>
      </c>
      <c r="F214">
        <v>214.01</v>
      </c>
      <c r="G214">
        <v>210.86</v>
      </c>
      <c r="H214">
        <v>201.89</v>
      </c>
      <c r="I214">
        <v>184.33</v>
      </c>
      <c r="J214">
        <v>232.25</v>
      </c>
      <c r="K214">
        <v>176.7</v>
      </c>
    </row>
    <row r="215" spans="1:11" x14ac:dyDescent="0.25">
      <c r="A215" t="s">
        <v>5484</v>
      </c>
      <c r="B215">
        <v>1482</v>
      </c>
      <c r="C215" t="s">
        <v>206</v>
      </c>
      <c r="D215">
        <v>460.95</v>
      </c>
      <c r="E215">
        <v>464.71</v>
      </c>
      <c r="F215">
        <v>469.31</v>
      </c>
      <c r="G215">
        <v>479.45</v>
      </c>
      <c r="H215">
        <v>497.88</v>
      </c>
      <c r="I215">
        <v>515.57000000000005</v>
      </c>
      <c r="J215">
        <v>558.79999999999995</v>
      </c>
      <c r="K215">
        <v>451.05</v>
      </c>
    </row>
    <row r="216" spans="1:11" x14ac:dyDescent="0.25">
      <c r="A216" t="s">
        <v>5484</v>
      </c>
      <c r="B216">
        <v>1485</v>
      </c>
      <c r="C216" t="s">
        <v>207</v>
      </c>
      <c r="D216">
        <v>1007.55</v>
      </c>
      <c r="E216">
        <v>974.43</v>
      </c>
      <c r="F216">
        <v>945.46</v>
      </c>
      <c r="G216">
        <v>922.34</v>
      </c>
      <c r="H216">
        <v>906.63</v>
      </c>
      <c r="I216">
        <v>884</v>
      </c>
      <c r="J216">
        <v>1016.4</v>
      </c>
      <c r="K216">
        <v>818</v>
      </c>
    </row>
    <row r="217" spans="1:11" x14ac:dyDescent="0.25">
      <c r="A217" t="s">
        <v>5484</v>
      </c>
      <c r="B217">
        <v>1491</v>
      </c>
      <c r="C217" t="s">
        <v>208</v>
      </c>
      <c r="D217">
        <v>24.65</v>
      </c>
      <c r="E217">
        <v>24.51</v>
      </c>
      <c r="F217">
        <v>24.06</v>
      </c>
      <c r="G217">
        <v>23.56</v>
      </c>
      <c r="H217">
        <v>21.82</v>
      </c>
      <c r="I217">
        <v>16.41</v>
      </c>
      <c r="J217">
        <v>26.6</v>
      </c>
      <c r="K217">
        <v>13.05</v>
      </c>
    </row>
    <row r="218" spans="1:11" x14ac:dyDescent="0.25">
      <c r="A218" t="s">
        <v>5484</v>
      </c>
      <c r="B218">
        <v>1494</v>
      </c>
      <c r="C218" t="s">
        <v>209</v>
      </c>
      <c r="D218">
        <v>115.1</v>
      </c>
      <c r="E218">
        <v>115.79</v>
      </c>
      <c r="F218">
        <v>115.53</v>
      </c>
      <c r="G218">
        <v>116.06</v>
      </c>
      <c r="H218">
        <v>117.56</v>
      </c>
      <c r="I218">
        <v>114.55</v>
      </c>
      <c r="J218">
        <v>137.69999999999999</v>
      </c>
      <c r="K218">
        <v>108.95</v>
      </c>
    </row>
    <row r="219" spans="1:11" x14ac:dyDescent="0.25">
      <c r="A219" t="s">
        <v>5484</v>
      </c>
      <c r="B219">
        <v>1497</v>
      </c>
      <c r="C219" t="s">
        <v>210</v>
      </c>
      <c r="D219">
        <v>77.3</v>
      </c>
      <c r="E219">
        <v>77.53</v>
      </c>
      <c r="F219">
        <v>77.61</v>
      </c>
      <c r="G219">
        <v>77.52</v>
      </c>
      <c r="H219">
        <v>76.59</v>
      </c>
      <c r="I219">
        <v>80.31</v>
      </c>
      <c r="J219">
        <v>90.1</v>
      </c>
      <c r="K219">
        <v>68.2</v>
      </c>
    </row>
    <row r="220" spans="1:11" x14ac:dyDescent="0.25">
      <c r="A220" t="s">
        <v>5484</v>
      </c>
      <c r="B220">
        <v>1507</v>
      </c>
      <c r="C220" t="s">
        <v>211</v>
      </c>
      <c r="D220">
        <v>53.35</v>
      </c>
      <c r="E220">
        <v>53.29</v>
      </c>
      <c r="F220">
        <v>53.21</v>
      </c>
      <c r="G220">
        <v>53.09</v>
      </c>
      <c r="H220">
        <v>52.9</v>
      </c>
      <c r="I220">
        <v>52.03</v>
      </c>
      <c r="J220">
        <v>54.97</v>
      </c>
      <c r="K220">
        <v>52.26</v>
      </c>
    </row>
    <row r="221" spans="1:11" x14ac:dyDescent="0.25">
      <c r="A221" t="s">
        <v>5484</v>
      </c>
      <c r="B221">
        <v>1508</v>
      </c>
      <c r="C221" t="s">
        <v>212</v>
      </c>
      <c r="D221">
        <v>349.1</v>
      </c>
      <c r="E221">
        <v>341.32</v>
      </c>
      <c r="F221">
        <v>339.06</v>
      </c>
      <c r="G221">
        <v>336.77</v>
      </c>
      <c r="H221">
        <v>331.49</v>
      </c>
      <c r="I221">
        <v>294.49</v>
      </c>
      <c r="J221">
        <v>371.25</v>
      </c>
      <c r="K221">
        <v>294.35000000000002</v>
      </c>
    </row>
    <row r="222" spans="1:11" x14ac:dyDescent="0.25">
      <c r="A222" t="s">
        <v>5484</v>
      </c>
      <c r="B222">
        <v>1512</v>
      </c>
      <c r="C222" t="s">
        <v>213</v>
      </c>
      <c r="D222">
        <v>411.2</v>
      </c>
      <c r="E222">
        <v>410.51</v>
      </c>
      <c r="F222">
        <v>407.22</v>
      </c>
      <c r="G222">
        <v>404.55</v>
      </c>
      <c r="H222">
        <v>403.85</v>
      </c>
      <c r="I222">
        <v>374.56</v>
      </c>
      <c r="J222">
        <v>436.45</v>
      </c>
      <c r="K222">
        <v>371.6</v>
      </c>
    </row>
    <row r="223" spans="1:11" x14ac:dyDescent="0.25">
      <c r="A223" t="s">
        <v>5484</v>
      </c>
      <c r="B223">
        <v>1515</v>
      </c>
      <c r="C223" t="s">
        <v>214</v>
      </c>
      <c r="D223">
        <v>217.95</v>
      </c>
      <c r="E223">
        <v>216.13</v>
      </c>
      <c r="F223">
        <v>214.72</v>
      </c>
      <c r="G223">
        <v>215.38</v>
      </c>
      <c r="H223">
        <v>220.68</v>
      </c>
      <c r="I223">
        <v>217.46</v>
      </c>
      <c r="J223">
        <v>266.89999999999998</v>
      </c>
      <c r="K223">
        <v>198</v>
      </c>
    </row>
    <row r="224" spans="1:11" x14ac:dyDescent="0.25">
      <c r="A224" t="s">
        <v>5484</v>
      </c>
      <c r="B224">
        <v>1521</v>
      </c>
      <c r="C224" t="s">
        <v>215</v>
      </c>
      <c r="D224">
        <v>701.4</v>
      </c>
      <c r="E224">
        <v>700.74</v>
      </c>
      <c r="F224">
        <v>699.68</v>
      </c>
      <c r="G224">
        <v>697.19</v>
      </c>
      <c r="H224">
        <v>695.36</v>
      </c>
      <c r="I224">
        <v>684.39</v>
      </c>
      <c r="J224">
        <v>802.6</v>
      </c>
      <c r="K224">
        <v>610.65</v>
      </c>
    </row>
    <row r="225" spans="1:11" x14ac:dyDescent="0.25">
      <c r="A225" t="s">
        <v>5484</v>
      </c>
      <c r="B225">
        <v>1530</v>
      </c>
      <c r="C225" t="s">
        <v>216</v>
      </c>
      <c r="D225">
        <v>253.3</v>
      </c>
      <c r="E225">
        <v>244.35</v>
      </c>
      <c r="F225">
        <v>240.09</v>
      </c>
      <c r="G225">
        <v>238.6</v>
      </c>
      <c r="H225">
        <v>242.37</v>
      </c>
      <c r="I225">
        <v>215.3</v>
      </c>
      <c r="J225">
        <v>303.7</v>
      </c>
      <c r="K225">
        <v>211.65</v>
      </c>
    </row>
    <row r="226" spans="1:11" x14ac:dyDescent="0.25">
      <c r="A226" t="s">
        <v>5484</v>
      </c>
      <c r="B226">
        <v>1547</v>
      </c>
      <c r="C226" t="s">
        <v>217</v>
      </c>
      <c r="D226">
        <v>73.3</v>
      </c>
      <c r="E226">
        <v>72.930000000000007</v>
      </c>
      <c r="F226">
        <v>73.03</v>
      </c>
      <c r="G226">
        <v>73.099999999999994</v>
      </c>
      <c r="H226">
        <v>71.540000000000006</v>
      </c>
      <c r="I226">
        <v>64.430000000000007</v>
      </c>
      <c r="J226">
        <v>90.8</v>
      </c>
      <c r="K226">
        <v>59.1</v>
      </c>
    </row>
    <row r="227" spans="1:11" x14ac:dyDescent="0.25">
      <c r="A227" t="s">
        <v>5484</v>
      </c>
      <c r="B227">
        <v>1565</v>
      </c>
      <c r="C227" t="s">
        <v>1794</v>
      </c>
      <c r="D227">
        <v>34.4</v>
      </c>
      <c r="E227">
        <v>34.29</v>
      </c>
      <c r="F227">
        <v>34.130000000000003</v>
      </c>
      <c r="G227">
        <v>33.78</v>
      </c>
      <c r="H227">
        <v>33.04</v>
      </c>
      <c r="I227">
        <v>28.72</v>
      </c>
      <c r="J227">
        <v>47.95</v>
      </c>
      <c r="K227">
        <v>22.7</v>
      </c>
    </row>
    <row r="228" spans="1:11" x14ac:dyDescent="0.25">
      <c r="A228" t="s">
        <v>5484</v>
      </c>
      <c r="B228">
        <v>1570</v>
      </c>
      <c r="C228" t="s">
        <v>218</v>
      </c>
      <c r="D228">
        <v>1606.8</v>
      </c>
      <c r="E228">
        <v>1645.8</v>
      </c>
      <c r="F228">
        <v>1678.04</v>
      </c>
      <c r="G228">
        <v>1710.83</v>
      </c>
      <c r="H228">
        <v>1717.39</v>
      </c>
      <c r="I228">
        <v>1630.65</v>
      </c>
      <c r="J228">
        <v>1897.95</v>
      </c>
      <c r="K228">
        <v>1376</v>
      </c>
    </row>
    <row r="229" spans="1:11" x14ac:dyDescent="0.25">
      <c r="A229" t="s">
        <v>5484</v>
      </c>
      <c r="B229">
        <v>1576</v>
      </c>
      <c r="C229" t="s">
        <v>219</v>
      </c>
      <c r="D229">
        <v>6337.95</v>
      </c>
      <c r="E229">
        <v>6381.18</v>
      </c>
      <c r="F229">
        <v>6361.37</v>
      </c>
      <c r="G229">
        <v>6314.07</v>
      </c>
      <c r="H229">
        <v>6141.58</v>
      </c>
      <c r="I229">
        <v>5503.67</v>
      </c>
      <c r="J229">
        <v>6565</v>
      </c>
      <c r="K229">
        <v>5402.5</v>
      </c>
    </row>
    <row r="230" spans="1:11" x14ac:dyDescent="0.25">
      <c r="A230" t="s">
        <v>5484</v>
      </c>
      <c r="B230">
        <v>1581</v>
      </c>
      <c r="C230" t="s">
        <v>220</v>
      </c>
      <c r="D230">
        <v>114.3</v>
      </c>
      <c r="E230">
        <v>108.65</v>
      </c>
      <c r="F230">
        <v>105.51</v>
      </c>
      <c r="G230">
        <v>101.88</v>
      </c>
      <c r="H230">
        <v>95.22</v>
      </c>
      <c r="I230">
        <v>72.930000000000007</v>
      </c>
      <c r="J230">
        <v>115</v>
      </c>
      <c r="K230">
        <v>71.05</v>
      </c>
    </row>
    <row r="231" spans="1:11" x14ac:dyDescent="0.25">
      <c r="A231" t="s">
        <v>5484</v>
      </c>
      <c r="B231">
        <v>1593</v>
      </c>
      <c r="C231" t="s">
        <v>221</v>
      </c>
      <c r="D231">
        <v>16.8</v>
      </c>
      <c r="E231">
        <v>16.920000000000002</v>
      </c>
      <c r="F231">
        <v>16.940000000000001</v>
      </c>
      <c r="G231">
        <v>16.73</v>
      </c>
      <c r="H231">
        <v>16.600000000000001</v>
      </c>
      <c r="I231">
        <v>20.260000000000002</v>
      </c>
      <c r="J231">
        <v>21.35</v>
      </c>
      <c r="K231">
        <v>12.65</v>
      </c>
    </row>
    <row r="232" spans="1:11" x14ac:dyDescent="0.25">
      <c r="A232" t="s">
        <v>5484</v>
      </c>
      <c r="B232">
        <v>1594</v>
      </c>
      <c r="C232" t="s">
        <v>222</v>
      </c>
      <c r="D232">
        <v>1437.55</v>
      </c>
      <c r="E232">
        <v>1418.06</v>
      </c>
      <c r="F232">
        <v>1405.7</v>
      </c>
      <c r="G232">
        <v>1404.79</v>
      </c>
      <c r="H232">
        <v>1414.52</v>
      </c>
      <c r="I232">
        <v>1418.68</v>
      </c>
      <c r="J232">
        <v>1518.4</v>
      </c>
      <c r="K232">
        <v>1348.45</v>
      </c>
    </row>
    <row r="233" spans="1:11" x14ac:dyDescent="0.25">
      <c r="A233" t="s">
        <v>5484</v>
      </c>
      <c r="B233">
        <v>1597</v>
      </c>
      <c r="C233" t="s">
        <v>223</v>
      </c>
      <c r="D233">
        <v>2948.95</v>
      </c>
      <c r="E233">
        <v>2939.37</v>
      </c>
      <c r="F233">
        <v>2920.28</v>
      </c>
      <c r="G233">
        <v>2907.48</v>
      </c>
      <c r="H233">
        <v>2926.12</v>
      </c>
      <c r="I233">
        <v>2715.46</v>
      </c>
      <c r="J233">
        <v>3334.25</v>
      </c>
      <c r="K233">
        <v>2760</v>
      </c>
    </row>
    <row r="234" spans="1:11" x14ac:dyDescent="0.25">
      <c r="A234" t="s">
        <v>5484</v>
      </c>
      <c r="B234">
        <v>1607</v>
      </c>
      <c r="C234" t="s">
        <v>1795</v>
      </c>
      <c r="D234">
        <v>0.65</v>
      </c>
      <c r="E234">
        <v>0.62</v>
      </c>
      <c r="F234">
        <v>0.62</v>
      </c>
      <c r="G234">
        <v>0.66</v>
      </c>
      <c r="H234">
        <v>0.78</v>
      </c>
      <c r="I234">
        <v>1.49</v>
      </c>
      <c r="J234">
        <v>1.1000000000000001</v>
      </c>
      <c r="K234">
        <v>0.45</v>
      </c>
    </row>
    <row r="235" spans="1:11" x14ac:dyDescent="0.25">
      <c r="A235" t="s">
        <v>5484</v>
      </c>
      <c r="B235">
        <v>1614</v>
      </c>
      <c r="C235" t="s">
        <v>224</v>
      </c>
      <c r="D235">
        <v>1166.9000000000001</v>
      </c>
      <c r="E235">
        <v>1166.74</v>
      </c>
      <c r="F235">
        <v>1157.68</v>
      </c>
      <c r="G235">
        <v>1144.58</v>
      </c>
      <c r="H235">
        <v>1138.94</v>
      </c>
      <c r="I235">
        <v>1204.79</v>
      </c>
      <c r="J235">
        <v>1283.6500000000001</v>
      </c>
      <c r="K235">
        <v>999</v>
      </c>
    </row>
    <row r="236" spans="1:11" x14ac:dyDescent="0.25">
      <c r="A236" t="s">
        <v>5484</v>
      </c>
      <c r="B236">
        <v>1621</v>
      </c>
      <c r="C236" t="s">
        <v>225</v>
      </c>
      <c r="D236">
        <v>3908.9</v>
      </c>
      <c r="E236">
        <v>3461.4</v>
      </c>
      <c r="F236">
        <v>3345.96</v>
      </c>
      <c r="G236">
        <v>3259.45</v>
      </c>
      <c r="H236">
        <v>3071.01</v>
      </c>
      <c r="I236">
        <v>2561.4299999999998</v>
      </c>
      <c r="J236">
        <v>3908.9</v>
      </c>
      <c r="K236">
        <v>2401</v>
      </c>
    </row>
    <row r="237" spans="1:11" x14ac:dyDescent="0.25">
      <c r="A237" t="s">
        <v>5484</v>
      </c>
      <c r="B237">
        <v>1624</v>
      </c>
      <c r="C237" t="s">
        <v>226</v>
      </c>
      <c r="D237">
        <v>102.7</v>
      </c>
      <c r="E237">
        <v>101.85</v>
      </c>
      <c r="F237">
        <v>100.22</v>
      </c>
      <c r="G237">
        <v>97.5</v>
      </c>
      <c r="H237">
        <v>94.42</v>
      </c>
      <c r="I237">
        <v>88.78</v>
      </c>
      <c r="J237">
        <v>106.9</v>
      </c>
      <c r="K237">
        <v>85.5</v>
      </c>
    </row>
    <row r="238" spans="1:11" x14ac:dyDescent="0.25">
      <c r="A238" t="s">
        <v>5484</v>
      </c>
      <c r="B238">
        <v>1627</v>
      </c>
      <c r="C238" t="s">
        <v>227</v>
      </c>
      <c r="D238">
        <v>6087.35</v>
      </c>
      <c r="E238">
        <v>6058.52</v>
      </c>
      <c r="F238">
        <v>6071.9</v>
      </c>
      <c r="G238">
        <v>6089.68</v>
      </c>
      <c r="H238">
        <v>5981.31</v>
      </c>
      <c r="I238">
        <v>4972</v>
      </c>
      <c r="J238">
        <v>6790</v>
      </c>
      <c r="K238">
        <v>4820.2</v>
      </c>
    </row>
    <row r="239" spans="1:11" x14ac:dyDescent="0.25">
      <c r="A239" t="s">
        <v>5484</v>
      </c>
      <c r="B239">
        <v>1628</v>
      </c>
      <c r="C239" t="s">
        <v>228</v>
      </c>
      <c r="D239">
        <v>1327.45</v>
      </c>
      <c r="E239">
        <v>1295.45</v>
      </c>
      <c r="F239">
        <v>1256.47</v>
      </c>
      <c r="G239">
        <v>1203.5899999999999</v>
      </c>
      <c r="H239">
        <v>1118.17</v>
      </c>
      <c r="I239">
        <v>861.33</v>
      </c>
      <c r="J239">
        <v>1373.95</v>
      </c>
      <c r="K239">
        <v>861.2</v>
      </c>
    </row>
    <row r="240" spans="1:11" x14ac:dyDescent="0.25">
      <c r="A240" t="s">
        <v>5484</v>
      </c>
      <c r="B240">
        <v>1630</v>
      </c>
      <c r="C240" t="s">
        <v>229</v>
      </c>
      <c r="D240">
        <v>568.70000000000005</v>
      </c>
      <c r="E240">
        <v>567.99</v>
      </c>
      <c r="F240">
        <v>562.65</v>
      </c>
      <c r="G240">
        <v>557.22</v>
      </c>
      <c r="H240">
        <v>542.79</v>
      </c>
      <c r="I240">
        <v>448.54</v>
      </c>
      <c r="J240">
        <v>686.95</v>
      </c>
      <c r="K240">
        <v>456</v>
      </c>
    </row>
    <row r="241" spans="1:11" x14ac:dyDescent="0.25">
      <c r="A241" t="s">
        <v>5484</v>
      </c>
      <c r="B241">
        <v>1633</v>
      </c>
      <c r="C241" t="s">
        <v>230</v>
      </c>
      <c r="D241">
        <v>1081.05</v>
      </c>
      <c r="E241">
        <v>1063.18</v>
      </c>
      <c r="F241">
        <v>1045.0899999999999</v>
      </c>
      <c r="G241">
        <v>1018.42</v>
      </c>
      <c r="H241">
        <v>968.01</v>
      </c>
      <c r="I241">
        <v>881.54</v>
      </c>
      <c r="J241">
        <v>1092</v>
      </c>
      <c r="K241">
        <v>847.3</v>
      </c>
    </row>
    <row r="242" spans="1:11" x14ac:dyDescent="0.25">
      <c r="A242" t="s">
        <v>5484</v>
      </c>
      <c r="B242">
        <v>1639</v>
      </c>
      <c r="C242" t="s">
        <v>231</v>
      </c>
      <c r="D242">
        <v>829.95</v>
      </c>
      <c r="E242">
        <v>815.64</v>
      </c>
      <c r="F242">
        <v>806.75</v>
      </c>
      <c r="G242">
        <v>801.23</v>
      </c>
      <c r="H242">
        <v>792.42</v>
      </c>
      <c r="I242">
        <v>733.35</v>
      </c>
      <c r="J242">
        <v>856.45</v>
      </c>
      <c r="K242">
        <v>722.05</v>
      </c>
    </row>
    <row r="243" spans="1:11" x14ac:dyDescent="0.25">
      <c r="A243" t="s">
        <v>5484</v>
      </c>
      <c r="B243">
        <v>1660</v>
      </c>
      <c r="C243" t="s">
        <v>232</v>
      </c>
      <c r="D243">
        <v>439.25</v>
      </c>
      <c r="E243">
        <v>438.59</v>
      </c>
      <c r="F243">
        <v>437.49</v>
      </c>
      <c r="G243">
        <v>437.57</v>
      </c>
      <c r="H243">
        <v>440.78</v>
      </c>
      <c r="I243">
        <v>420.7</v>
      </c>
      <c r="J243">
        <v>468.85</v>
      </c>
      <c r="K243">
        <v>425.5</v>
      </c>
    </row>
    <row r="244" spans="1:11" x14ac:dyDescent="0.25">
      <c r="A244" t="s">
        <v>5484</v>
      </c>
      <c r="B244">
        <v>1663</v>
      </c>
      <c r="C244" t="s">
        <v>233</v>
      </c>
      <c r="D244">
        <v>777.15</v>
      </c>
      <c r="E244">
        <v>790.12</v>
      </c>
      <c r="F244">
        <v>795.96</v>
      </c>
      <c r="G244">
        <v>802.2</v>
      </c>
      <c r="H244">
        <v>814.73</v>
      </c>
      <c r="I244">
        <v>827.29</v>
      </c>
      <c r="J244">
        <v>965</v>
      </c>
      <c r="K244">
        <v>760.55</v>
      </c>
    </row>
    <row r="245" spans="1:11" x14ac:dyDescent="0.25">
      <c r="A245" t="s">
        <v>5484</v>
      </c>
      <c r="B245">
        <v>1672</v>
      </c>
      <c r="C245" t="s">
        <v>234</v>
      </c>
      <c r="D245">
        <v>862.4</v>
      </c>
      <c r="E245">
        <v>861.7</v>
      </c>
      <c r="F245">
        <v>870.08</v>
      </c>
      <c r="G245">
        <v>885.82</v>
      </c>
      <c r="H245">
        <v>908.62</v>
      </c>
      <c r="I245">
        <v>858.03</v>
      </c>
      <c r="J245">
        <v>1019</v>
      </c>
      <c r="K245">
        <v>833</v>
      </c>
    </row>
    <row r="246" spans="1:11" x14ac:dyDescent="0.25">
      <c r="A246" t="s">
        <v>5484</v>
      </c>
      <c r="B246">
        <v>1675</v>
      </c>
      <c r="C246" t="s">
        <v>235</v>
      </c>
      <c r="D246">
        <v>260.35000000000002</v>
      </c>
      <c r="E246">
        <v>264.07</v>
      </c>
      <c r="F246">
        <v>265.57</v>
      </c>
      <c r="G246">
        <v>262.58999999999997</v>
      </c>
      <c r="H246">
        <v>232.16</v>
      </c>
      <c r="I246">
        <v>158.22999999999999</v>
      </c>
      <c r="J246">
        <v>337.5</v>
      </c>
      <c r="K246">
        <v>108.85</v>
      </c>
    </row>
    <row r="247" spans="1:11" x14ac:dyDescent="0.25">
      <c r="A247" t="s">
        <v>5484</v>
      </c>
      <c r="B247">
        <v>1681</v>
      </c>
      <c r="C247" t="s">
        <v>236</v>
      </c>
      <c r="D247">
        <v>203.75</v>
      </c>
      <c r="E247">
        <v>193.28</v>
      </c>
      <c r="F247">
        <v>190.09</v>
      </c>
      <c r="G247">
        <v>184.72</v>
      </c>
      <c r="H247">
        <v>175.47</v>
      </c>
      <c r="I247">
        <v>160.54</v>
      </c>
      <c r="J247">
        <v>214.2</v>
      </c>
      <c r="K247">
        <v>134.35</v>
      </c>
    </row>
    <row r="248" spans="1:11" x14ac:dyDescent="0.25">
      <c r="A248" t="s">
        <v>5484</v>
      </c>
      <c r="B248">
        <v>1708</v>
      </c>
      <c r="C248" t="s">
        <v>237</v>
      </c>
      <c r="D248">
        <v>105.5</v>
      </c>
      <c r="E248">
        <v>105.79</v>
      </c>
      <c r="F248">
        <v>106.17</v>
      </c>
      <c r="G248">
        <v>106.93</v>
      </c>
      <c r="H248">
        <v>108.65</v>
      </c>
      <c r="I248">
        <v>96.23</v>
      </c>
      <c r="J248">
        <v>134</v>
      </c>
      <c r="K248">
        <v>99.44</v>
      </c>
    </row>
    <row r="249" spans="1:11" x14ac:dyDescent="0.25">
      <c r="A249" t="s">
        <v>5484</v>
      </c>
      <c r="B249">
        <v>1720</v>
      </c>
      <c r="C249" t="s">
        <v>238</v>
      </c>
      <c r="D249">
        <v>99.45</v>
      </c>
      <c r="E249">
        <v>97.99</v>
      </c>
      <c r="F249">
        <v>97.82</v>
      </c>
      <c r="G249">
        <v>98.47</v>
      </c>
      <c r="H249">
        <v>99.03</v>
      </c>
      <c r="I249">
        <v>95.32</v>
      </c>
      <c r="J249">
        <v>116.5</v>
      </c>
      <c r="K249">
        <v>86</v>
      </c>
    </row>
    <row r="250" spans="1:11" x14ac:dyDescent="0.25">
      <c r="A250" t="s">
        <v>5484</v>
      </c>
      <c r="B250">
        <v>1726</v>
      </c>
      <c r="C250" t="s">
        <v>239</v>
      </c>
      <c r="D250">
        <v>1516.35</v>
      </c>
      <c r="E250">
        <v>1504.27</v>
      </c>
      <c r="F250">
        <v>1483.86</v>
      </c>
      <c r="G250">
        <v>1456.74</v>
      </c>
      <c r="H250">
        <v>1420.31</v>
      </c>
      <c r="I250">
        <v>1240.57</v>
      </c>
      <c r="J250">
        <v>1540</v>
      </c>
      <c r="K250">
        <v>1232.1500000000001</v>
      </c>
    </row>
    <row r="251" spans="1:11" x14ac:dyDescent="0.25">
      <c r="A251" t="s">
        <v>5484</v>
      </c>
      <c r="B251">
        <v>1756</v>
      </c>
      <c r="C251" t="s">
        <v>240</v>
      </c>
      <c r="D251">
        <v>627.9</v>
      </c>
      <c r="E251">
        <v>634.89</v>
      </c>
      <c r="F251">
        <v>637.52</v>
      </c>
      <c r="G251">
        <v>643.57000000000005</v>
      </c>
      <c r="H251">
        <v>653.77</v>
      </c>
      <c r="I251">
        <v>685.58</v>
      </c>
      <c r="J251">
        <v>734.75</v>
      </c>
      <c r="K251">
        <v>602.35</v>
      </c>
    </row>
    <row r="252" spans="1:11" x14ac:dyDescent="0.25">
      <c r="A252" t="s">
        <v>5484</v>
      </c>
      <c r="B252">
        <v>1782</v>
      </c>
      <c r="C252" t="s">
        <v>241</v>
      </c>
      <c r="D252">
        <v>117.5</v>
      </c>
      <c r="E252">
        <v>118.54</v>
      </c>
      <c r="F252">
        <v>119</v>
      </c>
      <c r="G252">
        <v>119.57</v>
      </c>
      <c r="H252">
        <v>119.41</v>
      </c>
      <c r="I252">
        <v>111.07</v>
      </c>
      <c r="J252">
        <v>136.05000000000001</v>
      </c>
      <c r="K252">
        <v>111.4</v>
      </c>
    </row>
    <row r="253" spans="1:11" x14ac:dyDescent="0.25">
      <c r="A253" t="s">
        <v>5484</v>
      </c>
      <c r="B253">
        <v>1797</v>
      </c>
      <c r="C253" t="s">
        <v>242</v>
      </c>
      <c r="D253">
        <v>485.9</v>
      </c>
      <c r="E253">
        <v>481.46</v>
      </c>
      <c r="F253">
        <v>461.95</v>
      </c>
      <c r="G253">
        <v>436.22</v>
      </c>
      <c r="H253">
        <v>397.04</v>
      </c>
      <c r="I253">
        <v>334.33</v>
      </c>
      <c r="J253">
        <v>532.9</v>
      </c>
      <c r="K253">
        <v>312.35000000000002</v>
      </c>
    </row>
    <row r="254" spans="1:11" x14ac:dyDescent="0.25">
      <c r="A254" t="s">
        <v>5484</v>
      </c>
      <c r="B254">
        <v>1802</v>
      </c>
      <c r="C254" t="s">
        <v>1796</v>
      </c>
      <c r="D254">
        <v>14.95</v>
      </c>
      <c r="E254">
        <v>14.5</v>
      </c>
      <c r="F254">
        <v>14.11</v>
      </c>
      <c r="G254">
        <v>13.84</v>
      </c>
      <c r="H254">
        <v>13.28</v>
      </c>
      <c r="I254">
        <v>11.55</v>
      </c>
      <c r="J254">
        <v>16.350000000000001</v>
      </c>
      <c r="K254">
        <v>9.8000000000000007</v>
      </c>
    </row>
    <row r="255" spans="1:11" x14ac:dyDescent="0.25">
      <c r="A255" t="s">
        <v>5484</v>
      </c>
      <c r="B255">
        <v>1805</v>
      </c>
      <c r="C255" t="s">
        <v>243</v>
      </c>
      <c r="D255">
        <v>432.3</v>
      </c>
      <c r="E255">
        <v>434.37</v>
      </c>
      <c r="F255">
        <v>434.19</v>
      </c>
      <c r="G255">
        <v>435.7</v>
      </c>
      <c r="H255">
        <v>441.34</v>
      </c>
      <c r="I255">
        <v>454.09</v>
      </c>
      <c r="J255">
        <v>513.79999999999995</v>
      </c>
      <c r="K255">
        <v>406</v>
      </c>
    </row>
    <row r="256" spans="1:11" x14ac:dyDescent="0.25">
      <c r="A256" t="s">
        <v>5484</v>
      </c>
      <c r="B256">
        <v>1808</v>
      </c>
      <c r="C256" t="s">
        <v>244</v>
      </c>
      <c r="D256">
        <v>1280.55</v>
      </c>
      <c r="E256">
        <v>1283.05</v>
      </c>
      <c r="F256">
        <v>1279.69</v>
      </c>
      <c r="G256">
        <v>1279.3399999999999</v>
      </c>
      <c r="H256">
        <v>1304.27</v>
      </c>
      <c r="I256">
        <v>1265.74</v>
      </c>
      <c r="J256">
        <v>1523.8</v>
      </c>
      <c r="K256">
        <v>1168</v>
      </c>
    </row>
    <row r="257" spans="1:11" x14ac:dyDescent="0.25">
      <c r="A257" t="s">
        <v>5484</v>
      </c>
      <c r="B257">
        <v>1811</v>
      </c>
      <c r="C257" t="s">
        <v>245</v>
      </c>
      <c r="D257">
        <v>222.55</v>
      </c>
      <c r="E257">
        <v>221.38</v>
      </c>
      <c r="F257">
        <v>219.7</v>
      </c>
      <c r="G257">
        <v>218.57</v>
      </c>
      <c r="H257">
        <v>218.17</v>
      </c>
      <c r="I257">
        <v>213.01</v>
      </c>
      <c r="J257">
        <v>243.75</v>
      </c>
      <c r="K257">
        <v>197</v>
      </c>
    </row>
    <row r="258" spans="1:11" x14ac:dyDescent="0.25">
      <c r="A258" t="s">
        <v>5484</v>
      </c>
      <c r="B258">
        <v>1814</v>
      </c>
      <c r="C258" t="s">
        <v>246</v>
      </c>
      <c r="D258">
        <v>666</v>
      </c>
      <c r="E258">
        <v>653.5</v>
      </c>
      <c r="F258">
        <v>647.09</v>
      </c>
      <c r="G258">
        <v>647.22</v>
      </c>
      <c r="H258">
        <v>644.67999999999995</v>
      </c>
      <c r="I258">
        <v>586.12</v>
      </c>
      <c r="J258">
        <v>723.95</v>
      </c>
      <c r="K258">
        <v>573.95000000000005</v>
      </c>
    </row>
    <row r="259" spans="1:11" x14ac:dyDescent="0.25">
      <c r="A259" t="s">
        <v>5484</v>
      </c>
      <c r="B259">
        <v>1826</v>
      </c>
      <c r="C259" t="s">
        <v>247</v>
      </c>
      <c r="D259">
        <v>194.75</v>
      </c>
      <c r="E259">
        <v>197.54</v>
      </c>
      <c r="F259">
        <v>198.91</v>
      </c>
      <c r="G259">
        <v>200.99</v>
      </c>
      <c r="H259">
        <v>204.21</v>
      </c>
      <c r="I259">
        <v>183.83</v>
      </c>
      <c r="J259">
        <v>241.9</v>
      </c>
      <c r="K259">
        <v>186.7</v>
      </c>
    </row>
    <row r="260" spans="1:11" x14ac:dyDescent="0.25">
      <c r="A260" t="s">
        <v>5484</v>
      </c>
      <c r="B260">
        <v>1835</v>
      </c>
      <c r="C260" t="s">
        <v>248</v>
      </c>
      <c r="D260">
        <v>127.6</v>
      </c>
      <c r="E260">
        <v>125.66</v>
      </c>
      <c r="F260">
        <v>125.05</v>
      </c>
      <c r="G260">
        <v>125.55</v>
      </c>
      <c r="H260">
        <v>126.2</v>
      </c>
      <c r="I260">
        <v>124.84</v>
      </c>
      <c r="J260">
        <v>148</v>
      </c>
      <c r="K260">
        <v>104.5</v>
      </c>
    </row>
    <row r="261" spans="1:11" x14ac:dyDescent="0.25">
      <c r="A261" t="s">
        <v>5484</v>
      </c>
      <c r="B261">
        <v>1838</v>
      </c>
      <c r="C261" t="s">
        <v>249</v>
      </c>
      <c r="D261">
        <v>153.19999999999999</v>
      </c>
      <c r="E261">
        <v>155.29</v>
      </c>
      <c r="F261">
        <v>153.75</v>
      </c>
      <c r="G261">
        <v>150.09</v>
      </c>
      <c r="H261">
        <v>141.99</v>
      </c>
      <c r="I261">
        <v>120.77</v>
      </c>
      <c r="J261">
        <v>160.80000000000001</v>
      </c>
      <c r="K261">
        <v>115.6</v>
      </c>
    </row>
    <row r="262" spans="1:11" x14ac:dyDescent="0.25">
      <c r="A262" t="s">
        <v>5484</v>
      </c>
      <c r="B262">
        <v>1841</v>
      </c>
      <c r="C262" t="s">
        <v>250</v>
      </c>
      <c r="D262">
        <v>142.69999999999999</v>
      </c>
      <c r="E262">
        <v>142.91</v>
      </c>
      <c r="F262">
        <v>141.21</v>
      </c>
      <c r="G262">
        <v>138.34</v>
      </c>
      <c r="H262">
        <v>131.87</v>
      </c>
      <c r="I262">
        <v>118.89</v>
      </c>
      <c r="J262">
        <v>150.55000000000001</v>
      </c>
      <c r="K262">
        <v>112</v>
      </c>
    </row>
    <row r="263" spans="1:11" x14ac:dyDescent="0.25">
      <c r="A263" t="s">
        <v>5484</v>
      </c>
      <c r="B263">
        <v>1859</v>
      </c>
      <c r="C263" t="s">
        <v>5952</v>
      </c>
      <c r="D263">
        <v>113.8</v>
      </c>
      <c r="E263">
        <v>109.65</v>
      </c>
      <c r="F263">
        <v>104.74</v>
      </c>
      <c r="G263">
        <v>98.26</v>
      </c>
      <c r="H263">
        <v>91.5</v>
      </c>
      <c r="I263">
        <v>76.69</v>
      </c>
      <c r="J263">
        <v>114.75</v>
      </c>
      <c r="K263">
        <v>71.3</v>
      </c>
    </row>
    <row r="264" spans="1:11" x14ac:dyDescent="0.25">
      <c r="A264" t="s">
        <v>5484</v>
      </c>
      <c r="B264">
        <v>1879</v>
      </c>
      <c r="C264" t="s">
        <v>251</v>
      </c>
      <c r="D264">
        <v>831.4</v>
      </c>
      <c r="E264">
        <v>838.52</v>
      </c>
      <c r="F264">
        <v>803.73</v>
      </c>
      <c r="G264">
        <v>753.4</v>
      </c>
      <c r="H264">
        <v>700.57</v>
      </c>
      <c r="I264">
        <v>641.28</v>
      </c>
      <c r="J264">
        <v>896.95</v>
      </c>
      <c r="K264">
        <v>593.04999999999995</v>
      </c>
    </row>
    <row r="265" spans="1:11" x14ac:dyDescent="0.25">
      <c r="A265" t="s">
        <v>5484</v>
      </c>
      <c r="B265">
        <v>1901</v>
      </c>
      <c r="C265" t="s">
        <v>252</v>
      </c>
      <c r="D265">
        <v>1829.65</v>
      </c>
      <c r="E265">
        <v>1812.29</v>
      </c>
      <c r="F265">
        <v>1784.62</v>
      </c>
      <c r="G265">
        <v>1755.84</v>
      </c>
      <c r="H265">
        <v>1741.22</v>
      </c>
      <c r="I265">
        <v>1668.5</v>
      </c>
      <c r="J265">
        <v>1980.15</v>
      </c>
      <c r="K265">
        <v>1653.3</v>
      </c>
    </row>
    <row r="266" spans="1:11" x14ac:dyDescent="0.25">
      <c r="A266" t="s">
        <v>5484</v>
      </c>
      <c r="B266">
        <v>1919</v>
      </c>
      <c r="C266" t="s">
        <v>253</v>
      </c>
      <c r="D266">
        <v>248.65</v>
      </c>
      <c r="E266">
        <v>241.69</v>
      </c>
      <c r="F266">
        <v>236.16</v>
      </c>
      <c r="G266">
        <v>230.24</v>
      </c>
      <c r="H266">
        <v>221.75</v>
      </c>
      <c r="I266">
        <v>192.62</v>
      </c>
      <c r="J266">
        <v>253.5</v>
      </c>
      <c r="K266">
        <v>159.69999999999999</v>
      </c>
    </row>
    <row r="267" spans="1:11" x14ac:dyDescent="0.25">
      <c r="A267" t="s">
        <v>5484</v>
      </c>
      <c r="B267">
        <v>1922</v>
      </c>
      <c r="C267" t="s">
        <v>254</v>
      </c>
      <c r="D267">
        <v>1764.6</v>
      </c>
      <c r="E267">
        <v>1762</v>
      </c>
      <c r="F267">
        <v>1755.01</v>
      </c>
      <c r="G267">
        <v>1749.8</v>
      </c>
      <c r="H267">
        <v>1759.87</v>
      </c>
      <c r="I267">
        <v>1804.52</v>
      </c>
      <c r="J267">
        <v>1865.75</v>
      </c>
      <c r="K267">
        <v>1688.4</v>
      </c>
    </row>
    <row r="268" spans="1:11" x14ac:dyDescent="0.25">
      <c r="A268" t="s">
        <v>5484</v>
      </c>
      <c r="B268">
        <v>1923</v>
      </c>
      <c r="C268" t="s">
        <v>5953</v>
      </c>
      <c r="D268">
        <v>404.95</v>
      </c>
      <c r="E268">
        <v>404.09</v>
      </c>
      <c r="F268">
        <v>404.82</v>
      </c>
      <c r="G268">
        <v>400.48</v>
      </c>
      <c r="H268">
        <v>376.8</v>
      </c>
      <c r="I268">
        <v>333.23</v>
      </c>
      <c r="J268">
        <v>464.8</v>
      </c>
      <c r="K268">
        <v>298.55</v>
      </c>
    </row>
    <row r="269" spans="1:11" x14ac:dyDescent="0.25">
      <c r="A269" t="s">
        <v>5484</v>
      </c>
      <c r="B269">
        <v>1927</v>
      </c>
      <c r="C269" t="s">
        <v>255</v>
      </c>
      <c r="D269">
        <v>999.99</v>
      </c>
      <c r="E269">
        <v>999.99</v>
      </c>
      <c r="F269">
        <v>999.99</v>
      </c>
      <c r="G269">
        <v>999.99</v>
      </c>
      <c r="H269">
        <v>999.99</v>
      </c>
      <c r="I269">
        <v>999.99</v>
      </c>
      <c r="J269">
        <v>1045</v>
      </c>
      <c r="K269">
        <v>995.3</v>
      </c>
    </row>
    <row r="270" spans="1:11" x14ac:dyDescent="0.25">
      <c r="A270" t="s">
        <v>5484</v>
      </c>
      <c r="B270">
        <v>1937</v>
      </c>
      <c r="C270" t="s">
        <v>256</v>
      </c>
      <c r="D270">
        <v>80.400000000000006</v>
      </c>
      <c r="E270">
        <v>82.19</v>
      </c>
      <c r="F270">
        <v>81.64</v>
      </c>
      <c r="G270">
        <v>79.05</v>
      </c>
      <c r="H270">
        <v>74.650000000000006</v>
      </c>
      <c r="I270">
        <v>78.260000000000005</v>
      </c>
      <c r="J270">
        <v>93.95</v>
      </c>
      <c r="K270">
        <v>63.2</v>
      </c>
    </row>
    <row r="271" spans="1:11" x14ac:dyDescent="0.25">
      <c r="A271" t="s">
        <v>5484</v>
      </c>
      <c r="B271">
        <v>1949</v>
      </c>
      <c r="C271" t="s">
        <v>257</v>
      </c>
      <c r="D271">
        <v>3281.05</v>
      </c>
      <c r="E271">
        <v>3178.75</v>
      </c>
      <c r="F271">
        <v>3131.46</v>
      </c>
      <c r="G271">
        <v>3087.69</v>
      </c>
      <c r="H271">
        <v>2967.91</v>
      </c>
      <c r="I271">
        <v>2485.3200000000002</v>
      </c>
      <c r="J271">
        <v>3347.95</v>
      </c>
      <c r="K271">
        <v>2242.65</v>
      </c>
    </row>
    <row r="272" spans="1:11" x14ac:dyDescent="0.25">
      <c r="A272" t="s">
        <v>5484</v>
      </c>
      <c r="B272">
        <v>1964</v>
      </c>
      <c r="C272" t="s">
        <v>258</v>
      </c>
      <c r="D272">
        <v>2576.4</v>
      </c>
      <c r="E272">
        <v>2537.63</v>
      </c>
      <c r="F272">
        <v>2468.37</v>
      </c>
      <c r="G272">
        <v>2355.96</v>
      </c>
      <c r="H272">
        <v>2189.04</v>
      </c>
      <c r="I272">
        <v>1809.11</v>
      </c>
      <c r="J272">
        <v>2613.6999999999998</v>
      </c>
      <c r="K272">
        <v>1670.4</v>
      </c>
    </row>
    <row r="273" spans="1:11" x14ac:dyDescent="0.25">
      <c r="A273" t="s">
        <v>5484</v>
      </c>
      <c r="B273">
        <v>1979</v>
      </c>
      <c r="C273" t="s">
        <v>259</v>
      </c>
      <c r="D273">
        <v>12965.6</v>
      </c>
      <c r="E273">
        <v>12924.13</v>
      </c>
      <c r="F273">
        <v>12989.72</v>
      </c>
      <c r="G273">
        <v>13202.08</v>
      </c>
      <c r="H273">
        <v>13571.65</v>
      </c>
      <c r="I273">
        <v>12886.1</v>
      </c>
      <c r="J273">
        <v>15499.9</v>
      </c>
      <c r="K273">
        <v>12722.3</v>
      </c>
    </row>
    <row r="274" spans="1:11" x14ac:dyDescent="0.25">
      <c r="A274" t="s">
        <v>5484</v>
      </c>
      <c r="B274">
        <v>1994</v>
      </c>
      <c r="C274" t="s">
        <v>260</v>
      </c>
      <c r="D274">
        <v>287.35000000000002</v>
      </c>
      <c r="E274">
        <v>289.45999999999998</v>
      </c>
      <c r="F274">
        <v>292.52</v>
      </c>
      <c r="G274">
        <v>294.41000000000003</v>
      </c>
      <c r="H274">
        <v>284.14999999999998</v>
      </c>
      <c r="I274">
        <v>256</v>
      </c>
      <c r="J274">
        <v>328</v>
      </c>
      <c r="K274">
        <v>224.95</v>
      </c>
    </row>
    <row r="275" spans="1:11" x14ac:dyDescent="0.25">
      <c r="A275" t="s">
        <v>5484</v>
      </c>
      <c r="B275">
        <v>1997</v>
      </c>
      <c r="C275" t="s">
        <v>261</v>
      </c>
      <c r="D275">
        <v>465.85</v>
      </c>
      <c r="E275">
        <v>461.18</v>
      </c>
      <c r="F275">
        <v>458.85</v>
      </c>
      <c r="G275">
        <v>458.07</v>
      </c>
      <c r="H275">
        <v>452.65</v>
      </c>
      <c r="I275">
        <v>416.54</v>
      </c>
      <c r="J275">
        <v>481</v>
      </c>
      <c r="K275">
        <v>390</v>
      </c>
    </row>
    <row r="276" spans="1:11" x14ac:dyDescent="0.25">
      <c r="A276" t="s">
        <v>5484</v>
      </c>
      <c r="B276">
        <v>2004</v>
      </c>
      <c r="C276" t="s">
        <v>262</v>
      </c>
      <c r="D276">
        <v>118.6</v>
      </c>
      <c r="E276">
        <v>118.11</v>
      </c>
      <c r="F276">
        <v>116.4</v>
      </c>
      <c r="G276">
        <v>114.9</v>
      </c>
      <c r="H276">
        <v>112.6</v>
      </c>
      <c r="I276">
        <v>108.62</v>
      </c>
      <c r="J276">
        <v>137.80000000000001</v>
      </c>
      <c r="K276">
        <v>98.95</v>
      </c>
    </row>
    <row r="277" spans="1:11" x14ac:dyDescent="0.25">
      <c r="A277" t="s">
        <v>5484</v>
      </c>
      <c r="B277">
        <v>2018</v>
      </c>
      <c r="C277" t="s">
        <v>263</v>
      </c>
      <c r="D277">
        <v>2440.65</v>
      </c>
      <c r="E277">
        <v>2404.89</v>
      </c>
      <c r="F277">
        <v>2353.38</v>
      </c>
      <c r="G277">
        <v>2305.39</v>
      </c>
      <c r="H277">
        <v>2270.4</v>
      </c>
      <c r="I277">
        <v>2073.0700000000002</v>
      </c>
      <c r="J277">
        <v>2480</v>
      </c>
      <c r="K277">
        <v>1985.05</v>
      </c>
    </row>
    <row r="278" spans="1:11" x14ac:dyDescent="0.25">
      <c r="A278" t="s">
        <v>5484</v>
      </c>
      <c r="B278">
        <v>2028</v>
      </c>
      <c r="C278" t="s">
        <v>264</v>
      </c>
      <c r="D278">
        <v>112.85</v>
      </c>
      <c r="E278">
        <v>109.69</v>
      </c>
      <c r="F278">
        <v>109.46</v>
      </c>
      <c r="G278">
        <v>110.46</v>
      </c>
      <c r="H278">
        <v>112.24</v>
      </c>
      <c r="I278">
        <v>114.62</v>
      </c>
      <c r="J278">
        <v>125.8</v>
      </c>
      <c r="K278">
        <v>105.75</v>
      </c>
    </row>
    <row r="279" spans="1:11" x14ac:dyDescent="0.25">
      <c r="A279" t="s">
        <v>5484</v>
      </c>
      <c r="B279">
        <v>2029</v>
      </c>
      <c r="C279" t="s">
        <v>265</v>
      </c>
      <c r="D279">
        <v>76.900000000000006</v>
      </c>
      <c r="E279">
        <v>74.72</v>
      </c>
      <c r="F279">
        <v>74.27</v>
      </c>
      <c r="G279">
        <v>74.010000000000005</v>
      </c>
      <c r="H279">
        <v>70.52</v>
      </c>
      <c r="I279">
        <v>50.48</v>
      </c>
      <c r="J279">
        <v>92.35</v>
      </c>
      <c r="K279">
        <v>38.799999999999997</v>
      </c>
    </row>
    <row r="280" spans="1:11" x14ac:dyDescent="0.25">
      <c r="A280" t="s">
        <v>5484</v>
      </c>
      <c r="B280">
        <v>2031</v>
      </c>
      <c r="C280" t="s">
        <v>266</v>
      </c>
      <c r="D280">
        <v>1584.55</v>
      </c>
      <c r="E280">
        <v>1557.44</v>
      </c>
      <c r="F280">
        <v>1539.62</v>
      </c>
      <c r="G280">
        <v>1531.72</v>
      </c>
      <c r="H280">
        <v>1533.38</v>
      </c>
      <c r="I280">
        <v>1430.28</v>
      </c>
      <c r="J280">
        <v>1670</v>
      </c>
      <c r="K280">
        <v>1415.75</v>
      </c>
    </row>
    <row r="281" spans="1:11" x14ac:dyDescent="0.25">
      <c r="A281" t="s">
        <v>5484</v>
      </c>
      <c r="B281">
        <v>2043</v>
      </c>
      <c r="C281" t="s">
        <v>267</v>
      </c>
      <c r="D281">
        <v>1006.55</v>
      </c>
      <c r="E281">
        <v>1000.86</v>
      </c>
      <c r="F281">
        <v>998.31</v>
      </c>
      <c r="G281">
        <v>990.79</v>
      </c>
      <c r="H281">
        <v>961.99</v>
      </c>
      <c r="I281">
        <v>875.72</v>
      </c>
      <c r="J281">
        <v>1040</v>
      </c>
      <c r="K281">
        <v>827.7</v>
      </c>
    </row>
    <row r="282" spans="1:11" x14ac:dyDescent="0.25">
      <c r="A282" t="s">
        <v>5484</v>
      </c>
      <c r="B282">
        <v>2048</v>
      </c>
      <c r="C282" t="s">
        <v>268</v>
      </c>
      <c r="D282">
        <v>1539.65</v>
      </c>
      <c r="E282">
        <v>1503.22</v>
      </c>
      <c r="F282">
        <v>1485.81</v>
      </c>
      <c r="G282">
        <v>1471.24</v>
      </c>
      <c r="H282">
        <v>1476.32</v>
      </c>
      <c r="I282">
        <v>1436.63</v>
      </c>
      <c r="J282">
        <v>1679.95</v>
      </c>
      <c r="K282">
        <v>1321.5</v>
      </c>
    </row>
    <row r="283" spans="1:11" x14ac:dyDescent="0.25">
      <c r="A283" t="s">
        <v>5484</v>
      </c>
      <c r="B283">
        <v>2049</v>
      </c>
      <c r="C283" t="s">
        <v>269</v>
      </c>
      <c r="D283">
        <v>627.20000000000005</v>
      </c>
      <c r="E283">
        <v>620.98</v>
      </c>
      <c r="F283">
        <v>605.37</v>
      </c>
      <c r="G283">
        <v>584.64</v>
      </c>
      <c r="H283">
        <v>538.41999999999996</v>
      </c>
      <c r="I283">
        <v>411.45</v>
      </c>
      <c r="J283">
        <v>659.5</v>
      </c>
      <c r="K283">
        <v>347.9</v>
      </c>
    </row>
    <row r="284" spans="1:11" x14ac:dyDescent="0.25">
      <c r="A284" t="s">
        <v>5484</v>
      </c>
      <c r="B284">
        <v>2056</v>
      </c>
      <c r="C284" t="s">
        <v>270</v>
      </c>
      <c r="D284">
        <v>935.85</v>
      </c>
      <c r="E284">
        <v>944.32</v>
      </c>
      <c r="F284">
        <v>937.81</v>
      </c>
      <c r="G284">
        <v>925.15</v>
      </c>
      <c r="H284">
        <v>894.66</v>
      </c>
      <c r="I284">
        <v>821.95</v>
      </c>
      <c r="J284">
        <v>984.8</v>
      </c>
      <c r="K284">
        <v>804.25</v>
      </c>
    </row>
    <row r="285" spans="1:11" x14ac:dyDescent="0.25">
      <c r="A285" t="s">
        <v>5484</v>
      </c>
      <c r="B285">
        <v>2073</v>
      </c>
      <c r="C285" t="s">
        <v>271</v>
      </c>
      <c r="D285">
        <v>379.45</v>
      </c>
      <c r="E285">
        <v>371.8</v>
      </c>
      <c r="F285">
        <v>368.38</v>
      </c>
      <c r="G285">
        <v>367.1</v>
      </c>
      <c r="H285">
        <v>369.38</v>
      </c>
      <c r="I285">
        <v>356.03</v>
      </c>
      <c r="J285">
        <v>418.95</v>
      </c>
      <c r="K285">
        <v>334.4</v>
      </c>
    </row>
    <row r="286" spans="1:11" x14ac:dyDescent="0.25">
      <c r="A286" t="s">
        <v>5484</v>
      </c>
      <c r="B286">
        <v>2085</v>
      </c>
      <c r="C286" t="s">
        <v>272</v>
      </c>
      <c r="D286">
        <v>7753.7</v>
      </c>
      <c r="E286">
        <v>7774.55</v>
      </c>
      <c r="F286">
        <v>7776.68</v>
      </c>
      <c r="G286">
        <v>7774.31</v>
      </c>
      <c r="H286">
        <v>7534</v>
      </c>
      <c r="I286">
        <v>6204.66</v>
      </c>
      <c r="J286">
        <v>8608.4</v>
      </c>
      <c r="K286">
        <v>5421.4</v>
      </c>
    </row>
    <row r="287" spans="1:11" x14ac:dyDescent="0.25">
      <c r="A287" t="s">
        <v>5484</v>
      </c>
      <c r="B287">
        <v>2088</v>
      </c>
      <c r="C287" t="s">
        <v>273</v>
      </c>
      <c r="D287">
        <v>896.45</v>
      </c>
      <c r="E287">
        <v>855.37</v>
      </c>
      <c r="F287">
        <v>821.66</v>
      </c>
      <c r="G287">
        <v>773.19</v>
      </c>
      <c r="H287">
        <v>687.08</v>
      </c>
      <c r="I287">
        <v>525.91</v>
      </c>
      <c r="J287">
        <v>900.05</v>
      </c>
      <c r="K287">
        <v>470.05</v>
      </c>
    </row>
    <row r="288" spans="1:11" x14ac:dyDescent="0.25">
      <c r="A288" t="s">
        <v>5484</v>
      </c>
      <c r="B288">
        <v>2106</v>
      </c>
      <c r="C288" t="s">
        <v>274</v>
      </c>
      <c r="D288">
        <v>420.1</v>
      </c>
      <c r="E288">
        <v>418.05</v>
      </c>
      <c r="F288">
        <v>414.23</v>
      </c>
      <c r="G288">
        <v>404.97</v>
      </c>
      <c r="H288">
        <v>384.03</v>
      </c>
      <c r="I288">
        <v>340.68</v>
      </c>
      <c r="J288">
        <v>432.8</v>
      </c>
      <c r="K288">
        <v>298</v>
      </c>
    </row>
    <row r="289" spans="1:11" x14ac:dyDescent="0.25">
      <c r="A289" t="s">
        <v>5484</v>
      </c>
      <c r="B289">
        <v>2107</v>
      </c>
      <c r="C289" t="s">
        <v>275</v>
      </c>
      <c r="D289">
        <v>518.45000000000005</v>
      </c>
      <c r="E289">
        <v>520.63</v>
      </c>
      <c r="F289">
        <v>518.98</v>
      </c>
      <c r="G289">
        <v>521.73</v>
      </c>
      <c r="H289">
        <v>523.92999999999995</v>
      </c>
      <c r="I289">
        <v>509.32</v>
      </c>
      <c r="J289">
        <v>579</v>
      </c>
      <c r="K289">
        <v>471.95</v>
      </c>
    </row>
    <row r="290" spans="1:11" x14ac:dyDescent="0.25">
      <c r="A290" t="s">
        <v>5484</v>
      </c>
      <c r="B290">
        <v>2112</v>
      </c>
      <c r="C290" t="s">
        <v>276</v>
      </c>
      <c r="D290">
        <v>71.349999999999994</v>
      </c>
      <c r="E290">
        <v>68.69</v>
      </c>
      <c r="F290">
        <v>68.25</v>
      </c>
      <c r="G290">
        <v>68.36</v>
      </c>
      <c r="H290">
        <v>67.66</v>
      </c>
      <c r="I290">
        <v>62.83</v>
      </c>
      <c r="J290">
        <v>84.45</v>
      </c>
      <c r="K290">
        <v>50.3</v>
      </c>
    </row>
    <row r="291" spans="1:11" x14ac:dyDescent="0.25">
      <c r="A291" t="s">
        <v>5484</v>
      </c>
      <c r="B291">
        <v>2124</v>
      </c>
      <c r="C291" t="s">
        <v>277</v>
      </c>
      <c r="D291">
        <v>2345.3000000000002</v>
      </c>
      <c r="E291">
        <v>2299.06</v>
      </c>
      <c r="F291">
        <v>2273.7199999999998</v>
      </c>
      <c r="G291">
        <v>2270.02</v>
      </c>
      <c r="H291">
        <v>2271.62</v>
      </c>
      <c r="I291">
        <v>2094.9</v>
      </c>
      <c r="J291">
        <v>2539.75</v>
      </c>
      <c r="K291">
        <v>1964</v>
      </c>
    </row>
    <row r="292" spans="1:11" x14ac:dyDescent="0.25">
      <c r="A292" t="s">
        <v>5484</v>
      </c>
      <c r="B292">
        <v>2142</v>
      </c>
      <c r="C292" t="s">
        <v>278</v>
      </c>
      <c r="D292">
        <v>951.85</v>
      </c>
      <c r="E292">
        <v>936.63</v>
      </c>
      <c r="F292">
        <v>929.22</v>
      </c>
      <c r="G292">
        <v>921.83</v>
      </c>
      <c r="H292">
        <v>907.28</v>
      </c>
      <c r="I292">
        <v>824.42</v>
      </c>
      <c r="J292">
        <v>969.25</v>
      </c>
      <c r="K292">
        <v>763</v>
      </c>
    </row>
    <row r="293" spans="1:11" x14ac:dyDescent="0.25">
      <c r="A293" t="s">
        <v>5484</v>
      </c>
      <c r="B293">
        <v>2144</v>
      </c>
      <c r="C293" t="s">
        <v>279</v>
      </c>
      <c r="D293">
        <v>1125.4000000000001</v>
      </c>
      <c r="E293">
        <v>1097.26</v>
      </c>
      <c r="F293">
        <v>1073.95</v>
      </c>
      <c r="G293">
        <v>1049.6400000000001</v>
      </c>
      <c r="H293">
        <v>1048.75</v>
      </c>
      <c r="I293">
        <v>1029.77</v>
      </c>
      <c r="J293">
        <v>1237.3499999999999</v>
      </c>
      <c r="K293">
        <v>900</v>
      </c>
    </row>
    <row r="294" spans="1:11" x14ac:dyDescent="0.25">
      <c r="A294" t="s">
        <v>5484</v>
      </c>
      <c r="B294">
        <v>2168</v>
      </c>
      <c r="C294" t="s">
        <v>1797</v>
      </c>
      <c r="D294">
        <v>10.050000000000001</v>
      </c>
      <c r="E294">
        <v>9.56</v>
      </c>
      <c r="F294">
        <v>9.41</v>
      </c>
      <c r="G294">
        <v>9.39</v>
      </c>
      <c r="H294">
        <v>9.49</v>
      </c>
      <c r="I294">
        <v>11.92</v>
      </c>
      <c r="J294">
        <v>10.8</v>
      </c>
      <c r="K294">
        <v>8.5</v>
      </c>
    </row>
    <row r="295" spans="1:11" x14ac:dyDescent="0.25">
      <c r="A295" t="s">
        <v>5484</v>
      </c>
      <c r="B295">
        <v>2176</v>
      </c>
      <c r="C295" t="s">
        <v>280</v>
      </c>
      <c r="D295">
        <v>23.6</v>
      </c>
      <c r="E295">
        <v>23.88</v>
      </c>
      <c r="F295">
        <v>24.05</v>
      </c>
      <c r="G295">
        <v>24.28</v>
      </c>
      <c r="H295">
        <v>24.87</v>
      </c>
      <c r="I295">
        <v>26.89</v>
      </c>
      <c r="J295">
        <v>30.55</v>
      </c>
      <c r="K295">
        <v>22.4</v>
      </c>
    </row>
    <row r="296" spans="1:11" x14ac:dyDescent="0.25">
      <c r="A296" t="s">
        <v>5484</v>
      </c>
      <c r="B296">
        <v>2181</v>
      </c>
      <c r="C296" t="s">
        <v>281</v>
      </c>
      <c r="D296">
        <v>20651.900000000001</v>
      </c>
      <c r="E296">
        <v>20173.91</v>
      </c>
      <c r="F296">
        <v>19942.82</v>
      </c>
      <c r="G296">
        <v>19801.36</v>
      </c>
      <c r="H296">
        <v>19557.39</v>
      </c>
      <c r="I296">
        <v>18741.5</v>
      </c>
      <c r="J296">
        <v>20932.099999999999</v>
      </c>
      <c r="K296">
        <v>17931.150000000001</v>
      </c>
    </row>
    <row r="297" spans="1:11" x14ac:dyDescent="0.25">
      <c r="A297" t="s">
        <v>5484</v>
      </c>
      <c r="B297">
        <v>2183</v>
      </c>
      <c r="C297" t="s">
        <v>282</v>
      </c>
      <c r="D297">
        <v>163.75</v>
      </c>
      <c r="E297">
        <v>164.58</v>
      </c>
      <c r="F297">
        <v>158.81</v>
      </c>
      <c r="G297">
        <v>148.76</v>
      </c>
      <c r="H297">
        <v>134.5</v>
      </c>
      <c r="I297">
        <v>110.55</v>
      </c>
      <c r="J297">
        <v>174.4</v>
      </c>
      <c r="K297">
        <v>112.8</v>
      </c>
    </row>
    <row r="298" spans="1:11" x14ac:dyDescent="0.25">
      <c r="A298" t="s">
        <v>5484</v>
      </c>
      <c r="B298">
        <v>2188</v>
      </c>
      <c r="C298" t="s">
        <v>5771</v>
      </c>
      <c r="D298">
        <v>45.9</v>
      </c>
      <c r="E298">
        <v>46.39</v>
      </c>
      <c r="F298">
        <v>47.59</v>
      </c>
      <c r="G298">
        <v>48.55</v>
      </c>
      <c r="H298">
        <v>48.66</v>
      </c>
      <c r="I298">
        <v>49.18</v>
      </c>
      <c r="J298">
        <v>59</v>
      </c>
      <c r="K298">
        <v>41.2</v>
      </c>
    </row>
    <row r="299" spans="1:11" x14ac:dyDescent="0.25">
      <c r="A299" t="s">
        <v>5484</v>
      </c>
      <c r="B299">
        <v>2202</v>
      </c>
      <c r="C299" t="s">
        <v>1798</v>
      </c>
      <c r="D299">
        <v>16.05</v>
      </c>
      <c r="E299">
        <v>16.100000000000001</v>
      </c>
      <c r="F299">
        <v>16.38</v>
      </c>
      <c r="G299">
        <v>17.04</v>
      </c>
      <c r="H299">
        <v>18.420000000000002</v>
      </c>
      <c r="I299">
        <v>18.079999999999998</v>
      </c>
      <c r="J299">
        <v>24.75</v>
      </c>
      <c r="K299">
        <v>15.65</v>
      </c>
    </row>
    <row r="300" spans="1:11" x14ac:dyDescent="0.25">
      <c r="A300" t="s">
        <v>5484</v>
      </c>
      <c r="B300">
        <v>2229</v>
      </c>
      <c r="C300" t="s">
        <v>1799</v>
      </c>
      <c r="D300">
        <v>97</v>
      </c>
      <c r="E300">
        <v>95.58</v>
      </c>
      <c r="F300">
        <v>94.01</v>
      </c>
      <c r="G300">
        <v>90.79</v>
      </c>
      <c r="H300">
        <v>84</v>
      </c>
      <c r="I300">
        <v>73.41</v>
      </c>
      <c r="J300">
        <v>100.5</v>
      </c>
      <c r="K300">
        <v>66.5</v>
      </c>
    </row>
    <row r="301" spans="1:11" x14ac:dyDescent="0.25">
      <c r="A301" t="s">
        <v>5484</v>
      </c>
      <c r="B301">
        <v>2256</v>
      </c>
      <c r="C301" t="s">
        <v>283</v>
      </c>
      <c r="D301">
        <v>42.2</v>
      </c>
      <c r="E301">
        <v>42.69</v>
      </c>
      <c r="F301">
        <v>42.95</v>
      </c>
      <c r="G301">
        <v>42.12</v>
      </c>
      <c r="H301">
        <v>38.57</v>
      </c>
      <c r="I301">
        <v>28.03</v>
      </c>
      <c r="J301">
        <v>52.25</v>
      </c>
      <c r="K301">
        <v>28.15</v>
      </c>
    </row>
    <row r="302" spans="1:11" x14ac:dyDescent="0.25">
      <c r="A302" t="s">
        <v>5484</v>
      </c>
      <c r="B302">
        <v>2259</v>
      </c>
      <c r="C302" t="s">
        <v>284</v>
      </c>
      <c r="D302">
        <v>39.200000000000003</v>
      </c>
      <c r="E302">
        <v>38.630000000000003</v>
      </c>
      <c r="F302">
        <v>37.78</v>
      </c>
      <c r="G302">
        <v>36.81</v>
      </c>
      <c r="H302">
        <v>35.979999999999997</v>
      </c>
      <c r="I302">
        <v>33.33</v>
      </c>
      <c r="J302">
        <v>41.8</v>
      </c>
      <c r="K302">
        <v>29.75</v>
      </c>
    </row>
    <row r="303" spans="1:11" x14ac:dyDescent="0.25">
      <c r="A303" t="s">
        <v>5484</v>
      </c>
      <c r="B303">
        <v>2263</v>
      </c>
      <c r="C303" t="s">
        <v>285</v>
      </c>
      <c r="D303">
        <v>217</v>
      </c>
      <c r="E303">
        <v>219.32</v>
      </c>
      <c r="F303">
        <v>219.19</v>
      </c>
      <c r="G303">
        <v>221.65</v>
      </c>
      <c r="H303">
        <v>228.32</v>
      </c>
      <c r="I303">
        <v>236.64</v>
      </c>
      <c r="J303">
        <v>259.25</v>
      </c>
      <c r="K303">
        <v>211.2</v>
      </c>
    </row>
    <row r="304" spans="1:11" x14ac:dyDescent="0.25">
      <c r="A304" t="s">
        <v>5484</v>
      </c>
      <c r="B304">
        <v>2268</v>
      </c>
      <c r="C304" t="s">
        <v>1800</v>
      </c>
      <c r="D304">
        <v>33</v>
      </c>
      <c r="E304">
        <v>33.840000000000003</v>
      </c>
      <c r="F304">
        <v>33.53</v>
      </c>
      <c r="G304">
        <v>32.770000000000003</v>
      </c>
      <c r="H304">
        <v>33.06</v>
      </c>
      <c r="I304">
        <v>32.56</v>
      </c>
      <c r="J304">
        <v>51.8</v>
      </c>
      <c r="K304">
        <v>29.05</v>
      </c>
    </row>
    <row r="305" spans="1:11" x14ac:dyDescent="0.25">
      <c r="A305" t="s">
        <v>5484</v>
      </c>
      <c r="B305">
        <v>2275</v>
      </c>
      <c r="C305" t="s">
        <v>286</v>
      </c>
      <c r="D305">
        <v>83.45</v>
      </c>
      <c r="E305">
        <v>84.91</v>
      </c>
      <c r="F305">
        <v>86.16</v>
      </c>
      <c r="G305">
        <v>86.89</v>
      </c>
      <c r="H305">
        <v>85.49</v>
      </c>
      <c r="I305">
        <v>76.13</v>
      </c>
      <c r="J305">
        <v>110.9</v>
      </c>
      <c r="K305">
        <v>67.05</v>
      </c>
    </row>
    <row r="306" spans="1:11" x14ac:dyDescent="0.25">
      <c r="A306" t="s">
        <v>5484</v>
      </c>
      <c r="B306">
        <v>2277</v>
      </c>
      <c r="C306" t="s">
        <v>287</v>
      </c>
      <c r="D306">
        <v>111475.25</v>
      </c>
      <c r="E306">
        <v>109872.09</v>
      </c>
      <c r="F306">
        <v>109217.3</v>
      </c>
      <c r="G306">
        <v>108871.4</v>
      </c>
      <c r="H306">
        <v>108208.48</v>
      </c>
      <c r="I306">
        <v>100595.59</v>
      </c>
      <c r="J306">
        <v>113439.3</v>
      </c>
      <c r="K306">
        <v>101400.05</v>
      </c>
    </row>
    <row r="307" spans="1:11" x14ac:dyDescent="0.25">
      <c r="A307" t="s">
        <v>5484</v>
      </c>
      <c r="B307">
        <v>2283</v>
      </c>
      <c r="C307" t="s">
        <v>288</v>
      </c>
      <c r="D307">
        <v>117.85</v>
      </c>
      <c r="E307">
        <v>116.38</v>
      </c>
      <c r="F307">
        <v>114.03</v>
      </c>
      <c r="G307">
        <v>110.16</v>
      </c>
      <c r="H307">
        <v>102.84</v>
      </c>
      <c r="I307">
        <v>83.45</v>
      </c>
      <c r="J307">
        <v>121.5</v>
      </c>
      <c r="K307">
        <v>81.099999999999994</v>
      </c>
    </row>
    <row r="308" spans="1:11" x14ac:dyDescent="0.25">
      <c r="A308" t="s">
        <v>5484</v>
      </c>
      <c r="B308">
        <v>2289</v>
      </c>
      <c r="C308" t="s">
        <v>289</v>
      </c>
      <c r="D308">
        <v>522.6</v>
      </c>
      <c r="E308">
        <v>521.83000000000004</v>
      </c>
      <c r="F308">
        <v>520.15</v>
      </c>
      <c r="G308">
        <v>522.05999999999995</v>
      </c>
      <c r="H308">
        <v>540.55999999999995</v>
      </c>
      <c r="I308">
        <v>596.66999999999996</v>
      </c>
      <c r="J308">
        <v>652.95000000000005</v>
      </c>
      <c r="K308">
        <v>493.15</v>
      </c>
    </row>
    <row r="309" spans="1:11" x14ac:dyDescent="0.25">
      <c r="A309" t="s">
        <v>5484</v>
      </c>
      <c r="B309">
        <v>2294</v>
      </c>
      <c r="C309" t="s">
        <v>290</v>
      </c>
      <c r="D309">
        <v>28.85</v>
      </c>
      <c r="E309">
        <v>28.61</v>
      </c>
      <c r="F309">
        <v>28.37</v>
      </c>
      <c r="G309">
        <v>28.3</v>
      </c>
      <c r="H309">
        <v>27.46</v>
      </c>
      <c r="I309">
        <v>23.97</v>
      </c>
      <c r="J309">
        <v>33.85</v>
      </c>
      <c r="K309">
        <v>19.7</v>
      </c>
    </row>
    <row r="310" spans="1:11" x14ac:dyDescent="0.25">
      <c r="A310" t="s">
        <v>5484</v>
      </c>
      <c r="B310">
        <v>2303</v>
      </c>
      <c r="C310" t="s">
        <v>291</v>
      </c>
      <c r="D310">
        <v>2126</v>
      </c>
      <c r="E310">
        <v>2093.31</v>
      </c>
      <c r="F310">
        <v>2051.25</v>
      </c>
      <c r="G310">
        <v>2002.12</v>
      </c>
      <c r="H310">
        <v>1958.94</v>
      </c>
      <c r="I310">
        <v>1729.41</v>
      </c>
      <c r="J310">
        <v>2155</v>
      </c>
      <c r="K310">
        <v>1767.8</v>
      </c>
    </row>
    <row r="311" spans="1:11" x14ac:dyDescent="0.25">
      <c r="A311" t="s">
        <v>5484</v>
      </c>
      <c r="B311">
        <v>2307</v>
      </c>
      <c r="C311" t="s">
        <v>292</v>
      </c>
      <c r="D311">
        <v>131.65</v>
      </c>
      <c r="E311">
        <v>131.9</v>
      </c>
      <c r="F311">
        <v>133.04</v>
      </c>
      <c r="G311">
        <v>135.18</v>
      </c>
      <c r="H311">
        <v>138.35</v>
      </c>
      <c r="I311">
        <v>127.6</v>
      </c>
      <c r="J311">
        <v>158</v>
      </c>
      <c r="K311">
        <v>127</v>
      </c>
    </row>
    <row r="312" spans="1:11" x14ac:dyDescent="0.25">
      <c r="A312" t="s">
        <v>5484</v>
      </c>
      <c r="B312">
        <v>2313</v>
      </c>
      <c r="C312" t="s">
        <v>1801</v>
      </c>
      <c r="D312">
        <v>59</v>
      </c>
      <c r="E312">
        <v>59.86</v>
      </c>
      <c r="F312">
        <v>60.92</v>
      </c>
      <c r="G312">
        <v>60.54</v>
      </c>
      <c r="H312">
        <v>55.66</v>
      </c>
      <c r="I312">
        <v>44.93</v>
      </c>
      <c r="J312">
        <v>71.900000000000006</v>
      </c>
      <c r="K312">
        <v>39</v>
      </c>
    </row>
    <row r="313" spans="1:11" x14ac:dyDescent="0.25">
      <c r="A313" t="s">
        <v>5484</v>
      </c>
      <c r="B313">
        <v>2316</v>
      </c>
      <c r="C313" t="s">
        <v>293</v>
      </c>
      <c r="D313">
        <v>190.15</v>
      </c>
      <c r="E313">
        <v>188.23</v>
      </c>
      <c r="F313">
        <v>187.97</v>
      </c>
      <c r="G313">
        <v>187.9</v>
      </c>
      <c r="H313">
        <v>186.97</v>
      </c>
      <c r="I313">
        <v>183.26</v>
      </c>
      <c r="J313">
        <v>198.35</v>
      </c>
      <c r="K313">
        <v>176.15</v>
      </c>
    </row>
    <row r="314" spans="1:11" x14ac:dyDescent="0.25">
      <c r="A314" t="s">
        <v>5484</v>
      </c>
      <c r="B314">
        <v>2319</v>
      </c>
      <c r="C314" t="s">
        <v>294</v>
      </c>
      <c r="D314">
        <v>161.65</v>
      </c>
      <c r="E314">
        <v>161.63999999999999</v>
      </c>
      <c r="F314">
        <v>158.71</v>
      </c>
      <c r="G314">
        <v>156</v>
      </c>
      <c r="H314">
        <v>153.62</v>
      </c>
      <c r="I314">
        <v>131.62</v>
      </c>
      <c r="J314">
        <v>176.6</v>
      </c>
      <c r="K314">
        <v>136.55000000000001</v>
      </c>
    </row>
    <row r="315" spans="1:11" x14ac:dyDescent="0.25">
      <c r="A315" t="s">
        <v>5484</v>
      </c>
      <c r="B315">
        <v>2320</v>
      </c>
      <c r="C315" t="s">
        <v>295</v>
      </c>
      <c r="D315">
        <v>104.25</v>
      </c>
      <c r="E315">
        <v>102.29</v>
      </c>
      <c r="F315">
        <v>98.02</v>
      </c>
      <c r="G315">
        <v>93.27</v>
      </c>
      <c r="H315">
        <v>86.91</v>
      </c>
      <c r="I315">
        <v>80.13</v>
      </c>
      <c r="J315">
        <v>111</v>
      </c>
      <c r="K315">
        <v>71</v>
      </c>
    </row>
    <row r="316" spans="1:11" x14ac:dyDescent="0.25">
      <c r="A316" t="s">
        <v>5484</v>
      </c>
      <c r="B316">
        <v>2328</v>
      </c>
      <c r="C316" t="s">
        <v>296</v>
      </c>
      <c r="D316">
        <v>57.08</v>
      </c>
      <c r="E316">
        <v>56.64</v>
      </c>
      <c r="F316">
        <v>55.87</v>
      </c>
      <c r="G316">
        <v>54.9</v>
      </c>
      <c r="H316">
        <v>53.01</v>
      </c>
      <c r="I316">
        <v>46.6</v>
      </c>
      <c r="J316">
        <v>60.51</v>
      </c>
      <c r="K316">
        <v>46.25</v>
      </c>
    </row>
    <row r="317" spans="1:11" x14ac:dyDescent="0.25">
      <c r="A317" t="s">
        <v>5484</v>
      </c>
      <c r="B317">
        <v>2331</v>
      </c>
      <c r="C317" t="s">
        <v>297</v>
      </c>
      <c r="D317">
        <v>45.2</v>
      </c>
      <c r="E317">
        <v>42.56</v>
      </c>
      <c r="F317">
        <v>40.68</v>
      </c>
      <c r="G317">
        <v>38.979999999999997</v>
      </c>
      <c r="H317">
        <v>36.71</v>
      </c>
      <c r="I317">
        <v>30.16</v>
      </c>
      <c r="J317">
        <v>45.2</v>
      </c>
      <c r="K317">
        <v>26.15</v>
      </c>
    </row>
    <row r="318" spans="1:11" x14ac:dyDescent="0.25">
      <c r="A318" t="s">
        <v>5484</v>
      </c>
      <c r="B318">
        <v>2350</v>
      </c>
      <c r="C318" t="s">
        <v>298</v>
      </c>
      <c r="D318">
        <v>361.5</v>
      </c>
      <c r="E318">
        <v>361.23</v>
      </c>
      <c r="F318">
        <v>358.87</v>
      </c>
      <c r="G318">
        <v>356.02</v>
      </c>
      <c r="H318">
        <v>352.25</v>
      </c>
      <c r="I318">
        <v>415.75</v>
      </c>
      <c r="J318">
        <v>403.25</v>
      </c>
      <c r="K318">
        <v>311</v>
      </c>
    </row>
    <row r="319" spans="1:11" x14ac:dyDescent="0.25">
      <c r="A319" t="s">
        <v>5484</v>
      </c>
      <c r="B319">
        <v>2354</v>
      </c>
      <c r="C319" t="s">
        <v>299</v>
      </c>
      <c r="D319">
        <v>2.25</v>
      </c>
      <c r="E319">
        <v>2.2599999999999998</v>
      </c>
      <c r="F319">
        <v>2.2799999999999998</v>
      </c>
      <c r="G319">
        <v>2.35</v>
      </c>
      <c r="H319">
        <v>2.4900000000000002</v>
      </c>
      <c r="I319">
        <v>2.96</v>
      </c>
      <c r="J319">
        <v>3.05</v>
      </c>
      <c r="K319">
        <v>2.0499999999999998</v>
      </c>
    </row>
    <row r="320" spans="1:11" x14ac:dyDescent="0.25">
      <c r="A320" t="s">
        <v>5484</v>
      </c>
      <c r="B320">
        <v>2385</v>
      </c>
      <c r="C320" t="s">
        <v>300</v>
      </c>
      <c r="D320">
        <v>141.19999999999999</v>
      </c>
      <c r="E320">
        <v>140.61000000000001</v>
      </c>
      <c r="F320">
        <v>141.81</v>
      </c>
      <c r="G320">
        <v>145.94</v>
      </c>
      <c r="H320">
        <v>150.26</v>
      </c>
      <c r="I320">
        <v>137.03</v>
      </c>
      <c r="J320">
        <v>175.9</v>
      </c>
      <c r="K320">
        <v>134</v>
      </c>
    </row>
    <row r="321" spans="1:11" x14ac:dyDescent="0.25">
      <c r="A321" t="s">
        <v>5484</v>
      </c>
      <c r="B321">
        <v>2388</v>
      </c>
      <c r="C321" t="s">
        <v>301</v>
      </c>
      <c r="D321">
        <v>755.9</v>
      </c>
      <c r="E321">
        <v>745.05</v>
      </c>
      <c r="F321">
        <v>736.08</v>
      </c>
      <c r="G321">
        <v>735.48</v>
      </c>
      <c r="H321">
        <v>751.08</v>
      </c>
      <c r="I321">
        <v>728.94</v>
      </c>
      <c r="J321">
        <v>875</v>
      </c>
      <c r="K321">
        <v>669.95</v>
      </c>
    </row>
    <row r="322" spans="1:11" x14ac:dyDescent="0.25">
      <c r="A322" t="s">
        <v>5484</v>
      </c>
      <c r="B322">
        <v>2397</v>
      </c>
      <c r="C322" t="s">
        <v>302</v>
      </c>
      <c r="D322">
        <v>469.7</v>
      </c>
      <c r="E322">
        <v>441.83</v>
      </c>
      <c r="F322">
        <v>425.19</v>
      </c>
      <c r="G322">
        <v>410.39</v>
      </c>
      <c r="H322">
        <v>395.47</v>
      </c>
      <c r="I322">
        <v>331.36</v>
      </c>
      <c r="J322">
        <v>472</v>
      </c>
      <c r="K322">
        <v>345.3</v>
      </c>
    </row>
    <row r="323" spans="1:11" x14ac:dyDescent="0.25">
      <c r="A323" t="s">
        <v>5484</v>
      </c>
      <c r="B323">
        <v>2406</v>
      </c>
      <c r="C323" t="s">
        <v>303</v>
      </c>
      <c r="D323">
        <v>5392.85</v>
      </c>
      <c r="E323">
        <v>5267.96</v>
      </c>
      <c r="F323">
        <v>5035.22</v>
      </c>
      <c r="G323">
        <v>4677.74</v>
      </c>
      <c r="H323">
        <v>4210.08</v>
      </c>
      <c r="I323">
        <v>3184.76</v>
      </c>
      <c r="J323">
        <v>5460</v>
      </c>
      <c r="K323">
        <v>3302.3</v>
      </c>
    </row>
    <row r="324" spans="1:11" x14ac:dyDescent="0.25">
      <c r="A324" t="s">
        <v>5484</v>
      </c>
      <c r="B324">
        <v>2412</v>
      </c>
      <c r="C324" t="s">
        <v>304</v>
      </c>
      <c r="D324">
        <v>937.55</v>
      </c>
      <c r="E324">
        <v>954.69</v>
      </c>
      <c r="F324">
        <v>963.36</v>
      </c>
      <c r="G324">
        <v>978.45</v>
      </c>
      <c r="H324">
        <v>1001.02</v>
      </c>
      <c r="I324">
        <v>949.46</v>
      </c>
      <c r="J324">
        <v>1139.95</v>
      </c>
      <c r="K324">
        <v>930.9</v>
      </c>
    </row>
    <row r="325" spans="1:11" x14ac:dyDescent="0.25">
      <c r="A325" t="s">
        <v>5484</v>
      </c>
      <c r="B325">
        <v>2421</v>
      </c>
      <c r="C325" t="s">
        <v>305</v>
      </c>
      <c r="D325">
        <v>2223.25</v>
      </c>
      <c r="E325">
        <v>2214.2600000000002</v>
      </c>
      <c r="F325">
        <v>2220.5100000000002</v>
      </c>
      <c r="G325">
        <v>2241.5500000000002</v>
      </c>
      <c r="H325">
        <v>2290.7399999999998</v>
      </c>
      <c r="I325">
        <v>2243.87</v>
      </c>
      <c r="J325">
        <v>2789</v>
      </c>
      <c r="K325">
        <v>2151.0500000000002</v>
      </c>
    </row>
    <row r="326" spans="1:11" x14ac:dyDescent="0.25">
      <c r="A326" t="s">
        <v>5484</v>
      </c>
      <c r="B326">
        <v>2431</v>
      </c>
      <c r="C326" t="s">
        <v>306</v>
      </c>
      <c r="D326">
        <v>271.14999999999998</v>
      </c>
      <c r="E326">
        <v>257.08999999999997</v>
      </c>
      <c r="F326">
        <v>250.77</v>
      </c>
      <c r="G326">
        <v>242.21</v>
      </c>
      <c r="H326">
        <v>225.52</v>
      </c>
      <c r="I326">
        <v>173.04</v>
      </c>
      <c r="J326">
        <v>274</v>
      </c>
      <c r="K326">
        <v>163.25</v>
      </c>
    </row>
    <row r="327" spans="1:11" x14ac:dyDescent="0.25">
      <c r="A327" t="s">
        <v>5484</v>
      </c>
      <c r="B327">
        <v>2435</v>
      </c>
      <c r="C327" t="s">
        <v>307</v>
      </c>
      <c r="D327">
        <v>96.06</v>
      </c>
      <c r="E327">
        <v>95.07</v>
      </c>
      <c r="F327">
        <v>94.39</v>
      </c>
      <c r="G327">
        <v>93.76</v>
      </c>
      <c r="H327">
        <v>93.01</v>
      </c>
      <c r="I327">
        <v>88.84</v>
      </c>
      <c r="J327">
        <v>98.2</v>
      </c>
      <c r="K327">
        <v>89.43</v>
      </c>
    </row>
    <row r="328" spans="1:11" x14ac:dyDescent="0.25">
      <c r="A328" t="s">
        <v>5484</v>
      </c>
      <c r="B328">
        <v>2439</v>
      </c>
      <c r="C328" t="s">
        <v>1802</v>
      </c>
      <c r="D328">
        <v>62</v>
      </c>
      <c r="E328">
        <v>64.61</v>
      </c>
      <c r="F328">
        <v>67.430000000000007</v>
      </c>
      <c r="G328">
        <v>68.17</v>
      </c>
      <c r="H328">
        <v>60.54</v>
      </c>
      <c r="I328">
        <v>46.64</v>
      </c>
      <c r="J328">
        <v>94.4</v>
      </c>
      <c r="K328">
        <v>35.049999999999997</v>
      </c>
    </row>
    <row r="329" spans="1:11" x14ac:dyDescent="0.25">
      <c r="A329" t="s">
        <v>5484</v>
      </c>
      <c r="B329">
        <v>2442</v>
      </c>
      <c r="C329" t="s">
        <v>308</v>
      </c>
      <c r="D329">
        <v>244.9</v>
      </c>
      <c r="E329">
        <v>233.21</v>
      </c>
      <c r="F329">
        <v>228.52</v>
      </c>
      <c r="G329">
        <v>226.21</v>
      </c>
      <c r="H329">
        <v>226.29</v>
      </c>
      <c r="I329">
        <v>226.36</v>
      </c>
      <c r="J329">
        <v>254.9</v>
      </c>
      <c r="K329">
        <v>209.75</v>
      </c>
    </row>
    <row r="330" spans="1:11" x14ac:dyDescent="0.25">
      <c r="A330" t="s">
        <v>5484</v>
      </c>
      <c r="B330">
        <v>2454</v>
      </c>
      <c r="C330" t="s">
        <v>309</v>
      </c>
      <c r="D330">
        <v>29.45</v>
      </c>
      <c r="E330">
        <v>30.31</v>
      </c>
      <c r="F330">
        <v>29.3</v>
      </c>
      <c r="G330">
        <v>27.63</v>
      </c>
      <c r="H330">
        <v>25.69</v>
      </c>
      <c r="I330">
        <v>23.5</v>
      </c>
      <c r="J330">
        <v>32.799999999999997</v>
      </c>
      <c r="K330">
        <v>20.399999999999999</v>
      </c>
    </row>
    <row r="331" spans="1:11" x14ac:dyDescent="0.25">
      <c r="A331" t="s">
        <v>5484</v>
      </c>
      <c r="B331">
        <v>2463</v>
      </c>
      <c r="C331" t="s">
        <v>310</v>
      </c>
      <c r="D331">
        <v>371.6</v>
      </c>
      <c r="E331">
        <v>367.57</v>
      </c>
      <c r="F331">
        <v>373.36</v>
      </c>
      <c r="G331">
        <v>384.68</v>
      </c>
      <c r="H331">
        <v>390.98</v>
      </c>
      <c r="I331">
        <v>321.47000000000003</v>
      </c>
      <c r="J331">
        <v>476.7</v>
      </c>
      <c r="K331">
        <v>335.7</v>
      </c>
    </row>
    <row r="332" spans="1:11" x14ac:dyDescent="0.25">
      <c r="A332" t="s">
        <v>5484</v>
      </c>
      <c r="B332">
        <v>2472</v>
      </c>
      <c r="C332" t="s">
        <v>1803</v>
      </c>
      <c r="D332">
        <v>20.6</v>
      </c>
      <c r="E332">
        <v>20.51</v>
      </c>
      <c r="F332">
        <v>20.34</v>
      </c>
      <c r="G332">
        <v>20.51</v>
      </c>
      <c r="H332">
        <v>20.78</v>
      </c>
      <c r="I332">
        <v>19.09</v>
      </c>
      <c r="J332">
        <v>26.8</v>
      </c>
      <c r="K332">
        <v>16.850000000000001</v>
      </c>
    </row>
    <row r="333" spans="1:11" x14ac:dyDescent="0.25">
      <c r="A333" t="s">
        <v>5484</v>
      </c>
      <c r="B333">
        <v>2475</v>
      </c>
      <c r="C333" t="s">
        <v>311</v>
      </c>
      <c r="D333">
        <v>196.35</v>
      </c>
      <c r="E333">
        <v>197.63</v>
      </c>
      <c r="F333">
        <v>195.72</v>
      </c>
      <c r="G333">
        <v>192.64</v>
      </c>
      <c r="H333">
        <v>187.28</v>
      </c>
      <c r="I333">
        <v>170.8</v>
      </c>
      <c r="J333">
        <v>203.4</v>
      </c>
      <c r="K333">
        <v>171.5</v>
      </c>
    </row>
    <row r="334" spans="1:11" x14ac:dyDescent="0.25">
      <c r="A334" t="s">
        <v>5484</v>
      </c>
      <c r="B334">
        <v>2481</v>
      </c>
      <c r="C334" t="s">
        <v>312</v>
      </c>
      <c r="D334">
        <v>557.35</v>
      </c>
      <c r="E334">
        <v>553.92999999999995</v>
      </c>
      <c r="F334">
        <v>544.91999999999996</v>
      </c>
      <c r="G334">
        <v>539.24</v>
      </c>
      <c r="H334">
        <v>543.37</v>
      </c>
      <c r="I334">
        <v>475.88</v>
      </c>
      <c r="J334">
        <v>663</v>
      </c>
      <c r="K334">
        <v>480.55</v>
      </c>
    </row>
    <row r="335" spans="1:11" x14ac:dyDescent="0.25">
      <c r="A335" t="s">
        <v>5484</v>
      </c>
      <c r="B335">
        <v>2489</v>
      </c>
      <c r="C335" t="s">
        <v>313</v>
      </c>
      <c r="D335">
        <v>675</v>
      </c>
      <c r="E335">
        <v>672.25</v>
      </c>
      <c r="F335">
        <v>663.52</v>
      </c>
      <c r="G335">
        <v>653.91999999999996</v>
      </c>
      <c r="H335">
        <v>639.34</v>
      </c>
      <c r="I335">
        <v>583.36</v>
      </c>
      <c r="J335">
        <v>702.9</v>
      </c>
      <c r="K335">
        <v>607.85</v>
      </c>
    </row>
    <row r="336" spans="1:11" x14ac:dyDescent="0.25">
      <c r="A336" t="s">
        <v>5484</v>
      </c>
      <c r="B336">
        <v>2492</v>
      </c>
      <c r="C336" t="s">
        <v>314</v>
      </c>
      <c r="D336">
        <v>25.7</v>
      </c>
      <c r="E336">
        <v>25.06</v>
      </c>
      <c r="F336">
        <v>25.01</v>
      </c>
      <c r="G336">
        <v>24.9</v>
      </c>
      <c r="H336">
        <v>24.41</v>
      </c>
      <c r="I336">
        <v>23.47</v>
      </c>
      <c r="J336">
        <v>27.4</v>
      </c>
      <c r="K336">
        <v>21.1</v>
      </c>
    </row>
    <row r="337" spans="1:11" x14ac:dyDescent="0.25">
      <c r="A337" t="s">
        <v>5484</v>
      </c>
      <c r="B337">
        <v>2493</v>
      </c>
      <c r="C337" t="s">
        <v>315</v>
      </c>
      <c r="D337">
        <v>105.75</v>
      </c>
      <c r="E337">
        <v>105.36</v>
      </c>
      <c r="F337">
        <v>103.8</v>
      </c>
      <c r="G337">
        <v>101.65</v>
      </c>
      <c r="H337">
        <v>97.15</v>
      </c>
      <c r="I337">
        <v>87.64</v>
      </c>
      <c r="J337">
        <v>111.95</v>
      </c>
      <c r="K337">
        <v>79.05</v>
      </c>
    </row>
    <row r="338" spans="1:11" x14ac:dyDescent="0.25">
      <c r="A338" t="s">
        <v>5484</v>
      </c>
      <c r="B338">
        <v>2496</v>
      </c>
      <c r="C338" t="s">
        <v>316</v>
      </c>
      <c r="D338">
        <v>43.05</v>
      </c>
      <c r="E338">
        <v>43.37</v>
      </c>
      <c r="F338">
        <v>43.94</v>
      </c>
      <c r="G338">
        <v>45.21</v>
      </c>
      <c r="H338">
        <v>47.03</v>
      </c>
      <c r="I338">
        <v>44.26</v>
      </c>
      <c r="J338">
        <v>59.8</v>
      </c>
      <c r="K338">
        <v>41</v>
      </c>
    </row>
    <row r="339" spans="1:11" x14ac:dyDescent="0.25">
      <c r="A339" t="s">
        <v>5484</v>
      </c>
      <c r="B339">
        <v>2513</v>
      </c>
      <c r="C339" t="s">
        <v>317</v>
      </c>
      <c r="D339">
        <v>58.5</v>
      </c>
      <c r="E339">
        <v>54.88</v>
      </c>
      <c r="F339">
        <v>53.33</v>
      </c>
      <c r="G339">
        <v>52.28</v>
      </c>
      <c r="H339">
        <v>51.34</v>
      </c>
      <c r="I339">
        <v>47.05</v>
      </c>
      <c r="J339">
        <v>59.4</v>
      </c>
      <c r="K339">
        <v>44.41</v>
      </c>
    </row>
    <row r="340" spans="1:11" x14ac:dyDescent="0.25">
      <c r="A340" t="s">
        <v>5484</v>
      </c>
      <c r="B340">
        <v>2514</v>
      </c>
      <c r="C340" t="s">
        <v>318</v>
      </c>
      <c r="D340">
        <v>33.35</v>
      </c>
      <c r="E340">
        <v>33.56</v>
      </c>
      <c r="F340">
        <v>33.43</v>
      </c>
      <c r="G340">
        <v>33.380000000000003</v>
      </c>
      <c r="H340">
        <v>32.83</v>
      </c>
      <c r="I340">
        <v>32.369999999999997</v>
      </c>
      <c r="J340">
        <v>37.9</v>
      </c>
      <c r="K340">
        <v>26.45</v>
      </c>
    </row>
    <row r="341" spans="1:11" x14ac:dyDescent="0.25">
      <c r="A341" t="s">
        <v>5484</v>
      </c>
      <c r="B341">
        <v>2535</v>
      </c>
      <c r="C341" t="s">
        <v>319</v>
      </c>
      <c r="D341">
        <v>18427.55</v>
      </c>
      <c r="E341">
        <v>18114.71</v>
      </c>
      <c r="F341">
        <v>17908.41</v>
      </c>
      <c r="G341">
        <v>17711.53</v>
      </c>
      <c r="H341">
        <v>17299</v>
      </c>
      <c r="I341">
        <v>15715.4</v>
      </c>
      <c r="J341">
        <v>18790</v>
      </c>
      <c r="K341">
        <v>15155.55</v>
      </c>
    </row>
    <row r="342" spans="1:11" x14ac:dyDescent="0.25">
      <c r="A342" t="s">
        <v>5484</v>
      </c>
      <c r="B342">
        <v>2562</v>
      </c>
      <c r="C342" t="s">
        <v>320</v>
      </c>
      <c r="D342">
        <v>308.75</v>
      </c>
      <c r="E342">
        <v>305.95</v>
      </c>
      <c r="F342">
        <v>300.12</v>
      </c>
      <c r="G342">
        <v>292.27999999999997</v>
      </c>
      <c r="H342">
        <v>279.64999999999998</v>
      </c>
      <c r="I342">
        <v>252.99</v>
      </c>
      <c r="J342">
        <v>323.64999999999998</v>
      </c>
      <c r="K342">
        <v>244.1</v>
      </c>
    </row>
    <row r="343" spans="1:11" x14ac:dyDescent="0.25">
      <c r="A343" t="s">
        <v>5484</v>
      </c>
      <c r="B343">
        <v>2595</v>
      </c>
      <c r="C343" t="s">
        <v>321</v>
      </c>
      <c r="D343">
        <v>29.05</v>
      </c>
      <c r="E343">
        <v>28.57</v>
      </c>
      <c r="F343">
        <v>28.18</v>
      </c>
      <c r="G343">
        <v>27.51</v>
      </c>
      <c r="H343">
        <v>25.84</v>
      </c>
      <c r="I343">
        <v>22.59</v>
      </c>
      <c r="J343">
        <v>30.45</v>
      </c>
      <c r="K343">
        <v>19</v>
      </c>
    </row>
    <row r="344" spans="1:11" x14ac:dyDescent="0.25">
      <c r="A344" t="s">
        <v>5484</v>
      </c>
      <c r="B344">
        <v>2598</v>
      </c>
      <c r="C344" t="s">
        <v>322</v>
      </c>
      <c r="D344">
        <v>40.049999999999997</v>
      </c>
      <c r="E344">
        <v>38.76</v>
      </c>
      <c r="F344">
        <v>37.14</v>
      </c>
      <c r="G344">
        <v>35.22</v>
      </c>
      <c r="H344">
        <v>33.14</v>
      </c>
      <c r="I344">
        <v>29.71</v>
      </c>
      <c r="J344">
        <v>41.9</v>
      </c>
      <c r="K344">
        <v>28.85</v>
      </c>
    </row>
    <row r="345" spans="1:11" x14ac:dyDescent="0.25">
      <c r="A345" t="s">
        <v>5484</v>
      </c>
      <c r="B345">
        <v>2606</v>
      </c>
      <c r="C345" t="s">
        <v>323</v>
      </c>
      <c r="D345">
        <v>117.2</v>
      </c>
      <c r="E345">
        <v>115.57</v>
      </c>
      <c r="F345">
        <v>114.91</v>
      </c>
      <c r="G345">
        <v>114.55</v>
      </c>
      <c r="H345">
        <v>112.81</v>
      </c>
      <c r="I345">
        <v>98.93</v>
      </c>
      <c r="J345">
        <v>126.8</v>
      </c>
      <c r="K345">
        <v>92.35</v>
      </c>
    </row>
    <row r="346" spans="1:11" x14ac:dyDescent="0.25">
      <c r="A346" t="s">
        <v>5484</v>
      </c>
      <c r="B346">
        <v>2610</v>
      </c>
      <c r="C346" t="s">
        <v>324</v>
      </c>
      <c r="D346">
        <v>31.75</v>
      </c>
      <c r="E346">
        <v>29.73</v>
      </c>
      <c r="F346">
        <v>29.02</v>
      </c>
      <c r="G346">
        <v>28.4</v>
      </c>
      <c r="H346">
        <v>27.29</v>
      </c>
      <c r="I346">
        <v>24.51</v>
      </c>
      <c r="J346">
        <v>32.6</v>
      </c>
      <c r="K346">
        <v>21.65</v>
      </c>
    </row>
    <row r="347" spans="1:11" x14ac:dyDescent="0.25">
      <c r="A347" t="s">
        <v>5484</v>
      </c>
      <c r="B347">
        <v>2614</v>
      </c>
      <c r="C347" t="s">
        <v>325</v>
      </c>
      <c r="D347">
        <v>353.55</v>
      </c>
      <c r="E347">
        <v>356.71</v>
      </c>
      <c r="F347">
        <v>358.27</v>
      </c>
      <c r="G347">
        <v>359.89</v>
      </c>
      <c r="H347">
        <v>362.12</v>
      </c>
      <c r="I347">
        <v>384.76</v>
      </c>
      <c r="J347">
        <v>402.2</v>
      </c>
      <c r="K347">
        <v>333</v>
      </c>
    </row>
    <row r="348" spans="1:11" x14ac:dyDescent="0.25">
      <c r="A348" t="s">
        <v>5484</v>
      </c>
      <c r="B348">
        <v>2616</v>
      </c>
      <c r="C348" t="s">
        <v>326</v>
      </c>
      <c r="D348">
        <v>882.15</v>
      </c>
      <c r="E348">
        <v>863.44</v>
      </c>
      <c r="F348">
        <v>830</v>
      </c>
      <c r="G348">
        <v>780.08</v>
      </c>
      <c r="H348">
        <v>720.56</v>
      </c>
      <c r="I348">
        <v>729.5</v>
      </c>
      <c r="J348">
        <v>906.5</v>
      </c>
      <c r="K348">
        <v>607</v>
      </c>
    </row>
    <row r="349" spans="1:11" x14ac:dyDescent="0.25">
      <c r="A349" t="s">
        <v>5484</v>
      </c>
      <c r="B349">
        <v>2627</v>
      </c>
      <c r="C349" t="s">
        <v>327</v>
      </c>
      <c r="D349">
        <v>33.75</v>
      </c>
      <c r="E349">
        <v>33.229999999999997</v>
      </c>
      <c r="F349">
        <v>32.909999999999997</v>
      </c>
      <c r="G349">
        <v>32.799999999999997</v>
      </c>
      <c r="H349">
        <v>32.81</v>
      </c>
      <c r="I349">
        <v>31.71</v>
      </c>
      <c r="J349">
        <v>34.94</v>
      </c>
      <c r="K349">
        <v>30.94</v>
      </c>
    </row>
    <row r="350" spans="1:11" x14ac:dyDescent="0.25">
      <c r="A350" t="s">
        <v>5484</v>
      </c>
      <c r="B350">
        <v>2636</v>
      </c>
      <c r="C350" t="s">
        <v>328</v>
      </c>
      <c r="D350">
        <v>60.68</v>
      </c>
      <c r="E350">
        <v>59.96</v>
      </c>
      <c r="F350">
        <v>59.3</v>
      </c>
      <c r="G350">
        <v>58.69</v>
      </c>
      <c r="H350">
        <v>57.87</v>
      </c>
      <c r="I350">
        <v>54.02</v>
      </c>
      <c r="J350">
        <v>61.7</v>
      </c>
      <c r="K350">
        <v>53.12</v>
      </c>
    </row>
    <row r="351" spans="1:11" x14ac:dyDescent="0.25">
      <c r="A351" t="s">
        <v>5484</v>
      </c>
      <c r="B351">
        <v>2643</v>
      </c>
      <c r="C351" t="s">
        <v>329</v>
      </c>
      <c r="D351">
        <v>3985.95</v>
      </c>
      <c r="E351">
        <v>3948.01</v>
      </c>
      <c r="F351">
        <v>3932.75</v>
      </c>
      <c r="G351">
        <v>3926.92</v>
      </c>
      <c r="H351">
        <v>3914.94</v>
      </c>
      <c r="I351">
        <v>3937.74</v>
      </c>
      <c r="J351">
        <v>4134.3</v>
      </c>
      <c r="K351">
        <v>3800.1</v>
      </c>
    </row>
    <row r="352" spans="1:11" x14ac:dyDescent="0.25">
      <c r="A352" t="s">
        <v>5484</v>
      </c>
      <c r="B352">
        <v>2645</v>
      </c>
      <c r="C352" t="s">
        <v>330</v>
      </c>
      <c r="D352">
        <v>46.5</v>
      </c>
      <c r="E352">
        <v>44.49</v>
      </c>
      <c r="F352">
        <v>43.02</v>
      </c>
      <c r="G352">
        <v>41.87</v>
      </c>
      <c r="H352">
        <v>40.950000000000003</v>
      </c>
      <c r="I352">
        <v>38.68</v>
      </c>
      <c r="J352">
        <v>48.75</v>
      </c>
      <c r="K352">
        <v>36.75</v>
      </c>
    </row>
    <row r="353" spans="1:11" x14ac:dyDescent="0.25">
      <c r="A353" t="s">
        <v>5484</v>
      </c>
      <c r="B353">
        <v>2649</v>
      </c>
      <c r="C353" t="s">
        <v>331</v>
      </c>
      <c r="D353">
        <v>239.15</v>
      </c>
      <c r="E353">
        <v>223.35</v>
      </c>
      <c r="F353">
        <v>216.09</v>
      </c>
      <c r="G353">
        <v>208.09</v>
      </c>
      <c r="H353">
        <v>193.34</v>
      </c>
      <c r="I353">
        <v>160.61000000000001</v>
      </c>
      <c r="J353">
        <v>244.9</v>
      </c>
      <c r="K353">
        <v>151.6</v>
      </c>
    </row>
    <row r="354" spans="1:11" x14ac:dyDescent="0.25">
      <c r="A354" t="s">
        <v>5484</v>
      </c>
      <c r="B354">
        <v>2664</v>
      </c>
      <c r="C354" t="s">
        <v>332</v>
      </c>
      <c r="D354">
        <v>2510.3000000000002</v>
      </c>
      <c r="E354">
        <v>2469.9699999999998</v>
      </c>
      <c r="F354">
        <v>2453.42</v>
      </c>
      <c r="G354">
        <v>2439.08</v>
      </c>
      <c r="H354">
        <v>2452.7600000000002</v>
      </c>
      <c r="I354">
        <v>2492.39</v>
      </c>
      <c r="J354">
        <v>2643.95</v>
      </c>
      <c r="K354">
        <v>2292.5500000000002</v>
      </c>
    </row>
    <row r="355" spans="1:11" x14ac:dyDescent="0.25">
      <c r="A355" t="s">
        <v>5484</v>
      </c>
      <c r="B355">
        <v>2687</v>
      </c>
      <c r="C355" t="s">
        <v>333</v>
      </c>
      <c r="D355">
        <v>1036.5999999999999</v>
      </c>
      <c r="E355">
        <v>1046.52</v>
      </c>
      <c r="F355">
        <v>1049.75</v>
      </c>
      <c r="G355">
        <v>1062.27</v>
      </c>
      <c r="H355">
        <v>1107.27</v>
      </c>
      <c r="I355">
        <v>1300.45</v>
      </c>
      <c r="J355">
        <v>1323</v>
      </c>
      <c r="K355">
        <v>1010</v>
      </c>
    </row>
    <row r="356" spans="1:11" x14ac:dyDescent="0.25">
      <c r="A356" t="s">
        <v>5484</v>
      </c>
      <c r="B356">
        <v>2705</v>
      </c>
      <c r="C356" t="s">
        <v>334</v>
      </c>
      <c r="D356">
        <v>585.79999999999995</v>
      </c>
      <c r="E356">
        <v>571.39</v>
      </c>
      <c r="F356">
        <v>565.57000000000005</v>
      </c>
      <c r="G356">
        <v>561.73</v>
      </c>
      <c r="H356">
        <v>548</v>
      </c>
      <c r="I356">
        <v>463.19</v>
      </c>
      <c r="J356">
        <v>614.65</v>
      </c>
      <c r="K356">
        <v>416.35</v>
      </c>
    </row>
    <row r="357" spans="1:11" x14ac:dyDescent="0.25">
      <c r="A357" t="s">
        <v>5484</v>
      </c>
      <c r="B357">
        <v>2708</v>
      </c>
      <c r="C357" t="s">
        <v>1804</v>
      </c>
      <c r="D357">
        <v>152.80000000000001</v>
      </c>
      <c r="E357">
        <v>154.65</v>
      </c>
      <c r="F357">
        <v>156.53</v>
      </c>
      <c r="G357">
        <v>158.32</v>
      </c>
      <c r="H357">
        <v>149.16999999999999</v>
      </c>
      <c r="I357">
        <v>104.51</v>
      </c>
      <c r="J357">
        <v>203</v>
      </c>
      <c r="K357">
        <v>86.1</v>
      </c>
    </row>
    <row r="358" spans="1:11" x14ac:dyDescent="0.25">
      <c r="A358" t="s">
        <v>5484</v>
      </c>
      <c r="B358">
        <v>2709</v>
      </c>
      <c r="C358" t="s">
        <v>335</v>
      </c>
      <c r="D358">
        <v>2224.0500000000002</v>
      </c>
      <c r="E358">
        <v>2239.4</v>
      </c>
      <c r="F358">
        <v>2298.19</v>
      </c>
      <c r="G358">
        <v>2381.67</v>
      </c>
      <c r="H358">
        <v>2431.85</v>
      </c>
      <c r="I358">
        <v>2146.4899999999998</v>
      </c>
      <c r="J358">
        <v>2920.35</v>
      </c>
      <c r="K358">
        <v>2087.5500000000002</v>
      </c>
    </row>
    <row r="359" spans="1:11" x14ac:dyDescent="0.25">
      <c r="A359" t="s">
        <v>5484</v>
      </c>
      <c r="B359">
        <v>2711</v>
      </c>
      <c r="C359" t="s">
        <v>336</v>
      </c>
      <c r="D359">
        <v>219.8</v>
      </c>
      <c r="E359">
        <v>219.9</v>
      </c>
      <c r="F359">
        <v>219.18</v>
      </c>
      <c r="G359">
        <v>218.49</v>
      </c>
      <c r="H359">
        <v>214.65</v>
      </c>
      <c r="I359">
        <v>200.54</v>
      </c>
      <c r="J359">
        <v>249.75</v>
      </c>
      <c r="K359">
        <v>156.9</v>
      </c>
    </row>
    <row r="360" spans="1:11" x14ac:dyDescent="0.25">
      <c r="A360" t="s">
        <v>5484</v>
      </c>
      <c r="B360">
        <v>2716</v>
      </c>
      <c r="C360" t="s">
        <v>337</v>
      </c>
      <c r="D360">
        <v>1049.45</v>
      </c>
      <c r="E360">
        <v>1064.08</v>
      </c>
      <c r="F360">
        <v>1077.79</v>
      </c>
      <c r="G360">
        <v>1105.5899999999999</v>
      </c>
      <c r="H360">
        <v>1151.8800000000001</v>
      </c>
      <c r="I360">
        <v>1222.6500000000001</v>
      </c>
      <c r="J360">
        <v>1308.4000000000001</v>
      </c>
      <c r="K360">
        <v>1038.05</v>
      </c>
    </row>
    <row r="361" spans="1:11" x14ac:dyDescent="0.25">
      <c r="A361" t="s">
        <v>5484</v>
      </c>
      <c r="B361">
        <v>2717</v>
      </c>
      <c r="C361" t="s">
        <v>338</v>
      </c>
      <c r="D361">
        <v>114.9</v>
      </c>
      <c r="E361">
        <v>114.65</v>
      </c>
      <c r="F361">
        <v>115.14</v>
      </c>
      <c r="G361">
        <v>116.76</v>
      </c>
      <c r="H361">
        <v>115.37</v>
      </c>
      <c r="I361">
        <v>95.15</v>
      </c>
      <c r="J361">
        <v>141.1</v>
      </c>
      <c r="K361">
        <v>88.05</v>
      </c>
    </row>
    <row r="362" spans="1:11" x14ac:dyDescent="0.25">
      <c r="A362" t="s">
        <v>5484</v>
      </c>
      <c r="B362">
        <v>2720</v>
      </c>
      <c r="C362" t="s">
        <v>6199</v>
      </c>
      <c r="D362">
        <v>4</v>
      </c>
      <c r="E362">
        <v>4.08</v>
      </c>
      <c r="F362">
        <v>3.91</v>
      </c>
      <c r="G362">
        <v>3.58</v>
      </c>
      <c r="H362">
        <v>3.04</v>
      </c>
      <c r="I362">
        <v>2.99</v>
      </c>
      <c r="J362">
        <v>4.4000000000000004</v>
      </c>
      <c r="K362">
        <v>1.85</v>
      </c>
    </row>
    <row r="363" spans="1:11" x14ac:dyDescent="0.25">
      <c r="A363" t="s">
        <v>5484</v>
      </c>
      <c r="B363">
        <v>2739</v>
      </c>
      <c r="C363" t="s">
        <v>339</v>
      </c>
      <c r="D363">
        <v>165.35</v>
      </c>
      <c r="E363">
        <v>159</v>
      </c>
      <c r="F363">
        <v>154.83000000000001</v>
      </c>
      <c r="G363">
        <v>148.37</v>
      </c>
      <c r="H363">
        <v>139.83000000000001</v>
      </c>
      <c r="I363">
        <v>128</v>
      </c>
      <c r="J363">
        <v>168.65</v>
      </c>
      <c r="K363">
        <v>120</v>
      </c>
    </row>
    <row r="364" spans="1:11" x14ac:dyDescent="0.25">
      <c r="A364" t="s">
        <v>5484</v>
      </c>
      <c r="B364">
        <v>2783</v>
      </c>
      <c r="C364" t="s">
        <v>340</v>
      </c>
      <c r="D364">
        <v>430.55</v>
      </c>
      <c r="E364">
        <v>424.52</v>
      </c>
      <c r="F364">
        <v>423.05</v>
      </c>
      <c r="G364">
        <v>429.14</v>
      </c>
      <c r="H364">
        <v>444.31</v>
      </c>
      <c r="I364">
        <v>452.72</v>
      </c>
      <c r="J364">
        <v>524.70000000000005</v>
      </c>
      <c r="K364">
        <v>406.15</v>
      </c>
    </row>
    <row r="365" spans="1:11" x14ac:dyDescent="0.25">
      <c r="A365" t="s">
        <v>5484</v>
      </c>
      <c r="B365">
        <v>2792</v>
      </c>
      <c r="C365" t="s">
        <v>341</v>
      </c>
      <c r="D365">
        <v>41.05</v>
      </c>
      <c r="E365">
        <v>41.57</v>
      </c>
      <c r="F365">
        <v>41.67</v>
      </c>
      <c r="G365">
        <v>41.53</v>
      </c>
      <c r="H365">
        <v>41.33</v>
      </c>
      <c r="I365">
        <v>43.41</v>
      </c>
      <c r="J365">
        <v>46.9</v>
      </c>
      <c r="K365">
        <v>37</v>
      </c>
    </row>
    <row r="366" spans="1:11" x14ac:dyDescent="0.25">
      <c r="A366" t="s">
        <v>5484</v>
      </c>
      <c r="B366">
        <v>2794</v>
      </c>
      <c r="C366" t="s">
        <v>342</v>
      </c>
      <c r="D366">
        <v>172.5</v>
      </c>
      <c r="E366">
        <v>176.41</v>
      </c>
      <c r="F366">
        <v>177.76</v>
      </c>
      <c r="G366">
        <v>180.01</v>
      </c>
      <c r="H366">
        <v>185.56</v>
      </c>
      <c r="I366">
        <v>192.1</v>
      </c>
      <c r="J366">
        <v>219.9</v>
      </c>
      <c r="K366">
        <v>168.95</v>
      </c>
    </row>
    <row r="367" spans="1:11" x14ac:dyDescent="0.25">
      <c r="A367" t="s">
        <v>5484</v>
      </c>
      <c r="B367">
        <v>2799</v>
      </c>
      <c r="C367" t="s">
        <v>343</v>
      </c>
      <c r="D367">
        <v>366.95</v>
      </c>
      <c r="E367">
        <v>365.52</v>
      </c>
      <c r="F367">
        <v>364.79</v>
      </c>
      <c r="G367">
        <v>365.82</v>
      </c>
      <c r="H367">
        <v>364.51</v>
      </c>
      <c r="I367">
        <v>331.21</v>
      </c>
      <c r="J367">
        <v>409.85</v>
      </c>
      <c r="K367">
        <v>318.3</v>
      </c>
    </row>
    <row r="368" spans="1:11" x14ac:dyDescent="0.25">
      <c r="A368" t="s">
        <v>5484</v>
      </c>
      <c r="B368">
        <v>2809</v>
      </c>
      <c r="C368" t="s">
        <v>1805</v>
      </c>
      <c r="D368">
        <v>55.8</v>
      </c>
      <c r="E368">
        <v>57.18</v>
      </c>
      <c r="F368">
        <v>56.53</v>
      </c>
      <c r="G368">
        <v>54.96</v>
      </c>
      <c r="H368">
        <v>53.12</v>
      </c>
      <c r="I368">
        <v>47.27</v>
      </c>
      <c r="J368">
        <v>62.35</v>
      </c>
      <c r="K368">
        <v>43.55</v>
      </c>
    </row>
    <row r="369" spans="1:11" x14ac:dyDescent="0.25">
      <c r="A369" t="s">
        <v>5484</v>
      </c>
      <c r="B369">
        <v>2814</v>
      </c>
      <c r="C369" t="s">
        <v>345</v>
      </c>
      <c r="D369">
        <v>116.55</v>
      </c>
      <c r="E369">
        <v>117.42</v>
      </c>
      <c r="F369">
        <v>117.76</v>
      </c>
      <c r="G369">
        <v>117.6</v>
      </c>
      <c r="H369">
        <v>116.61</v>
      </c>
      <c r="I369">
        <v>112.05</v>
      </c>
      <c r="J369">
        <v>136.25</v>
      </c>
      <c r="K369">
        <v>103.6</v>
      </c>
    </row>
    <row r="370" spans="1:11" x14ac:dyDescent="0.25">
      <c r="A370" t="s">
        <v>5484</v>
      </c>
      <c r="B370">
        <v>2816</v>
      </c>
      <c r="C370" t="s">
        <v>346</v>
      </c>
      <c r="D370">
        <v>215.5</v>
      </c>
      <c r="E370">
        <v>215.4</v>
      </c>
      <c r="F370">
        <v>216.13</v>
      </c>
      <c r="G370">
        <v>216.64</v>
      </c>
      <c r="H370">
        <v>217.48</v>
      </c>
      <c r="I370">
        <v>215.25</v>
      </c>
      <c r="J370">
        <v>241.6</v>
      </c>
      <c r="K370">
        <v>205.1</v>
      </c>
    </row>
    <row r="371" spans="1:11" x14ac:dyDescent="0.25">
      <c r="A371" t="s">
        <v>5484</v>
      </c>
      <c r="B371">
        <v>2829</v>
      </c>
      <c r="C371" t="s">
        <v>347</v>
      </c>
      <c r="D371">
        <v>931.6</v>
      </c>
      <c r="E371">
        <v>925.74</v>
      </c>
      <c r="F371">
        <v>917.32</v>
      </c>
      <c r="G371">
        <v>906.13</v>
      </c>
      <c r="H371">
        <v>911.93</v>
      </c>
      <c r="I371">
        <v>914.78</v>
      </c>
      <c r="J371">
        <v>1030</v>
      </c>
      <c r="K371">
        <v>840</v>
      </c>
    </row>
    <row r="372" spans="1:11" x14ac:dyDescent="0.25">
      <c r="A372" t="s">
        <v>5484</v>
      </c>
      <c r="B372">
        <v>2837</v>
      </c>
      <c r="C372" t="s">
        <v>348</v>
      </c>
      <c r="D372">
        <v>24.4</v>
      </c>
      <c r="E372">
        <v>25</v>
      </c>
      <c r="F372">
        <v>25.34</v>
      </c>
      <c r="G372">
        <v>25.6</v>
      </c>
      <c r="H372">
        <v>25.88</v>
      </c>
      <c r="I372">
        <v>25.05</v>
      </c>
      <c r="J372">
        <v>30.4</v>
      </c>
      <c r="K372">
        <v>22.85</v>
      </c>
    </row>
    <row r="373" spans="1:11" x14ac:dyDescent="0.25">
      <c r="A373" t="s">
        <v>5484</v>
      </c>
      <c r="B373">
        <v>2841</v>
      </c>
      <c r="C373" t="s">
        <v>349</v>
      </c>
      <c r="D373">
        <v>273.75</v>
      </c>
      <c r="E373">
        <v>275.42</v>
      </c>
      <c r="F373">
        <v>273.8</v>
      </c>
      <c r="G373">
        <v>272.58999999999997</v>
      </c>
      <c r="H373">
        <v>274.23</v>
      </c>
      <c r="I373">
        <v>278.13</v>
      </c>
      <c r="J373">
        <v>320.95</v>
      </c>
      <c r="K373">
        <v>249.5</v>
      </c>
    </row>
    <row r="374" spans="1:11" x14ac:dyDescent="0.25">
      <c r="A374" t="s">
        <v>5484</v>
      </c>
      <c r="B374">
        <v>2844</v>
      </c>
      <c r="C374" t="s">
        <v>350</v>
      </c>
      <c r="D374">
        <v>1257.3</v>
      </c>
      <c r="E374">
        <v>1248.7</v>
      </c>
      <c r="F374">
        <v>1232.95</v>
      </c>
      <c r="G374">
        <v>1211.3800000000001</v>
      </c>
      <c r="H374">
        <v>1166.5999999999999</v>
      </c>
      <c r="I374">
        <v>1035.48</v>
      </c>
      <c r="J374">
        <v>1314.5</v>
      </c>
      <c r="K374">
        <v>895.05</v>
      </c>
    </row>
    <row r="375" spans="1:11" x14ac:dyDescent="0.25">
      <c r="A375" t="s">
        <v>5484</v>
      </c>
      <c r="B375">
        <v>2854</v>
      </c>
      <c r="C375" t="s">
        <v>351</v>
      </c>
      <c r="D375">
        <v>5190.8999999999996</v>
      </c>
      <c r="E375">
        <v>5018.93</v>
      </c>
      <c r="F375">
        <v>4940.3500000000004</v>
      </c>
      <c r="G375">
        <v>4848.91</v>
      </c>
      <c r="H375">
        <v>4737</v>
      </c>
      <c r="I375">
        <v>4142.3900000000003</v>
      </c>
      <c r="J375">
        <v>5260</v>
      </c>
      <c r="K375">
        <v>4214.3500000000004</v>
      </c>
    </row>
    <row r="376" spans="1:11" x14ac:dyDescent="0.25">
      <c r="A376" t="s">
        <v>5484</v>
      </c>
      <c r="B376">
        <v>2859</v>
      </c>
      <c r="C376" t="s">
        <v>352</v>
      </c>
      <c r="D376">
        <v>1782.45</v>
      </c>
      <c r="E376">
        <v>1816.72</v>
      </c>
      <c r="F376">
        <v>1826.39</v>
      </c>
      <c r="G376">
        <v>1820.85</v>
      </c>
      <c r="H376">
        <v>1829.39</v>
      </c>
      <c r="I376">
        <v>1672.25</v>
      </c>
      <c r="J376">
        <v>2240</v>
      </c>
      <c r="K376">
        <v>1602</v>
      </c>
    </row>
    <row r="377" spans="1:11" x14ac:dyDescent="0.25">
      <c r="A377" t="s">
        <v>5484</v>
      </c>
      <c r="B377">
        <v>2866</v>
      </c>
      <c r="C377" t="s">
        <v>353</v>
      </c>
      <c r="D377">
        <v>124.95</v>
      </c>
      <c r="E377">
        <v>125.29</v>
      </c>
      <c r="F377">
        <v>125.97</v>
      </c>
      <c r="G377">
        <v>126.74</v>
      </c>
      <c r="H377">
        <v>125.78</v>
      </c>
      <c r="I377">
        <v>116.38</v>
      </c>
      <c r="J377">
        <v>145.85</v>
      </c>
      <c r="K377">
        <v>105.25</v>
      </c>
    </row>
    <row r="378" spans="1:11" x14ac:dyDescent="0.25">
      <c r="A378" t="s">
        <v>5484</v>
      </c>
      <c r="B378">
        <v>2868</v>
      </c>
      <c r="C378" t="s">
        <v>354</v>
      </c>
      <c r="D378">
        <v>115.65</v>
      </c>
      <c r="E378">
        <v>114.1</v>
      </c>
      <c r="F378">
        <v>111.13</v>
      </c>
      <c r="G378">
        <v>106.14</v>
      </c>
      <c r="H378">
        <v>96.82</v>
      </c>
      <c r="I378">
        <v>83.7</v>
      </c>
      <c r="J378">
        <v>118.2</v>
      </c>
      <c r="K378">
        <v>73.849999999999994</v>
      </c>
    </row>
    <row r="379" spans="1:11" x14ac:dyDescent="0.25">
      <c r="A379" t="s">
        <v>5484</v>
      </c>
      <c r="B379">
        <v>2882</v>
      </c>
      <c r="C379" t="s">
        <v>1806</v>
      </c>
      <c r="D379">
        <v>11.15</v>
      </c>
      <c r="E379">
        <v>10.94</v>
      </c>
      <c r="F379">
        <v>10.58</v>
      </c>
      <c r="G379">
        <v>10.34</v>
      </c>
      <c r="H379">
        <v>9.99</v>
      </c>
      <c r="I379">
        <v>10.82</v>
      </c>
      <c r="J379">
        <v>12</v>
      </c>
      <c r="K379">
        <v>8.3000000000000007</v>
      </c>
    </row>
    <row r="380" spans="1:11" x14ac:dyDescent="0.25">
      <c r="A380" t="s">
        <v>5484</v>
      </c>
      <c r="B380">
        <v>2885</v>
      </c>
      <c r="C380" t="s">
        <v>355</v>
      </c>
      <c r="D380">
        <v>2355.5500000000002</v>
      </c>
      <c r="E380">
        <v>2346.2399999999998</v>
      </c>
      <c r="F380">
        <v>2335.2800000000002</v>
      </c>
      <c r="G380">
        <v>2327.7600000000002</v>
      </c>
      <c r="H380">
        <v>2347.7600000000002</v>
      </c>
      <c r="I380">
        <v>2346.87</v>
      </c>
      <c r="J380">
        <v>2582.8000000000002</v>
      </c>
      <c r="K380">
        <v>2220.3000000000002</v>
      </c>
    </row>
    <row r="381" spans="1:11" x14ac:dyDescent="0.25">
      <c r="A381" t="s">
        <v>5484</v>
      </c>
      <c r="B381">
        <v>2909</v>
      </c>
      <c r="C381" t="s">
        <v>356</v>
      </c>
      <c r="D381">
        <v>88.35</v>
      </c>
      <c r="E381">
        <v>87.58</v>
      </c>
      <c r="F381">
        <v>87.57</v>
      </c>
      <c r="G381">
        <v>87.27</v>
      </c>
      <c r="H381">
        <v>87.13</v>
      </c>
      <c r="I381">
        <v>83.09</v>
      </c>
      <c r="J381">
        <v>105.3</v>
      </c>
      <c r="K381">
        <v>78.7</v>
      </c>
    </row>
    <row r="382" spans="1:11" x14ac:dyDescent="0.25">
      <c r="A382" t="s">
        <v>5484</v>
      </c>
      <c r="B382">
        <v>2912</v>
      </c>
      <c r="C382" t="s">
        <v>357</v>
      </c>
      <c r="D382">
        <v>1115.3</v>
      </c>
      <c r="E382">
        <v>1080.9100000000001</v>
      </c>
      <c r="F382">
        <v>1064.27</v>
      </c>
      <c r="G382">
        <v>1047.6300000000001</v>
      </c>
      <c r="H382">
        <v>1022.25</v>
      </c>
      <c r="I382">
        <v>968.47</v>
      </c>
      <c r="J382">
        <v>1206.1500000000001</v>
      </c>
      <c r="K382">
        <v>934.95</v>
      </c>
    </row>
    <row r="383" spans="1:11" x14ac:dyDescent="0.25">
      <c r="A383" t="s">
        <v>5484</v>
      </c>
      <c r="B383">
        <v>2918</v>
      </c>
      <c r="C383" t="s">
        <v>5954</v>
      </c>
      <c r="D383">
        <v>2.2999999999999998</v>
      </c>
      <c r="E383">
        <v>2.42</v>
      </c>
      <c r="F383">
        <v>2.39</v>
      </c>
      <c r="G383">
        <v>2.2799999999999998</v>
      </c>
      <c r="H383">
        <v>2.1800000000000002</v>
      </c>
      <c r="I383">
        <v>3.01</v>
      </c>
      <c r="J383">
        <v>2.8</v>
      </c>
      <c r="K383">
        <v>1.45</v>
      </c>
    </row>
    <row r="384" spans="1:11" x14ac:dyDescent="0.25">
      <c r="A384" t="s">
        <v>5484</v>
      </c>
      <c r="B384">
        <v>2939</v>
      </c>
      <c r="C384" t="s">
        <v>358</v>
      </c>
      <c r="D384">
        <v>222.45</v>
      </c>
      <c r="E384">
        <v>225.22</v>
      </c>
      <c r="F384">
        <v>223.98</v>
      </c>
      <c r="G384">
        <v>224.23</v>
      </c>
      <c r="H384">
        <v>227.27</v>
      </c>
      <c r="I384">
        <v>216.67</v>
      </c>
      <c r="J384">
        <v>271.60000000000002</v>
      </c>
      <c r="K384">
        <v>200.5</v>
      </c>
    </row>
    <row r="385" spans="1:11" x14ac:dyDescent="0.25">
      <c r="A385" t="s">
        <v>5484</v>
      </c>
      <c r="B385">
        <v>2951</v>
      </c>
      <c r="C385" t="s">
        <v>1807</v>
      </c>
      <c r="D385">
        <v>146.4</v>
      </c>
      <c r="E385">
        <v>141.93</v>
      </c>
      <c r="F385">
        <v>137</v>
      </c>
      <c r="G385">
        <v>127.79</v>
      </c>
      <c r="H385">
        <v>108.6</v>
      </c>
      <c r="I385">
        <v>66.55</v>
      </c>
      <c r="J385">
        <v>146.4</v>
      </c>
      <c r="K385">
        <v>59.1</v>
      </c>
    </row>
    <row r="386" spans="1:11" x14ac:dyDescent="0.25">
      <c r="A386" t="s">
        <v>5484</v>
      </c>
      <c r="B386">
        <v>2955</v>
      </c>
      <c r="C386" t="s">
        <v>359</v>
      </c>
      <c r="D386">
        <v>317.10000000000002</v>
      </c>
      <c r="E386">
        <v>323.60000000000002</v>
      </c>
      <c r="F386">
        <v>323.3</v>
      </c>
      <c r="G386">
        <v>312.41000000000003</v>
      </c>
      <c r="H386">
        <v>278.89</v>
      </c>
      <c r="I386">
        <v>193.14</v>
      </c>
      <c r="J386">
        <v>359.15</v>
      </c>
      <c r="K386">
        <v>162.65</v>
      </c>
    </row>
    <row r="387" spans="1:11" x14ac:dyDescent="0.25">
      <c r="A387" t="s">
        <v>5484</v>
      </c>
      <c r="B387">
        <v>2963</v>
      </c>
      <c r="C387" t="s">
        <v>360</v>
      </c>
      <c r="D387">
        <v>89.3</v>
      </c>
      <c r="E387">
        <v>88.44</v>
      </c>
      <c r="F387">
        <v>87.74</v>
      </c>
      <c r="G387">
        <v>87.39</v>
      </c>
      <c r="H387">
        <v>88.45</v>
      </c>
      <c r="I387">
        <v>87.85</v>
      </c>
      <c r="J387">
        <v>103.65</v>
      </c>
      <c r="K387">
        <v>81.8</v>
      </c>
    </row>
    <row r="388" spans="1:11" x14ac:dyDescent="0.25">
      <c r="A388" t="s">
        <v>5484</v>
      </c>
      <c r="B388">
        <v>2969</v>
      </c>
      <c r="C388" t="s">
        <v>361</v>
      </c>
      <c r="D388">
        <v>30.85</v>
      </c>
      <c r="E388">
        <v>31.17</v>
      </c>
      <c r="F388">
        <v>31.25</v>
      </c>
      <c r="G388">
        <v>31.18</v>
      </c>
      <c r="H388">
        <v>30.64</v>
      </c>
      <c r="I388">
        <v>26.69</v>
      </c>
      <c r="J388">
        <v>36.5</v>
      </c>
      <c r="K388">
        <v>24</v>
      </c>
    </row>
    <row r="389" spans="1:11" x14ac:dyDescent="0.25">
      <c r="A389" t="s">
        <v>5484</v>
      </c>
      <c r="B389">
        <v>2970</v>
      </c>
      <c r="C389" t="s">
        <v>362</v>
      </c>
      <c r="D389">
        <v>164.8</v>
      </c>
      <c r="E389">
        <v>164.53</v>
      </c>
      <c r="F389">
        <v>163.29</v>
      </c>
      <c r="G389">
        <v>162.07</v>
      </c>
      <c r="H389">
        <v>163.04</v>
      </c>
      <c r="I389">
        <v>149.69</v>
      </c>
      <c r="J389">
        <v>194.55</v>
      </c>
      <c r="K389">
        <v>142.30000000000001</v>
      </c>
    </row>
    <row r="390" spans="1:11" x14ac:dyDescent="0.25">
      <c r="A390" t="s">
        <v>5484</v>
      </c>
      <c r="B390">
        <v>2972</v>
      </c>
      <c r="C390" t="s">
        <v>363</v>
      </c>
      <c r="D390">
        <v>220.3</v>
      </c>
      <c r="E390">
        <v>218.2</v>
      </c>
      <c r="F390">
        <v>218.06</v>
      </c>
      <c r="G390">
        <v>218.67</v>
      </c>
      <c r="H390">
        <v>222.41</v>
      </c>
      <c r="I390">
        <v>238.69</v>
      </c>
      <c r="J390">
        <v>247</v>
      </c>
      <c r="K390">
        <v>207.7</v>
      </c>
    </row>
    <row r="391" spans="1:11" x14ac:dyDescent="0.25">
      <c r="A391" t="s">
        <v>5484</v>
      </c>
      <c r="B391">
        <v>2979</v>
      </c>
      <c r="C391" t="s">
        <v>364</v>
      </c>
      <c r="D391">
        <v>19.350000000000001</v>
      </c>
      <c r="E391">
        <v>18.97</v>
      </c>
      <c r="F391">
        <v>18.66</v>
      </c>
      <c r="G391">
        <v>18.670000000000002</v>
      </c>
      <c r="H391">
        <v>19.149999999999999</v>
      </c>
      <c r="I391">
        <v>20.55</v>
      </c>
      <c r="J391">
        <v>22</v>
      </c>
      <c r="K391">
        <v>17.25</v>
      </c>
    </row>
    <row r="392" spans="1:11" x14ac:dyDescent="0.25">
      <c r="A392" t="s">
        <v>5484</v>
      </c>
      <c r="B392">
        <v>2987</v>
      </c>
      <c r="C392" t="s">
        <v>365</v>
      </c>
      <c r="D392">
        <v>804.9</v>
      </c>
      <c r="E392">
        <v>813.48</v>
      </c>
      <c r="F392">
        <v>815.85</v>
      </c>
      <c r="G392">
        <v>818.09</v>
      </c>
      <c r="H392">
        <v>809.43</v>
      </c>
      <c r="I392">
        <v>722.5</v>
      </c>
      <c r="J392">
        <v>929.05</v>
      </c>
      <c r="K392">
        <v>659.6</v>
      </c>
    </row>
    <row r="393" spans="1:11" x14ac:dyDescent="0.25">
      <c r="A393" t="s">
        <v>5484</v>
      </c>
      <c r="B393">
        <v>2988</v>
      </c>
      <c r="C393" t="s">
        <v>366</v>
      </c>
      <c r="D393">
        <v>995.9</v>
      </c>
      <c r="E393">
        <v>1000.4</v>
      </c>
      <c r="F393">
        <v>1008.65</v>
      </c>
      <c r="G393">
        <v>1017.05</v>
      </c>
      <c r="H393">
        <v>1021.52</v>
      </c>
      <c r="I393">
        <v>969.37</v>
      </c>
      <c r="J393">
        <v>1165</v>
      </c>
      <c r="K393">
        <v>975.05</v>
      </c>
    </row>
    <row r="394" spans="1:11" x14ac:dyDescent="0.25">
      <c r="A394" t="s">
        <v>5484</v>
      </c>
      <c r="B394">
        <v>2997</v>
      </c>
      <c r="C394" t="s">
        <v>5955</v>
      </c>
      <c r="D394">
        <v>113.7</v>
      </c>
      <c r="E394">
        <v>114.07</v>
      </c>
      <c r="F394">
        <v>114.61</v>
      </c>
      <c r="G394">
        <v>115.51</v>
      </c>
      <c r="H394">
        <v>113.83</v>
      </c>
      <c r="I394">
        <v>92.36</v>
      </c>
      <c r="J394">
        <v>131.75</v>
      </c>
      <c r="K394">
        <v>93.05</v>
      </c>
    </row>
    <row r="395" spans="1:11" x14ac:dyDescent="0.25">
      <c r="A395" t="s">
        <v>5484</v>
      </c>
      <c r="B395">
        <v>2998</v>
      </c>
      <c r="C395" t="s">
        <v>5803</v>
      </c>
      <c r="D395">
        <v>5.8</v>
      </c>
      <c r="E395">
        <v>5.41</v>
      </c>
      <c r="F395">
        <v>5.13</v>
      </c>
      <c r="G395">
        <v>4.8899999999999997</v>
      </c>
      <c r="H395">
        <v>4.67</v>
      </c>
      <c r="I395">
        <v>4.83</v>
      </c>
      <c r="J395">
        <v>5.8</v>
      </c>
      <c r="K395">
        <v>3.75</v>
      </c>
    </row>
    <row r="396" spans="1:11" x14ac:dyDescent="0.25">
      <c r="A396" t="s">
        <v>5484</v>
      </c>
      <c r="B396">
        <v>3001</v>
      </c>
      <c r="C396" t="s">
        <v>367</v>
      </c>
      <c r="D396">
        <v>29.51</v>
      </c>
      <c r="E396">
        <v>29.32</v>
      </c>
      <c r="F396">
        <v>29.11</v>
      </c>
      <c r="G396">
        <v>28.94</v>
      </c>
      <c r="H396">
        <v>28.79</v>
      </c>
      <c r="I396">
        <v>28.66</v>
      </c>
      <c r="J396">
        <v>30.15</v>
      </c>
      <c r="K396">
        <v>24.2</v>
      </c>
    </row>
    <row r="397" spans="1:11" x14ac:dyDescent="0.25">
      <c r="A397" t="s">
        <v>5484</v>
      </c>
      <c r="B397">
        <v>3002</v>
      </c>
      <c r="C397" t="s">
        <v>368</v>
      </c>
      <c r="D397">
        <v>941.6</v>
      </c>
      <c r="E397">
        <v>924.91</v>
      </c>
      <c r="F397">
        <v>912.18</v>
      </c>
      <c r="G397">
        <v>883.52</v>
      </c>
      <c r="H397">
        <v>803.53</v>
      </c>
      <c r="I397">
        <v>608.45000000000005</v>
      </c>
      <c r="J397">
        <v>959.75</v>
      </c>
      <c r="K397">
        <v>597.1</v>
      </c>
    </row>
    <row r="398" spans="1:11" x14ac:dyDescent="0.25">
      <c r="A398" t="s">
        <v>5484</v>
      </c>
      <c r="B398">
        <v>3009</v>
      </c>
      <c r="C398" t="s">
        <v>369</v>
      </c>
      <c r="D398">
        <v>38.549999999999997</v>
      </c>
      <c r="E398">
        <v>38.69</v>
      </c>
      <c r="F398">
        <v>38.61</v>
      </c>
      <c r="G398">
        <v>38.049999999999997</v>
      </c>
      <c r="H398">
        <v>37.07</v>
      </c>
      <c r="I398">
        <v>40.21</v>
      </c>
      <c r="J398">
        <v>42.05</v>
      </c>
      <c r="K398">
        <v>31.7</v>
      </c>
    </row>
    <row r="399" spans="1:11" x14ac:dyDescent="0.25">
      <c r="A399" t="s">
        <v>5484</v>
      </c>
      <c r="B399">
        <v>3010</v>
      </c>
      <c r="C399" t="s">
        <v>370</v>
      </c>
      <c r="D399">
        <v>333.92</v>
      </c>
      <c r="E399">
        <v>330.97</v>
      </c>
      <c r="F399">
        <v>328.4</v>
      </c>
      <c r="G399">
        <v>327.52999999999997</v>
      </c>
      <c r="H399">
        <v>327.69</v>
      </c>
      <c r="I399">
        <v>316.82</v>
      </c>
      <c r="J399">
        <v>350</v>
      </c>
      <c r="K399">
        <v>308</v>
      </c>
    </row>
    <row r="400" spans="1:11" x14ac:dyDescent="0.25">
      <c r="A400" t="s">
        <v>5484</v>
      </c>
      <c r="B400">
        <v>3021</v>
      </c>
      <c r="C400" t="s">
        <v>371</v>
      </c>
      <c r="D400">
        <v>329.9</v>
      </c>
      <c r="E400">
        <v>328.18</v>
      </c>
      <c r="F400">
        <v>329.04</v>
      </c>
      <c r="G400">
        <v>332.71</v>
      </c>
      <c r="H400">
        <v>331.18</v>
      </c>
      <c r="I400">
        <v>307.14999999999998</v>
      </c>
      <c r="J400">
        <v>389</v>
      </c>
      <c r="K400">
        <v>289.85000000000002</v>
      </c>
    </row>
    <row r="401" spans="1:11" x14ac:dyDescent="0.25">
      <c r="A401" t="s">
        <v>5484</v>
      </c>
      <c r="B401">
        <v>3022</v>
      </c>
      <c r="C401" t="s">
        <v>372</v>
      </c>
      <c r="D401">
        <v>116.44</v>
      </c>
      <c r="E401">
        <v>116.27</v>
      </c>
      <c r="F401">
        <v>116.12</v>
      </c>
      <c r="G401">
        <v>115.92</v>
      </c>
      <c r="H401">
        <v>115.5</v>
      </c>
      <c r="I401">
        <v>113.46</v>
      </c>
      <c r="J401">
        <v>119.4</v>
      </c>
      <c r="K401">
        <v>111.45</v>
      </c>
    </row>
    <row r="402" spans="1:11" x14ac:dyDescent="0.25">
      <c r="A402" t="s">
        <v>5484</v>
      </c>
      <c r="B402">
        <v>3024</v>
      </c>
      <c r="C402" t="s">
        <v>373</v>
      </c>
      <c r="D402">
        <v>487.1</v>
      </c>
      <c r="E402">
        <v>490.04</v>
      </c>
      <c r="F402">
        <v>479.57</v>
      </c>
      <c r="G402">
        <v>454.11</v>
      </c>
      <c r="H402">
        <v>406.72</v>
      </c>
      <c r="I402">
        <v>290.07</v>
      </c>
      <c r="J402">
        <v>515</v>
      </c>
      <c r="K402">
        <v>302.45</v>
      </c>
    </row>
    <row r="403" spans="1:11" x14ac:dyDescent="0.25">
      <c r="A403" t="s">
        <v>5484</v>
      </c>
      <c r="B403">
        <v>3045</v>
      </c>
      <c r="C403" t="s">
        <v>374</v>
      </c>
      <c r="D403">
        <v>563.04999999999995</v>
      </c>
      <c r="E403">
        <v>576.02</v>
      </c>
      <c r="F403">
        <v>576.6</v>
      </c>
      <c r="G403">
        <v>575.98</v>
      </c>
      <c r="H403">
        <v>578.04</v>
      </c>
      <c r="I403">
        <v>571.67999999999995</v>
      </c>
      <c r="J403">
        <v>620.85</v>
      </c>
      <c r="K403">
        <v>543.20000000000005</v>
      </c>
    </row>
    <row r="404" spans="1:11" x14ac:dyDescent="0.25">
      <c r="A404" t="s">
        <v>5484</v>
      </c>
      <c r="B404">
        <v>3048</v>
      </c>
      <c r="C404" t="s">
        <v>375</v>
      </c>
      <c r="D404">
        <v>134.4</v>
      </c>
      <c r="E404">
        <v>135.19</v>
      </c>
      <c r="F404">
        <v>135.43</v>
      </c>
      <c r="G404">
        <v>137.19999999999999</v>
      </c>
      <c r="H404">
        <v>136.5</v>
      </c>
      <c r="I404">
        <v>117.69</v>
      </c>
      <c r="J404">
        <v>164</v>
      </c>
      <c r="K404">
        <v>99.05</v>
      </c>
    </row>
    <row r="405" spans="1:11" x14ac:dyDescent="0.25">
      <c r="A405" t="s">
        <v>5484</v>
      </c>
      <c r="B405">
        <v>3063</v>
      </c>
      <c r="C405" t="s">
        <v>376</v>
      </c>
      <c r="D405">
        <v>239.5</v>
      </c>
      <c r="E405">
        <v>239.81</v>
      </c>
      <c r="F405">
        <v>237.8</v>
      </c>
      <c r="G405">
        <v>233.83</v>
      </c>
      <c r="H405">
        <v>233.45</v>
      </c>
      <c r="I405">
        <v>258.56</v>
      </c>
      <c r="J405">
        <v>279</v>
      </c>
      <c r="K405">
        <v>208</v>
      </c>
    </row>
    <row r="406" spans="1:11" x14ac:dyDescent="0.25">
      <c r="A406" t="s">
        <v>5484</v>
      </c>
      <c r="B406">
        <v>3066</v>
      </c>
      <c r="C406" t="s">
        <v>377</v>
      </c>
      <c r="D406">
        <v>331.1</v>
      </c>
      <c r="E406">
        <v>336.88</v>
      </c>
      <c r="F406">
        <v>338.13</v>
      </c>
      <c r="G406">
        <v>342.95</v>
      </c>
      <c r="H406">
        <v>344.48</v>
      </c>
      <c r="I406">
        <v>307.10000000000002</v>
      </c>
      <c r="J406">
        <v>421.85</v>
      </c>
      <c r="K406">
        <v>254.15</v>
      </c>
    </row>
    <row r="407" spans="1:11" x14ac:dyDescent="0.25">
      <c r="A407" t="s">
        <v>5484</v>
      </c>
      <c r="B407">
        <v>3078</v>
      </c>
      <c r="C407" t="s">
        <v>378</v>
      </c>
      <c r="D407">
        <v>462.8</v>
      </c>
      <c r="E407">
        <v>461.53</v>
      </c>
      <c r="F407">
        <v>459.85</v>
      </c>
      <c r="G407">
        <v>457.08</v>
      </c>
      <c r="H407">
        <v>455.9</v>
      </c>
      <c r="I407">
        <v>421.37</v>
      </c>
      <c r="J407">
        <v>527.9</v>
      </c>
      <c r="K407">
        <v>401.25</v>
      </c>
    </row>
    <row r="408" spans="1:11" x14ac:dyDescent="0.25">
      <c r="A408" t="s">
        <v>5484</v>
      </c>
      <c r="B408">
        <v>3088</v>
      </c>
      <c r="C408" t="s">
        <v>1808</v>
      </c>
      <c r="D408">
        <v>167.5</v>
      </c>
      <c r="E408">
        <v>170.83</v>
      </c>
      <c r="F408">
        <v>170.94</v>
      </c>
      <c r="G408">
        <v>170.9</v>
      </c>
      <c r="H408">
        <v>171.26</v>
      </c>
      <c r="I408">
        <v>163.43</v>
      </c>
      <c r="J408">
        <v>193</v>
      </c>
      <c r="K408">
        <v>157.5</v>
      </c>
    </row>
    <row r="409" spans="1:11" x14ac:dyDescent="0.25">
      <c r="A409" t="s">
        <v>5484</v>
      </c>
      <c r="B409">
        <v>3099</v>
      </c>
      <c r="C409" t="s">
        <v>379</v>
      </c>
      <c r="D409">
        <v>87.9</v>
      </c>
      <c r="E409">
        <v>87.91</v>
      </c>
      <c r="F409">
        <v>87.55</v>
      </c>
      <c r="G409">
        <v>87.89</v>
      </c>
      <c r="H409">
        <v>88.91</v>
      </c>
      <c r="I409">
        <v>82.63</v>
      </c>
      <c r="J409">
        <v>101.35</v>
      </c>
      <c r="K409">
        <v>83.2</v>
      </c>
    </row>
    <row r="410" spans="1:11" x14ac:dyDescent="0.25">
      <c r="A410" t="s">
        <v>5484</v>
      </c>
      <c r="B410">
        <v>3103</v>
      </c>
      <c r="C410" t="s">
        <v>380</v>
      </c>
      <c r="D410">
        <v>26199.8</v>
      </c>
      <c r="E410">
        <v>26203.31</v>
      </c>
      <c r="F410">
        <v>26179.83</v>
      </c>
      <c r="G410">
        <v>26121.99</v>
      </c>
      <c r="H410">
        <v>25850.2</v>
      </c>
      <c r="I410">
        <v>24969.09</v>
      </c>
      <c r="J410">
        <v>27298.95</v>
      </c>
      <c r="K410">
        <v>23451</v>
      </c>
    </row>
    <row r="411" spans="1:11" x14ac:dyDescent="0.25">
      <c r="A411" t="s">
        <v>5484</v>
      </c>
      <c r="B411">
        <v>3126</v>
      </c>
      <c r="C411" t="s">
        <v>1809</v>
      </c>
      <c r="D411">
        <v>256.89999999999998</v>
      </c>
      <c r="E411">
        <v>264.48</v>
      </c>
      <c r="F411">
        <v>270.17</v>
      </c>
      <c r="G411">
        <v>273.31</v>
      </c>
      <c r="H411">
        <v>263.2</v>
      </c>
      <c r="I411">
        <v>216.25</v>
      </c>
      <c r="J411">
        <v>316.55</v>
      </c>
      <c r="K411">
        <v>194</v>
      </c>
    </row>
    <row r="412" spans="1:11" x14ac:dyDescent="0.25">
      <c r="A412" t="s">
        <v>5484</v>
      </c>
      <c r="B412">
        <v>3127</v>
      </c>
      <c r="C412" t="s">
        <v>381</v>
      </c>
      <c r="D412">
        <v>627.15</v>
      </c>
      <c r="E412">
        <v>620.82000000000005</v>
      </c>
      <c r="F412">
        <v>625.37</v>
      </c>
      <c r="G412">
        <v>643.42999999999995</v>
      </c>
      <c r="H412">
        <v>672.28</v>
      </c>
      <c r="I412">
        <v>730.95</v>
      </c>
      <c r="J412">
        <v>791.7</v>
      </c>
      <c r="K412">
        <v>604.20000000000005</v>
      </c>
    </row>
    <row r="413" spans="1:11" x14ac:dyDescent="0.25">
      <c r="A413" t="s">
        <v>5484</v>
      </c>
      <c r="B413">
        <v>3129</v>
      </c>
      <c r="C413" t="s">
        <v>382</v>
      </c>
      <c r="D413">
        <v>306.39999999999998</v>
      </c>
      <c r="E413">
        <v>305.57</v>
      </c>
      <c r="F413">
        <v>306</v>
      </c>
      <c r="G413">
        <v>312.68</v>
      </c>
      <c r="H413">
        <v>329.99</v>
      </c>
      <c r="I413">
        <v>328.17</v>
      </c>
      <c r="J413">
        <v>505.65</v>
      </c>
      <c r="K413">
        <v>289.14999999999998</v>
      </c>
    </row>
    <row r="414" spans="1:11" x14ac:dyDescent="0.25">
      <c r="A414" t="s">
        <v>5484</v>
      </c>
      <c r="B414">
        <v>3138</v>
      </c>
      <c r="C414" t="s">
        <v>383</v>
      </c>
      <c r="D414">
        <v>2544.8000000000002</v>
      </c>
      <c r="E414">
        <v>2589.81</v>
      </c>
      <c r="F414">
        <v>2661.74</v>
      </c>
      <c r="G414">
        <v>2735.06</v>
      </c>
      <c r="H414">
        <v>2736.72</v>
      </c>
      <c r="I414">
        <v>2415.04</v>
      </c>
      <c r="J414">
        <v>3136.15</v>
      </c>
      <c r="K414">
        <v>2145.65</v>
      </c>
    </row>
    <row r="415" spans="1:11" x14ac:dyDescent="0.25">
      <c r="A415" t="s">
        <v>5484</v>
      </c>
      <c r="B415">
        <v>3149</v>
      </c>
      <c r="C415" t="s">
        <v>384</v>
      </c>
      <c r="D415">
        <v>421.4</v>
      </c>
      <c r="E415">
        <v>424.64</v>
      </c>
      <c r="F415">
        <v>424.57</v>
      </c>
      <c r="G415">
        <v>422.72</v>
      </c>
      <c r="H415">
        <v>428.36</v>
      </c>
      <c r="I415">
        <v>468.2</v>
      </c>
      <c r="J415">
        <v>516.04999999999995</v>
      </c>
      <c r="K415">
        <v>391.05</v>
      </c>
    </row>
    <row r="416" spans="1:11" x14ac:dyDescent="0.25">
      <c r="A416" t="s">
        <v>5484</v>
      </c>
      <c r="B416">
        <v>3150</v>
      </c>
      <c r="C416" t="s">
        <v>385</v>
      </c>
      <c r="D416">
        <v>3570.75</v>
      </c>
      <c r="E416">
        <v>3501.29</v>
      </c>
      <c r="F416">
        <v>3463.54</v>
      </c>
      <c r="G416">
        <v>3459.4</v>
      </c>
      <c r="H416">
        <v>3535.7</v>
      </c>
      <c r="I416">
        <v>3469.28</v>
      </c>
      <c r="J416">
        <v>4005</v>
      </c>
      <c r="K416">
        <v>3246</v>
      </c>
    </row>
    <row r="417" spans="1:11" x14ac:dyDescent="0.25">
      <c r="A417" t="s">
        <v>5484</v>
      </c>
      <c r="B417">
        <v>3162</v>
      </c>
      <c r="C417" t="s">
        <v>1810</v>
      </c>
      <c r="D417">
        <v>72.400000000000006</v>
      </c>
      <c r="E417">
        <v>70.319999999999993</v>
      </c>
      <c r="F417">
        <v>69.09</v>
      </c>
      <c r="G417">
        <v>67.430000000000007</v>
      </c>
      <c r="H417">
        <v>62.49</v>
      </c>
      <c r="I417">
        <v>51.76</v>
      </c>
      <c r="J417">
        <v>72.400000000000006</v>
      </c>
      <c r="K417">
        <v>30.5</v>
      </c>
    </row>
    <row r="418" spans="1:11" x14ac:dyDescent="0.25">
      <c r="A418" t="s">
        <v>5484</v>
      </c>
      <c r="B418">
        <v>3172</v>
      </c>
      <c r="C418" t="s">
        <v>386</v>
      </c>
      <c r="D418">
        <v>53.62</v>
      </c>
      <c r="E418">
        <v>53.53</v>
      </c>
      <c r="F418">
        <v>53.45</v>
      </c>
      <c r="G418">
        <v>53.33</v>
      </c>
      <c r="H418">
        <v>53.13</v>
      </c>
      <c r="I418">
        <v>52.24</v>
      </c>
      <c r="J418">
        <v>54.75</v>
      </c>
      <c r="K418">
        <v>51.05</v>
      </c>
    </row>
    <row r="419" spans="1:11" x14ac:dyDescent="0.25">
      <c r="A419" t="s">
        <v>5484</v>
      </c>
      <c r="B419">
        <v>3186</v>
      </c>
      <c r="C419" t="s">
        <v>387</v>
      </c>
      <c r="D419">
        <v>4659.6000000000004</v>
      </c>
      <c r="E419">
        <v>4649.91</v>
      </c>
      <c r="F419">
        <v>4705.1499999999996</v>
      </c>
      <c r="G419">
        <v>4816.07</v>
      </c>
      <c r="H419">
        <v>4967.6899999999996</v>
      </c>
      <c r="I419">
        <v>4817.7</v>
      </c>
      <c r="J419">
        <v>5534.95</v>
      </c>
      <c r="K419">
        <v>4522.55</v>
      </c>
    </row>
    <row r="420" spans="1:11" x14ac:dyDescent="0.25">
      <c r="A420" t="s">
        <v>5484</v>
      </c>
      <c r="B420">
        <v>3220</v>
      </c>
      <c r="C420" t="s">
        <v>388</v>
      </c>
      <c r="D420">
        <v>869.55</v>
      </c>
      <c r="E420">
        <v>861.24</v>
      </c>
      <c r="F420">
        <v>851.14</v>
      </c>
      <c r="G420">
        <v>833.49</v>
      </c>
      <c r="H420">
        <v>796.41</v>
      </c>
      <c r="I420">
        <v>670.94</v>
      </c>
      <c r="J420">
        <v>880</v>
      </c>
      <c r="K420">
        <v>641.04999999999995</v>
      </c>
    </row>
    <row r="421" spans="1:11" x14ac:dyDescent="0.25">
      <c r="A421" t="s">
        <v>5484</v>
      </c>
      <c r="B421">
        <v>3237</v>
      </c>
      <c r="C421" t="s">
        <v>389</v>
      </c>
      <c r="D421">
        <v>135.05000000000001</v>
      </c>
      <c r="E421">
        <v>136.9</v>
      </c>
      <c r="F421">
        <v>137.15</v>
      </c>
      <c r="G421">
        <v>137.19</v>
      </c>
      <c r="H421">
        <v>138.28</v>
      </c>
      <c r="I421">
        <v>131.97</v>
      </c>
      <c r="J421">
        <v>167.8</v>
      </c>
      <c r="K421">
        <v>126.05</v>
      </c>
    </row>
    <row r="422" spans="1:11" x14ac:dyDescent="0.25">
      <c r="A422" t="s">
        <v>5484</v>
      </c>
      <c r="B422">
        <v>3247</v>
      </c>
      <c r="C422" t="s">
        <v>1811</v>
      </c>
      <c r="D422">
        <v>110.5</v>
      </c>
      <c r="E422">
        <v>111.84</v>
      </c>
      <c r="F422">
        <v>114.4</v>
      </c>
      <c r="G422">
        <v>117.68</v>
      </c>
      <c r="H422">
        <v>115.88</v>
      </c>
      <c r="I422">
        <v>96.94</v>
      </c>
      <c r="J422">
        <v>147.5</v>
      </c>
      <c r="K422">
        <v>93.15</v>
      </c>
    </row>
    <row r="423" spans="1:11" x14ac:dyDescent="0.25">
      <c r="A423" t="s">
        <v>5484</v>
      </c>
      <c r="B423">
        <v>3252</v>
      </c>
      <c r="C423" t="s">
        <v>390</v>
      </c>
      <c r="D423">
        <v>68.349999999999994</v>
      </c>
      <c r="E423">
        <v>68.22</v>
      </c>
      <c r="F423">
        <v>68.39</v>
      </c>
      <c r="G423">
        <v>69.040000000000006</v>
      </c>
      <c r="H423">
        <v>69.89</v>
      </c>
      <c r="I423">
        <v>67.81</v>
      </c>
      <c r="J423">
        <v>78.45</v>
      </c>
      <c r="K423">
        <v>62</v>
      </c>
    </row>
    <row r="424" spans="1:11" x14ac:dyDescent="0.25">
      <c r="A424" t="s">
        <v>5484</v>
      </c>
      <c r="B424">
        <v>3273</v>
      </c>
      <c r="C424" t="s">
        <v>391</v>
      </c>
      <c r="D424">
        <v>2361.35</v>
      </c>
      <c r="E424">
        <v>2352.09</v>
      </c>
      <c r="F424">
        <v>2332.4499999999998</v>
      </c>
      <c r="G424">
        <v>2302.71</v>
      </c>
      <c r="H424">
        <v>2288.35</v>
      </c>
      <c r="I424">
        <v>2318.58</v>
      </c>
      <c r="J424">
        <v>2475.5</v>
      </c>
      <c r="K424">
        <v>2082.25</v>
      </c>
    </row>
    <row r="425" spans="1:11" x14ac:dyDescent="0.25">
      <c r="A425" t="s">
        <v>5484</v>
      </c>
      <c r="B425">
        <v>3275</v>
      </c>
      <c r="C425" t="s">
        <v>392</v>
      </c>
      <c r="D425">
        <v>251</v>
      </c>
      <c r="E425">
        <v>247.72</v>
      </c>
      <c r="F425">
        <v>244.61</v>
      </c>
      <c r="G425">
        <v>241.17</v>
      </c>
      <c r="H425">
        <v>237.35</v>
      </c>
      <c r="I425">
        <v>213.03</v>
      </c>
      <c r="J425">
        <v>266.95</v>
      </c>
      <c r="K425">
        <v>208.8</v>
      </c>
    </row>
    <row r="426" spans="1:11" x14ac:dyDescent="0.25">
      <c r="A426" t="s">
        <v>5484</v>
      </c>
      <c r="B426">
        <v>3291</v>
      </c>
      <c r="C426" t="s">
        <v>393</v>
      </c>
      <c r="D426">
        <v>214.85</v>
      </c>
      <c r="E426">
        <v>216.48</v>
      </c>
      <c r="F426">
        <v>216.85</v>
      </c>
      <c r="G426">
        <v>217.67</v>
      </c>
      <c r="H426">
        <v>215.42</v>
      </c>
      <c r="I426">
        <v>194.59</v>
      </c>
      <c r="J426">
        <v>245.2</v>
      </c>
      <c r="K426">
        <v>169.6</v>
      </c>
    </row>
    <row r="427" spans="1:11" x14ac:dyDescent="0.25">
      <c r="A427" t="s">
        <v>5484</v>
      </c>
      <c r="B427">
        <v>3292</v>
      </c>
      <c r="C427" t="s">
        <v>394</v>
      </c>
      <c r="D427">
        <v>253.6</v>
      </c>
      <c r="E427">
        <v>252.45</v>
      </c>
      <c r="F427">
        <v>253.23</v>
      </c>
      <c r="G427">
        <v>256.73</v>
      </c>
      <c r="H427">
        <v>257.44</v>
      </c>
      <c r="I427">
        <v>211.95</v>
      </c>
      <c r="J427">
        <v>298.5</v>
      </c>
      <c r="K427">
        <v>216.3</v>
      </c>
    </row>
    <row r="428" spans="1:11" x14ac:dyDescent="0.25">
      <c r="A428" t="s">
        <v>5484</v>
      </c>
      <c r="B428">
        <v>3316</v>
      </c>
      <c r="C428" t="s">
        <v>5625</v>
      </c>
      <c r="D428">
        <v>118</v>
      </c>
      <c r="E428">
        <v>117.41</v>
      </c>
      <c r="F428">
        <v>111.8</v>
      </c>
      <c r="G428">
        <v>102.34</v>
      </c>
      <c r="H428">
        <v>90.79</v>
      </c>
      <c r="I428">
        <v>77.83</v>
      </c>
      <c r="J428">
        <v>127.5</v>
      </c>
      <c r="K428">
        <v>70.25</v>
      </c>
    </row>
    <row r="429" spans="1:11" x14ac:dyDescent="0.25">
      <c r="A429" t="s">
        <v>5484</v>
      </c>
      <c r="B429">
        <v>3321</v>
      </c>
      <c r="C429" t="s">
        <v>1812</v>
      </c>
      <c r="D429">
        <v>67.650000000000006</v>
      </c>
      <c r="E429">
        <v>62.45</v>
      </c>
      <c r="F429">
        <v>59.5</v>
      </c>
      <c r="G429">
        <v>57.22</v>
      </c>
      <c r="H429">
        <v>52.83</v>
      </c>
      <c r="I429">
        <v>41.4</v>
      </c>
      <c r="J429">
        <v>67.650000000000006</v>
      </c>
      <c r="K429">
        <v>33.6</v>
      </c>
    </row>
    <row r="430" spans="1:11" x14ac:dyDescent="0.25">
      <c r="A430" t="s">
        <v>5484</v>
      </c>
      <c r="B430">
        <v>3324</v>
      </c>
      <c r="C430" t="s">
        <v>395</v>
      </c>
      <c r="D430">
        <v>412.75</v>
      </c>
      <c r="E430">
        <v>409.42</v>
      </c>
      <c r="F430">
        <v>403.49</v>
      </c>
      <c r="G430">
        <v>396.36</v>
      </c>
      <c r="H430">
        <v>393.73</v>
      </c>
      <c r="I430">
        <v>373.22</v>
      </c>
      <c r="J430">
        <v>463</v>
      </c>
      <c r="K430">
        <v>350.65</v>
      </c>
    </row>
    <row r="431" spans="1:11" x14ac:dyDescent="0.25">
      <c r="A431" t="s">
        <v>5484</v>
      </c>
      <c r="B431">
        <v>3327</v>
      </c>
      <c r="C431" t="s">
        <v>396</v>
      </c>
      <c r="D431">
        <v>463.5</v>
      </c>
      <c r="E431">
        <v>465.56</v>
      </c>
      <c r="F431">
        <v>468.56</v>
      </c>
      <c r="G431">
        <v>472.31</v>
      </c>
      <c r="H431">
        <v>479.34</v>
      </c>
      <c r="I431">
        <v>465.67</v>
      </c>
      <c r="J431">
        <v>566.95000000000005</v>
      </c>
      <c r="K431">
        <v>437.1</v>
      </c>
    </row>
    <row r="432" spans="1:11" x14ac:dyDescent="0.25">
      <c r="A432" t="s">
        <v>5484</v>
      </c>
      <c r="B432">
        <v>3329</v>
      </c>
      <c r="C432" t="s">
        <v>397</v>
      </c>
      <c r="D432">
        <v>848.1</v>
      </c>
      <c r="E432">
        <v>795.52</v>
      </c>
      <c r="F432">
        <v>770.03</v>
      </c>
      <c r="G432">
        <v>747.51</v>
      </c>
      <c r="H432">
        <v>727.72</v>
      </c>
      <c r="I432">
        <v>644.08000000000004</v>
      </c>
      <c r="J432">
        <v>869</v>
      </c>
      <c r="K432">
        <v>656</v>
      </c>
    </row>
    <row r="433" spans="1:11" x14ac:dyDescent="0.25">
      <c r="A433" t="s">
        <v>5484</v>
      </c>
      <c r="B433">
        <v>3339</v>
      </c>
      <c r="C433" t="s">
        <v>398</v>
      </c>
      <c r="D433">
        <v>3282.35</v>
      </c>
      <c r="E433">
        <v>3260.43</v>
      </c>
      <c r="F433">
        <v>3247</v>
      </c>
      <c r="G433">
        <v>3223.43</v>
      </c>
      <c r="H433">
        <v>3097.38</v>
      </c>
      <c r="I433">
        <v>2707.08</v>
      </c>
      <c r="J433">
        <v>3420</v>
      </c>
      <c r="K433">
        <v>2493.1</v>
      </c>
    </row>
    <row r="434" spans="1:11" x14ac:dyDescent="0.25">
      <c r="A434" t="s">
        <v>5484</v>
      </c>
      <c r="B434">
        <v>3345</v>
      </c>
      <c r="C434" t="s">
        <v>399</v>
      </c>
      <c r="D434">
        <v>1242.8499999999999</v>
      </c>
      <c r="E434">
        <v>1249.3900000000001</v>
      </c>
      <c r="F434">
        <v>1257.07</v>
      </c>
      <c r="G434">
        <v>1263.22</v>
      </c>
      <c r="H434">
        <v>1258.6199999999999</v>
      </c>
      <c r="I434">
        <v>1157.07</v>
      </c>
      <c r="J434">
        <v>1340.7</v>
      </c>
      <c r="K434">
        <v>1168.6500000000001</v>
      </c>
    </row>
    <row r="435" spans="1:11" x14ac:dyDescent="0.25">
      <c r="A435" t="s">
        <v>5484</v>
      </c>
      <c r="B435">
        <v>3348</v>
      </c>
      <c r="C435" t="s">
        <v>400</v>
      </c>
      <c r="D435">
        <v>194.4</v>
      </c>
      <c r="E435">
        <v>190.81</v>
      </c>
      <c r="F435">
        <v>185.86</v>
      </c>
      <c r="G435">
        <v>183.85</v>
      </c>
      <c r="H435">
        <v>188.34</v>
      </c>
      <c r="I435">
        <v>172.26</v>
      </c>
      <c r="J435">
        <v>248.8</v>
      </c>
      <c r="K435">
        <v>159.05000000000001</v>
      </c>
    </row>
    <row r="436" spans="1:11" x14ac:dyDescent="0.25">
      <c r="A436" t="s">
        <v>5484</v>
      </c>
      <c r="B436">
        <v>3351</v>
      </c>
      <c r="C436" t="s">
        <v>401</v>
      </c>
      <c r="D436">
        <v>1194.5999999999999</v>
      </c>
      <c r="E436">
        <v>1185.42</v>
      </c>
      <c r="F436">
        <v>1174.8</v>
      </c>
      <c r="G436">
        <v>1160.31</v>
      </c>
      <c r="H436">
        <v>1141.48</v>
      </c>
      <c r="I436">
        <v>1068.98</v>
      </c>
      <c r="J436">
        <v>1198.4000000000001</v>
      </c>
      <c r="K436">
        <v>1068.3499999999999</v>
      </c>
    </row>
    <row r="437" spans="1:11" x14ac:dyDescent="0.25">
      <c r="A437" t="s">
        <v>5484</v>
      </c>
      <c r="B437">
        <v>3357</v>
      </c>
      <c r="C437" t="s">
        <v>1813</v>
      </c>
      <c r="D437">
        <v>8.25</v>
      </c>
      <c r="E437">
        <v>8.2100000000000009</v>
      </c>
      <c r="F437">
        <v>8.26</v>
      </c>
      <c r="G437">
        <v>8.36</v>
      </c>
      <c r="H437">
        <v>8.33</v>
      </c>
      <c r="I437">
        <v>8.15</v>
      </c>
      <c r="J437">
        <v>11.6</v>
      </c>
      <c r="K437">
        <v>6.4</v>
      </c>
    </row>
    <row r="438" spans="1:11" x14ac:dyDescent="0.25">
      <c r="A438" t="s">
        <v>5484</v>
      </c>
      <c r="B438">
        <v>3363</v>
      </c>
      <c r="C438" t="s">
        <v>402</v>
      </c>
      <c r="D438">
        <v>4187.7</v>
      </c>
      <c r="E438">
        <v>4187.07</v>
      </c>
      <c r="F438">
        <v>4238.71</v>
      </c>
      <c r="G438">
        <v>4279.0600000000004</v>
      </c>
      <c r="H438">
        <v>4226.87</v>
      </c>
      <c r="I438">
        <v>3529.84</v>
      </c>
      <c r="J438">
        <v>4888</v>
      </c>
      <c r="K438">
        <v>3450.1</v>
      </c>
    </row>
    <row r="439" spans="1:11" x14ac:dyDescent="0.25">
      <c r="A439" t="s">
        <v>5484</v>
      </c>
      <c r="B439">
        <v>3375</v>
      </c>
      <c r="C439" t="s">
        <v>403</v>
      </c>
      <c r="D439">
        <v>502.75</v>
      </c>
      <c r="E439">
        <v>507.63</v>
      </c>
      <c r="F439">
        <v>514.37</v>
      </c>
      <c r="G439">
        <v>521.08000000000004</v>
      </c>
      <c r="H439">
        <v>509.04</v>
      </c>
      <c r="I439">
        <v>423.98</v>
      </c>
      <c r="J439">
        <v>600.6</v>
      </c>
      <c r="K439">
        <v>364.52</v>
      </c>
    </row>
    <row r="440" spans="1:11" x14ac:dyDescent="0.25">
      <c r="A440" t="s">
        <v>5484</v>
      </c>
      <c r="B440">
        <v>3384</v>
      </c>
      <c r="C440" t="s">
        <v>404</v>
      </c>
      <c r="D440">
        <v>2135.15</v>
      </c>
      <c r="E440">
        <v>2104.27</v>
      </c>
      <c r="F440">
        <v>2082.02</v>
      </c>
      <c r="G440">
        <v>2056.0500000000002</v>
      </c>
      <c r="H440">
        <v>2033.16</v>
      </c>
      <c r="I440">
        <v>1910.58</v>
      </c>
      <c r="J440">
        <v>2230.4499999999998</v>
      </c>
      <c r="K440">
        <v>1918.3</v>
      </c>
    </row>
    <row r="441" spans="1:11" x14ac:dyDescent="0.25">
      <c r="A441" t="s">
        <v>5484</v>
      </c>
      <c r="B441">
        <v>3387</v>
      </c>
      <c r="C441" t="s">
        <v>405</v>
      </c>
      <c r="D441">
        <v>1367.5</v>
      </c>
      <c r="E441">
        <v>1349.24</v>
      </c>
      <c r="F441">
        <v>1334.77</v>
      </c>
      <c r="G441">
        <v>1316.52</v>
      </c>
      <c r="H441">
        <v>1276.49</v>
      </c>
      <c r="I441">
        <v>1090.43</v>
      </c>
      <c r="J441">
        <v>1437.3</v>
      </c>
      <c r="K441">
        <v>1057.8499999999999</v>
      </c>
    </row>
    <row r="442" spans="1:11" x14ac:dyDescent="0.25">
      <c r="A442" t="s">
        <v>5484</v>
      </c>
      <c r="B442">
        <v>3389</v>
      </c>
      <c r="C442" t="s">
        <v>406</v>
      </c>
      <c r="D442">
        <v>951.2</v>
      </c>
      <c r="E442">
        <v>916.5</v>
      </c>
      <c r="F442">
        <v>901.86</v>
      </c>
      <c r="G442">
        <v>895.02</v>
      </c>
      <c r="H442">
        <v>888.56</v>
      </c>
      <c r="I442">
        <v>773.77</v>
      </c>
      <c r="J442">
        <v>1099</v>
      </c>
      <c r="K442">
        <v>765.05</v>
      </c>
    </row>
    <row r="443" spans="1:11" x14ac:dyDescent="0.25">
      <c r="A443" t="s">
        <v>5484</v>
      </c>
      <c r="B443">
        <v>3396</v>
      </c>
      <c r="C443" t="s">
        <v>407</v>
      </c>
      <c r="D443">
        <v>127.95</v>
      </c>
      <c r="E443">
        <v>129.68</v>
      </c>
      <c r="F443">
        <v>129.33000000000001</v>
      </c>
      <c r="G443">
        <v>128.96</v>
      </c>
      <c r="H443">
        <v>128.81</v>
      </c>
      <c r="I443">
        <v>120.24</v>
      </c>
      <c r="J443">
        <v>149</v>
      </c>
      <c r="K443">
        <v>112.1</v>
      </c>
    </row>
    <row r="444" spans="1:11" x14ac:dyDescent="0.25">
      <c r="A444" t="s">
        <v>5484</v>
      </c>
      <c r="B444">
        <v>3403</v>
      </c>
      <c r="C444" t="s">
        <v>408</v>
      </c>
      <c r="D444">
        <v>4.8</v>
      </c>
      <c r="E444">
        <v>4.84</v>
      </c>
      <c r="F444">
        <v>4.82</v>
      </c>
      <c r="G444">
        <v>4.76</v>
      </c>
      <c r="H444">
        <v>4.6399999999999997</v>
      </c>
      <c r="I444">
        <v>5.0999999999999996</v>
      </c>
      <c r="J444">
        <v>5.25</v>
      </c>
      <c r="K444">
        <v>3.85</v>
      </c>
    </row>
    <row r="445" spans="1:11" x14ac:dyDescent="0.25">
      <c r="A445" t="s">
        <v>5484</v>
      </c>
      <c r="B445">
        <v>3405</v>
      </c>
      <c r="C445" t="s">
        <v>409</v>
      </c>
      <c r="D445">
        <v>963.4</v>
      </c>
      <c r="E445">
        <v>957.56</v>
      </c>
      <c r="F445">
        <v>959.4</v>
      </c>
      <c r="G445">
        <v>969.31</v>
      </c>
      <c r="H445">
        <v>992.85</v>
      </c>
      <c r="I445">
        <v>1000.67</v>
      </c>
      <c r="J445">
        <v>1110.8499999999999</v>
      </c>
      <c r="K445">
        <v>935</v>
      </c>
    </row>
    <row r="446" spans="1:11" x14ac:dyDescent="0.25">
      <c r="A446" t="s">
        <v>5484</v>
      </c>
      <c r="B446">
        <v>3411</v>
      </c>
      <c r="C446" t="s">
        <v>410</v>
      </c>
      <c r="D446">
        <v>8306.6</v>
      </c>
      <c r="E446">
        <v>8252.61</v>
      </c>
      <c r="F446">
        <v>8124.55</v>
      </c>
      <c r="G446">
        <v>7929.73</v>
      </c>
      <c r="H446">
        <v>7653.64</v>
      </c>
      <c r="I446">
        <v>7302.57</v>
      </c>
      <c r="J446">
        <v>8576.0499999999993</v>
      </c>
      <c r="K446">
        <v>6992.05</v>
      </c>
    </row>
    <row r="447" spans="1:11" x14ac:dyDescent="0.25">
      <c r="A447" t="s">
        <v>5484</v>
      </c>
      <c r="B447">
        <v>3417</v>
      </c>
      <c r="C447" t="s">
        <v>411</v>
      </c>
      <c r="D447">
        <v>37214.550000000003</v>
      </c>
      <c r="E447">
        <v>36978.300000000003</v>
      </c>
      <c r="F447">
        <v>36990.339999999997</v>
      </c>
      <c r="G447">
        <v>37170.14</v>
      </c>
      <c r="H447">
        <v>38111.870000000003</v>
      </c>
      <c r="I447">
        <v>39206.78</v>
      </c>
      <c r="J447">
        <v>43499</v>
      </c>
      <c r="K447">
        <v>35724</v>
      </c>
    </row>
    <row r="448" spans="1:11" x14ac:dyDescent="0.25">
      <c r="A448" t="s">
        <v>5484</v>
      </c>
      <c r="B448">
        <v>3423</v>
      </c>
      <c r="C448" t="s">
        <v>412</v>
      </c>
      <c r="D448">
        <v>961.05</v>
      </c>
      <c r="E448">
        <v>944.38</v>
      </c>
      <c r="F448">
        <v>932.8</v>
      </c>
      <c r="G448">
        <v>926.88</v>
      </c>
      <c r="H448">
        <v>922.17</v>
      </c>
      <c r="I448">
        <v>861.05</v>
      </c>
      <c r="J448">
        <v>1006.65</v>
      </c>
      <c r="K448">
        <v>854.55</v>
      </c>
    </row>
    <row r="449" spans="1:11" x14ac:dyDescent="0.25">
      <c r="A449" t="s">
        <v>5484</v>
      </c>
      <c r="B449">
        <v>3426</v>
      </c>
      <c r="C449" t="s">
        <v>413</v>
      </c>
      <c r="D449">
        <v>262.64999999999998</v>
      </c>
      <c r="E449">
        <v>259.2</v>
      </c>
      <c r="F449">
        <v>255.42</v>
      </c>
      <c r="G449">
        <v>252.38</v>
      </c>
      <c r="H449">
        <v>249.96</v>
      </c>
      <c r="I449">
        <v>233.32</v>
      </c>
      <c r="J449">
        <v>276.5</v>
      </c>
      <c r="K449">
        <v>228.05</v>
      </c>
    </row>
    <row r="450" spans="1:11" x14ac:dyDescent="0.25">
      <c r="A450" t="s">
        <v>5484</v>
      </c>
      <c r="B450">
        <v>3432</v>
      </c>
      <c r="C450" t="s">
        <v>414</v>
      </c>
      <c r="D450">
        <v>930.85</v>
      </c>
      <c r="E450">
        <v>923.27</v>
      </c>
      <c r="F450">
        <v>918.26</v>
      </c>
      <c r="G450">
        <v>910.48</v>
      </c>
      <c r="H450">
        <v>892.77</v>
      </c>
      <c r="I450">
        <v>836.05</v>
      </c>
      <c r="J450">
        <v>934</v>
      </c>
      <c r="K450">
        <v>828.25</v>
      </c>
    </row>
    <row r="451" spans="1:11" x14ac:dyDescent="0.25">
      <c r="A451" t="s">
        <v>5484</v>
      </c>
      <c r="B451">
        <v>3435</v>
      </c>
      <c r="C451" t="s">
        <v>5613</v>
      </c>
      <c r="D451">
        <v>244.55</v>
      </c>
      <c r="E451">
        <v>245.11</v>
      </c>
      <c r="F451">
        <v>243.66</v>
      </c>
      <c r="G451">
        <v>237.45</v>
      </c>
      <c r="H451">
        <v>222.17</v>
      </c>
      <c r="I451">
        <v>182.01</v>
      </c>
      <c r="J451">
        <v>263.35000000000002</v>
      </c>
      <c r="K451">
        <v>176.65</v>
      </c>
    </row>
    <row r="452" spans="1:11" x14ac:dyDescent="0.25">
      <c r="A452" t="s">
        <v>5484</v>
      </c>
      <c r="B452">
        <v>3453</v>
      </c>
      <c r="C452" t="s">
        <v>1814</v>
      </c>
      <c r="D452">
        <v>21</v>
      </c>
      <c r="E452">
        <v>20.85</v>
      </c>
      <c r="F452">
        <v>20.52</v>
      </c>
      <c r="G452">
        <v>19.84</v>
      </c>
      <c r="H452">
        <v>19.21</v>
      </c>
      <c r="I452">
        <v>20.68</v>
      </c>
      <c r="J452">
        <v>21.75</v>
      </c>
      <c r="K452">
        <v>16.3</v>
      </c>
    </row>
    <row r="453" spans="1:11" x14ac:dyDescent="0.25">
      <c r="A453" t="s">
        <v>5484</v>
      </c>
      <c r="B453">
        <v>3456</v>
      </c>
      <c r="C453" t="s">
        <v>415</v>
      </c>
      <c r="D453">
        <v>681.55</v>
      </c>
      <c r="E453">
        <v>670.6</v>
      </c>
      <c r="F453">
        <v>661.42</v>
      </c>
      <c r="G453">
        <v>652.86</v>
      </c>
      <c r="H453">
        <v>639.21</v>
      </c>
      <c r="I453">
        <v>569.09</v>
      </c>
      <c r="J453">
        <v>687.65</v>
      </c>
      <c r="K453">
        <v>593.29999999999995</v>
      </c>
    </row>
    <row r="454" spans="1:11" x14ac:dyDescent="0.25">
      <c r="A454" t="s">
        <v>5484</v>
      </c>
      <c r="B454">
        <v>3466</v>
      </c>
      <c r="C454" t="s">
        <v>416</v>
      </c>
      <c r="D454">
        <v>116.75</v>
      </c>
      <c r="E454">
        <v>110.21</v>
      </c>
      <c r="F454">
        <v>107.62</v>
      </c>
      <c r="G454">
        <v>105.16</v>
      </c>
      <c r="H454">
        <v>101.88</v>
      </c>
      <c r="I454">
        <v>88.98</v>
      </c>
      <c r="J454">
        <v>118.85</v>
      </c>
      <c r="K454">
        <v>83.35</v>
      </c>
    </row>
    <row r="455" spans="1:11" x14ac:dyDescent="0.25">
      <c r="A455" t="s">
        <v>5484</v>
      </c>
      <c r="B455">
        <v>3475</v>
      </c>
      <c r="C455" t="s">
        <v>417</v>
      </c>
      <c r="D455">
        <v>2830.35</v>
      </c>
      <c r="E455">
        <v>2869.88</v>
      </c>
      <c r="F455">
        <v>2885.66</v>
      </c>
      <c r="G455">
        <v>2904.13</v>
      </c>
      <c r="H455">
        <v>2878.43</v>
      </c>
      <c r="I455">
        <v>2561.8000000000002</v>
      </c>
      <c r="J455">
        <v>3230</v>
      </c>
      <c r="K455">
        <v>2450.0500000000002</v>
      </c>
    </row>
    <row r="456" spans="1:11" x14ac:dyDescent="0.25">
      <c r="A456" t="s">
        <v>5484</v>
      </c>
      <c r="B456">
        <v>3481</v>
      </c>
      <c r="C456" t="s">
        <v>5956</v>
      </c>
      <c r="D456">
        <v>154.85</v>
      </c>
      <c r="E456">
        <v>153.44</v>
      </c>
      <c r="F456">
        <v>149.37</v>
      </c>
      <c r="G456">
        <v>142.86000000000001</v>
      </c>
      <c r="H456">
        <v>130.27000000000001</v>
      </c>
      <c r="I456">
        <v>99.26</v>
      </c>
      <c r="J456">
        <v>162.55000000000001</v>
      </c>
      <c r="K456">
        <v>80.8</v>
      </c>
    </row>
    <row r="457" spans="1:11" x14ac:dyDescent="0.25">
      <c r="A457" t="s">
        <v>5484</v>
      </c>
      <c r="B457">
        <v>3482</v>
      </c>
      <c r="C457" t="s">
        <v>418</v>
      </c>
      <c r="D457">
        <v>219.45</v>
      </c>
      <c r="E457">
        <v>216.17</v>
      </c>
      <c r="F457">
        <v>214.54</v>
      </c>
      <c r="G457">
        <v>214.77</v>
      </c>
      <c r="H457">
        <v>213.62</v>
      </c>
      <c r="I457">
        <v>187.27</v>
      </c>
      <c r="J457">
        <v>255.9</v>
      </c>
      <c r="K457">
        <v>178</v>
      </c>
    </row>
    <row r="458" spans="1:11" x14ac:dyDescent="0.25">
      <c r="A458" t="s">
        <v>5484</v>
      </c>
      <c r="B458">
        <v>3484</v>
      </c>
      <c r="C458" t="s">
        <v>419</v>
      </c>
      <c r="D458">
        <v>340.25</v>
      </c>
      <c r="E458">
        <v>328.76</v>
      </c>
      <c r="F458">
        <v>322.97000000000003</v>
      </c>
      <c r="G458">
        <v>319.42</v>
      </c>
      <c r="H458">
        <v>303.60000000000002</v>
      </c>
      <c r="I458">
        <v>225.97</v>
      </c>
      <c r="J458">
        <v>355.1</v>
      </c>
      <c r="K458">
        <v>253.1</v>
      </c>
    </row>
    <row r="459" spans="1:11" x14ac:dyDescent="0.25">
      <c r="A459" t="s">
        <v>5484</v>
      </c>
      <c r="B459">
        <v>3493</v>
      </c>
      <c r="C459" t="s">
        <v>420</v>
      </c>
      <c r="D459">
        <v>401.75</v>
      </c>
      <c r="E459">
        <v>395.42</v>
      </c>
      <c r="F459">
        <v>390.76</v>
      </c>
      <c r="G459">
        <v>388.17</v>
      </c>
      <c r="H459">
        <v>385.81</v>
      </c>
      <c r="I459">
        <v>359.31</v>
      </c>
      <c r="J459">
        <v>421</v>
      </c>
      <c r="K459">
        <v>355.6</v>
      </c>
    </row>
    <row r="460" spans="1:11" x14ac:dyDescent="0.25">
      <c r="A460" t="s">
        <v>5484</v>
      </c>
      <c r="B460">
        <v>3496</v>
      </c>
      <c r="C460" t="s">
        <v>421</v>
      </c>
      <c r="D460">
        <v>191.1</v>
      </c>
      <c r="E460">
        <v>192.06</v>
      </c>
      <c r="F460">
        <v>193.47</v>
      </c>
      <c r="G460">
        <v>197.07</v>
      </c>
      <c r="H460">
        <v>203.69</v>
      </c>
      <c r="I460">
        <v>203.66</v>
      </c>
      <c r="J460">
        <v>244.6</v>
      </c>
      <c r="K460">
        <v>188.65</v>
      </c>
    </row>
    <row r="461" spans="1:11" x14ac:dyDescent="0.25">
      <c r="A461" t="s">
        <v>5484</v>
      </c>
      <c r="B461">
        <v>3499</v>
      </c>
      <c r="C461" t="s">
        <v>422</v>
      </c>
      <c r="D461">
        <v>125.2</v>
      </c>
      <c r="E461">
        <v>123.46</v>
      </c>
      <c r="F461">
        <v>122.17</v>
      </c>
      <c r="G461">
        <v>121.87</v>
      </c>
      <c r="H461">
        <v>122.39</v>
      </c>
      <c r="I461">
        <v>117.25</v>
      </c>
      <c r="J461">
        <v>135</v>
      </c>
      <c r="K461">
        <v>114.6</v>
      </c>
    </row>
    <row r="462" spans="1:11" x14ac:dyDescent="0.25">
      <c r="A462" t="s">
        <v>5484</v>
      </c>
      <c r="B462">
        <v>3506</v>
      </c>
      <c r="C462" t="s">
        <v>423</v>
      </c>
      <c r="D462">
        <v>3338.85</v>
      </c>
      <c r="E462">
        <v>3311.19</v>
      </c>
      <c r="F462">
        <v>3288.67</v>
      </c>
      <c r="G462">
        <v>3265.31</v>
      </c>
      <c r="H462">
        <v>3218.78</v>
      </c>
      <c r="I462">
        <v>2953.03</v>
      </c>
      <c r="J462">
        <v>3366</v>
      </c>
      <c r="K462">
        <v>2882.45</v>
      </c>
    </row>
    <row r="463" spans="1:11" x14ac:dyDescent="0.25">
      <c r="A463" t="s">
        <v>5484</v>
      </c>
      <c r="B463">
        <v>3507</v>
      </c>
      <c r="C463" t="s">
        <v>424</v>
      </c>
      <c r="D463">
        <v>67.19</v>
      </c>
      <c r="E463">
        <v>66.27</v>
      </c>
      <c r="F463">
        <v>65.14</v>
      </c>
      <c r="G463">
        <v>63.93</v>
      </c>
      <c r="H463">
        <v>63.02</v>
      </c>
      <c r="I463">
        <v>58.02</v>
      </c>
      <c r="J463">
        <v>67.290000000000006</v>
      </c>
      <c r="K463">
        <v>59</v>
      </c>
    </row>
    <row r="464" spans="1:11" x14ac:dyDescent="0.25">
      <c r="A464" t="s">
        <v>5484</v>
      </c>
      <c r="B464">
        <v>3509</v>
      </c>
      <c r="C464" t="s">
        <v>425</v>
      </c>
      <c r="D464">
        <v>89.5</v>
      </c>
      <c r="E464">
        <v>89.99</v>
      </c>
      <c r="F464">
        <v>90.14</v>
      </c>
      <c r="G464">
        <v>90.32</v>
      </c>
      <c r="H464">
        <v>89.56</v>
      </c>
      <c r="I464">
        <v>86.89</v>
      </c>
      <c r="J464">
        <v>102.2</v>
      </c>
      <c r="K464">
        <v>76.7</v>
      </c>
    </row>
    <row r="465" spans="1:11" x14ac:dyDescent="0.25">
      <c r="A465" t="s">
        <v>5484</v>
      </c>
      <c r="B465">
        <v>3512</v>
      </c>
      <c r="C465" t="s">
        <v>1815</v>
      </c>
      <c r="D465">
        <v>9.1999999999999993</v>
      </c>
      <c r="E465">
        <v>8.67</v>
      </c>
      <c r="F465">
        <v>8.24</v>
      </c>
      <c r="G465">
        <v>7.89</v>
      </c>
      <c r="H465">
        <v>7.62</v>
      </c>
      <c r="I465">
        <v>7.2</v>
      </c>
      <c r="J465">
        <v>9.6999999999999993</v>
      </c>
      <c r="K465">
        <v>5.9</v>
      </c>
    </row>
    <row r="466" spans="1:11" x14ac:dyDescent="0.25">
      <c r="A466" t="s">
        <v>5484</v>
      </c>
      <c r="B466">
        <v>3518</v>
      </c>
      <c r="C466" t="s">
        <v>426</v>
      </c>
      <c r="D466">
        <v>2082.35</v>
      </c>
      <c r="E466">
        <v>2058.21</v>
      </c>
      <c r="F466">
        <v>2035.83</v>
      </c>
      <c r="G466">
        <v>1997.54</v>
      </c>
      <c r="H466">
        <v>1948.63</v>
      </c>
      <c r="I466">
        <v>1814.7</v>
      </c>
      <c r="J466">
        <v>2094.5500000000002</v>
      </c>
      <c r="K466">
        <v>1772.05</v>
      </c>
    </row>
    <row r="467" spans="1:11" x14ac:dyDescent="0.25">
      <c r="A467" t="s">
        <v>5484</v>
      </c>
      <c r="B467">
        <v>3530</v>
      </c>
      <c r="C467" t="s">
        <v>427</v>
      </c>
      <c r="D467">
        <v>11.3</v>
      </c>
      <c r="E467">
        <v>11.29</v>
      </c>
      <c r="F467">
        <v>11.28</v>
      </c>
      <c r="G467">
        <v>11.26</v>
      </c>
      <c r="H467">
        <v>11.22</v>
      </c>
      <c r="I467">
        <v>11.02</v>
      </c>
      <c r="J467">
        <v>12.95</v>
      </c>
      <c r="K467">
        <v>10.73</v>
      </c>
    </row>
    <row r="468" spans="1:11" x14ac:dyDescent="0.25">
      <c r="A468" t="s">
        <v>5484</v>
      </c>
      <c r="B468">
        <v>3546</v>
      </c>
      <c r="C468" t="s">
        <v>428</v>
      </c>
      <c r="D468">
        <v>786.25</v>
      </c>
      <c r="E468">
        <v>790.76</v>
      </c>
      <c r="F468">
        <v>791.63</v>
      </c>
      <c r="G468">
        <v>791.41</v>
      </c>
      <c r="H468">
        <v>788.3</v>
      </c>
      <c r="I468">
        <v>782.42</v>
      </c>
      <c r="J468">
        <v>832.7</v>
      </c>
      <c r="K468">
        <v>733</v>
      </c>
    </row>
    <row r="469" spans="1:11" x14ac:dyDescent="0.25">
      <c r="A469" t="s">
        <v>5484</v>
      </c>
      <c r="B469">
        <v>3547</v>
      </c>
      <c r="C469" t="s">
        <v>1816</v>
      </c>
      <c r="D469">
        <v>25.65</v>
      </c>
      <c r="E469">
        <v>25.76</v>
      </c>
      <c r="F469">
        <v>25.72</v>
      </c>
      <c r="G469">
        <v>26.13</v>
      </c>
      <c r="H469">
        <v>27.41</v>
      </c>
      <c r="I469">
        <v>36.049999999999997</v>
      </c>
      <c r="J469">
        <v>35.9</v>
      </c>
      <c r="K469">
        <v>23.7</v>
      </c>
    </row>
    <row r="470" spans="1:11" x14ac:dyDescent="0.25">
      <c r="A470" t="s">
        <v>5484</v>
      </c>
      <c r="B470">
        <v>3563</v>
      </c>
      <c r="C470" t="s">
        <v>429</v>
      </c>
      <c r="D470">
        <v>936.1</v>
      </c>
      <c r="E470">
        <v>940.08</v>
      </c>
      <c r="F470">
        <v>935.44</v>
      </c>
      <c r="G470">
        <v>931.95</v>
      </c>
      <c r="H470">
        <v>945.19</v>
      </c>
      <c r="I470">
        <v>1089.1099999999999</v>
      </c>
      <c r="J470">
        <v>1131.8499999999999</v>
      </c>
      <c r="K470">
        <v>815.55</v>
      </c>
    </row>
    <row r="471" spans="1:11" x14ac:dyDescent="0.25">
      <c r="A471" t="s">
        <v>5484</v>
      </c>
      <c r="B471">
        <v>3570</v>
      </c>
      <c r="C471" t="s">
        <v>5614</v>
      </c>
      <c r="D471">
        <v>133.75</v>
      </c>
      <c r="E471">
        <v>134.19999999999999</v>
      </c>
      <c r="F471">
        <v>133.72</v>
      </c>
      <c r="G471">
        <v>133.63</v>
      </c>
      <c r="H471">
        <v>134.30000000000001</v>
      </c>
      <c r="I471">
        <v>131.18</v>
      </c>
      <c r="J471">
        <v>146.9</v>
      </c>
      <c r="K471">
        <v>128.25</v>
      </c>
    </row>
    <row r="472" spans="1:11" x14ac:dyDescent="0.25">
      <c r="A472" t="s">
        <v>5484</v>
      </c>
      <c r="B472">
        <v>3579</v>
      </c>
      <c r="C472" t="s">
        <v>430</v>
      </c>
      <c r="D472">
        <v>425.85</v>
      </c>
      <c r="E472">
        <v>421.94</v>
      </c>
      <c r="F472">
        <v>418.25</v>
      </c>
      <c r="G472">
        <v>417.78</v>
      </c>
      <c r="H472">
        <v>415.41</v>
      </c>
      <c r="I472">
        <v>383.84</v>
      </c>
      <c r="J472">
        <v>455</v>
      </c>
      <c r="K472">
        <v>392.8</v>
      </c>
    </row>
    <row r="473" spans="1:11" x14ac:dyDescent="0.25">
      <c r="A473" t="s">
        <v>5484</v>
      </c>
      <c r="B473">
        <v>3586</v>
      </c>
      <c r="C473" t="s">
        <v>1817</v>
      </c>
      <c r="D473">
        <v>14.55</v>
      </c>
      <c r="E473">
        <v>14.44</v>
      </c>
      <c r="F473">
        <v>14.49</v>
      </c>
      <c r="G473">
        <v>14.68</v>
      </c>
      <c r="H473">
        <v>14.67</v>
      </c>
      <c r="I473">
        <v>13.5</v>
      </c>
      <c r="J473">
        <v>19</v>
      </c>
      <c r="K473">
        <v>11.6</v>
      </c>
    </row>
    <row r="474" spans="1:11" x14ac:dyDescent="0.25">
      <c r="A474" t="s">
        <v>5484</v>
      </c>
      <c r="B474">
        <v>3594</v>
      </c>
      <c r="C474" t="s">
        <v>431</v>
      </c>
      <c r="D474">
        <v>3.95</v>
      </c>
      <c r="E474">
        <v>3.66</v>
      </c>
      <c r="F474">
        <v>3.39</v>
      </c>
      <c r="G474">
        <v>3.1</v>
      </c>
      <c r="H474">
        <v>2.7</v>
      </c>
      <c r="I474">
        <v>2.04</v>
      </c>
      <c r="J474">
        <v>3.95</v>
      </c>
      <c r="K474">
        <v>1.3</v>
      </c>
    </row>
    <row r="475" spans="1:11" x14ac:dyDescent="0.25">
      <c r="A475" t="s">
        <v>5484</v>
      </c>
      <c r="B475">
        <v>3607</v>
      </c>
      <c r="C475" t="s">
        <v>432</v>
      </c>
      <c r="D475">
        <v>510.05</v>
      </c>
      <c r="E475">
        <v>508.91</v>
      </c>
      <c r="F475">
        <v>511.29</v>
      </c>
      <c r="G475">
        <v>509.77</v>
      </c>
      <c r="H475">
        <v>494.58</v>
      </c>
      <c r="I475">
        <v>417.51</v>
      </c>
      <c r="J475">
        <v>554</v>
      </c>
      <c r="K475">
        <v>379.35</v>
      </c>
    </row>
    <row r="476" spans="1:11" x14ac:dyDescent="0.25">
      <c r="A476" t="s">
        <v>5484</v>
      </c>
      <c r="B476">
        <v>3608</v>
      </c>
      <c r="C476" t="s">
        <v>433</v>
      </c>
      <c r="D476">
        <v>101.1</v>
      </c>
      <c r="E476">
        <v>99.98</v>
      </c>
      <c r="F476">
        <v>99.01</v>
      </c>
      <c r="G476">
        <v>97.93</v>
      </c>
      <c r="H476">
        <v>96.8</v>
      </c>
      <c r="I476">
        <v>90.59</v>
      </c>
      <c r="J476">
        <v>101.63</v>
      </c>
      <c r="K476">
        <v>91</v>
      </c>
    </row>
    <row r="477" spans="1:11" x14ac:dyDescent="0.25">
      <c r="A477" t="s">
        <v>5484</v>
      </c>
      <c r="B477">
        <v>3626</v>
      </c>
      <c r="C477" t="s">
        <v>434</v>
      </c>
      <c r="D477">
        <v>101.59</v>
      </c>
      <c r="E477">
        <v>100.36</v>
      </c>
      <c r="F477">
        <v>99.37</v>
      </c>
      <c r="G477">
        <v>98.26</v>
      </c>
      <c r="H477">
        <v>97.09</v>
      </c>
      <c r="I477">
        <v>90.81</v>
      </c>
      <c r="J477">
        <v>102.6</v>
      </c>
      <c r="K477">
        <v>92.14</v>
      </c>
    </row>
    <row r="478" spans="1:11" x14ac:dyDescent="0.25">
      <c r="A478" t="s">
        <v>5484</v>
      </c>
      <c r="B478">
        <v>3637</v>
      </c>
      <c r="C478" t="s">
        <v>435</v>
      </c>
      <c r="D478">
        <v>431.8</v>
      </c>
      <c r="E478">
        <v>420.23</v>
      </c>
      <c r="F478">
        <v>411.92</v>
      </c>
      <c r="G478">
        <v>405.98</v>
      </c>
      <c r="H478">
        <v>408.72</v>
      </c>
      <c r="I478">
        <v>391.75</v>
      </c>
      <c r="J478">
        <v>485.1</v>
      </c>
      <c r="K478">
        <v>318.75</v>
      </c>
    </row>
    <row r="479" spans="1:11" x14ac:dyDescent="0.25">
      <c r="A479" t="s">
        <v>5484</v>
      </c>
      <c r="B479">
        <v>3646</v>
      </c>
      <c r="C479" t="s">
        <v>1818</v>
      </c>
      <c r="D479">
        <v>64.099999999999994</v>
      </c>
      <c r="E479">
        <v>63.26</v>
      </c>
      <c r="F479">
        <v>61.16</v>
      </c>
      <c r="G479">
        <v>58.97</v>
      </c>
      <c r="H479">
        <v>57.96</v>
      </c>
      <c r="I479">
        <v>47.8</v>
      </c>
      <c r="J479">
        <v>73.8</v>
      </c>
      <c r="K479">
        <v>48.9</v>
      </c>
    </row>
    <row r="480" spans="1:11" x14ac:dyDescent="0.25">
      <c r="A480" t="s">
        <v>5484</v>
      </c>
      <c r="B480">
        <v>3672</v>
      </c>
      <c r="C480" t="s">
        <v>436</v>
      </c>
      <c r="D480">
        <v>342.95</v>
      </c>
      <c r="E480">
        <v>339.91</v>
      </c>
      <c r="F480">
        <v>336.38</v>
      </c>
      <c r="G480">
        <v>334.12</v>
      </c>
      <c r="H480">
        <v>341.55</v>
      </c>
      <c r="I480">
        <v>380.61</v>
      </c>
      <c r="J480">
        <v>414.5</v>
      </c>
      <c r="K480">
        <v>286</v>
      </c>
    </row>
    <row r="481" spans="1:11" x14ac:dyDescent="0.25">
      <c r="A481" t="s">
        <v>5484</v>
      </c>
      <c r="B481">
        <v>3676</v>
      </c>
      <c r="C481" t="s">
        <v>437</v>
      </c>
      <c r="D481">
        <v>3705.9</v>
      </c>
      <c r="E481">
        <v>3650.46</v>
      </c>
      <c r="F481">
        <v>3594.66</v>
      </c>
      <c r="G481">
        <v>3507.48</v>
      </c>
      <c r="H481">
        <v>3350.4</v>
      </c>
      <c r="I481">
        <v>2686.13</v>
      </c>
      <c r="J481">
        <v>3891.3</v>
      </c>
      <c r="K481">
        <v>2978.15</v>
      </c>
    </row>
    <row r="482" spans="1:11" x14ac:dyDescent="0.25">
      <c r="A482" t="s">
        <v>5484</v>
      </c>
      <c r="B482">
        <v>3693</v>
      </c>
      <c r="C482" t="s">
        <v>5792</v>
      </c>
      <c r="D482">
        <v>1.1499999999999999</v>
      </c>
      <c r="E482">
        <v>1.07</v>
      </c>
      <c r="F482">
        <v>1.01</v>
      </c>
      <c r="G482">
        <v>0.94</v>
      </c>
      <c r="H482">
        <v>0.87</v>
      </c>
      <c r="I482">
        <v>0.81</v>
      </c>
      <c r="J482">
        <v>1.1499999999999999</v>
      </c>
      <c r="K482">
        <v>0.7</v>
      </c>
    </row>
    <row r="483" spans="1:11" x14ac:dyDescent="0.25">
      <c r="A483" t="s">
        <v>5484</v>
      </c>
      <c r="B483">
        <v>3694</v>
      </c>
      <c r="C483" t="s">
        <v>438</v>
      </c>
      <c r="D483">
        <v>2342.5</v>
      </c>
      <c r="E483">
        <v>2374.7399999999998</v>
      </c>
      <c r="F483">
        <v>2398.14</v>
      </c>
      <c r="G483">
        <v>2392.58</v>
      </c>
      <c r="H483">
        <v>2331.7800000000002</v>
      </c>
      <c r="I483">
        <v>2025.96</v>
      </c>
      <c r="J483">
        <v>2710</v>
      </c>
      <c r="K483">
        <v>1950.1</v>
      </c>
    </row>
    <row r="484" spans="1:11" x14ac:dyDescent="0.25">
      <c r="A484" t="s">
        <v>5484</v>
      </c>
      <c r="B484">
        <v>3703</v>
      </c>
      <c r="C484" t="s">
        <v>439</v>
      </c>
      <c r="D484">
        <v>619.45000000000005</v>
      </c>
      <c r="E484">
        <v>611.64</v>
      </c>
      <c r="F484">
        <v>609.9</v>
      </c>
      <c r="G484">
        <v>616.55999999999995</v>
      </c>
      <c r="H484">
        <v>633.39</v>
      </c>
      <c r="I484">
        <v>638.1</v>
      </c>
      <c r="J484">
        <v>722.85</v>
      </c>
      <c r="K484">
        <v>548.95000000000005</v>
      </c>
    </row>
    <row r="485" spans="1:11" x14ac:dyDescent="0.25">
      <c r="A485" t="s">
        <v>5484</v>
      </c>
      <c r="B485">
        <v>3715</v>
      </c>
      <c r="C485" t="s">
        <v>440</v>
      </c>
      <c r="D485">
        <v>187.95</v>
      </c>
      <c r="E485">
        <v>188.66</v>
      </c>
      <c r="F485">
        <v>188.47</v>
      </c>
      <c r="G485">
        <v>189.36</v>
      </c>
      <c r="H485">
        <v>191.15</v>
      </c>
      <c r="I485">
        <v>179.16</v>
      </c>
      <c r="J485">
        <v>232.4</v>
      </c>
      <c r="K485">
        <v>167.1</v>
      </c>
    </row>
    <row r="486" spans="1:11" x14ac:dyDescent="0.25">
      <c r="A486" t="s">
        <v>5484</v>
      </c>
      <c r="B486">
        <v>3718</v>
      </c>
      <c r="C486" t="s">
        <v>441</v>
      </c>
      <c r="D486">
        <v>824.95</v>
      </c>
      <c r="E486">
        <v>823.48</v>
      </c>
      <c r="F486">
        <v>824.84</v>
      </c>
      <c r="G486">
        <v>829.71</v>
      </c>
      <c r="H486">
        <v>837.1</v>
      </c>
      <c r="I486">
        <v>843.25</v>
      </c>
      <c r="J486">
        <v>914.5</v>
      </c>
      <c r="K486">
        <v>780.25</v>
      </c>
    </row>
    <row r="487" spans="1:11" x14ac:dyDescent="0.25">
      <c r="A487" t="s">
        <v>5484</v>
      </c>
      <c r="B487">
        <v>3721</v>
      </c>
      <c r="C487" t="s">
        <v>442</v>
      </c>
      <c r="D487">
        <v>1705.75</v>
      </c>
      <c r="E487">
        <v>1703.45</v>
      </c>
      <c r="F487">
        <v>1702.65</v>
      </c>
      <c r="G487">
        <v>1711.53</v>
      </c>
      <c r="H487">
        <v>1736.52</v>
      </c>
      <c r="I487">
        <v>1573.03</v>
      </c>
      <c r="J487">
        <v>1957.35</v>
      </c>
      <c r="K487">
        <v>1543.4</v>
      </c>
    </row>
    <row r="488" spans="1:11" x14ac:dyDescent="0.25">
      <c r="A488" t="s">
        <v>5484</v>
      </c>
      <c r="B488">
        <v>3724</v>
      </c>
      <c r="C488" t="s">
        <v>443</v>
      </c>
      <c r="D488">
        <v>3193</v>
      </c>
      <c r="E488">
        <v>3192.94</v>
      </c>
      <c r="F488">
        <v>3197.43</v>
      </c>
      <c r="G488">
        <v>3226.15</v>
      </c>
      <c r="H488">
        <v>3319.45</v>
      </c>
      <c r="I488">
        <v>3372.8</v>
      </c>
      <c r="J488">
        <v>3862</v>
      </c>
      <c r="K488">
        <v>3159</v>
      </c>
    </row>
    <row r="489" spans="1:11" x14ac:dyDescent="0.25">
      <c r="A489" t="s">
        <v>5484</v>
      </c>
      <c r="B489">
        <v>3727</v>
      </c>
      <c r="C489" t="s">
        <v>444</v>
      </c>
      <c r="D489">
        <v>58.85</v>
      </c>
      <c r="E489">
        <v>58.17</v>
      </c>
      <c r="F489">
        <v>56.75</v>
      </c>
      <c r="G489">
        <v>53.95</v>
      </c>
      <c r="H489">
        <v>50.36</v>
      </c>
      <c r="I489">
        <v>48.26</v>
      </c>
      <c r="J489">
        <v>61</v>
      </c>
      <c r="K489">
        <v>38.799999999999997</v>
      </c>
    </row>
    <row r="490" spans="1:11" x14ac:dyDescent="0.25">
      <c r="A490" t="s">
        <v>5484</v>
      </c>
      <c r="B490">
        <v>3736</v>
      </c>
      <c r="C490" t="s">
        <v>1819</v>
      </c>
      <c r="D490">
        <v>183.95</v>
      </c>
      <c r="E490">
        <v>178.21</v>
      </c>
      <c r="F490">
        <v>174.13</v>
      </c>
      <c r="G490">
        <v>167.69</v>
      </c>
      <c r="H490">
        <v>150</v>
      </c>
      <c r="I490">
        <v>106.9</v>
      </c>
      <c r="J490">
        <v>183.95</v>
      </c>
      <c r="K490">
        <v>93.05</v>
      </c>
    </row>
    <row r="491" spans="1:11" x14ac:dyDescent="0.25">
      <c r="A491" t="s">
        <v>5484</v>
      </c>
      <c r="B491">
        <v>3744</v>
      </c>
      <c r="C491" t="s">
        <v>445</v>
      </c>
      <c r="D491">
        <v>4281.7</v>
      </c>
      <c r="E491">
        <v>4282.59</v>
      </c>
      <c r="F491">
        <v>4300.28</v>
      </c>
      <c r="G491">
        <v>4391.6499999999996</v>
      </c>
      <c r="H491">
        <v>4566.82</v>
      </c>
      <c r="I491">
        <v>4767.04</v>
      </c>
      <c r="J491">
        <v>5164.8999999999996</v>
      </c>
      <c r="K491">
        <v>4215</v>
      </c>
    </row>
    <row r="492" spans="1:11" x14ac:dyDescent="0.25">
      <c r="A492" t="s">
        <v>5484</v>
      </c>
      <c r="B492">
        <v>3748</v>
      </c>
      <c r="C492" t="s">
        <v>6200</v>
      </c>
      <c r="D492">
        <v>136.30000000000001</v>
      </c>
      <c r="E492">
        <v>140.83000000000001</v>
      </c>
      <c r="F492">
        <v>139.63999999999999</v>
      </c>
      <c r="G492">
        <v>133.77000000000001</v>
      </c>
      <c r="H492">
        <v>120.58</v>
      </c>
      <c r="I492">
        <v>103.74</v>
      </c>
      <c r="J492">
        <v>155</v>
      </c>
      <c r="K492">
        <v>89.1</v>
      </c>
    </row>
    <row r="493" spans="1:11" x14ac:dyDescent="0.25">
      <c r="A493" t="s">
        <v>5484</v>
      </c>
      <c r="B493">
        <v>3757</v>
      </c>
      <c r="C493" t="s">
        <v>447</v>
      </c>
      <c r="D493">
        <v>2010.05</v>
      </c>
      <c r="E493">
        <v>2017.37</v>
      </c>
      <c r="F493">
        <v>2019.34</v>
      </c>
      <c r="G493">
        <v>2017.46</v>
      </c>
      <c r="H493">
        <v>1996.57</v>
      </c>
      <c r="I493">
        <v>1896.85</v>
      </c>
      <c r="J493">
        <v>2314.9</v>
      </c>
      <c r="K493">
        <v>1815</v>
      </c>
    </row>
    <row r="494" spans="1:11" x14ac:dyDescent="0.25">
      <c r="A494" t="s">
        <v>5484</v>
      </c>
      <c r="B494">
        <v>3761</v>
      </c>
      <c r="C494" t="s">
        <v>448</v>
      </c>
      <c r="D494">
        <v>477.25</v>
      </c>
      <c r="E494">
        <v>458.71</v>
      </c>
      <c r="F494">
        <v>454.95</v>
      </c>
      <c r="G494">
        <v>458.45</v>
      </c>
      <c r="H494">
        <v>466.89</v>
      </c>
      <c r="I494">
        <v>423.78</v>
      </c>
      <c r="J494">
        <v>584</v>
      </c>
      <c r="K494">
        <v>432.3</v>
      </c>
    </row>
    <row r="495" spans="1:11" x14ac:dyDescent="0.25">
      <c r="A495" t="s">
        <v>5484</v>
      </c>
      <c r="B495">
        <v>3766</v>
      </c>
      <c r="C495" t="s">
        <v>449</v>
      </c>
      <c r="D495">
        <v>662.15</v>
      </c>
      <c r="E495">
        <v>667.34</v>
      </c>
      <c r="F495">
        <v>672.02</v>
      </c>
      <c r="G495">
        <v>687.68</v>
      </c>
      <c r="H495">
        <v>714.69</v>
      </c>
      <c r="I495">
        <v>680.43</v>
      </c>
      <c r="J495">
        <v>855</v>
      </c>
      <c r="K495">
        <v>656.05</v>
      </c>
    </row>
    <row r="496" spans="1:11" x14ac:dyDescent="0.25">
      <c r="A496" t="s">
        <v>5484</v>
      </c>
      <c r="B496">
        <v>3772</v>
      </c>
      <c r="C496" t="s">
        <v>450</v>
      </c>
      <c r="D496">
        <v>32.450000000000003</v>
      </c>
      <c r="E496">
        <v>30.53</v>
      </c>
      <c r="F496">
        <v>29.73</v>
      </c>
      <c r="G496">
        <v>28.66</v>
      </c>
      <c r="H496">
        <v>26.62</v>
      </c>
      <c r="I496">
        <v>23.19</v>
      </c>
      <c r="J496">
        <v>33.200000000000003</v>
      </c>
      <c r="K496">
        <v>19.55</v>
      </c>
    </row>
    <row r="497" spans="1:11" x14ac:dyDescent="0.25">
      <c r="A497" t="s">
        <v>5484</v>
      </c>
      <c r="B497">
        <v>3776</v>
      </c>
      <c r="C497" t="s">
        <v>451</v>
      </c>
      <c r="D497">
        <v>3270.45</v>
      </c>
      <c r="E497">
        <v>3271.84</v>
      </c>
      <c r="F497">
        <v>3216.1</v>
      </c>
      <c r="G497">
        <v>3069.82</v>
      </c>
      <c r="H497">
        <v>2827.61</v>
      </c>
      <c r="I497">
        <v>2123.48</v>
      </c>
      <c r="J497">
        <v>3444.85</v>
      </c>
      <c r="K497">
        <v>2351</v>
      </c>
    </row>
    <row r="498" spans="1:11" x14ac:dyDescent="0.25">
      <c r="A498" t="s">
        <v>5484</v>
      </c>
      <c r="B498">
        <v>3787</v>
      </c>
      <c r="C498" t="s">
        <v>452</v>
      </c>
      <c r="D498">
        <v>395.4</v>
      </c>
      <c r="E498">
        <v>391.16</v>
      </c>
      <c r="F498">
        <v>388.3</v>
      </c>
      <c r="G498">
        <v>389.44</v>
      </c>
      <c r="H498">
        <v>397.52</v>
      </c>
      <c r="I498">
        <v>404.08</v>
      </c>
      <c r="J498">
        <v>443.75</v>
      </c>
      <c r="K498">
        <v>375.05</v>
      </c>
    </row>
    <row r="499" spans="1:11" x14ac:dyDescent="0.25">
      <c r="A499" t="s">
        <v>5484</v>
      </c>
      <c r="B499">
        <v>3799</v>
      </c>
      <c r="C499" t="s">
        <v>453</v>
      </c>
      <c r="D499">
        <v>698.65</v>
      </c>
      <c r="E499">
        <v>709.29</v>
      </c>
      <c r="F499">
        <v>713.28</v>
      </c>
      <c r="G499">
        <v>716.23</v>
      </c>
      <c r="H499">
        <v>694.54</v>
      </c>
      <c r="I499">
        <v>595.80999999999995</v>
      </c>
      <c r="J499">
        <v>780</v>
      </c>
      <c r="K499">
        <v>474.6</v>
      </c>
    </row>
    <row r="500" spans="1:11" x14ac:dyDescent="0.25">
      <c r="A500" t="s">
        <v>5484</v>
      </c>
      <c r="B500">
        <v>3807</v>
      </c>
      <c r="C500" t="s">
        <v>454</v>
      </c>
      <c r="D500">
        <v>69.150000000000006</v>
      </c>
      <c r="E500">
        <v>65.69</v>
      </c>
      <c r="F500">
        <v>61.79</v>
      </c>
      <c r="G500">
        <v>58.02</v>
      </c>
      <c r="H500">
        <v>54.63</v>
      </c>
      <c r="I500">
        <v>53.19</v>
      </c>
      <c r="J500">
        <v>77</v>
      </c>
      <c r="K500">
        <v>48</v>
      </c>
    </row>
    <row r="501" spans="1:11" x14ac:dyDescent="0.25">
      <c r="A501" t="s">
        <v>5484</v>
      </c>
      <c r="B501">
        <v>3812</v>
      </c>
      <c r="C501" t="s">
        <v>455</v>
      </c>
      <c r="D501">
        <v>246.1</v>
      </c>
      <c r="E501">
        <v>249.9</v>
      </c>
      <c r="F501">
        <v>253.01</v>
      </c>
      <c r="G501">
        <v>255.54</v>
      </c>
      <c r="H501">
        <v>255.99</v>
      </c>
      <c r="I501">
        <v>239.48</v>
      </c>
      <c r="J501">
        <v>290.7</v>
      </c>
      <c r="K501">
        <v>225</v>
      </c>
    </row>
    <row r="502" spans="1:11" x14ac:dyDescent="0.25">
      <c r="A502" t="s">
        <v>5484</v>
      </c>
      <c r="B502">
        <v>3813</v>
      </c>
      <c r="C502" t="s">
        <v>456</v>
      </c>
      <c r="D502">
        <v>68.05</v>
      </c>
      <c r="E502">
        <v>68.25</v>
      </c>
      <c r="F502">
        <v>68.430000000000007</v>
      </c>
      <c r="G502">
        <v>68.73</v>
      </c>
      <c r="H502">
        <v>66.739999999999995</v>
      </c>
      <c r="I502">
        <v>57.61</v>
      </c>
      <c r="J502">
        <v>81</v>
      </c>
      <c r="K502">
        <v>48.4</v>
      </c>
    </row>
    <row r="503" spans="1:11" x14ac:dyDescent="0.25">
      <c r="A503" t="s">
        <v>5484</v>
      </c>
      <c r="B503">
        <v>3821</v>
      </c>
      <c r="C503" t="s">
        <v>457</v>
      </c>
      <c r="D503">
        <v>133.80000000000001</v>
      </c>
      <c r="E503">
        <v>131.93</v>
      </c>
      <c r="F503">
        <v>131.6</v>
      </c>
      <c r="G503">
        <v>131.74</v>
      </c>
      <c r="H503">
        <v>128.04</v>
      </c>
      <c r="I503">
        <v>112.31</v>
      </c>
      <c r="J503">
        <v>151</v>
      </c>
      <c r="K503">
        <v>106.45</v>
      </c>
    </row>
    <row r="504" spans="1:11" x14ac:dyDescent="0.25">
      <c r="A504" t="s">
        <v>5484</v>
      </c>
      <c r="B504">
        <v>3827</v>
      </c>
      <c r="C504" t="s">
        <v>458</v>
      </c>
      <c r="D504">
        <v>147.9</v>
      </c>
      <c r="E504">
        <v>147.99</v>
      </c>
      <c r="F504">
        <v>148.30000000000001</v>
      </c>
      <c r="G504">
        <v>148.33000000000001</v>
      </c>
      <c r="H504">
        <v>148.47999999999999</v>
      </c>
      <c r="I504">
        <v>145</v>
      </c>
      <c r="J504">
        <v>169.6</v>
      </c>
      <c r="K504">
        <v>136.1</v>
      </c>
    </row>
    <row r="505" spans="1:11" x14ac:dyDescent="0.25">
      <c r="A505" t="s">
        <v>5484</v>
      </c>
      <c r="B505">
        <v>3834</v>
      </c>
      <c r="C505" t="s">
        <v>459</v>
      </c>
      <c r="D505">
        <v>9029.4</v>
      </c>
      <c r="E505">
        <v>9036.3700000000008</v>
      </c>
      <c r="F505">
        <v>9013.58</v>
      </c>
      <c r="G505">
        <v>8996.06</v>
      </c>
      <c r="H505">
        <v>9057.0300000000007</v>
      </c>
      <c r="I505">
        <v>9461.65</v>
      </c>
      <c r="J505">
        <v>9630</v>
      </c>
      <c r="K505">
        <v>8604</v>
      </c>
    </row>
    <row r="506" spans="1:11" x14ac:dyDescent="0.25">
      <c r="A506" t="s">
        <v>5484</v>
      </c>
      <c r="B506">
        <v>3837</v>
      </c>
      <c r="C506" t="s">
        <v>460</v>
      </c>
      <c r="D506">
        <v>110.95</v>
      </c>
      <c r="E506">
        <v>107.58</v>
      </c>
      <c r="F506">
        <v>106.01</v>
      </c>
      <c r="G506">
        <v>104.76</v>
      </c>
      <c r="H506">
        <v>103.11</v>
      </c>
      <c r="I506">
        <v>99.38</v>
      </c>
      <c r="J506">
        <v>115.9</v>
      </c>
      <c r="K506">
        <v>93.55</v>
      </c>
    </row>
    <row r="507" spans="1:11" x14ac:dyDescent="0.25">
      <c r="A507" t="s">
        <v>5484</v>
      </c>
      <c r="B507">
        <v>3857</v>
      </c>
      <c r="C507" t="s">
        <v>461</v>
      </c>
      <c r="D507">
        <v>554.75</v>
      </c>
      <c r="E507">
        <v>499.79</v>
      </c>
      <c r="F507">
        <v>485.64</v>
      </c>
      <c r="G507">
        <v>478.43</v>
      </c>
      <c r="H507">
        <v>462.3</v>
      </c>
      <c r="I507">
        <v>384.77</v>
      </c>
      <c r="J507">
        <v>561.25</v>
      </c>
      <c r="K507">
        <v>333.35</v>
      </c>
    </row>
    <row r="508" spans="1:11" x14ac:dyDescent="0.25">
      <c r="A508" t="s">
        <v>5484</v>
      </c>
      <c r="B508">
        <v>3880</v>
      </c>
      <c r="C508" t="s">
        <v>462</v>
      </c>
      <c r="D508">
        <v>674.7</v>
      </c>
      <c r="E508">
        <v>675.73</v>
      </c>
      <c r="F508">
        <v>674.63</v>
      </c>
      <c r="G508">
        <v>676.16</v>
      </c>
      <c r="H508">
        <v>685.15</v>
      </c>
      <c r="I508">
        <v>653.63</v>
      </c>
      <c r="J508">
        <v>770</v>
      </c>
      <c r="K508">
        <v>640.1</v>
      </c>
    </row>
    <row r="509" spans="1:11" x14ac:dyDescent="0.25">
      <c r="A509" t="s">
        <v>5484</v>
      </c>
      <c r="B509">
        <v>3892</v>
      </c>
      <c r="C509" t="s">
        <v>463</v>
      </c>
      <c r="D509">
        <v>1104.55</v>
      </c>
      <c r="E509">
        <v>1106.27</v>
      </c>
      <c r="F509">
        <v>1110.7</v>
      </c>
      <c r="G509">
        <v>1118.69</v>
      </c>
      <c r="H509">
        <v>1124.29</v>
      </c>
      <c r="I509">
        <v>1036.2</v>
      </c>
      <c r="J509">
        <v>1232.95</v>
      </c>
      <c r="K509">
        <v>1000.05</v>
      </c>
    </row>
    <row r="510" spans="1:11" x14ac:dyDescent="0.25">
      <c r="A510" t="s">
        <v>5484</v>
      </c>
      <c r="B510">
        <v>3906</v>
      </c>
      <c r="C510" t="s">
        <v>464</v>
      </c>
      <c r="D510">
        <v>1286.3</v>
      </c>
      <c r="E510">
        <v>1266.26</v>
      </c>
      <c r="F510">
        <v>1215.3499999999999</v>
      </c>
      <c r="G510">
        <v>1155.18</v>
      </c>
      <c r="H510">
        <v>1084.3499999999999</v>
      </c>
      <c r="I510">
        <v>912.79</v>
      </c>
      <c r="J510">
        <v>1350</v>
      </c>
      <c r="K510">
        <v>875.8</v>
      </c>
    </row>
    <row r="511" spans="1:11" x14ac:dyDescent="0.25">
      <c r="A511" t="s">
        <v>5484</v>
      </c>
      <c r="B511">
        <v>3908</v>
      </c>
      <c r="C511" t="s">
        <v>1820</v>
      </c>
      <c r="D511">
        <v>158.85</v>
      </c>
      <c r="E511">
        <v>160.52000000000001</v>
      </c>
      <c r="F511">
        <v>161.63999999999999</v>
      </c>
      <c r="G511">
        <v>158.1</v>
      </c>
      <c r="H511">
        <v>142.32</v>
      </c>
      <c r="I511">
        <v>113.06</v>
      </c>
      <c r="J511">
        <v>196</v>
      </c>
      <c r="K511">
        <v>100</v>
      </c>
    </row>
    <row r="512" spans="1:11" x14ac:dyDescent="0.25">
      <c r="A512" t="s">
        <v>5484</v>
      </c>
      <c r="B512">
        <v>3912</v>
      </c>
      <c r="C512" t="s">
        <v>5957</v>
      </c>
      <c r="D512">
        <v>56</v>
      </c>
      <c r="E512">
        <v>57.18</v>
      </c>
      <c r="F512">
        <v>57.57</v>
      </c>
      <c r="G512">
        <v>57.38</v>
      </c>
      <c r="H512">
        <v>56.55</v>
      </c>
      <c r="I512">
        <v>52.3</v>
      </c>
      <c r="J512">
        <v>69.400000000000006</v>
      </c>
      <c r="K512">
        <v>51.65</v>
      </c>
    </row>
    <row r="513" spans="1:11" x14ac:dyDescent="0.25">
      <c r="A513" t="s">
        <v>5484</v>
      </c>
      <c r="B513">
        <v>3918</v>
      </c>
      <c r="C513" t="s">
        <v>465</v>
      </c>
      <c r="D513">
        <v>780.35</v>
      </c>
      <c r="E513">
        <v>774.04</v>
      </c>
      <c r="F513">
        <v>771.88</v>
      </c>
      <c r="G513">
        <v>781.52</v>
      </c>
      <c r="H513">
        <v>803.69</v>
      </c>
      <c r="I513">
        <v>739.28</v>
      </c>
      <c r="J513">
        <v>928</v>
      </c>
      <c r="K513">
        <v>724.2</v>
      </c>
    </row>
    <row r="514" spans="1:11" x14ac:dyDescent="0.25">
      <c r="A514" t="s">
        <v>5484</v>
      </c>
      <c r="B514">
        <v>3938</v>
      </c>
      <c r="C514" t="s">
        <v>1821</v>
      </c>
      <c r="D514">
        <v>5.55</v>
      </c>
      <c r="E514">
        <v>5.24</v>
      </c>
      <c r="F514">
        <v>5.05</v>
      </c>
      <c r="G514">
        <v>4.95</v>
      </c>
      <c r="H514">
        <v>4.79</v>
      </c>
      <c r="I514">
        <v>5.44</v>
      </c>
      <c r="J514">
        <v>6.35</v>
      </c>
      <c r="K514">
        <v>3.2</v>
      </c>
    </row>
    <row r="515" spans="1:11" x14ac:dyDescent="0.25">
      <c r="A515" t="s">
        <v>5484</v>
      </c>
      <c r="B515">
        <v>3963</v>
      </c>
      <c r="C515" t="s">
        <v>466</v>
      </c>
      <c r="D515">
        <v>535</v>
      </c>
      <c r="E515">
        <v>540.82000000000005</v>
      </c>
      <c r="F515">
        <v>551.44000000000005</v>
      </c>
      <c r="G515">
        <v>556.67999999999995</v>
      </c>
      <c r="H515">
        <v>524.34</v>
      </c>
      <c r="I515">
        <v>417.35</v>
      </c>
      <c r="J515">
        <v>640.85</v>
      </c>
      <c r="K515">
        <v>384.85</v>
      </c>
    </row>
    <row r="516" spans="1:11" x14ac:dyDescent="0.25">
      <c r="A516" t="s">
        <v>5484</v>
      </c>
      <c r="B516">
        <v>3965</v>
      </c>
      <c r="C516" t="s">
        <v>1822</v>
      </c>
      <c r="D516">
        <v>510.7</v>
      </c>
      <c r="E516">
        <v>493.41</v>
      </c>
      <c r="F516">
        <v>479.36</v>
      </c>
      <c r="G516">
        <v>466.63</v>
      </c>
      <c r="H516">
        <v>440.91</v>
      </c>
      <c r="I516">
        <v>339.89</v>
      </c>
      <c r="J516">
        <v>531.95000000000005</v>
      </c>
      <c r="K516">
        <v>332.55</v>
      </c>
    </row>
    <row r="517" spans="1:11" x14ac:dyDescent="0.25">
      <c r="A517" t="s">
        <v>5484</v>
      </c>
      <c r="B517">
        <v>3972</v>
      </c>
      <c r="C517" t="s">
        <v>1823</v>
      </c>
      <c r="D517">
        <v>1.9</v>
      </c>
      <c r="E517">
        <v>1.93</v>
      </c>
      <c r="F517">
        <v>2.02</v>
      </c>
      <c r="G517">
        <v>2.11</v>
      </c>
      <c r="H517">
        <v>1.97</v>
      </c>
      <c r="I517">
        <v>1.3</v>
      </c>
      <c r="J517">
        <v>2.65</v>
      </c>
      <c r="K517">
        <v>0.8</v>
      </c>
    </row>
    <row r="518" spans="1:11" x14ac:dyDescent="0.25">
      <c r="A518" t="s">
        <v>5484</v>
      </c>
      <c r="B518">
        <v>3980</v>
      </c>
      <c r="C518" t="s">
        <v>467</v>
      </c>
      <c r="D518">
        <v>268.10000000000002</v>
      </c>
      <c r="E518">
        <v>270.45</v>
      </c>
      <c r="F518">
        <v>273.47000000000003</v>
      </c>
      <c r="G518">
        <v>275.17</v>
      </c>
      <c r="H518">
        <v>269.33999999999997</v>
      </c>
      <c r="I518">
        <v>245.24</v>
      </c>
      <c r="J518">
        <v>302.95</v>
      </c>
      <c r="K518">
        <v>209.3</v>
      </c>
    </row>
    <row r="519" spans="1:11" x14ac:dyDescent="0.25">
      <c r="A519" t="s">
        <v>5484</v>
      </c>
      <c r="B519">
        <v>3987</v>
      </c>
      <c r="C519" t="s">
        <v>468</v>
      </c>
      <c r="D519">
        <v>202.4</v>
      </c>
      <c r="E519">
        <v>198.55</v>
      </c>
      <c r="F519">
        <v>190.27</v>
      </c>
      <c r="G519">
        <v>180.75</v>
      </c>
      <c r="H519">
        <v>172.31</v>
      </c>
      <c r="I519">
        <v>165.83</v>
      </c>
      <c r="J519">
        <v>209.2</v>
      </c>
      <c r="K519">
        <v>148.85</v>
      </c>
    </row>
    <row r="520" spans="1:11" x14ac:dyDescent="0.25">
      <c r="A520" t="s">
        <v>5484</v>
      </c>
      <c r="B520">
        <v>4007</v>
      </c>
      <c r="C520" t="s">
        <v>469</v>
      </c>
      <c r="D520">
        <v>43.15</v>
      </c>
      <c r="E520">
        <v>43.9</v>
      </c>
      <c r="F520">
        <v>43.74</v>
      </c>
      <c r="G520">
        <v>43.06</v>
      </c>
      <c r="H520">
        <v>41.51</v>
      </c>
      <c r="I520">
        <v>37.71</v>
      </c>
      <c r="J520">
        <v>48.5</v>
      </c>
      <c r="K520">
        <v>34.35</v>
      </c>
    </row>
    <row r="521" spans="1:11" x14ac:dyDescent="0.25">
      <c r="A521" t="s">
        <v>5484</v>
      </c>
      <c r="B521">
        <v>4010</v>
      </c>
      <c r="C521" t="s">
        <v>1824</v>
      </c>
      <c r="D521">
        <v>14.05</v>
      </c>
      <c r="E521">
        <v>14.23</v>
      </c>
      <c r="F521">
        <v>14.39</v>
      </c>
      <c r="G521">
        <v>14.28</v>
      </c>
      <c r="H521">
        <v>13.33</v>
      </c>
      <c r="I521">
        <v>11.15</v>
      </c>
      <c r="J521">
        <v>16.95</v>
      </c>
      <c r="K521">
        <v>9.35</v>
      </c>
    </row>
    <row r="522" spans="1:11" x14ac:dyDescent="0.25">
      <c r="A522" t="s">
        <v>5484</v>
      </c>
      <c r="B522">
        <v>4014</v>
      </c>
      <c r="C522" t="s">
        <v>470</v>
      </c>
      <c r="D522">
        <v>386.8</v>
      </c>
      <c r="E522">
        <v>392.78</v>
      </c>
      <c r="F522">
        <v>398.63</v>
      </c>
      <c r="G522">
        <v>406.79</v>
      </c>
      <c r="H522">
        <v>408.91</v>
      </c>
      <c r="I522">
        <v>337.59</v>
      </c>
      <c r="J522">
        <v>473.7</v>
      </c>
      <c r="K522">
        <v>350</v>
      </c>
    </row>
    <row r="523" spans="1:11" x14ac:dyDescent="0.25">
      <c r="A523" t="s">
        <v>5484</v>
      </c>
      <c r="B523">
        <v>4020</v>
      </c>
      <c r="C523" t="s">
        <v>5958</v>
      </c>
      <c r="D523">
        <v>5</v>
      </c>
      <c r="E523">
        <v>4.92</v>
      </c>
      <c r="F523">
        <v>5.01</v>
      </c>
      <c r="G523">
        <v>5</v>
      </c>
      <c r="H523">
        <v>5</v>
      </c>
      <c r="I523">
        <v>4.53</v>
      </c>
      <c r="J523">
        <v>6.4</v>
      </c>
      <c r="K523">
        <v>3.75</v>
      </c>
    </row>
    <row r="524" spans="1:11" x14ac:dyDescent="0.25">
      <c r="A524" t="s">
        <v>5484</v>
      </c>
      <c r="B524">
        <v>4037</v>
      </c>
      <c r="C524" t="s">
        <v>1825</v>
      </c>
      <c r="D524">
        <v>70</v>
      </c>
      <c r="E524">
        <v>69.8</v>
      </c>
      <c r="F524">
        <v>70.09</v>
      </c>
      <c r="G524">
        <v>71.760000000000005</v>
      </c>
      <c r="H524">
        <v>73.650000000000006</v>
      </c>
      <c r="I524">
        <v>70.34</v>
      </c>
      <c r="J524">
        <v>101</v>
      </c>
      <c r="K524">
        <v>64</v>
      </c>
    </row>
    <row r="525" spans="1:11" x14ac:dyDescent="0.25">
      <c r="A525" t="s">
        <v>5484</v>
      </c>
      <c r="B525">
        <v>4040</v>
      </c>
      <c r="C525" t="s">
        <v>471</v>
      </c>
      <c r="D525">
        <v>1534.75</v>
      </c>
      <c r="E525">
        <v>1523.56</v>
      </c>
      <c r="F525">
        <v>1497.34</v>
      </c>
      <c r="G525">
        <v>1440.73</v>
      </c>
      <c r="H525">
        <v>1251.74</v>
      </c>
      <c r="I525">
        <v>830.91</v>
      </c>
      <c r="J525">
        <v>1680</v>
      </c>
      <c r="K525">
        <v>708</v>
      </c>
    </row>
    <row r="526" spans="1:11" x14ac:dyDescent="0.25">
      <c r="A526" t="s">
        <v>5484</v>
      </c>
      <c r="B526">
        <v>4041</v>
      </c>
      <c r="C526" t="s">
        <v>472</v>
      </c>
      <c r="D526">
        <v>256.95</v>
      </c>
      <c r="E526">
        <v>233.06</v>
      </c>
      <c r="F526">
        <v>223.56</v>
      </c>
      <c r="G526">
        <v>216.09</v>
      </c>
      <c r="H526">
        <v>209.99</v>
      </c>
      <c r="I526">
        <v>201.24</v>
      </c>
      <c r="J526">
        <v>259</v>
      </c>
      <c r="K526">
        <v>184.9</v>
      </c>
    </row>
    <row r="527" spans="1:11" x14ac:dyDescent="0.25">
      <c r="A527" t="s">
        <v>5484</v>
      </c>
      <c r="B527">
        <v>4055</v>
      </c>
      <c r="C527" t="s">
        <v>473</v>
      </c>
      <c r="D527">
        <v>152.15</v>
      </c>
      <c r="E527">
        <v>154.94999999999999</v>
      </c>
      <c r="F527">
        <v>155.72999999999999</v>
      </c>
      <c r="G527">
        <v>156.49</v>
      </c>
      <c r="H527">
        <v>153.93</v>
      </c>
      <c r="I527">
        <v>141.72999999999999</v>
      </c>
      <c r="J527">
        <v>181</v>
      </c>
      <c r="K527">
        <v>126.8</v>
      </c>
    </row>
    <row r="528" spans="1:11" x14ac:dyDescent="0.25">
      <c r="A528" t="s">
        <v>5484</v>
      </c>
      <c r="B528">
        <v>4060</v>
      </c>
      <c r="C528" t="s">
        <v>5959</v>
      </c>
      <c r="D528">
        <v>2.1</v>
      </c>
      <c r="E528">
        <v>2.11</v>
      </c>
      <c r="F528">
        <v>2.12</v>
      </c>
      <c r="G528">
        <v>2.15</v>
      </c>
      <c r="H528">
        <v>2.17</v>
      </c>
      <c r="I528">
        <v>2.0699999999999998</v>
      </c>
      <c r="J528">
        <v>2.85</v>
      </c>
      <c r="K528">
        <v>1.7</v>
      </c>
    </row>
    <row r="529" spans="1:11" x14ac:dyDescent="0.25">
      <c r="A529" t="s">
        <v>5484</v>
      </c>
      <c r="B529">
        <v>4064</v>
      </c>
      <c r="C529" t="s">
        <v>6201</v>
      </c>
      <c r="D529">
        <v>70.599999999999994</v>
      </c>
      <c r="E529">
        <v>65.849999999999994</v>
      </c>
      <c r="F529">
        <v>62.19</v>
      </c>
      <c r="G529">
        <v>58.21</v>
      </c>
      <c r="H529">
        <v>52.18</v>
      </c>
      <c r="I529">
        <v>41.9</v>
      </c>
      <c r="J529">
        <v>70.599999999999994</v>
      </c>
      <c r="K529">
        <v>35.200000000000003</v>
      </c>
    </row>
    <row r="530" spans="1:11" x14ac:dyDescent="0.25">
      <c r="A530" t="s">
        <v>5484</v>
      </c>
      <c r="B530">
        <v>4067</v>
      </c>
      <c r="C530" t="s">
        <v>474</v>
      </c>
      <c r="D530">
        <v>529.95000000000005</v>
      </c>
      <c r="E530">
        <v>523.32000000000005</v>
      </c>
      <c r="F530">
        <v>524.48</v>
      </c>
      <c r="G530">
        <v>529.76</v>
      </c>
      <c r="H530">
        <v>541.47</v>
      </c>
      <c r="I530">
        <v>535.76</v>
      </c>
      <c r="J530">
        <v>595</v>
      </c>
      <c r="K530">
        <v>516.04999999999995</v>
      </c>
    </row>
    <row r="531" spans="1:11" x14ac:dyDescent="0.25">
      <c r="A531" t="s">
        <v>5484</v>
      </c>
      <c r="B531">
        <v>4105</v>
      </c>
      <c r="C531" t="s">
        <v>475</v>
      </c>
      <c r="D531">
        <v>381.1</v>
      </c>
      <c r="E531">
        <v>373.42</v>
      </c>
      <c r="F531">
        <v>368.04</v>
      </c>
      <c r="G531">
        <v>358.2</v>
      </c>
      <c r="H531">
        <v>343.62</v>
      </c>
      <c r="I531">
        <v>325.2</v>
      </c>
      <c r="J531">
        <v>388.4</v>
      </c>
      <c r="K531">
        <v>307.39999999999998</v>
      </c>
    </row>
    <row r="532" spans="1:11" x14ac:dyDescent="0.25">
      <c r="A532" t="s">
        <v>5484</v>
      </c>
      <c r="B532">
        <v>4116</v>
      </c>
      <c r="C532" t="s">
        <v>476</v>
      </c>
      <c r="D532">
        <v>81.650000000000006</v>
      </c>
      <c r="E532">
        <v>72.849999999999994</v>
      </c>
      <c r="F532">
        <v>68.62</v>
      </c>
      <c r="G532">
        <v>63.72</v>
      </c>
      <c r="H532">
        <v>58.87</v>
      </c>
      <c r="I532">
        <v>53.5</v>
      </c>
      <c r="J532">
        <v>81.650000000000006</v>
      </c>
      <c r="K532">
        <v>47.35</v>
      </c>
    </row>
    <row r="533" spans="1:11" x14ac:dyDescent="0.25">
      <c r="A533" t="s">
        <v>5484</v>
      </c>
      <c r="B533">
        <v>4127</v>
      </c>
      <c r="C533" t="s">
        <v>1826</v>
      </c>
      <c r="D533">
        <v>3.65</v>
      </c>
      <c r="E533">
        <v>3.51</v>
      </c>
      <c r="F533">
        <v>3.42</v>
      </c>
      <c r="G533">
        <v>3.33</v>
      </c>
      <c r="H533">
        <v>3.25</v>
      </c>
      <c r="I533">
        <v>3.26</v>
      </c>
      <c r="J533">
        <v>4.95</v>
      </c>
      <c r="K533">
        <v>2.9</v>
      </c>
    </row>
    <row r="534" spans="1:11" x14ac:dyDescent="0.25">
      <c r="A534" t="s">
        <v>5484</v>
      </c>
      <c r="B534">
        <v>4130</v>
      </c>
      <c r="C534" t="s">
        <v>1827</v>
      </c>
      <c r="D534">
        <v>35</v>
      </c>
      <c r="E534">
        <v>35.54</v>
      </c>
      <c r="F534">
        <v>36.65</v>
      </c>
      <c r="G534">
        <v>37.94</v>
      </c>
      <c r="H534">
        <v>36.44</v>
      </c>
      <c r="I534">
        <v>28.79</v>
      </c>
      <c r="J534">
        <v>47.8</v>
      </c>
      <c r="K534">
        <v>22.15</v>
      </c>
    </row>
    <row r="535" spans="1:11" x14ac:dyDescent="0.25">
      <c r="A535" t="s">
        <v>5484</v>
      </c>
      <c r="B535">
        <v>4136</v>
      </c>
      <c r="C535" t="s">
        <v>477</v>
      </c>
      <c r="D535">
        <v>48.85</v>
      </c>
      <c r="E535">
        <v>48.95</v>
      </c>
      <c r="F535">
        <v>48.91</v>
      </c>
      <c r="G535">
        <v>48.92</v>
      </c>
      <c r="H535">
        <v>48.76</v>
      </c>
      <c r="I535">
        <v>48.33</v>
      </c>
      <c r="J535">
        <v>55.9</v>
      </c>
      <c r="K535">
        <v>44.4</v>
      </c>
    </row>
    <row r="536" spans="1:11" x14ac:dyDescent="0.25">
      <c r="A536" t="s">
        <v>5484</v>
      </c>
      <c r="B536">
        <v>4157</v>
      </c>
      <c r="C536" t="s">
        <v>1828</v>
      </c>
      <c r="D536">
        <v>119.25</v>
      </c>
      <c r="E536">
        <v>120.14</v>
      </c>
      <c r="F536">
        <v>119.72</v>
      </c>
      <c r="G536">
        <v>119.79</v>
      </c>
      <c r="H536">
        <v>117.57</v>
      </c>
      <c r="I536">
        <v>107.43</v>
      </c>
      <c r="J536">
        <v>173.9</v>
      </c>
      <c r="K536">
        <v>91</v>
      </c>
    </row>
    <row r="537" spans="1:11" x14ac:dyDescent="0.25">
      <c r="A537" t="s">
        <v>5484</v>
      </c>
      <c r="B537">
        <v>4160</v>
      </c>
      <c r="C537" t="s">
        <v>1829</v>
      </c>
      <c r="D537">
        <v>10.7</v>
      </c>
      <c r="E537">
        <v>10.42</v>
      </c>
      <c r="F537">
        <v>10.44</v>
      </c>
      <c r="G537">
        <v>10.75</v>
      </c>
      <c r="H537">
        <v>10.74</v>
      </c>
      <c r="I537">
        <v>9.31</v>
      </c>
      <c r="J537">
        <v>14.9</v>
      </c>
      <c r="K537">
        <v>7.3</v>
      </c>
    </row>
    <row r="538" spans="1:11" x14ac:dyDescent="0.25">
      <c r="A538" t="s">
        <v>5484</v>
      </c>
      <c r="B538">
        <v>4172</v>
      </c>
      <c r="C538" t="s">
        <v>478</v>
      </c>
      <c r="D538">
        <v>355.6</v>
      </c>
      <c r="E538">
        <v>357.07</v>
      </c>
      <c r="F538">
        <v>357.95</v>
      </c>
      <c r="G538">
        <v>360.35</v>
      </c>
      <c r="H538">
        <v>371</v>
      </c>
      <c r="I538">
        <v>427.74</v>
      </c>
      <c r="J538">
        <v>455</v>
      </c>
      <c r="K538">
        <v>341.15</v>
      </c>
    </row>
    <row r="539" spans="1:11" x14ac:dyDescent="0.25">
      <c r="A539" t="s">
        <v>5484</v>
      </c>
      <c r="B539">
        <v>4176</v>
      </c>
      <c r="C539" t="s">
        <v>479</v>
      </c>
      <c r="D539">
        <v>125.4</v>
      </c>
      <c r="E539">
        <v>127.26</v>
      </c>
      <c r="F539">
        <v>125.29</v>
      </c>
      <c r="G539">
        <v>121.68</v>
      </c>
      <c r="H539">
        <v>115.67</v>
      </c>
      <c r="I539">
        <v>104.14</v>
      </c>
      <c r="J539">
        <v>137.30000000000001</v>
      </c>
      <c r="K539">
        <v>96.05</v>
      </c>
    </row>
    <row r="540" spans="1:11" x14ac:dyDescent="0.25">
      <c r="A540" t="s">
        <v>5484</v>
      </c>
      <c r="B540">
        <v>4179</v>
      </c>
      <c r="C540" t="s">
        <v>1830</v>
      </c>
      <c r="D540">
        <v>599</v>
      </c>
      <c r="E540">
        <v>605.97</v>
      </c>
      <c r="F540">
        <v>605.65</v>
      </c>
      <c r="G540">
        <v>599.04</v>
      </c>
      <c r="H540">
        <v>566.1</v>
      </c>
      <c r="I540">
        <v>453.95</v>
      </c>
      <c r="J540">
        <v>630.95000000000005</v>
      </c>
      <c r="K540">
        <v>453.2</v>
      </c>
    </row>
    <row r="541" spans="1:11" x14ac:dyDescent="0.25">
      <c r="A541" t="s">
        <v>5484</v>
      </c>
      <c r="B541">
        <v>4184</v>
      </c>
      <c r="C541" t="s">
        <v>480</v>
      </c>
      <c r="D541">
        <v>319.2</v>
      </c>
      <c r="E541">
        <v>314.98</v>
      </c>
      <c r="F541">
        <v>312.89999999999998</v>
      </c>
      <c r="G541">
        <v>314.2</v>
      </c>
      <c r="H541">
        <v>320.37</v>
      </c>
      <c r="I541">
        <v>298.85000000000002</v>
      </c>
      <c r="J541">
        <v>393</v>
      </c>
      <c r="K541">
        <v>273.75</v>
      </c>
    </row>
    <row r="542" spans="1:11" x14ac:dyDescent="0.25">
      <c r="A542" t="s">
        <v>5484</v>
      </c>
      <c r="B542">
        <v>4201</v>
      </c>
      <c r="C542" t="s">
        <v>1831</v>
      </c>
      <c r="D542">
        <v>19.399999999999999</v>
      </c>
      <c r="E542">
        <v>19.82</v>
      </c>
      <c r="F542">
        <v>19.989999999999998</v>
      </c>
      <c r="G542">
        <v>20.059999999999999</v>
      </c>
      <c r="H542">
        <v>20.5</v>
      </c>
      <c r="I542">
        <v>20.56</v>
      </c>
      <c r="J542">
        <v>24.1</v>
      </c>
      <c r="K542">
        <v>18.2</v>
      </c>
    </row>
    <row r="543" spans="1:11" x14ac:dyDescent="0.25">
      <c r="A543" t="s">
        <v>5484</v>
      </c>
      <c r="B543">
        <v>4204</v>
      </c>
      <c r="C543" t="s">
        <v>481</v>
      </c>
      <c r="D543">
        <v>90.05</v>
      </c>
      <c r="E543">
        <v>90.44</v>
      </c>
      <c r="F543">
        <v>90.76</v>
      </c>
      <c r="G543">
        <v>91.62</v>
      </c>
      <c r="H543">
        <v>93.11</v>
      </c>
      <c r="I543">
        <v>88.56</v>
      </c>
      <c r="J543">
        <v>103.4</v>
      </c>
      <c r="K543">
        <v>87.3</v>
      </c>
    </row>
    <row r="544" spans="1:11" x14ac:dyDescent="0.25">
      <c r="A544" t="s">
        <v>5484</v>
      </c>
      <c r="B544">
        <v>4221</v>
      </c>
      <c r="C544" t="s">
        <v>482</v>
      </c>
      <c r="D544">
        <v>82.65</v>
      </c>
      <c r="E544">
        <v>83.13</v>
      </c>
      <c r="F544">
        <v>83.57</v>
      </c>
      <c r="G544">
        <v>84.53</v>
      </c>
      <c r="H544">
        <v>85.93</v>
      </c>
      <c r="I544">
        <v>87.17</v>
      </c>
      <c r="J544">
        <v>98.5</v>
      </c>
      <c r="K544">
        <v>80.3</v>
      </c>
    </row>
    <row r="545" spans="1:11" x14ac:dyDescent="0.25">
      <c r="A545" t="s">
        <v>5484</v>
      </c>
      <c r="B545">
        <v>4235</v>
      </c>
      <c r="C545" t="s">
        <v>483</v>
      </c>
      <c r="D545">
        <v>13258.25</v>
      </c>
      <c r="E545">
        <v>12889.21</v>
      </c>
      <c r="F545">
        <v>12763.84</v>
      </c>
      <c r="G545">
        <v>12928.62</v>
      </c>
      <c r="H545">
        <v>13224.39</v>
      </c>
      <c r="I545">
        <v>11368.28</v>
      </c>
      <c r="J545">
        <v>15600</v>
      </c>
      <c r="K545">
        <v>12232.25</v>
      </c>
    </row>
    <row r="546" spans="1:11" x14ac:dyDescent="0.25">
      <c r="A546" t="s">
        <v>5484</v>
      </c>
      <c r="B546">
        <v>4244</v>
      </c>
      <c r="C546" t="s">
        <v>484</v>
      </c>
      <c r="D546">
        <v>2906.7</v>
      </c>
      <c r="E546">
        <v>2824.09</v>
      </c>
      <c r="F546">
        <v>2798.64</v>
      </c>
      <c r="G546">
        <v>2779.26</v>
      </c>
      <c r="H546">
        <v>2706.84</v>
      </c>
      <c r="I546">
        <v>2371.27</v>
      </c>
      <c r="J546">
        <v>2969.9</v>
      </c>
      <c r="K546">
        <v>2371.5500000000002</v>
      </c>
    </row>
    <row r="547" spans="1:11" x14ac:dyDescent="0.25">
      <c r="A547" t="s">
        <v>5484</v>
      </c>
      <c r="B547">
        <v>4279</v>
      </c>
      <c r="C547" t="s">
        <v>485</v>
      </c>
      <c r="D547">
        <v>1742.05</v>
      </c>
      <c r="E547">
        <v>1747.58</v>
      </c>
      <c r="F547">
        <v>1733.24</v>
      </c>
      <c r="G547">
        <v>1690.94</v>
      </c>
      <c r="H547">
        <v>1650.76</v>
      </c>
      <c r="I547">
        <v>1447.35</v>
      </c>
      <c r="J547">
        <v>1895.05</v>
      </c>
      <c r="K547">
        <v>1430</v>
      </c>
    </row>
    <row r="548" spans="1:11" x14ac:dyDescent="0.25">
      <c r="A548" t="s">
        <v>5484</v>
      </c>
      <c r="B548">
        <v>4299</v>
      </c>
      <c r="C548" t="s">
        <v>486</v>
      </c>
      <c r="D548">
        <v>338.35</v>
      </c>
      <c r="E548">
        <v>336.92</v>
      </c>
      <c r="F548">
        <v>336.68</v>
      </c>
      <c r="G548">
        <v>341.84</v>
      </c>
      <c r="H548">
        <v>351.86</v>
      </c>
      <c r="I548">
        <v>344.09</v>
      </c>
      <c r="J548">
        <v>405</v>
      </c>
      <c r="K548">
        <v>314.55</v>
      </c>
    </row>
    <row r="549" spans="1:11" x14ac:dyDescent="0.25">
      <c r="A549" t="s">
        <v>5484</v>
      </c>
      <c r="B549">
        <v>4306</v>
      </c>
      <c r="C549" t="s">
        <v>487</v>
      </c>
      <c r="D549">
        <v>1994.8</v>
      </c>
      <c r="E549">
        <v>2000.54</v>
      </c>
      <c r="F549">
        <v>1983.18</v>
      </c>
      <c r="G549">
        <v>1955.55</v>
      </c>
      <c r="H549">
        <v>1909.15</v>
      </c>
      <c r="I549">
        <v>1676.49</v>
      </c>
      <c r="J549">
        <v>2051</v>
      </c>
      <c r="K549">
        <v>1760.1</v>
      </c>
    </row>
    <row r="550" spans="1:11" x14ac:dyDescent="0.25">
      <c r="A550" t="s">
        <v>5484</v>
      </c>
      <c r="B550">
        <v>4344</v>
      </c>
      <c r="C550" t="s">
        <v>488</v>
      </c>
      <c r="D550">
        <v>1104.5999999999999</v>
      </c>
      <c r="E550">
        <v>1119.9100000000001</v>
      </c>
      <c r="F550">
        <v>1135.97</v>
      </c>
      <c r="G550">
        <v>1145.04</v>
      </c>
      <c r="H550">
        <v>1126.78</v>
      </c>
      <c r="I550">
        <v>1047.57</v>
      </c>
      <c r="J550">
        <v>1311.95</v>
      </c>
      <c r="K550">
        <v>880.25</v>
      </c>
    </row>
    <row r="551" spans="1:11" x14ac:dyDescent="0.25">
      <c r="A551" t="s">
        <v>5484</v>
      </c>
      <c r="B551">
        <v>4378</v>
      </c>
      <c r="C551" t="s">
        <v>489</v>
      </c>
      <c r="D551">
        <v>734.25</v>
      </c>
      <c r="E551">
        <v>731.56</v>
      </c>
      <c r="F551">
        <v>728.32</v>
      </c>
      <c r="G551">
        <v>726.58</v>
      </c>
      <c r="H551">
        <v>727.52</v>
      </c>
      <c r="I551">
        <v>705.79</v>
      </c>
      <c r="J551">
        <v>755.25</v>
      </c>
      <c r="K551">
        <v>704.1</v>
      </c>
    </row>
    <row r="552" spans="1:11" x14ac:dyDescent="0.25">
      <c r="A552" t="s">
        <v>5484</v>
      </c>
      <c r="B552">
        <v>4391</v>
      </c>
      <c r="C552" t="s">
        <v>490</v>
      </c>
      <c r="D552">
        <v>615</v>
      </c>
      <c r="E552">
        <v>617.39</v>
      </c>
      <c r="F552">
        <v>614.83000000000004</v>
      </c>
      <c r="G552">
        <v>604.22</v>
      </c>
      <c r="H552">
        <v>581.07000000000005</v>
      </c>
      <c r="I552">
        <v>515.91999999999996</v>
      </c>
      <c r="J552">
        <v>644.70000000000005</v>
      </c>
      <c r="K552">
        <v>522.04999999999995</v>
      </c>
    </row>
    <row r="553" spans="1:11" x14ac:dyDescent="0.25">
      <c r="A553" t="s">
        <v>5484</v>
      </c>
      <c r="B553">
        <v>4394</v>
      </c>
      <c r="C553" t="s">
        <v>491</v>
      </c>
      <c r="D553">
        <v>45.6</v>
      </c>
      <c r="E553">
        <v>46.02</v>
      </c>
      <c r="F553">
        <v>46.36</v>
      </c>
      <c r="G553">
        <v>46.72</v>
      </c>
      <c r="H553">
        <v>46.84</v>
      </c>
      <c r="I553">
        <v>45.45</v>
      </c>
      <c r="J553">
        <v>54.1</v>
      </c>
      <c r="K553">
        <v>41.7</v>
      </c>
    </row>
    <row r="554" spans="1:11" x14ac:dyDescent="0.25">
      <c r="A554" t="s">
        <v>5484</v>
      </c>
      <c r="B554">
        <v>4410</v>
      </c>
      <c r="C554" t="s">
        <v>492</v>
      </c>
      <c r="D554">
        <v>394.85</v>
      </c>
      <c r="E554">
        <v>396.56</v>
      </c>
      <c r="F554">
        <v>398.31</v>
      </c>
      <c r="G554">
        <v>402.34</v>
      </c>
      <c r="H554">
        <v>409.66</v>
      </c>
      <c r="I554">
        <v>385.97</v>
      </c>
      <c r="J554">
        <v>500.15</v>
      </c>
      <c r="K554">
        <v>378</v>
      </c>
    </row>
    <row r="555" spans="1:11" x14ac:dyDescent="0.25">
      <c r="A555" t="s">
        <v>5484</v>
      </c>
      <c r="B555">
        <v>4421</v>
      </c>
      <c r="C555" t="s">
        <v>493</v>
      </c>
      <c r="D555">
        <v>1604.9</v>
      </c>
      <c r="E555">
        <v>1658.75</v>
      </c>
      <c r="F555">
        <v>1658.12</v>
      </c>
      <c r="G555">
        <v>1612.95</v>
      </c>
      <c r="H555">
        <v>1511.95</v>
      </c>
      <c r="I555">
        <v>1284.3499999999999</v>
      </c>
      <c r="J555">
        <v>1745.95</v>
      </c>
      <c r="K555">
        <v>1275</v>
      </c>
    </row>
    <row r="556" spans="1:11" x14ac:dyDescent="0.25">
      <c r="A556" t="s">
        <v>5484</v>
      </c>
      <c r="B556">
        <v>4422</v>
      </c>
      <c r="C556" t="s">
        <v>494</v>
      </c>
      <c r="D556">
        <v>249.15</v>
      </c>
      <c r="E556">
        <v>247.61</v>
      </c>
      <c r="F556">
        <v>243.78</v>
      </c>
      <c r="G556">
        <v>241.72</v>
      </c>
      <c r="H556">
        <v>241.63</v>
      </c>
      <c r="I556">
        <v>234.63</v>
      </c>
      <c r="J556">
        <v>320</v>
      </c>
      <c r="K556">
        <v>205</v>
      </c>
    </row>
    <row r="557" spans="1:11" x14ac:dyDescent="0.25">
      <c r="A557" t="s">
        <v>5484</v>
      </c>
      <c r="B557">
        <v>4433</v>
      </c>
      <c r="C557" t="s">
        <v>495</v>
      </c>
      <c r="D557">
        <v>476</v>
      </c>
      <c r="E557">
        <v>450.05</v>
      </c>
      <c r="F557">
        <v>429.49</v>
      </c>
      <c r="G557">
        <v>411.25</v>
      </c>
      <c r="H557">
        <v>394.66</v>
      </c>
      <c r="I557">
        <v>344.77</v>
      </c>
      <c r="J557">
        <v>518.79999999999995</v>
      </c>
      <c r="K557">
        <v>349.85</v>
      </c>
    </row>
    <row r="558" spans="1:11" x14ac:dyDescent="0.25">
      <c r="A558" t="s">
        <v>5484</v>
      </c>
      <c r="B558">
        <v>4469</v>
      </c>
      <c r="C558" t="s">
        <v>1832</v>
      </c>
      <c r="D558">
        <v>151.30000000000001</v>
      </c>
      <c r="E558">
        <v>145.69999999999999</v>
      </c>
      <c r="F558">
        <v>140.69999999999999</v>
      </c>
      <c r="G558">
        <v>136.4</v>
      </c>
      <c r="H558">
        <v>130.4</v>
      </c>
      <c r="I558">
        <v>104.76</v>
      </c>
      <c r="J558">
        <v>155.30000000000001</v>
      </c>
      <c r="K558">
        <v>81.5</v>
      </c>
    </row>
    <row r="559" spans="1:11" x14ac:dyDescent="0.25">
      <c r="A559" t="s">
        <v>5484</v>
      </c>
      <c r="B559">
        <v>4481</v>
      </c>
      <c r="C559" t="s">
        <v>496</v>
      </c>
      <c r="D559">
        <v>471.1</v>
      </c>
      <c r="E559">
        <v>475.46</v>
      </c>
      <c r="F559">
        <v>476.86</v>
      </c>
      <c r="G559">
        <v>483.96</v>
      </c>
      <c r="H559">
        <v>506.78</v>
      </c>
      <c r="I559">
        <v>493.84</v>
      </c>
      <c r="J559">
        <v>625</v>
      </c>
      <c r="K559">
        <v>444</v>
      </c>
    </row>
    <row r="560" spans="1:11" x14ac:dyDescent="0.25">
      <c r="A560" t="s">
        <v>5484</v>
      </c>
      <c r="B560">
        <v>4487</v>
      </c>
      <c r="C560" t="s">
        <v>497</v>
      </c>
      <c r="D560">
        <v>2134.6</v>
      </c>
      <c r="E560">
        <v>2136.5700000000002</v>
      </c>
      <c r="F560">
        <v>2144.2199999999998</v>
      </c>
      <c r="G560">
        <v>2168.9899999999998</v>
      </c>
      <c r="H560">
        <v>2246.2199999999998</v>
      </c>
      <c r="I560">
        <v>2441.21</v>
      </c>
      <c r="J560">
        <v>2586.3000000000002</v>
      </c>
      <c r="K560">
        <v>2120</v>
      </c>
    </row>
    <row r="561" spans="1:11" x14ac:dyDescent="0.25">
      <c r="A561" t="s">
        <v>5484</v>
      </c>
      <c r="B561">
        <v>4491</v>
      </c>
      <c r="C561" t="s">
        <v>498</v>
      </c>
      <c r="D561">
        <v>1178.55</v>
      </c>
      <c r="E561">
        <v>1169.83</v>
      </c>
      <c r="F561">
        <v>1154.79</v>
      </c>
      <c r="G561">
        <v>1150.28</v>
      </c>
      <c r="H561">
        <v>1162.3900000000001</v>
      </c>
      <c r="I561">
        <v>1178.94</v>
      </c>
      <c r="J561">
        <v>1393</v>
      </c>
      <c r="K561">
        <v>938</v>
      </c>
    </row>
    <row r="562" spans="1:11" x14ac:dyDescent="0.25">
      <c r="A562" t="s">
        <v>5484</v>
      </c>
      <c r="B562">
        <v>4503</v>
      </c>
      <c r="C562" t="s">
        <v>499</v>
      </c>
      <c r="D562">
        <v>2325.4</v>
      </c>
      <c r="E562">
        <v>2283.66</v>
      </c>
      <c r="F562">
        <v>2248.38</v>
      </c>
      <c r="G562">
        <v>2241.8200000000002</v>
      </c>
      <c r="H562">
        <v>2273.79</v>
      </c>
      <c r="I562">
        <v>2190.39</v>
      </c>
      <c r="J562">
        <v>2552</v>
      </c>
      <c r="K562">
        <v>2069.1</v>
      </c>
    </row>
    <row r="563" spans="1:11" x14ac:dyDescent="0.25">
      <c r="A563" t="s">
        <v>5484</v>
      </c>
      <c r="B563">
        <v>4522</v>
      </c>
      <c r="C563" t="s">
        <v>1833</v>
      </c>
      <c r="D563">
        <v>65.55</v>
      </c>
      <c r="E563">
        <v>66.510000000000005</v>
      </c>
      <c r="F563">
        <v>66.849999999999994</v>
      </c>
      <c r="G563">
        <v>66.16</v>
      </c>
      <c r="H563">
        <v>61.55</v>
      </c>
      <c r="I563">
        <v>50.01</v>
      </c>
      <c r="J563">
        <v>83.95</v>
      </c>
      <c r="K563">
        <v>42.55</v>
      </c>
    </row>
    <row r="564" spans="1:11" x14ac:dyDescent="0.25">
      <c r="A564" t="s">
        <v>5484</v>
      </c>
      <c r="B564">
        <v>4525</v>
      </c>
      <c r="C564" t="s">
        <v>500</v>
      </c>
      <c r="D564">
        <v>3973.25</v>
      </c>
      <c r="E564">
        <v>4019.9</v>
      </c>
      <c r="F564">
        <v>4060.21</v>
      </c>
      <c r="G564">
        <v>4105.17</v>
      </c>
      <c r="H564">
        <v>4108.2700000000004</v>
      </c>
      <c r="I564">
        <v>3592.74</v>
      </c>
      <c r="J564">
        <v>4750</v>
      </c>
      <c r="K564">
        <v>3600</v>
      </c>
    </row>
    <row r="565" spans="1:11" x14ac:dyDescent="0.25">
      <c r="A565" t="s">
        <v>5484</v>
      </c>
      <c r="B565">
        <v>4529</v>
      </c>
      <c r="C565" t="s">
        <v>501</v>
      </c>
      <c r="D565">
        <v>48.44</v>
      </c>
      <c r="E565">
        <v>47.98</v>
      </c>
      <c r="F565">
        <v>47.54</v>
      </c>
      <c r="G565">
        <v>47.06</v>
      </c>
      <c r="H565">
        <v>46.61</v>
      </c>
      <c r="I565">
        <v>44.78</v>
      </c>
      <c r="J565">
        <v>49.55</v>
      </c>
      <c r="K565">
        <v>43.75</v>
      </c>
    </row>
    <row r="566" spans="1:11" x14ac:dyDescent="0.25">
      <c r="A566" t="s">
        <v>5484</v>
      </c>
      <c r="B566">
        <v>4548</v>
      </c>
      <c r="C566" t="s">
        <v>1834</v>
      </c>
      <c r="D566">
        <v>33.85</v>
      </c>
      <c r="E566">
        <v>33.64</v>
      </c>
      <c r="F566">
        <v>33.299999999999997</v>
      </c>
      <c r="G566">
        <v>33.18</v>
      </c>
      <c r="H566">
        <v>32.880000000000003</v>
      </c>
      <c r="I566">
        <v>31.24</v>
      </c>
      <c r="J566">
        <v>39.25</v>
      </c>
      <c r="K566">
        <v>27.05</v>
      </c>
    </row>
    <row r="567" spans="1:11" x14ac:dyDescent="0.25">
      <c r="A567" t="s">
        <v>5484</v>
      </c>
      <c r="B567">
        <v>4550</v>
      </c>
      <c r="C567" t="s">
        <v>5779</v>
      </c>
      <c r="D567">
        <v>5.3</v>
      </c>
      <c r="E567">
        <v>4.8899999999999997</v>
      </c>
      <c r="F567">
        <v>4.59</v>
      </c>
      <c r="G567">
        <v>4.24</v>
      </c>
      <c r="H567">
        <v>3.81</v>
      </c>
      <c r="I567">
        <v>3.57</v>
      </c>
      <c r="J567">
        <v>5.3</v>
      </c>
      <c r="K567">
        <v>2.4500000000000002</v>
      </c>
    </row>
    <row r="568" spans="1:11" x14ac:dyDescent="0.25">
      <c r="A568" t="s">
        <v>5484</v>
      </c>
      <c r="B568">
        <v>4566</v>
      </c>
      <c r="C568" t="s">
        <v>1835</v>
      </c>
      <c r="D568">
        <v>11.95</v>
      </c>
      <c r="E568">
        <v>12.26</v>
      </c>
      <c r="F568">
        <v>12.71</v>
      </c>
      <c r="G568">
        <v>13.4</v>
      </c>
      <c r="H568">
        <v>13.11</v>
      </c>
      <c r="I568">
        <v>10.75</v>
      </c>
      <c r="J568">
        <v>18.7</v>
      </c>
      <c r="K568">
        <v>8.35</v>
      </c>
    </row>
    <row r="569" spans="1:11" x14ac:dyDescent="0.25">
      <c r="A569" t="s">
        <v>5484</v>
      </c>
      <c r="B569">
        <v>4587</v>
      </c>
      <c r="C569" t="s">
        <v>502</v>
      </c>
      <c r="D569">
        <v>198.2</v>
      </c>
      <c r="E569">
        <v>203.53</v>
      </c>
      <c r="F569">
        <v>207.21</v>
      </c>
      <c r="G569">
        <v>206.64</v>
      </c>
      <c r="H569">
        <v>197.71</v>
      </c>
      <c r="I569">
        <v>178.55</v>
      </c>
      <c r="J569">
        <v>232.2</v>
      </c>
      <c r="K569">
        <v>169.7</v>
      </c>
    </row>
    <row r="570" spans="1:11" x14ac:dyDescent="0.25">
      <c r="A570" t="s">
        <v>5484</v>
      </c>
      <c r="B570">
        <v>4594</v>
      </c>
      <c r="C570" t="s">
        <v>503</v>
      </c>
      <c r="D570">
        <v>155.80000000000001</v>
      </c>
      <c r="E570">
        <v>154.13999999999999</v>
      </c>
      <c r="F570">
        <v>149.32</v>
      </c>
      <c r="G570">
        <v>142.97</v>
      </c>
      <c r="H570">
        <v>131.81</v>
      </c>
      <c r="I570">
        <v>101.3</v>
      </c>
      <c r="J570">
        <v>166</v>
      </c>
      <c r="K570">
        <v>93.1</v>
      </c>
    </row>
    <row r="571" spans="1:11" x14ac:dyDescent="0.25">
      <c r="A571" t="s">
        <v>5484</v>
      </c>
      <c r="B571">
        <v>4598</v>
      </c>
      <c r="C571" t="s">
        <v>504</v>
      </c>
      <c r="D571">
        <v>238.85</v>
      </c>
      <c r="E571">
        <v>235.59</v>
      </c>
      <c r="F571">
        <v>232.72</v>
      </c>
      <c r="G571">
        <v>231.09</v>
      </c>
      <c r="H571">
        <v>232.86</v>
      </c>
      <c r="I571">
        <v>215.32</v>
      </c>
      <c r="J571">
        <v>279.39999999999998</v>
      </c>
      <c r="K571">
        <v>209.3</v>
      </c>
    </row>
    <row r="572" spans="1:11" x14ac:dyDescent="0.25">
      <c r="A572" t="s">
        <v>5484</v>
      </c>
      <c r="B572">
        <v>4656</v>
      </c>
      <c r="C572" t="s">
        <v>505</v>
      </c>
      <c r="D572">
        <v>537.45000000000005</v>
      </c>
      <c r="E572">
        <v>535.66999999999996</v>
      </c>
      <c r="F572">
        <v>532.88</v>
      </c>
      <c r="G572">
        <v>531.27</v>
      </c>
      <c r="H572">
        <v>539.80999999999995</v>
      </c>
      <c r="I572">
        <v>525.96</v>
      </c>
      <c r="J572">
        <v>701.8</v>
      </c>
      <c r="K572">
        <v>488</v>
      </c>
    </row>
    <row r="573" spans="1:11" x14ac:dyDescent="0.25">
      <c r="A573" t="s">
        <v>5484</v>
      </c>
      <c r="B573">
        <v>4668</v>
      </c>
      <c r="C573" t="s">
        <v>506</v>
      </c>
      <c r="D573">
        <v>196.8</v>
      </c>
      <c r="E573">
        <v>196.85</v>
      </c>
      <c r="F573">
        <v>196.59</v>
      </c>
      <c r="G573">
        <v>197.81</v>
      </c>
      <c r="H573">
        <v>199.8</v>
      </c>
      <c r="I573">
        <v>187.02</v>
      </c>
      <c r="J573">
        <v>219.65</v>
      </c>
      <c r="K573">
        <v>185.75</v>
      </c>
    </row>
    <row r="574" spans="1:11" x14ac:dyDescent="0.25">
      <c r="A574" t="s">
        <v>5484</v>
      </c>
      <c r="B574">
        <v>4681</v>
      </c>
      <c r="C574" t="s">
        <v>1836</v>
      </c>
      <c r="D574">
        <v>1.25</v>
      </c>
      <c r="E574">
        <v>1.21</v>
      </c>
      <c r="F574">
        <v>1.19</v>
      </c>
      <c r="G574">
        <v>1.19</v>
      </c>
      <c r="H574">
        <v>1.28</v>
      </c>
      <c r="I574">
        <v>0.98</v>
      </c>
      <c r="J574">
        <v>2.4</v>
      </c>
      <c r="K574">
        <v>1.05</v>
      </c>
    </row>
    <row r="575" spans="1:11" x14ac:dyDescent="0.25">
      <c r="A575" t="s">
        <v>5484</v>
      </c>
      <c r="B575">
        <v>4684</v>
      </c>
      <c r="C575" t="s">
        <v>507</v>
      </c>
      <c r="D575">
        <v>585.79999999999995</v>
      </c>
      <c r="E575">
        <v>577.95000000000005</v>
      </c>
      <c r="F575">
        <v>570.54</v>
      </c>
      <c r="G575">
        <v>564.02</v>
      </c>
      <c r="H575">
        <v>562.87</v>
      </c>
      <c r="I575">
        <v>537.4</v>
      </c>
      <c r="J575">
        <v>625.95000000000005</v>
      </c>
      <c r="K575">
        <v>488.1</v>
      </c>
    </row>
    <row r="576" spans="1:11" x14ac:dyDescent="0.25">
      <c r="A576" t="s">
        <v>5484</v>
      </c>
      <c r="B576">
        <v>4693</v>
      </c>
      <c r="C576" t="s">
        <v>508</v>
      </c>
      <c r="D576">
        <v>454.55</v>
      </c>
      <c r="E576">
        <v>461.59</v>
      </c>
      <c r="F576">
        <v>458.43</v>
      </c>
      <c r="G576">
        <v>453.97</v>
      </c>
      <c r="H576">
        <v>446.35</v>
      </c>
      <c r="I576">
        <v>387.99</v>
      </c>
      <c r="J576">
        <v>494.35</v>
      </c>
      <c r="K576">
        <v>386.1</v>
      </c>
    </row>
    <row r="577" spans="1:11" x14ac:dyDescent="0.25">
      <c r="A577" t="s">
        <v>5484</v>
      </c>
      <c r="B577">
        <v>4717</v>
      </c>
      <c r="C577" t="s">
        <v>509</v>
      </c>
      <c r="D577">
        <v>126.25</v>
      </c>
      <c r="E577">
        <v>126.12</v>
      </c>
      <c r="F577">
        <v>125.35</v>
      </c>
      <c r="G577">
        <v>124.52</v>
      </c>
      <c r="H577">
        <v>122.83</v>
      </c>
      <c r="I577">
        <v>113.28</v>
      </c>
      <c r="J577">
        <v>132.44999999999999</v>
      </c>
      <c r="K577">
        <v>111.5</v>
      </c>
    </row>
    <row r="578" spans="1:11" x14ac:dyDescent="0.25">
      <c r="A578" t="s">
        <v>5484</v>
      </c>
      <c r="B578">
        <v>4732</v>
      </c>
      <c r="C578" t="s">
        <v>510</v>
      </c>
      <c r="D578">
        <v>378.6</v>
      </c>
      <c r="E578">
        <v>386.41</v>
      </c>
      <c r="F578">
        <v>395.69</v>
      </c>
      <c r="G578">
        <v>406.39</v>
      </c>
      <c r="H578">
        <v>406.55</v>
      </c>
      <c r="I578">
        <v>296.14</v>
      </c>
      <c r="J578">
        <v>560.4</v>
      </c>
      <c r="K578">
        <v>240.1</v>
      </c>
    </row>
    <row r="579" spans="1:11" x14ac:dyDescent="0.25">
      <c r="A579" t="s">
        <v>5484</v>
      </c>
      <c r="B579">
        <v>4745</v>
      </c>
      <c r="C579" t="s">
        <v>511</v>
      </c>
      <c r="D579">
        <v>103.95</v>
      </c>
      <c r="E579">
        <v>105.33</v>
      </c>
      <c r="F579">
        <v>104.23</v>
      </c>
      <c r="G579">
        <v>102.93</v>
      </c>
      <c r="H579">
        <v>100.36</v>
      </c>
      <c r="I579">
        <v>87.4</v>
      </c>
      <c r="J579">
        <v>113.8</v>
      </c>
      <c r="K579">
        <v>82.55</v>
      </c>
    </row>
    <row r="580" spans="1:11" x14ac:dyDescent="0.25">
      <c r="A580" t="s">
        <v>5484</v>
      </c>
      <c r="B580">
        <v>4747</v>
      </c>
      <c r="C580" t="s">
        <v>512</v>
      </c>
      <c r="D580">
        <v>474.1</v>
      </c>
      <c r="E580">
        <v>486.36</v>
      </c>
      <c r="F580">
        <v>493.55</v>
      </c>
      <c r="G580">
        <v>497.59</v>
      </c>
      <c r="H580">
        <v>494.05</v>
      </c>
      <c r="I580">
        <v>450.22</v>
      </c>
      <c r="J580">
        <v>547.5</v>
      </c>
      <c r="K580">
        <v>428.1</v>
      </c>
    </row>
    <row r="581" spans="1:11" x14ac:dyDescent="0.25">
      <c r="A581" t="s">
        <v>5484</v>
      </c>
      <c r="B581">
        <v>4749</v>
      </c>
      <c r="C581" t="s">
        <v>513</v>
      </c>
      <c r="D581">
        <v>750.7</v>
      </c>
      <c r="E581">
        <v>747.21</v>
      </c>
      <c r="F581">
        <v>738.94</v>
      </c>
      <c r="G581">
        <v>727.98</v>
      </c>
      <c r="H581">
        <v>713.93</v>
      </c>
      <c r="I581">
        <v>685.09</v>
      </c>
      <c r="J581">
        <v>761.25</v>
      </c>
      <c r="K581">
        <v>645.9</v>
      </c>
    </row>
    <row r="582" spans="1:11" x14ac:dyDescent="0.25">
      <c r="A582" t="s">
        <v>5484</v>
      </c>
      <c r="B582">
        <v>4751</v>
      </c>
      <c r="C582" t="s">
        <v>1837</v>
      </c>
      <c r="D582">
        <v>203.85</v>
      </c>
      <c r="E582">
        <v>204.36</v>
      </c>
      <c r="F582">
        <v>197.77</v>
      </c>
      <c r="G582">
        <v>188.21</v>
      </c>
      <c r="H582">
        <v>174.05</v>
      </c>
      <c r="I582">
        <v>130.94999999999999</v>
      </c>
      <c r="J582">
        <v>216.95</v>
      </c>
      <c r="K582">
        <v>120.3</v>
      </c>
    </row>
    <row r="583" spans="1:11" x14ac:dyDescent="0.25">
      <c r="A583" t="s">
        <v>5484</v>
      </c>
      <c r="B583">
        <v>4771</v>
      </c>
      <c r="C583" t="s">
        <v>5960</v>
      </c>
      <c r="D583">
        <v>3.05</v>
      </c>
      <c r="E583">
        <v>3.07</v>
      </c>
      <c r="F583">
        <v>3.07</v>
      </c>
      <c r="G583">
        <v>3.07</v>
      </c>
      <c r="H583">
        <v>3.3</v>
      </c>
      <c r="I583">
        <v>4.6900000000000004</v>
      </c>
      <c r="J583">
        <v>5.25</v>
      </c>
      <c r="K583">
        <v>2.65</v>
      </c>
    </row>
    <row r="584" spans="1:11" x14ac:dyDescent="0.25">
      <c r="A584" t="s">
        <v>5484</v>
      </c>
      <c r="B584">
        <v>4775</v>
      </c>
      <c r="C584" t="s">
        <v>1838</v>
      </c>
      <c r="D584">
        <v>4.5999999999999996</v>
      </c>
      <c r="E584">
        <v>4.7</v>
      </c>
      <c r="F584">
        <v>4.7300000000000004</v>
      </c>
      <c r="G584">
        <v>4.83</v>
      </c>
      <c r="H584">
        <v>4.8499999999999996</v>
      </c>
      <c r="I584">
        <v>4.79</v>
      </c>
      <c r="J584">
        <v>7.45</v>
      </c>
      <c r="K584">
        <v>3.9</v>
      </c>
    </row>
    <row r="585" spans="1:11" x14ac:dyDescent="0.25">
      <c r="A585" t="s">
        <v>5484</v>
      </c>
      <c r="B585">
        <v>4809</v>
      </c>
      <c r="C585" t="s">
        <v>1839</v>
      </c>
      <c r="D585">
        <v>37.65</v>
      </c>
      <c r="E585">
        <v>38.270000000000003</v>
      </c>
      <c r="F585">
        <v>38.229999999999997</v>
      </c>
      <c r="G585">
        <v>38</v>
      </c>
      <c r="H585">
        <v>36.51</v>
      </c>
      <c r="I585">
        <v>30.77</v>
      </c>
      <c r="J585">
        <v>43.9</v>
      </c>
      <c r="K585">
        <v>28.25</v>
      </c>
    </row>
    <row r="586" spans="1:11" x14ac:dyDescent="0.25">
      <c r="A586" t="s">
        <v>5484</v>
      </c>
      <c r="B586">
        <v>4822</v>
      </c>
      <c r="C586" t="s">
        <v>515</v>
      </c>
      <c r="D586">
        <v>829.05</v>
      </c>
      <c r="E586">
        <v>797.19</v>
      </c>
      <c r="F586">
        <v>769.41</v>
      </c>
      <c r="G586">
        <v>741.02</v>
      </c>
      <c r="H586">
        <v>714.89</v>
      </c>
      <c r="I586">
        <v>632.38</v>
      </c>
      <c r="J586">
        <v>840</v>
      </c>
      <c r="K586">
        <v>651.25</v>
      </c>
    </row>
    <row r="587" spans="1:11" x14ac:dyDescent="0.25">
      <c r="A587" t="s">
        <v>5484</v>
      </c>
      <c r="B587">
        <v>4838</v>
      </c>
      <c r="C587" t="s">
        <v>516</v>
      </c>
      <c r="D587">
        <v>999.99</v>
      </c>
      <c r="E587">
        <v>999.99</v>
      </c>
      <c r="F587">
        <v>999.98</v>
      </c>
      <c r="G587">
        <v>999.97</v>
      </c>
      <c r="H587">
        <v>999.98</v>
      </c>
      <c r="I587">
        <v>1000.02</v>
      </c>
      <c r="J587">
        <v>1030</v>
      </c>
      <c r="K587">
        <v>981.35</v>
      </c>
    </row>
    <row r="588" spans="1:11" x14ac:dyDescent="0.25">
      <c r="A588" t="s">
        <v>5484</v>
      </c>
      <c r="B588">
        <v>4843</v>
      </c>
      <c r="C588" t="s">
        <v>517</v>
      </c>
      <c r="D588">
        <v>54.75</v>
      </c>
      <c r="E588">
        <v>53.58</v>
      </c>
      <c r="F588">
        <v>52.51</v>
      </c>
      <c r="G588">
        <v>51.6</v>
      </c>
      <c r="H588">
        <v>50.88</v>
      </c>
      <c r="I588">
        <v>45.48</v>
      </c>
      <c r="J588">
        <v>57.8</v>
      </c>
      <c r="K588">
        <v>46.1</v>
      </c>
    </row>
    <row r="589" spans="1:11" x14ac:dyDescent="0.25">
      <c r="A589" t="s">
        <v>5484</v>
      </c>
      <c r="B589">
        <v>4847</v>
      </c>
      <c r="C589" t="s">
        <v>518</v>
      </c>
      <c r="D589">
        <v>1858.8</v>
      </c>
      <c r="E589">
        <v>1870.06</v>
      </c>
      <c r="F589">
        <v>1873.8</v>
      </c>
      <c r="G589">
        <v>1883.67</v>
      </c>
      <c r="H589">
        <v>1903.41</v>
      </c>
      <c r="I589">
        <v>1751.11</v>
      </c>
      <c r="J589">
        <v>2229.9</v>
      </c>
      <c r="K589">
        <v>1772.05</v>
      </c>
    </row>
    <row r="590" spans="1:11" x14ac:dyDescent="0.25">
      <c r="A590" t="s">
        <v>5484</v>
      </c>
      <c r="B590">
        <v>4870</v>
      </c>
      <c r="C590" t="s">
        <v>519</v>
      </c>
      <c r="D590">
        <v>94.1</v>
      </c>
      <c r="E590">
        <v>94.59</v>
      </c>
      <c r="F590">
        <v>93.74</v>
      </c>
      <c r="G590">
        <v>92.35</v>
      </c>
      <c r="H590">
        <v>91.37</v>
      </c>
      <c r="I590">
        <v>82.28</v>
      </c>
      <c r="J590">
        <v>123.4</v>
      </c>
      <c r="K590">
        <v>81.849999999999994</v>
      </c>
    </row>
    <row r="591" spans="1:11" x14ac:dyDescent="0.25">
      <c r="A591" t="s">
        <v>5484</v>
      </c>
      <c r="B591">
        <v>4892</v>
      </c>
      <c r="C591" t="s">
        <v>520</v>
      </c>
      <c r="D591">
        <v>372</v>
      </c>
      <c r="E591">
        <v>349.73</v>
      </c>
      <c r="F591">
        <v>344.7</v>
      </c>
      <c r="G591">
        <v>344.52</v>
      </c>
      <c r="H591">
        <v>355.55</v>
      </c>
      <c r="I591">
        <v>365.62</v>
      </c>
      <c r="J591">
        <v>424.75</v>
      </c>
      <c r="K591">
        <v>309.60000000000002</v>
      </c>
    </row>
    <row r="592" spans="1:11" x14ac:dyDescent="0.25">
      <c r="A592" t="s">
        <v>5484</v>
      </c>
      <c r="B592">
        <v>4898</v>
      </c>
      <c r="C592" t="s">
        <v>521</v>
      </c>
      <c r="D592">
        <v>386.7</v>
      </c>
      <c r="E592">
        <v>386.1</v>
      </c>
      <c r="F592">
        <v>381.5</v>
      </c>
      <c r="G592">
        <v>377.12</v>
      </c>
      <c r="H592">
        <v>373.37</v>
      </c>
      <c r="I592">
        <v>337.22</v>
      </c>
      <c r="J592">
        <v>428.95</v>
      </c>
      <c r="K592">
        <v>336.25</v>
      </c>
    </row>
    <row r="593" spans="1:11" x14ac:dyDescent="0.25">
      <c r="A593" t="s">
        <v>5484</v>
      </c>
      <c r="B593">
        <v>4907</v>
      </c>
      <c r="C593" t="s">
        <v>522</v>
      </c>
      <c r="D593">
        <v>141.9</v>
      </c>
      <c r="E593">
        <v>142.78</v>
      </c>
      <c r="F593">
        <v>139.55000000000001</v>
      </c>
      <c r="G593">
        <v>137</v>
      </c>
      <c r="H593">
        <v>138.11000000000001</v>
      </c>
      <c r="I593">
        <v>120.33</v>
      </c>
      <c r="J593">
        <v>167.3</v>
      </c>
      <c r="K593">
        <v>116.45</v>
      </c>
    </row>
    <row r="594" spans="1:11" x14ac:dyDescent="0.25">
      <c r="A594" t="s">
        <v>5484</v>
      </c>
      <c r="B594">
        <v>4911</v>
      </c>
      <c r="C594" t="s">
        <v>523</v>
      </c>
      <c r="D594">
        <v>78.849999999999994</v>
      </c>
      <c r="E594">
        <v>77.86</v>
      </c>
      <c r="F594">
        <v>77.69</v>
      </c>
      <c r="G594">
        <v>77.73</v>
      </c>
      <c r="H594">
        <v>77.53</v>
      </c>
      <c r="I594">
        <v>71.86</v>
      </c>
      <c r="J594">
        <v>87.6</v>
      </c>
      <c r="K594">
        <v>70.650000000000006</v>
      </c>
    </row>
    <row r="595" spans="1:11" x14ac:dyDescent="0.25">
      <c r="A595" t="s">
        <v>5484</v>
      </c>
      <c r="B595">
        <v>4920</v>
      </c>
      <c r="C595" t="s">
        <v>1840</v>
      </c>
      <c r="D595">
        <v>31.15</v>
      </c>
      <c r="E595">
        <v>40.409999999999997</v>
      </c>
      <c r="F595">
        <v>62.17</v>
      </c>
      <c r="G595">
        <v>86.92</v>
      </c>
      <c r="H595">
        <v>108.35</v>
      </c>
      <c r="I595">
        <v>105.05</v>
      </c>
      <c r="J595">
        <v>149.5</v>
      </c>
      <c r="K595">
        <v>29.1</v>
      </c>
    </row>
    <row r="596" spans="1:11" x14ac:dyDescent="0.25">
      <c r="A596" t="s">
        <v>5484</v>
      </c>
      <c r="B596">
        <v>4934</v>
      </c>
      <c r="C596" t="s">
        <v>524</v>
      </c>
      <c r="D596">
        <v>282.2</v>
      </c>
      <c r="E596">
        <v>281.32</v>
      </c>
      <c r="F596">
        <v>283.36</v>
      </c>
      <c r="G596">
        <v>285.04000000000002</v>
      </c>
      <c r="H596">
        <v>279.77999999999997</v>
      </c>
      <c r="I596">
        <v>255.29</v>
      </c>
      <c r="J596">
        <v>319.75</v>
      </c>
      <c r="K596">
        <v>209.15</v>
      </c>
    </row>
    <row r="597" spans="1:11" x14ac:dyDescent="0.25">
      <c r="A597" t="s">
        <v>5484</v>
      </c>
      <c r="B597">
        <v>4953</v>
      </c>
      <c r="C597" t="s">
        <v>1841</v>
      </c>
      <c r="D597">
        <v>20.85</v>
      </c>
      <c r="E597">
        <v>21.4</v>
      </c>
      <c r="F597">
        <v>21.58</v>
      </c>
      <c r="G597">
        <v>21.65</v>
      </c>
      <c r="H597">
        <v>21.78</v>
      </c>
      <c r="I597">
        <v>20.99</v>
      </c>
      <c r="J597">
        <v>35.35</v>
      </c>
      <c r="K597">
        <v>17.399999999999999</v>
      </c>
    </row>
    <row r="598" spans="1:11" x14ac:dyDescent="0.25">
      <c r="A598" t="s">
        <v>5484</v>
      </c>
      <c r="B598">
        <v>4957</v>
      </c>
      <c r="C598" t="s">
        <v>1842</v>
      </c>
      <c r="D598">
        <v>6.8</v>
      </c>
      <c r="E598">
        <v>6.95</v>
      </c>
      <c r="F598">
        <v>7.04</v>
      </c>
      <c r="G598">
        <v>7.13</v>
      </c>
      <c r="H598">
        <v>7.03</v>
      </c>
      <c r="I598">
        <v>6.21</v>
      </c>
      <c r="J598">
        <v>8.5</v>
      </c>
      <c r="K598">
        <v>5.8</v>
      </c>
    </row>
    <row r="599" spans="1:11" x14ac:dyDescent="0.25">
      <c r="A599" t="s">
        <v>5484</v>
      </c>
      <c r="B599">
        <v>4963</v>
      </c>
      <c r="C599" t="s">
        <v>525</v>
      </c>
      <c r="D599">
        <v>921.85</v>
      </c>
      <c r="E599">
        <v>932.48</v>
      </c>
      <c r="F599">
        <v>933.87</v>
      </c>
      <c r="G599">
        <v>934.92</v>
      </c>
      <c r="H599">
        <v>942.3</v>
      </c>
      <c r="I599">
        <v>926.41</v>
      </c>
      <c r="J599">
        <v>1003.7</v>
      </c>
      <c r="K599">
        <v>899</v>
      </c>
    </row>
    <row r="600" spans="1:11" x14ac:dyDescent="0.25">
      <c r="A600" t="s">
        <v>5484</v>
      </c>
      <c r="B600">
        <v>4973</v>
      </c>
      <c r="C600" t="s">
        <v>526</v>
      </c>
      <c r="D600">
        <v>16.059999999999999</v>
      </c>
      <c r="E600">
        <v>15.87</v>
      </c>
      <c r="F600">
        <v>15.72</v>
      </c>
      <c r="G600">
        <v>15.56</v>
      </c>
      <c r="H600">
        <v>15.38</v>
      </c>
      <c r="I600">
        <v>14.34</v>
      </c>
      <c r="J600">
        <v>16.399999999999999</v>
      </c>
      <c r="K600">
        <v>14.45</v>
      </c>
    </row>
    <row r="601" spans="1:11" x14ac:dyDescent="0.25">
      <c r="A601" t="s">
        <v>5484</v>
      </c>
      <c r="B601">
        <v>4986</v>
      </c>
      <c r="C601" t="s">
        <v>527</v>
      </c>
      <c r="D601">
        <v>167.6</v>
      </c>
      <c r="E601">
        <v>159.36000000000001</v>
      </c>
      <c r="F601">
        <v>155.44999999999999</v>
      </c>
      <c r="G601">
        <v>151.08000000000001</v>
      </c>
      <c r="H601">
        <v>141.24</v>
      </c>
      <c r="I601">
        <v>103.81</v>
      </c>
      <c r="J601">
        <v>174.45</v>
      </c>
      <c r="K601">
        <v>93.4</v>
      </c>
    </row>
    <row r="602" spans="1:11" x14ac:dyDescent="0.25">
      <c r="A602" t="s">
        <v>5484</v>
      </c>
      <c r="B602">
        <v>4992</v>
      </c>
      <c r="C602" t="s">
        <v>528</v>
      </c>
      <c r="D602">
        <v>426.3</v>
      </c>
      <c r="E602">
        <v>421.43</v>
      </c>
      <c r="F602">
        <v>418.19</v>
      </c>
      <c r="G602">
        <v>418.08</v>
      </c>
      <c r="H602">
        <v>427.43</v>
      </c>
      <c r="I602">
        <v>459.98</v>
      </c>
      <c r="J602">
        <v>464.95</v>
      </c>
      <c r="K602">
        <v>388.35</v>
      </c>
    </row>
    <row r="603" spans="1:11" x14ac:dyDescent="0.25">
      <c r="A603" t="s">
        <v>5484</v>
      </c>
      <c r="B603">
        <v>5020</v>
      </c>
      <c r="C603" t="s">
        <v>1843</v>
      </c>
      <c r="D603">
        <v>8.9499999999999993</v>
      </c>
      <c r="E603">
        <v>9.11</v>
      </c>
      <c r="F603">
        <v>8.9600000000000009</v>
      </c>
      <c r="G603">
        <v>8.69</v>
      </c>
      <c r="H603">
        <v>8.66</v>
      </c>
      <c r="I603">
        <v>14.52</v>
      </c>
      <c r="J603">
        <v>9.6</v>
      </c>
      <c r="K603">
        <v>7.45</v>
      </c>
    </row>
    <row r="604" spans="1:11" x14ac:dyDescent="0.25">
      <c r="A604" t="s">
        <v>5484</v>
      </c>
      <c r="B604">
        <v>5049</v>
      </c>
      <c r="C604" t="s">
        <v>529</v>
      </c>
      <c r="D604">
        <v>1364.75</v>
      </c>
      <c r="E604">
        <v>1368.81</v>
      </c>
      <c r="F604">
        <v>1367.63</v>
      </c>
      <c r="G604">
        <v>1366.74</v>
      </c>
      <c r="H604">
        <v>1376.32</v>
      </c>
      <c r="I604">
        <v>1423.73</v>
      </c>
      <c r="J604">
        <v>1533.85</v>
      </c>
      <c r="K604">
        <v>1280</v>
      </c>
    </row>
    <row r="605" spans="1:11" x14ac:dyDescent="0.25">
      <c r="A605" t="s">
        <v>5484</v>
      </c>
      <c r="B605">
        <v>5054</v>
      </c>
      <c r="C605" t="s">
        <v>530</v>
      </c>
      <c r="D605">
        <v>1085.5999999999999</v>
      </c>
      <c r="E605">
        <v>1102.58</v>
      </c>
      <c r="F605">
        <v>1116.9000000000001</v>
      </c>
      <c r="G605">
        <v>1135.22</v>
      </c>
      <c r="H605">
        <v>1174.6199999999999</v>
      </c>
      <c r="I605">
        <v>1206.46</v>
      </c>
      <c r="J605">
        <v>1381</v>
      </c>
      <c r="K605">
        <v>1073</v>
      </c>
    </row>
    <row r="606" spans="1:11" x14ac:dyDescent="0.25">
      <c r="A606" t="s">
        <v>5484</v>
      </c>
      <c r="B606">
        <v>5068</v>
      </c>
      <c r="C606" t="s">
        <v>531</v>
      </c>
      <c r="D606">
        <v>146.69999999999999</v>
      </c>
      <c r="E606">
        <v>144.52000000000001</v>
      </c>
      <c r="F606">
        <v>144.63</v>
      </c>
      <c r="G606">
        <v>144.34</v>
      </c>
      <c r="H606">
        <v>142.63</v>
      </c>
      <c r="I606">
        <v>139.86000000000001</v>
      </c>
      <c r="J606">
        <v>162.4</v>
      </c>
      <c r="K606">
        <v>123.8</v>
      </c>
    </row>
    <row r="607" spans="1:11" x14ac:dyDescent="0.25">
      <c r="A607" t="s">
        <v>5484</v>
      </c>
      <c r="B607">
        <v>5097</v>
      </c>
      <c r="C607" t="s">
        <v>532</v>
      </c>
      <c r="D607">
        <v>122.2</v>
      </c>
      <c r="E607">
        <v>121.69</v>
      </c>
      <c r="F607">
        <v>120.25</v>
      </c>
      <c r="G607">
        <v>116.84</v>
      </c>
      <c r="H607">
        <v>108.98</v>
      </c>
      <c r="I607">
        <v>87.28</v>
      </c>
      <c r="J607">
        <v>126.35</v>
      </c>
      <c r="K607">
        <v>81.599999999999994</v>
      </c>
    </row>
    <row r="608" spans="1:11" x14ac:dyDescent="0.25">
      <c r="A608" t="s">
        <v>5484</v>
      </c>
      <c r="B608">
        <v>5108</v>
      </c>
      <c r="C608" t="s">
        <v>533</v>
      </c>
      <c r="D608">
        <v>1132.3499999999999</v>
      </c>
      <c r="E608">
        <v>1086.43</v>
      </c>
      <c r="F608">
        <v>1028</v>
      </c>
      <c r="G608">
        <v>963.32</v>
      </c>
      <c r="H608">
        <v>898.07</v>
      </c>
      <c r="I608">
        <v>720.56</v>
      </c>
      <c r="J608">
        <v>1205</v>
      </c>
      <c r="K608">
        <v>746</v>
      </c>
    </row>
    <row r="609" spans="1:11" x14ac:dyDescent="0.25">
      <c r="A609" t="s">
        <v>5484</v>
      </c>
      <c r="B609">
        <v>5114</v>
      </c>
      <c r="C609" t="s">
        <v>1844</v>
      </c>
      <c r="D609">
        <v>259.95</v>
      </c>
      <c r="E609">
        <v>256.73</v>
      </c>
      <c r="F609">
        <v>253.03</v>
      </c>
      <c r="G609">
        <v>247.91</v>
      </c>
      <c r="H609">
        <v>236.42</v>
      </c>
      <c r="I609">
        <v>195.56</v>
      </c>
      <c r="J609">
        <v>265.3</v>
      </c>
      <c r="K609">
        <v>195.1</v>
      </c>
    </row>
    <row r="610" spans="1:11" x14ac:dyDescent="0.25">
      <c r="A610" t="s">
        <v>5484</v>
      </c>
      <c r="B610">
        <v>5142</v>
      </c>
      <c r="C610" t="s">
        <v>534</v>
      </c>
      <c r="D610">
        <v>1081.8</v>
      </c>
      <c r="E610">
        <v>1091.28</v>
      </c>
      <c r="F610">
        <v>1086.23</v>
      </c>
      <c r="G610">
        <v>1050.97</v>
      </c>
      <c r="H610">
        <v>962.72</v>
      </c>
      <c r="I610">
        <v>820.62</v>
      </c>
      <c r="J610">
        <v>1156</v>
      </c>
      <c r="K610">
        <v>758.05</v>
      </c>
    </row>
    <row r="611" spans="1:11" x14ac:dyDescent="0.25">
      <c r="A611" t="s">
        <v>5484</v>
      </c>
      <c r="B611">
        <v>5143</v>
      </c>
      <c r="C611" t="s">
        <v>535</v>
      </c>
      <c r="D611">
        <v>315.55</v>
      </c>
      <c r="E611">
        <v>307.17</v>
      </c>
      <c r="F611">
        <v>303.75</v>
      </c>
      <c r="G611">
        <v>297</v>
      </c>
      <c r="H611">
        <v>270.47000000000003</v>
      </c>
      <c r="I611">
        <v>206.62</v>
      </c>
      <c r="J611">
        <v>371.8</v>
      </c>
      <c r="K611">
        <v>172.1</v>
      </c>
    </row>
    <row r="612" spans="1:11" x14ac:dyDescent="0.25">
      <c r="A612" t="s">
        <v>5484</v>
      </c>
      <c r="B612">
        <v>5162</v>
      </c>
      <c r="C612" t="s">
        <v>536</v>
      </c>
      <c r="D612">
        <v>1504.65</v>
      </c>
      <c r="E612">
        <v>1507.04</v>
      </c>
      <c r="F612">
        <v>1500.62</v>
      </c>
      <c r="G612">
        <v>1503.46</v>
      </c>
      <c r="H612">
        <v>1548.89</v>
      </c>
      <c r="I612">
        <v>1736.72</v>
      </c>
      <c r="J612">
        <v>1772.4</v>
      </c>
      <c r="K612">
        <v>1399.9</v>
      </c>
    </row>
    <row r="613" spans="1:11" x14ac:dyDescent="0.25">
      <c r="A613" t="s">
        <v>5484</v>
      </c>
      <c r="B613">
        <v>5168</v>
      </c>
      <c r="C613" t="s">
        <v>537</v>
      </c>
      <c r="D613">
        <v>88.82</v>
      </c>
      <c r="E613">
        <v>88.08</v>
      </c>
      <c r="F613">
        <v>87.48</v>
      </c>
      <c r="G613">
        <v>86.89</v>
      </c>
      <c r="H613">
        <v>86.17</v>
      </c>
      <c r="I613">
        <v>82.21</v>
      </c>
      <c r="J613">
        <v>100</v>
      </c>
      <c r="K613">
        <v>81.75</v>
      </c>
    </row>
    <row r="614" spans="1:11" x14ac:dyDescent="0.25">
      <c r="A614" t="s">
        <v>5484</v>
      </c>
      <c r="B614">
        <v>5186</v>
      </c>
      <c r="C614" t="s">
        <v>538</v>
      </c>
      <c r="D614">
        <v>1755.65</v>
      </c>
      <c r="E614">
        <v>1763.73</v>
      </c>
      <c r="F614">
        <v>1750.78</v>
      </c>
      <c r="G614">
        <v>1735.14</v>
      </c>
      <c r="H614">
        <v>1715.13</v>
      </c>
      <c r="I614">
        <v>1521.43</v>
      </c>
      <c r="J614">
        <v>1970.7</v>
      </c>
      <c r="K614">
        <v>1523.8</v>
      </c>
    </row>
    <row r="615" spans="1:11" x14ac:dyDescent="0.25">
      <c r="A615" t="s">
        <v>5484</v>
      </c>
      <c r="B615">
        <v>5194</v>
      </c>
      <c r="C615" t="s">
        <v>1845</v>
      </c>
      <c r="D615">
        <v>0.8</v>
      </c>
      <c r="E615">
        <v>0.77</v>
      </c>
      <c r="F615">
        <v>0.76</v>
      </c>
      <c r="G615">
        <v>0.75</v>
      </c>
      <c r="H615">
        <v>0.78</v>
      </c>
      <c r="I615">
        <v>0.79</v>
      </c>
      <c r="J615">
        <v>1.3</v>
      </c>
      <c r="K615">
        <v>0.6</v>
      </c>
    </row>
    <row r="616" spans="1:11" x14ac:dyDescent="0.25">
      <c r="A616" t="s">
        <v>5484</v>
      </c>
      <c r="B616">
        <v>5204</v>
      </c>
      <c r="C616" t="s">
        <v>539</v>
      </c>
      <c r="D616">
        <v>385.95</v>
      </c>
      <c r="E616">
        <v>384</v>
      </c>
      <c r="F616">
        <v>375.74</v>
      </c>
      <c r="G616">
        <v>366.42</v>
      </c>
      <c r="H616">
        <v>332.86</v>
      </c>
      <c r="I616">
        <v>234.62</v>
      </c>
      <c r="J616">
        <v>434.4</v>
      </c>
      <c r="K616">
        <v>167</v>
      </c>
    </row>
    <row r="617" spans="1:11" x14ac:dyDescent="0.25">
      <c r="A617" t="s">
        <v>5484</v>
      </c>
      <c r="B617">
        <v>5220</v>
      </c>
      <c r="C617" t="s">
        <v>1741</v>
      </c>
      <c r="D617">
        <v>19.87</v>
      </c>
      <c r="E617">
        <v>19.93</v>
      </c>
      <c r="F617">
        <v>19.89</v>
      </c>
      <c r="G617">
        <v>19.86</v>
      </c>
      <c r="H617">
        <v>19.95</v>
      </c>
      <c r="I617">
        <v>19.59</v>
      </c>
      <c r="J617">
        <v>21.3</v>
      </c>
      <c r="K617">
        <v>19</v>
      </c>
    </row>
    <row r="618" spans="1:11" x14ac:dyDescent="0.25">
      <c r="A618" t="s">
        <v>5484</v>
      </c>
      <c r="B618">
        <v>5239</v>
      </c>
      <c r="C618" t="s">
        <v>540</v>
      </c>
      <c r="D618">
        <v>139.65</v>
      </c>
      <c r="E618">
        <v>143.24</v>
      </c>
      <c r="F618">
        <v>145.11000000000001</v>
      </c>
      <c r="G618">
        <v>144.86000000000001</v>
      </c>
      <c r="H618">
        <v>141.63</v>
      </c>
      <c r="I618">
        <v>126.6</v>
      </c>
      <c r="J618">
        <v>183.95</v>
      </c>
      <c r="K618">
        <v>121</v>
      </c>
    </row>
    <row r="619" spans="1:11" x14ac:dyDescent="0.25">
      <c r="A619" t="s">
        <v>5484</v>
      </c>
      <c r="B619">
        <v>5245</v>
      </c>
      <c r="C619" t="s">
        <v>1846</v>
      </c>
      <c r="D619">
        <v>46.9</v>
      </c>
      <c r="E619">
        <v>48.11</v>
      </c>
      <c r="F619">
        <v>47.69</v>
      </c>
      <c r="G619">
        <v>46.7</v>
      </c>
      <c r="H619">
        <v>45.62</v>
      </c>
      <c r="I619">
        <v>40.020000000000003</v>
      </c>
      <c r="J619">
        <v>55.9</v>
      </c>
      <c r="K619">
        <v>37.5</v>
      </c>
    </row>
    <row r="620" spans="1:11" x14ac:dyDescent="0.25">
      <c r="A620" t="s">
        <v>5484</v>
      </c>
      <c r="B620">
        <v>5258</v>
      </c>
      <c r="C620" t="s">
        <v>541</v>
      </c>
      <c r="D620">
        <v>1498.45</v>
      </c>
      <c r="E620">
        <v>1497.97</v>
      </c>
      <c r="F620">
        <v>1490.68</v>
      </c>
      <c r="G620">
        <v>1475.58</v>
      </c>
      <c r="H620">
        <v>1448.41</v>
      </c>
      <c r="I620">
        <v>1326.98</v>
      </c>
      <c r="J620">
        <v>1538.5</v>
      </c>
      <c r="K620">
        <v>1354.05</v>
      </c>
    </row>
    <row r="621" spans="1:11" x14ac:dyDescent="0.25">
      <c r="A621" t="s">
        <v>5484</v>
      </c>
      <c r="B621">
        <v>5264</v>
      </c>
      <c r="C621" t="s">
        <v>542</v>
      </c>
      <c r="D621">
        <v>612.65</v>
      </c>
      <c r="E621">
        <v>613.86</v>
      </c>
      <c r="F621">
        <v>606.24</v>
      </c>
      <c r="G621">
        <v>590.48</v>
      </c>
      <c r="H621">
        <v>530.61</v>
      </c>
      <c r="I621">
        <v>413.46</v>
      </c>
      <c r="J621">
        <v>666</v>
      </c>
      <c r="K621">
        <v>315.95</v>
      </c>
    </row>
    <row r="622" spans="1:11" x14ac:dyDescent="0.25">
      <c r="A622" t="s">
        <v>5484</v>
      </c>
      <c r="B622">
        <v>5265</v>
      </c>
      <c r="C622" t="s">
        <v>543</v>
      </c>
      <c r="D622">
        <v>626.35</v>
      </c>
      <c r="E622">
        <v>628.97</v>
      </c>
      <c r="F622">
        <v>627.96</v>
      </c>
      <c r="G622">
        <v>627.05999999999995</v>
      </c>
      <c r="H622">
        <v>625.42999999999995</v>
      </c>
      <c r="I622">
        <v>568.09</v>
      </c>
      <c r="J622">
        <v>675</v>
      </c>
      <c r="K622">
        <v>596</v>
      </c>
    </row>
    <row r="623" spans="1:11" x14ac:dyDescent="0.25">
      <c r="A623" t="s">
        <v>5484</v>
      </c>
      <c r="B623">
        <v>5279</v>
      </c>
      <c r="C623" t="s">
        <v>544</v>
      </c>
      <c r="D623">
        <v>2289.6999999999998</v>
      </c>
      <c r="E623">
        <v>2273.67</v>
      </c>
      <c r="F623">
        <v>2263.1999999999998</v>
      </c>
      <c r="G623">
        <v>2250.54</v>
      </c>
      <c r="H623">
        <v>2231.4699999999998</v>
      </c>
      <c r="I623">
        <v>2088.77</v>
      </c>
      <c r="J623">
        <v>2409.9499999999998</v>
      </c>
      <c r="K623">
        <v>2028.05</v>
      </c>
    </row>
    <row r="624" spans="1:11" x14ac:dyDescent="0.25">
      <c r="A624" t="s">
        <v>5484</v>
      </c>
      <c r="B624">
        <v>5292</v>
      </c>
      <c r="C624" t="s">
        <v>1847</v>
      </c>
      <c r="D624">
        <v>22.95</v>
      </c>
      <c r="E624">
        <v>22.21</v>
      </c>
      <c r="F624">
        <v>21.91</v>
      </c>
      <c r="G624">
        <v>21.56</v>
      </c>
      <c r="H624">
        <v>21.02</v>
      </c>
      <c r="I624">
        <v>18.96</v>
      </c>
      <c r="J624">
        <v>26.2</v>
      </c>
      <c r="K624">
        <v>16.600000000000001</v>
      </c>
    </row>
    <row r="625" spans="1:11" x14ac:dyDescent="0.25">
      <c r="A625" t="s">
        <v>5484</v>
      </c>
      <c r="B625">
        <v>5306</v>
      </c>
      <c r="C625" t="s">
        <v>545</v>
      </c>
      <c r="D625">
        <v>544.47</v>
      </c>
      <c r="E625">
        <v>541.23</v>
      </c>
      <c r="F625">
        <v>539.29</v>
      </c>
      <c r="G625">
        <v>537.27</v>
      </c>
      <c r="H625">
        <v>535.54</v>
      </c>
      <c r="I625">
        <v>512.78</v>
      </c>
      <c r="J625">
        <v>558</v>
      </c>
      <c r="K625">
        <v>519.64</v>
      </c>
    </row>
    <row r="626" spans="1:11" x14ac:dyDescent="0.25">
      <c r="A626" t="s">
        <v>5484</v>
      </c>
      <c r="B626">
        <v>5313</v>
      </c>
      <c r="C626" t="s">
        <v>546</v>
      </c>
      <c r="D626">
        <v>276.64999999999998</v>
      </c>
      <c r="E626">
        <v>281.47000000000003</v>
      </c>
      <c r="F626">
        <v>282.86</v>
      </c>
      <c r="G626">
        <v>284.22000000000003</v>
      </c>
      <c r="H626">
        <v>283.73</v>
      </c>
      <c r="I626">
        <v>243.89</v>
      </c>
      <c r="J626">
        <v>319.14999999999998</v>
      </c>
      <c r="K626">
        <v>262.7</v>
      </c>
    </row>
    <row r="627" spans="1:11" x14ac:dyDescent="0.25">
      <c r="A627" t="s">
        <v>5484</v>
      </c>
      <c r="B627">
        <v>5352</v>
      </c>
      <c r="C627" t="s">
        <v>547</v>
      </c>
      <c r="D627">
        <v>127.45</v>
      </c>
      <c r="E627">
        <v>129.19</v>
      </c>
      <c r="F627">
        <v>129.51</v>
      </c>
      <c r="G627">
        <v>130.05000000000001</v>
      </c>
      <c r="H627">
        <v>130.08000000000001</v>
      </c>
      <c r="I627">
        <v>124.49</v>
      </c>
      <c r="J627">
        <v>152</v>
      </c>
      <c r="K627">
        <v>112.05</v>
      </c>
    </row>
    <row r="628" spans="1:11" x14ac:dyDescent="0.25">
      <c r="A628" t="s">
        <v>5484</v>
      </c>
      <c r="B628">
        <v>5359</v>
      </c>
      <c r="C628" t="s">
        <v>548</v>
      </c>
      <c r="D628">
        <v>628.9</v>
      </c>
      <c r="E628">
        <v>632.97</v>
      </c>
      <c r="F628">
        <v>645.01</v>
      </c>
      <c r="G628">
        <v>658.8</v>
      </c>
      <c r="H628">
        <v>653.66</v>
      </c>
      <c r="I628">
        <v>580.89</v>
      </c>
      <c r="J628">
        <v>727</v>
      </c>
      <c r="K628">
        <v>482.1</v>
      </c>
    </row>
    <row r="629" spans="1:11" x14ac:dyDescent="0.25">
      <c r="A629" t="s">
        <v>5484</v>
      </c>
      <c r="B629">
        <v>5366</v>
      </c>
      <c r="C629" t="s">
        <v>549</v>
      </c>
      <c r="D629">
        <v>420.5</v>
      </c>
      <c r="E629">
        <v>413.13</v>
      </c>
      <c r="F629">
        <v>400.53</v>
      </c>
      <c r="G629">
        <v>384.13</v>
      </c>
      <c r="H629">
        <v>367.82</v>
      </c>
      <c r="I629">
        <v>321.45</v>
      </c>
      <c r="J629">
        <v>433.5</v>
      </c>
      <c r="K629">
        <v>306.2</v>
      </c>
    </row>
    <row r="630" spans="1:11" x14ac:dyDescent="0.25">
      <c r="A630" t="s">
        <v>5484</v>
      </c>
      <c r="B630">
        <v>5373</v>
      </c>
      <c r="C630" t="s">
        <v>550</v>
      </c>
      <c r="D630">
        <v>185.3</v>
      </c>
      <c r="E630">
        <v>183.69</v>
      </c>
      <c r="F630">
        <v>184.32</v>
      </c>
      <c r="G630">
        <v>187.86</v>
      </c>
      <c r="H630">
        <v>194.55</v>
      </c>
      <c r="I630">
        <v>187.83</v>
      </c>
      <c r="J630">
        <v>227.5</v>
      </c>
      <c r="K630">
        <v>178.5</v>
      </c>
    </row>
    <row r="631" spans="1:11" x14ac:dyDescent="0.25">
      <c r="A631" t="s">
        <v>5484</v>
      </c>
      <c r="B631">
        <v>5378</v>
      </c>
      <c r="C631" t="s">
        <v>551</v>
      </c>
      <c r="D631">
        <v>567.75</v>
      </c>
      <c r="E631">
        <v>569.65</v>
      </c>
      <c r="F631">
        <v>567.80999999999995</v>
      </c>
      <c r="G631">
        <v>568.86</v>
      </c>
      <c r="H631">
        <v>570.47</v>
      </c>
      <c r="I631">
        <v>541.92999999999995</v>
      </c>
      <c r="J631">
        <v>651</v>
      </c>
      <c r="K631">
        <v>491.6</v>
      </c>
    </row>
    <row r="632" spans="1:11" x14ac:dyDescent="0.25">
      <c r="A632" t="s">
        <v>5484</v>
      </c>
      <c r="B632">
        <v>5382</v>
      </c>
      <c r="C632" t="s">
        <v>1742</v>
      </c>
      <c r="D632">
        <v>911.65</v>
      </c>
      <c r="E632">
        <v>916.09</v>
      </c>
      <c r="F632">
        <v>916.59</v>
      </c>
      <c r="G632">
        <v>923</v>
      </c>
      <c r="H632">
        <v>943.55</v>
      </c>
      <c r="I632">
        <v>1006.31</v>
      </c>
      <c r="J632">
        <v>1119.95</v>
      </c>
      <c r="K632">
        <v>862.05</v>
      </c>
    </row>
    <row r="633" spans="1:11" x14ac:dyDescent="0.25">
      <c r="A633" t="s">
        <v>5484</v>
      </c>
      <c r="B633">
        <v>5385</v>
      </c>
      <c r="C633" t="s">
        <v>552</v>
      </c>
      <c r="D633">
        <v>1444.4</v>
      </c>
      <c r="E633">
        <v>1474.88</v>
      </c>
      <c r="F633">
        <v>1480.58</v>
      </c>
      <c r="G633">
        <v>1506.87</v>
      </c>
      <c r="H633">
        <v>1560.28</v>
      </c>
      <c r="I633">
        <v>1652.91</v>
      </c>
      <c r="J633">
        <v>1817.6</v>
      </c>
      <c r="K633">
        <v>1403.15</v>
      </c>
    </row>
    <row r="634" spans="1:11" x14ac:dyDescent="0.25">
      <c r="A634" t="s">
        <v>5484</v>
      </c>
      <c r="B634">
        <v>5394</v>
      </c>
      <c r="C634" t="s">
        <v>553</v>
      </c>
      <c r="D634">
        <v>73.349999999999994</v>
      </c>
      <c r="E634">
        <v>73.010000000000005</v>
      </c>
      <c r="F634">
        <v>73.39</v>
      </c>
      <c r="G634">
        <v>74.52</v>
      </c>
      <c r="H634">
        <v>77.39</v>
      </c>
      <c r="I634">
        <v>86.51</v>
      </c>
      <c r="J634">
        <v>92.55</v>
      </c>
      <c r="K634">
        <v>71.900000000000006</v>
      </c>
    </row>
    <row r="635" spans="1:11" x14ac:dyDescent="0.25">
      <c r="A635" t="s">
        <v>5484</v>
      </c>
      <c r="B635">
        <v>5401</v>
      </c>
      <c r="C635" t="s">
        <v>554</v>
      </c>
      <c r="D635">
        <v>40.75</v>
      </c>
      <c r="E635">
        <v>41.18</v>
      </c>
      <c r="F635">
        <v>41.18</v>
      </c>
      <c r="G635">
        <v>41.35</v>
      </c>
      <c r="H635">
        <v>42.7</v>
      </c>
      <c r="I635">
        <v>56.5</v>
      </c>
      <c r="J635">
        <v>50.1</v>
      </c>
      <c r="K635">
        <v>36.5</v>
      </c>
    </row>
    <row r="636" spans="1:11" x14ac:dyDescent="0.25">
      <c r="A636" t="s">
        <v>5484</v>
      </c>
      <c r="B636">
        <v>5407</v>
      </c>
      <c r="C636" t="s">
        <v>555</v>
      </c>
      <c r="D636">
        <v>821.05</v>
      </c>
      <c r="E636">
        <v>833.1</v>
      </c>
      <c r="F636">
        <v>802.58</v>
      </c>
      <c r="G636">
        <v>752.09</v>
      </c>
      <c r="H636">
        <v>671.66</v>
      </c>
      <c r="I636">
        <v>569.86</v>
      </c>
      <c r="J636">
        <v>899.65</v>
      </c>
      <c r="K636">
        <v>484.1</v>
      </c>
    </row>
    <row r="637" spans="1:11" x14ac:dyDescent="0.25">
      <c r="A637" t="s">
        <v>5484</v>
      </c>
      <c r="B637">
        <v>5426</v>
      </c>
      <c r="C637" t="s">
        <v>556</v>
      </c>
      <c r="D637">
        <v>351.3</v>
      </c>
      <c r="E637">
        <v>349.25</v>
      </c>
      <c r="F637">
        <v>347.64</v>
      </c>
      <c r="G637">
        <v>348.69</v>
      </c>
      <c r="H637">
        <v>353.02</v>
      </c>
      <c r="I637">
        <v>356.13</v>
      </c>
      <c r="J637">
        <v>397.6</v>
      </c>
      <c r="K637">
        <v>329.65</v>
      </c>
    </row>
    <row r="638" spans="1:11" x14ac:dyDescent="0.25">
      <c r="A638" t="s">
        <v>5484</v>
      </c>
      <c r="B638">
        <v>5428</v>
      </c>
      <c r="C638" t="s">
        <v>557</v>
      </c>
      <c r="D638">
        <v>119.15</v>
      </c>
      <c r="E638">
        <v>119.08</v>
      </c>
      <c r="F638">
        <v>118.85</v>
      </c>
      <c r="G638">
        <v>119.23</v>
      </c>
      <c r="H638">
        <v>120.73</v>
      </c>
      <c r="I638">
        <v>114.84</v>
      </c>
      <c r="J638">
        <v>145.55000000000001</v>
      </c>
      <c r="K638">
        <v>108.9</v>
      </c>
    </row>
    <row r="639" spans="1:11" x14ac:dyDescent="0.25">
      <c r="A639" t="s">
        <v>5484</v>
      </c>
      <c r="B639">
        <v>5435</v>
      </c>
      <c r="C639" t="s">
        <v>558</v>
      </c>
      <c r="D639">
        <v>295.55</v>
      </c>
      <c r="E639">
        <v>298.31</v>
      </c>
      <c r="F639">
        <v>296.62</v>
      </c>
      <c r="G639">
        <v>294.07</v>
      </c>
      <c r="H639">
        <v>287.95</v>
      </c>
      <c r="I639">
        <v>279.08</v>
      </c>
      <c r="J639">
        <v>308.39999999999998</v>
      </c>
      <c r="K639">
        <v>257</v>
      </c>
    </row>
    <row r="640" spans="1:11" x14ac:dyDescent="0.25">
      <c r="A640" t="s">
        <v>5484</v>
      </c>
      <c r="B640">
        <v>5449</v>
      </c>
      <c r="C640" t="s">
        <v>559</v>
      </c>
      <c r="D640">
        <v>436.45</v>
      </c>
      <c r="E640">
        <v>442.19</v>
      </c>
      <c r="F640">
        <v>444.11</v>
      </c>
      <c r="G640">
        <v>449.24</v>
      </c>
      <c r="H640">
        <v>460.94</v>
      </c>
      <c r="I640">
        <v>455.72</v>
      </c>
      <c r="J640">
        <v>543.25</v>
      </c>
      <c r="K640">
        <v>416.15</v>
      </c>
    </row>
    <row r="641" spans="1:11" x14ac:dyDescent="0.25">
      <c r="A641" t="s">
        <v>5484</v>
      </c>
      <c r="B641">
        <v>5475</v>
      </c>
      <c r="C641" t="s">
        <v>560</v>
      </c>
      <c r="D641">
        <v>775.75</v>
      </c>
      <c r="E641">
        <v>778.42</v>
      </c>
      <c r="F641">
        <v>774.03</v>
      </c>
      <c r="G641">
        <v>771.97</v>
      </c>
      <c r="H641">
        <v>766.64</v>
      </c>
      <c r="I641">
        <v>634.48</v>
      </c>
      <c r="J641">
        <v>974.8</v>
      </c>
      <c r="K641">
        <v>577.04999999999995</v>
      </c>
    </row>
    <row r="642" spans="1:11" x14ac:dyDescent="0.25">
      <c r="A642" t="s">
        <v>5484</v>
      </c>
      <c r="B642">
        <v>5501</v>
      </c>
      <c r="C642" t="s">
        <v>561</v>
      </c>
      <c r="D642">
        <v>679.85</v>
      </c>
      <c r="E642">
        <v>681.26</v>
      </c>
      <c r="F642">
        <v>684.92</v>
      </c>
      <c r="G642">
        <v>692.94</v>
      </c>
      <c r="H642">
        <v>698.95</v>
      </c>
      <c r="I642">
        <v>639.1</v>
      </c>
      <c r="J642">
        <v>822.1</v>
      </c>
      <c r="K642">
        <v>603</v>
      </c>
    </row>
    <row r="643" spans="1:11" x14ac:dyDescent="0.25">
      <c r="A643" t="s">
        <v>5484</v>
      </c>
      <c r="B643">
        <v>5507</v>
      </c>
      <c r="C643" t="s">
        <v>1848</v>
      </c>
      <c r="D643">
        <v>77.099999999999994</v>
      </c>
      <c r="E643">
        <v>77.180000000000007</v>
      </c>
      <c r="F643">
        <v>76.92</v>
      </c>
      <c r="G643">
        <v>76.95</v>
      </c>
      <c r="H643">
        <v>80.98</v>
      </c>
      <c r="I643">
        <v>95.67</v>
      </c>
      <c r="J643">
        <v>98.75</v>
      </c>
      <c r="K643">
        <v>69.5</v>
      </c>
    </row>
    <row r="644" spans="1:11" x14ac:dyDescent="0.25">
      <c r="A644" t="s">
        <v>5484</v>
      </c>
      <c r="B644">
        <v>5516</v>
      </c>
      <c r="C644" t="s">
        <v>562</v>
      </c>
      <c r="D644">
        <v>78.5</v>
      </c>
      <c r="E644">
        <v>79.13</v>
      </c>
      <c r="F644">
        <v>79.349999999999994</v>
      </c>
      <c r="G644">
        <v>79.790000000000006</v>
      </c>
      <c r="H644">
        <v>81.55</v>
      </c>
      <c r="I644">
        <v>85.52</v>
      </c>
      <c r="J644">
        <v>96</v>
      </c>
      <c r="K644">
        <v>64.349999999999994</v>
      </c>
    </row>
    <row r="645" spans="1:11" x14ac:dyDescent="0.25">
      <c r="A645" t="s">
        <v>5484</v>
      </c>
      <c r="B645">
        <v>5528</v>
      </c>
      <c r="C645" t="s">
        <v>563</v>
      </c>
      <c r="D645">
        <v>121.45</v>
      </c>
      <c r="E645">
        <v>120.62</v>
      </c>
      <c r="F645">
        <v>120.45</v>
      </c>
      <c r="G645">
        <v>120.59</v>
      </c>
      <c r="H645">
        <v>120.83</v>
      </c>
      <c r="I645">
        <v>117.75</v>
      </c>
      <c r="J645">
        <v>142.30000000000001</v>
      </c>
      <c r="K645">
        <v>103</v>
      </c>
    </row>
    <row r="646" spans="1:11" x14ac:dyDescent="0.25">
      <c r="A646" t="s">
        <v>5484</v>
      </c>
      <c r="B646">
        <v>5549</v>
      </c>
      <c r="C646" t="s">
        <v>5961</v>
      </c>
      <c r="D646">
        <v>46.2</v>
      </c>
      <c r="E646">
        <v>45.73</v>
      </c>
      <c r="F646">
        <v>46.39</v>
      </c>
      <c r="G646">
        <v>45.81</v>
      </c>
      <c r="H646">
        <v>43.64</v>
      </c>
      <c r="I646">
        <v>50.52</v>
      </c>
      <c r="J646">
        <v>60.5</v>
      </c>
      <c r="K646">
        <v>31.35</v>
      </c>
    </row>
    <row r="647" spans="1:11" x14ac:dyDescent="0.25">
      <c r="A647" t="s">
        <v>5484</v>
      </c>
      <c r="B647">
        <v>5578</v>
      </c>
      <c r="C647" t="s">
        <v>564</v>
      </c>
      <c r="D647">
        <v>1088.75</v>
      </c>
      <c r="E647">
        <v>1089.29</v>
      </c>
      <c r="F647">
        <v>1103.9100000000001</v>
      </c>
      <c r="G647">
        <v>1130.55</v>
      </c>
      <c r="H647">
        <v>1177.79</v>
      </c>
      <c r="I647">
        <v>1145.75</v>
      </c>
      <c r="J647">
        <v>1388.95</v>
      </c>
      <c r="K647">
        <v>1066.45</v>
      </c>
    </row>
    <row r="648" spans="1:11" x14ac:dyDescent="0.25">
      <c r="A648" t="s">
        <v>5484</v>
      </c>
      <c r="B648">
        <v>5585</v>
      </c>
      <c r="C648" t="s">
        <v>565</v>
      </c>
      <c r="D648">
        <v>597.25</v>
      </c>
      <c r="E648">
        <v>606.28</v>
      </c>
      <c r="F648">
        <v>601.96</v>
      </c>
      <c r="G648">
        <v>586.98</v>
      </c>
      <c r="H648">
        <v>549.70000000000005</v>
      </c>
      <c r="I648">
        <v>476.76</v>
      </c>
      <c r="J648">
        <v>653.9</v>
      </c>
      <c r="K648">
        <v>437.25</v>
      </c>
    </row>
    <row r="649" spans="1:11" x14ac:dyDescent="0.25">
      <c r="A649" t="s">
        <v>5484</v>
      </c>
      <c r="B649">
        <v>5606</v>
      </c>
      <c r="C649" t="s">
        <v>566</v>
      </c>
      <c r="D649">
        <v>93.2</v>
      </c>
      <c r="E649">
        <v>88.33</v>
      </c>
      <c r="F649">
        <v>84.52</v>
      </c>
      <c r="G649">
        <v>81.760000000000005</v>
      </c>
      <c r="H649">
        <v>80.11</v>
      </c>
      <c r="I649">
        <v>71.81</v>
      </c>
      <c r="J649">
        <v>98.5</v>
      </c>
      <c r="K649">
        <v>69.5</v>
      </c>
    </row>
    <row r="650" spans="1:11" x14ac:dyDescent="0.25">
      <c r="A650" t="s">
        <v>5484</v>
      </c>
      <c r="B650">
        <v>5610</v>
      </c>
      <c r="C650" t="s">
        <v>567</v>
      </c>
      <c r="D650">
        <v>4670.2</v>
      </c>
      <c r="E650">
        <v>4662.6000000000004</v>
      </c>
      <c r="F650">
        <v>4674.7</v>
      </c>
      <c r="G650">
        <v>4670.3999999999996</v>
      </c>
      <c r="H650">
        <v>4550.2</v>
      </c>
      <c r="I650">
        <v>3965.16</v>
      </c>
      <c r="J650">
        <v>4996.8999999999996</v>
      </c>
      <c r="K650">
        <v>3750</v>
      </c>
    </row>
    <row r="651" spans="1:11" x14ac:dyDescent="0.25">
      <c r="A651" t="s">
        <v>5484</v>
      </c>
      <c r="B651">
        <v>5614</v>
      </c>
      <c r="C651" t="s">
        <v>568</v>
      </c>
      <c r="D651">
        <v>149.19999999999999</v>
      </c>
      <c r="E651">
        <v>147.06</v>
      </c>
      <c r="F651">
        <v>145.91999999999999</v>
      </c>
      <c r="G651">
        <v>145.86000000000001</v>
      </c>
      <c r="H651">
        <v>149.75</v>
      </c>
      <c r="I651">
        <v>151.94999999999999</v>
      </c>
      <c r="J651">
        <v>184.4</v>
      </c>
      <c r="K651">
        <v>135.1</v>
      </c>
    </row>
    <row r="652" spans="1:11" x14ac:dyDescent="0.25">
      <c r="A652" t="s">
        <v>5484</v>
      </c>
      <c r="B652">
        <v>5622</v>
      </c>
      <c r="C652" t="s">
        <v>569</v>
      </c>
      <c r="D652">
        <v>269.95</v>
      </c>
      <c r="E652">
        <v>256.16000000000003</v>
      </c>
      <c r="F652">
        <v>242.88</v>
      </c>
      <c r="G652">
        <v>230.68</v>
      </c>
      <c r="H652">
        <v>219.34</v>
      </c>
      <c r="I652">
        <v>177.41</v>
      </c>
      <c r="J652">
        <v>274.2</v>
      </c>
      <c r="K652">
        <v>175.15</v>
      </c>
    </row>
    <row r="653" spans="1:11" x14ac:dyDescent="0.25">
      <c r="A653" t="s">
        <v>5484</v>
      </c>
      <c r="B653">
        <v>5631</v>
      </c>
      <c r="C653" t="s">
        <v>570</v>
      </c>
      <c r="D653">
        <v>236.5</v>
      </c>
      <c r="E653">
        <v>232.4</v>
      </c>
      <c r="F653">
        <v>227.07</v>
      </c>
      <c r="G653">
        <v>219.92</v>
      </c>
      <c r="H653">
        <v>209.2</v>
      </c>
      <c r="I653">
        <v>189.94</v>
      </c>
      <c r="J653">
        <v>241</v>
      </c>
      <c r="K653">
        <v>178</v>
      </c>
    </row>
    <row r="654" spans="1:11" x14ac:dyDescent="0.25">
      <c r="A654" t="s">
        <v>5484</v>
      </c>
      <c r="B654">
        <v>5633</v>
      </c>
      <c r="C654" t="s">
        <v>571</v>
      </c>
      <c r="D654">
        <v>114.05</v>
      </c>
      <c r="E654">
        <v>112.59</v>
      </c>
      <c r="F654">
        <v>110.84</v>
      </c>
      <c r="G654">
        <v>109.17</v>
      </c>
      <c r="H654">
        <v>103.89</v>
      </c>
      <c r="I654">
        <v>78.3</v>
      </c>
      <c r="J654">
        <v>117.7</v>
      </c>
      <c r="K654">
        <v>66.45</v>
      </c>
    </row>
    <row r="655" spans="1:11" x14ac:dyDescent="0.25">
      <c r="A655" t="s">
        <v>5484</v>
      </c>
      <c r="B655">
        <v>5650</v>
      </c>
      <c r="C655" t="s">
        <v>572</v>
      </c>
      <c r="D655">
        <v>18.850000000000001</v>
      </c>
      <c r="E655">
        <v>18.87</v>
      </c>
      <c r="F655">
        <v>18.87</v>
      </c>
      <c r="G655">
        <v>18.79</v>
      </c>
      <c r="H655">
        <v>18.21</v>
      </c>
      <c r="I655">
        <v>18.02</v>
      </c>
      <c r="J655">
        <v>23.5</v>
      </c>
      <c r="K655">
        <v>14.65</v>
      </c>
    </row>
    <row r="656" spans="1:11" x14ac:dyDescent="0.25">
      <c r="A656" t="s">
        <v>5484</v>
      </c>
      <c r="B656">
        <v>5688</v>
      </c>
      <c r="C656" t="s">
        <v>573</v>
      </c>
      <c r="D656">
        <v>24.25</v>
      </c>
      <c r="E656">
        <v>24.63</v>
      </c>
      <c r="F656">
        <v>24.68</v>
      </c>
      <c r="G656">
        <v>24.74</v>
      </c>
      <c r="H656">
        <v>25.15</v>
      </c>
      <c r="I656">
        <v>24.14</v>
      </c>
      <c r="J656">
        <v>29.5</v>
      </c>
      <c r="K656">
        <v>22</v>
      </c>
    </row>
    <row r="657" spans="1:11" x14ac:dyDescent="0.25">
      <c r="A657" t="s">
        <v>5484</v>
      </c>
      <c r="B657">
        <v>5701</v>
      </c>
      <c r="C657" t="s">
        <v>574</v>
      </c>
      <c r="D657">
        <v>147.35</v>
      </c>
      <c r="E657">
        <v>145.29</v>
      </c>
      <c r="F657">
        <v>143.19</v>
      </c>
      <c r="G657">
        <v>140.33000000000001</v>
      </c>
      <c r="H657">
        <v>135.96</v>
      </c>
      <c r="I657">
        <v>137.58000000000001</v>
      </c>
      <c r="J657">
        <v>149.30000000000001</v>
      </c>
      <c r="K657">
        <v>120.05</v>
      </c>
    </row>
    <row r="658" spans="1:11" x14ac:dyDescent="0.25">
      <c r="A658" t="s">
        <v>5484</v>
      </c>
      <c r="B658">
        <v>5732</v>
      </c>
      <c r="C658" t="s">
        <v>575</v>
      </c>
      <c r="D658">
        <v>88.73</v>
      </c>
      <c r="E658">
        <v>88.05</v>
      </c>
      <c r="F658">
        <v>87.45</v>
      </c>
      <c r="G658">
        <v>86.87</v>
      </c>
      <c r="H658">
        <v>86.16</v>
      </c>
      <c r="I658">
        <v>82.3</v>
      </c>
      <c r="J658">
        <v>89.34</v>
      </c>
      <c r="K658">
        <v>82.52</v>
      </c>
    </row>
    <row r="659" spans="1:11" x14ac:dyDescent="0.25">
      <c r="A659" t="s">
        <v>5484</v>
      </c>
      <c r="B659">
        <v>5748</v>
      </c>
      <c r="C659" t="s">
        <v>576</v>
      </c>
      <c r="D659">
        <v>1733.3</v>
      </c>
      <c r="E659">
        <v>1701.42</v>
      </c>
      <c r="F659">
        <v>1685.6</v>
      </c>
      <c r="G659">
        <v>1676.44</v>
      </c>
      <c r="H659">
        <v>1659.79</v>
      </c>
      <c r="I659">
        <v>1416.58</v>
      </c>
      <c r="J659">
        <v>1945</v>
      </c>
      <c r="K659">
        <v>1452</v>
      </c>
    </row>
    <row r="660" spans="1:11" x14ac:dyDescent="0.25">
      <c r="A660" t="s">
        <v>5484</v>
      </c>
      <c r="B660">
        <v>5751</v>
      </c>
      <c r="C660" t="s">
        <v>577</v>
      </c>
      <c r="D660">
        <v>830.6</v>
      </c>
      <c r="E660">
        <v>840.47</v>
      </c>
      <c r="F660">
        <v>847.65</v>
      </c>
      <c r="G660">
        <v>861.15</v>
      </c>
      <c r="H660">
        <v>886.78</v>
      </c>
      <c r="I660">
        <v>853.31</v>
      </c>
      <c r="J660">
        <v>998.2</v>
      </c>
      <c r="K660">
        <v>820.5</v>
      </c>
    </row>
    <row r="661" spans="1:11" x14ac:dyDescent="0.25">
      <c r="A661" t="s">
        <v>5484</v>
      </c>
      <c r="B661">
        <v>5782</v>
      </c>
      <c r="C661" t="s">
        <v>578</v>
      </c>
      <c r="D661">
        <v>33.67</v>
      </c>
      <c r="E661">
        <v>33.31</v>
      </c>
      <c r="F661">
        <v>32.94</v>
      </c>
      <c r="G661">
        <v>32.56</v>
      </c>
      <c r="H661">
        <v>32.32</v>
      </c>
      <c r="I661">
        <v>30.81</v>
      </c>
      <c r="J661">
        <v>34</v>
      </c>
      <c r="K661">
        <v>30.76</v>
      </c>
    </row>
    <row r="662" spans="1:11" x14ac:dyDescent="0.25">
      <c r="A662" t="s">
        <v>5484</v>
      </c>
      <c r="B662">
        <v>5851</v>
      </c>
      <c r="C662" t="s">
        <v>579</v>
      </c>
      <c r="D662">
        <v>443.78</v>
      </c>
      <c r="E662">
        <v>447.38</v>
      </c>
      <c r="F662">
        <v>446.58</v>
      </c>
      <c r="G662">
        <v>446.16</v>
      </c>
      <c r="H662">
        <v>448.69</v>
      </c>
      <c r="I662">
        <v>440.88</v>
      </c>
      <c r="J662">
        <v>473</v>
      </c>
      <c r="K662">
        <v>429.13</v>
      </c>
    </row>
    <row r="663" spans="1:11" x14ac:dyDescent="0.25">
      <c r="A663" t="s">
        <v>5484</v>
      </c>
      <c r="B663">
        <v>5865</v>
      </c>
      <c r="C663" t="s">
        <v>580</v>
      </c>
      <c r="D663">
        <v>80.650000000000006</v>
      </c>
      <c r="E663">
        <v>78.86</v>
      </c>
      <c r="F663">
        <v>77.239999999999995</v>
      </c>
      <c r="G663">
        <v>74.650000000000006</v>
      </c>
      <c r="H663">
        <v>70.58</v>
      </c>
      <c r="I663">
        <v>63.81</v>
      </c>
      <c r="J663">
        <v>89.7</v>
      </c>
      <c r="K663">
        <v>62.25</v>
      </c>
    </row>
    <row r="664" spans="1:11" x14ac:dyDescent="0.25">
      <c r="A664" t="s">
        <v>5484</v>
      </c>
      <c r="B664">
        <v>5900</v>
      </c>
      <c r="C664" t="s">
        <v>581</v>
      </c>
      <c r="D664">
        <v>994.35</v>
      </c>
      <c r="E664">
        <v>1016.99</v>
      </c>
      <c r="F664">
        <v>1015.97</v>
      </c>
      <c r="G664">
        <v>1009.95</v>
      </c>
      <c r="H664">
        <v>1000.21</v>
      </c>
      <c r="I664">
        <v>945.4</v>
      </c>
      <c r="J664">
        <v>1047.5</v>
      </c>
      <c r="K664">
        <v>927.15</v>
      </c>
    </row>
    <row r="665" spans="1:11" x14ac:dyDescent="0.25">
      <c r="A665" t="s">
        <v>5484</v>
      </c>
      <c r="B665">
        <v>5911</v>
      </c>
      <c r="C665" t="s">
        <v>582</v>
      </c>
      <c r="D665">
        <v>720.5</v>
      </c>
      <c r="E665">
        <v>722.27</v>
      </c>
      <c r="F665">
        <v>717.75</v>
      </c>
      <c r="G665">
        <v>714.36</v>
      </c>
      <c r="H665">
        <v>712.19</v>
      </c>
      <c r="I665">
        <v>654</v>
      </c>
      <c r="J665">
        <v>848</v>
      </c>
      <c r="K665">
        <v>604.45000000000005</v>
      </c>
    </row>
    <row r="666" spans="1:11" x14ac:dyDescent="0.25">
      <c r="A666" t="s">
        <v>5484</v>
      </c>
      <c r="B666">
        <v>5926</v>
      </c>
      <c r="C666" t="s">
        <v>583</v>
      </c>
      <c r="D666">
        <v>689.65</v>
      </c>
      <c r="E666">
        <v>684.04</v>
      </c>
      <c r="F666">
        <v>677.37</v>
      </c>
      <c r="G666">
        <v>674.8</v>
      </c>
      <c r="H666">
        <v>676.86</v>
      </c>
      <c r="I666">
        <v>617.25</v>
      </c>
      <c r="J666">
        <v>747</v>
      </c>
      <c r="K666">
        <v>625</v>
      </c>
    </row>
    <row r="667" spans="1:11" x14ac:dyDescent="0.25">
      <c r="A667" t="s">
        <v>5484</v>
      </c>
      <c r="B667">
        <v>5938</v>
      </c>
      <c r="C667" t="s">
        <v>584</v>
      </c>
      <c r="D667">
        <v>704.35</v>
      </c>
      <c r="E667">
        <v>705.62</v>
      </c>
      <c r="F667">
        <v>717.45</v>
      </c>
      <c r="G667">
        <v>736.56</v>
      </c>
      <c r="H667">
        <v>759</v>
      </c>
      <c r="I667">
        <v>745.08</v>
      </c>
      <c r="J667">
        <v>918</v>
      </c>
      <c r="K667">
        <v>693.4</v>
      </c>
    </row>
    <row r="668" spans="1:11" x14ac:dyDescent="0.25">
      <c r="A668" t="s">
        <v>5484</v>
      </c>
      <c r="B668">
        <v>5948</v>
      </c>
      <c r="C668" t="s">
        <v>585</v>
      </c>
      <c r="D668">
        <v>24.95</v>
      </c>
      <c r="E668">
        <v>25.13</v>
      </c>
      <c r="F668">
        <v>25.01</v>
      </c>
      <c r="G668">
        <v>25</v>
      </c>
      <c r="H668">
        <v>24.66</v>
      </c>
      <c r="I668">
        <v>20.77</v>
      </c>
      <c r="J668">
        <v>27.6</v>
      </c>
      <c r="K668">
        <v>19.5</v>
      </c>
    </row>
    <row r="669" spans="1:11" x14ac:dyDescent="0.25">
      <c r="A669" t="s">
        <v>5484</v>
      </c>
      <c r="B669">
        <v>5957</v>
      </c>
      <c r="C669" t="s">
        <v>586</v>
      </c>
      <c r="D669">
        <v>64.55</v>
      </c>
      <c r="E669">
        <v>64.23</v>
      </c>
      <c r="F669">
        <v>63.93</v>
      </c>
      <c r="G669">
        <v>63.75</v>
      </c>
      <c r="H669">
        <v>63.82</v>
      </c>
      <c r="I669">
        <v>61.93</v>
      </c>
      <c r="J669">
        <v>69.17</v>
      </c>
      <c r="K669">
        <v>61.6</v>
      </c>
    </row>
    <row r="670" spans="1:11" x14ac:dyDescent="0.25">
      <c r="A670" t="s">
        <v>5484</v>
      </c>
      <c r="B670">
        <v>6006</v>
      </c>
      <c r="C670" t="s">
        <v>587</v>
      </c>
      <c r="D670">
        <v>251.5</v>
      </c>
      <c r="E670">
        <v>253.19</v>
      </c>
      <c r="F670">
        <v>253.85</v>
      </c>
      <c r="G670">
        <v>254.55</v>
      </c>
      <c r="H670">
        <v>256.18</v>
      </c>
      <c r="I670">
        <v>249.25</v>
      </c>
      <c r="J670">
        <v>308.60000000000002</v>
      </c>
      <c r="K670">
        <v>232.55</v>
      </c>
    </row>
    <row r="671" spans="1:11" x14ac:dyDescent="0.25">
      <c r="A671" t="s">
        <v>5484</v>
      </c>
      <c r="B671">
        <v>6018</v>
      </c>
      <c r="C671" t="s">
        <v>588</v>
      </c>
      <c r="D671">
        <v>459.5</v>
      </c>
      <c r="E671">
        <v>455.27</v>
      </c>
      <c r="F671">
        <v>452.77</v>
      </c>
      <c r="G671">
        <v>448.52</v>
      </c>
      <c r="H671">
        <v>435.62</v>
      </c>
      <c r="I671">
        <v>412.87</v>
      </c>
      <c r="J671">
        <v>469</v>
      </c>
      <c r="K671">
        <v>382.05</v>
      </c>
    </row>
    <row r="672" spans="1:11" x14ac:dyDescent="0.25">
      <c r="A672" t="s">
        <v>5484</v>
      </c>
      <c r="B672">
        <v>6040</v>
      </c>
      <c r="C672" t="s">
        <v>589</v>
      </c>
      <c r="D672">
        <v>138.4</v>
      </c>
      <c r="E672">
        <v>138.68</v>
      </c>
      <c r="F672">
        <v>139.1</v>
      </c>
      <c r="G672">
        <v>139.94999999999999</v>
      </c>
      <c r="H672">
        <v>141.93</v>
      </c>
      <c r="I672">
        <v>145.66999999999999</v>
      </c>
      <c r="J672">
        <v>162.9</v>
      </c>
      <c r="K672">
        <v>136.4</v>
      </c>
    </row>
    <row r="673" spans="1:11" x14ac:dyDescent="0.25">
      <c r="A673" t="s">
        <v>5484</v>
      </c>
      <c r="B673">
        <v>6045</v>
      </c>
      <c r="C673" t="s">
        <v>590</v>
      </c>
      <c r="D673">
        <v>37.450000000000003</v>
      </c>
      <c r="E673">
        <v>37.44</v>
      </c>
      <c r="F673">
        <v>37.590000000000003</v>
      </c>
      <c r="G673">
        <v>38.090000000000003</v>
      </c>
      <c r="H673">
        <v>37.729999999999997</v>
      </c>
      <c r="I673">
        <v>34.47</v>
      </c>
      <c r="J673">
        <v>47</v>
      </c>
      <c r="K673">
        <v>27.8</v>
      </c>
    </row>
    <row r="674" spans="1:11" x14ac:dyDescent="0.25">
      <c r="A674" t="s">
        <v>5484</v>
      </c>
      <c r="B674">
        <v>6051</v>
      </c>
      <c r="C674" t="s">
        <v>591</v>
      </c>
      <c r="D674">
        <v>158.5</v>
      </c>
      <c r="E674">
        <v>151.88999999999999</v>
      </c>
      <c r="F674">
        <v>149.38</v>
      </c>
      <c r="G674">
        <v>148.09</v>
      </c>
      <c r="H674">
        <v>143.87</v>
      </c>
      <c r="I674">
        <v>136.26</v>
      </c>
      <c r="J674">
        <v>171</v>
      </c>
      <c r="K674">
        <v>119.1</v>
      </c>
    </row>
    <row r="675" spans="1:11" x14ac:dyDescent="0.25">
      <c r="A675" t="s">
        <v>5484</v>
      </c>
      <c r="B675">
        <v>6062</v>
      </c>
      <c r="C675" t="s">
        <v>592</v>
      </c>
      <c r="D675">
        <v>24.07</v>
      </c>
      <c r="E675">
        <v>24.05</v>
      </c>
      <c r="F675">
        <v>24.02</v>
      </c>
      <c r="G675">
        <v>23.98</v>
      </c>
      <c r="H675">
        <v>23.95</v>
      </c>
      <c r="I675">
        <v>23.6</v>
      </c>
      <c r="J675">
        <v>25.3</v>
      </c>
      <c r="K675">
        <v>23.1</v>
      </c>
    </row>
    <row r="676" spans="1:11" x14ac:dyDescent="0.25">
      <c r="A676" t="s">
        <v>5484</v>
      </c>
      <c r="B676">
        <v>6066</v>
      </c>
      <c r="C676" t="s">
        <v>593</v>
      </c>
      <c r="D676">
        <v>534.04999999999995</v>
      </c>
      <c r="E676">
        <v>538.12</v>
      </c>
      <c r="F676">
        <v>542.39</v>
      </c>
      <c r="G676">
        <v>553.65</v>
      </c>
      <c r="H676">
        <v>585.66999999999996</v>
      </c>
      <c r="I676">
        <v>1012.64</v>
      </c>
      <c r="J676">
        <v>686</v>
      </c>
      <c r="K676">
        <v>522</v>
      </c>
    </row>
    <row r="677" spans="1:11" x14ac:dyDescent="0.25">
      <c r="A677" t="s">
        <v>5484</v>
      </c>
      <c r="B677">
        <v>6068</v>
      </c>
      <c r="C677" t="s">
        <v>1849</v>
      </c>
      <c r="D677">
        <v>129.85</v>
      </c>
      <c r="E677">
        <v>128.97</v>
      </c>
      <c r="F677">
        <v>126.57</v>
      </c>
      <c r="G677">
        <v>122.09</v>
      </c>
      <c r="H677">
        <v>115.73</v>
      </c>
      <c r="I677">
        <v>98.95</v>
      </c>
      <c r="J677">
        <v>136</v>
      </c>
      <c r="K677">
        <v>91</v>
      </c>
    </row>
    <row r="678" spans="1:11" x14ac:dyDescent="0.25">
      <c r="A678" t="s">
        <v>5484</v>
      </c>
      <c r="B678">
        <v>6125</v>
      </c>
      <c r="C678" t="s">
        <v>594</v>
      </c>
      <c r="D678">
        <v>888.6</v>
      </c>
      <c r="E678">
        <v>894.85</v>
      </c>
      <c r="F678">
        <v>884.6</v>
      </c>
      <c r="G678">
        <v>853.33</v>
      </c>
      <c r="H678">
        <v>761.14</v>
      </c>
      <c r="I678">
        <v>575.13</v>
      </c>
      <c r="J678">
        <v>930.95</v>
      </c>
      <c r="K678">
        <v>475</v>
      </c>
    </row>
    <row r="679" spans="1:11" x14ac:dyDescent="0.25">
      <c r="A679" t="s">
        <v>5484</v>
      </c>
      <c r="B679">
        <v>6127</v>
      </c>
      <c r="C679" t="s">
        <v>1850</v>
      </c>
      <c r="D679">
        <v>80.5</v>
      </c>
      <c r="E679">
        <v>81.66</v>
      </c>
      <c r="F679">
        <v>82.25</v>
      </c>
      <c r="G679">
        <v>83.28</v>
      </c>
      <c r="H679">
        <v>84.4</v>
      </c>
      <c r="I679">
        <v>94.44</v>
      </c>
      <c r="J679">
        <v>109.8</v>
      </c>
      <c r="K679">
        <v>72.099999999999994</v>
      </c>
    </row>
    <row r="680" spans="1:11" x14ac:dyDescent="0.25">
      <c r="A680" t="s">
        <v>5484</v>
      </c>
      <c r="B680">
        <v>6141</v>
      </c>
      <c r="C680" t="s">
        <v>1851</v>
      </c>
      <c r="D680">
        <v>76.7</v>
      </c>
      <c r="E680">
        <v>79.13</v>
      </c>
      <c r="F680">
        <v>79.39</v>
      </c>
      <c r="G680">
        <v>79.7</v>
      </c>
      <c r="H680">
        <v>84.88</v>
      </c>
      <c r="I680">
        <v>90.82</v>
      </c>
      <c r="J680">
        <v>152</v>
      </c>
      <c r="K680">
        <v>70.2</v>
      </c>
    </row>
    <row r="681" spans="1:11" x14ac:dyDescent="0.25">
      <c r="A681" t="s">
        <v>5484</v>
      </c>
      <c r="B681">
        <v>6156</v>
      </c>
      <c r="C681" t="s">
        <v>595</v>
      </c>
      <c r="D681">
        <v>48.1</v>
      </c>
      <c r="E681">
        <v>48.72</v>
      </c>
      <c r="F681">
        <v>48.83</v>
      </c>
      <c r="G681">
        <v>49.16</v>
      </c>
      <c r="H681">
        <v>50.02</v>
      </c>
      <c r="I681">
        <v>55.74</v>
      </c>
      <c r="J681">
        <v>54.85</v>
      </c>
      <c r="K681">
        <v>46.45</v>
      </c>
    </row>
    <row r="682" spans="1:11" x14ac:dyDescent="0.25">
      <c r="A682" t="s">
        <v>5484</v>
      </c>
      <c r="B682">
        <v>6164</v>
      </c>
      <c r="C682" t="s">
        <v>596</v>
      </c>
      <c r="D682">
        <v>1609.05</v>
      </c>
      <c r="E682">
        <v>1607.18</v>
      </c>
      <c r="F682">
        <v>1591.82</v>
      </c>
      <c r="G682">
        <v>1559.3</v>
      </c>
      <c r="H682">
        <v>1477.29</v>
      </c>
      <c r="I682">
        <v>1369.27</v>
      </c>
      <c r="J682">
        <v>1730</v>
      </c>
      <c r="K682">
        <v>1124.95</v>
      </c>
    </row>
    <row r="683" spans="1:11" x14ac:dyDescent="0.25">
      <c r="A683" t="s">
        <v>5484</v>
      </c>
      <c r="B683">
        <v>6198</v>
      </c>
      <c r="C683" t="s">
        <v>597</v>
      </c>
      <c r="D683">
        <v>326.45</v>
      </c>
      <c r="E683">
        <v>325.39</v>
      </c>
      <c r="F683">
        <v>319.83999999999997</v>
      </c>
      <c r="G683">
        <v>314.70999999999998</v>
      </c>
      <c r="H683">
        <v>310.83999999999997</v>
      </c>
      <c r="I683">
        <v>290.14</v>
      </c>
      <c r="J683">
        <v>352.4</v>
      </c>
      <c r="K683">
        <v>275</v>
      </c>
    </row>
    <row r="684" spans="1:11" x14ac:dyDescent="0.25">
      <c r="A684" t="s">
        <v>5484</v>
      </c>
      <c r="B684">
        <v>6216</v>
      </c>
      <c r="C684" t="s">
        <v>598</v>
      </c>
      <c r="D684">
        <v>131.19999999999999</v>
      </c>
      <c r="E684">
        <v>131.29</v>
      </c>
      <c r="F684">
        <v>132.91</v>
      </c>
      <c r="G684">
        <v>138.37</v>
      </c>
      <c r="H684">
        <v>148.47</v>
      </c>
      <c r="I684">
        <v>153.97999999999999</v>
      </c>
      <c r="J684">
        <v>186.35</v>
      </c>
      <c r="K684">
        <v>127.2</v>
      </c>
    </row>
    <row r="685" spans="1:11" x14ac:dyDescent="0.25">
      <c r="A685" t="s">
        <v>5484</v>
      </c>
      <c r="B685">
        <v>6218</v>
      </c>
      <c r="C685" t="s">
        <v>599</v>
      </c>
      <c r="D685">
        <v>65.599999999999994</v>
      </c>
      <c r="E685">
        <v>65.55</v>
      </c>
      <c r="F685">
        <v>65.34</v>
      </c>
      <c r="G685">
        <v>64.72</v>
      </c>
      <c r="H685">
        <v>63.14</v>
      </c>
      <c r="I685">
        <v>67.14</v>
      </c>
      <c r="J685">
        <v>72.8</v>
      </c>
      <c r="K685">
        <v>54.55</v>
      </c>
    </row>
    <row r="686" spans="1:11" x14ac:dyDescent="0.25">
      <c r="A686" t="s">
        <v>5484</v>
      </c>
      <c r="B686">
        <v>6227</v>
      </c>
      <c r="C686" t="s">
        <v>600</v>
      </c>
      <c r="D686">
        <v>221.35</v>
      </c>
      <c r="E686">
        <v>220.19</v>
      </c>
      <c r="F686">
        <v>219.47</v>
      </c>
      <c r="G686">
        <v>219.02</v>
      </c>
      <c r="H686">
        <v>218.51</v>
      </c>
      <c r="I686">
        <v>215.17</v>
      </c>
      <c r="J686">
        <v>242</v>
      </c>
      <c r="K686">
        <v>202.55</v>
      </c>
    </row>
    <row r="687" spans="1:11" x14ac:dyDescent="0.25">
      <c r="A687" t="s">
        <v>5484</v>
      </c>
      <c r="B687">
        <v>6232</v>
      </c>
      <c r="C687" t="s">
        <v>601</v>
      </c>
      <c r="D687">
        <v>36.950000000000003</v>
      </c>
      <c r="E687">
        <v>36.659999999999997</v>
      </c>
      <c r="F687">
        <v>36.67</v>
      </c>
      <c r="G687">
        <v>37</v>
      </c>
      <c r="H687">
        <v>37.159999999999997</v>
      </c>
      <c r="I687">
        <v>36.92</v>
      </c>
      <c r="J687">
        <v>44.45</v>
      </c>
      <c r="K687">
        <v>31.5</v>
      </c>
    </row>
    <row r="688" spans="1:11" x14ac:dyDescent="0.25">
      <c r="A688" t="s">
        <v>5484</v>
      </c>
      <c r="B688">
        <v>6262</v>
      </c>
      <c r="C688" t="s">
        <v>1852</v>
      </c>
      <c r="D688">
        <v>98.6</v>
      </c>
      <c r="E688">
        <v>98.46</v>
      </c>
      <c r="F688">
        <v>99.01</v>
      </c>
      <c r="G688">
        <v>101.12</v>
      </c>
      <c r="H688">
        <v>108.01</v>
      </c>
      <c r="I688">
        <v>198.14</v>
      </c>
      <c r="J688">
        <v>132.65</v>
      </c>
      <c r="K688">
        <v>96</v>
      </c>
    </row>
    <row r="689" spans="1:11" x14ac:dyDescent="0.25">
      <c r="A689" t="s">
        <v>5484</v>
      </c>
      <c r="B689">
        <v>6278</v>
      </c>
      <c r="C689" t="s">
        <v>602</v>
      </c>
      <c r="D689">
        <v>654.9</v>
      </c>
      <c r="E689">
        <v>654.37</v>
      </c>
      <c r="F689">
        <v>653.58000000000004</v>
      </c>
      <c r="G689">
        <v>649.22</v>
      </c>
      <c r="H689">
        <v>659.05</v>
      </c>
      <c r="I689">
        <v>705.42</v>
      </c>
      <c r="J689">
        <v>845</v>
      </c>
      <c r="K689">
        <v>560.25</v>
      </c>
    </row>
    <row r="690" spans="1:11" x14ac:dyDescent="0.25">
      <c r="A690" t="s">
        <v>5484</v>
      </c>
      <c r="B690">
        <v>6286</v>
      </c>
      <c r="C690" t="s">
        <v>603</v>
      </c>
      <c r="D690">
        <v>204.1</v>
      </c>
      <c r="E690">
        <v>199.89</v>
      </c>
      <c r="F690">
        <v>200.7</v>
      </c>
      <c r="G690">
        <v>203.66</v>
      </c>
      <c r="H690">
        <v>210.1</v>
      </c>
      <c r="I690">
        <v>215.22</v>
      </c>
      <c r="J690">
        <v>236.6</v>
      </c>
      <c r="K690">
        <v>186.05</v>
      </c>
    </row>
    <row r="691" spans="1:11" x14ac:dyDescent="0.25">
      <c r="A691" t="s">
        <v>5484</v>
      </c>
      <c r="B691">
        <v>6297</v>
      </c>
      <c r="C691" t="s">
        <v>604</v>
      </c>
      <c r="D691">
        <v>10.15</v>
      </c>
      <c r="E691">
        <v>10.01</v>
      </c>
      <c r="F691">
        <v>9.91</v>
      </c>
      <c r="G691">
        <v>9.81</v>
      </c>
      <c r="H691">
        <v>9.6999999999999993</v>
      </c>
      <c r="I691">
        <v>9.07</v>
      </c>
      <c r="J691">
        <v>10.19</v>
      </c>
      <c r="K691">
        <v>8.27</v>
      </c>
    </row>
    <row r="692" spans="1:11" x14ac:dyDescent="0.25">
      <c r="A692" t="s">
        <v>5484</v>
      </c>
      <c r="B692">
        <v>6302</v>
      </c>
      <c r="C692" t="s">
        <v>605</v>
      </c>
      <c r="D692">
        <v>1673.2</v>
      </c>
      <c r="E692">
        <v>1742.29</v>
      </c>
      <c r="F692">
        <v>1758.38</v>
      </c>
      <c r="G692">
        <v>1744.51</v>
      </c>
      <c r="H692">
        <v>1669.61</v>
      </c>
      <c r="I692">
        <v>1443.89</v>
      </c>
      <c r="J692">
        <v>1900</v>
      </c>
      <c r="K692">
        <v>1300.0999999999999</v>
      </c>
    </row>
    <row r="693" spans="1:11" x14ac:dyDescent="0.25">
      <c r="A693" t="s">
        <v>5484</v>
      </c>
      <c r="B693">
        <v>6353</v>
      </c>
      <c r="C693" t="s">
        <v>1743</v>
      </c>
      <c r="D693">
        <v>208.39</v>
      </c>
      <c r="E693">
        <v>207.37</v>
      </c>
      <c r="F693">
        <v>206.29</v>
      </c>
      <c r="G693">
        <v>205.57</v>
      </c>
      <c r="H693">
        <v>205.44</v>
      </c>
      <c r="I693">
        <v>198.7</v>
      </c>
      <c r="J693">
        <v>214.98</v>
      </c>
      <c r="K693">
        <v>198.94</v>
      </c>
    </row>
    <row r="694" spans="1:11" x14ac:dyDescent="0.25">
      <c r="A694" t="s">
        <v>5484</v>
      </c>
      <c r="B694">
        <v>6364</v>
      </c>
      <c r="C694" t="s">
        <v>606</v>
      </c>
      <c r="D694">
        <v>92.75</v>
      </c>
      <c r="E694">
        <v>92.94</v>
      </c>
      <c r="F694">
        <v>92.9</v>
      </c>
      <c r="G694">
        <v>93.25</v>
      </c>
      <c r="H694">
        <v>93.69</v>
      </c>
      <c r="I694">
        <v>89.17</v>
      </c>
      <c r="J694">
        <v>106.35</v>
      </c>
      <c r="K694">
        <v>86.2</v>
      </c>
    </row>
    <row r="695" spans="1:11" x14ac:dyDescent="0.25">
      <c r="A695" t="s">
        <v>5484</v>
      </c>
      <c r="B695">
        <v>6385</v>
      </c>
      <c r="C695" t="s">
        <v>1853</v>
      </c>
      <c r="D695">
        <v>9.4499999999999993</v>
      </c>
      <c r="E695">
        <v>9.32</v>
      </c>
      <c r="F695">
        <v>9.2799999999999994</v>
      </c>
      <c r="G695">
        <v>9.19</v>
      </c>
      <c r="H695">
        <v>8.99</v>
      </c>
      <c r="I695">
        <v>8.17</v>
      </c>
      <c r="J695">
        <v>11.5</v>
      </c>
      <c r="K695">
        <v>6.95</v>
      </c>
    </row>
    <row r="696" spans="1:11" x14ac:dyDescent="0.25">
      <c r="A696" t="s">
        <v>5484</v>
      </c>
      <c r="B696">
        <v>6407</v>
      </c>
      <c r="C696" t="s">
        <v>607</v>
      </c>
      <c r="D696">
        <v>145.4</v>
      </c>
      <c r="E696">
        <v>148.82</v>
      </c>
      <c r="F696">
        <v>151.59</v>
      </c>
      <c r="G696">
        <v>155.09</v>
      </c>
      <c r="H696">
        <v>158.49</v>
      </c>
      <c r="I696">
        <v>154.43</v>
      </c>
      <c r="J696">
        <v>189</v>
      </c>
      <c r="K696">
        <v>136.05000000000001</v>
      </c>
    </row>
    <row r="697" spans="1:11" x14ac:dyDescent="0.25">
      <c r="A697" t="s">
        <v>5484</v>
      </c>
      <c r="B697">
        <v>6417</v>
      </c>
      <c r="C697" t="s">
        <v>608</v>
      </c>
      <c r="D697">
        <v>101.2</v>
      </c>
      <c r="E697">
        <v>97.49</v>
      </c>
      <c r="F697">
        <v>96.85</v>
      </c>
      <c r="G697">
        <v>97.36</v>
      </c>
      <c r="H697">
        <v>100.25</v>
      </c>
      <c r="I697">
        <v>102.13</v>
      </c>
      <c r="J697">
        <v>122.95</v>
      </c>
      <c r="K697">
        <v>88.4</v>
      </c>
    </row>
    <row r="698" spans="1:11" x14ac:dyDescent="0.25">
      <c r="A698" t="s">
        <v>5484</v>
      </c>
      <c r="B698">
        <v>6422</v>
      </c>
      <c r="C698" t="s">
        <v>609</v>
      </c>
      <c r="D698">
        <v>368.85</v>
      </c>
      <c r="E698">
        <v>375.51</v>
      </c>
      <c r="F698">
        <v>377.76</v>
      </c>
      <c r="G698">
        <v>378.36</v>
      </c>
      <c r="H698">
        <v>385.01</v>
      </c>
      <c r="I698">
        <v>433.84</v>
      </c>
      <c r="J698">
        <v>475</v>
      </c>
      <c r="K698">
        <v>348.05</v>
      </c>
    </row>
    <row r="699" spans="1:11" x14ac:dyDescent="0.25">
      <c r="A699" t="s">
        <v>5484</v>
      </c>
      <c r="B699">
        <v>6429</v>
      </c>
      <c r="C699" t="s">
        <v>1854</v>
      </c>
      <c r="D699">
        <v>55</v>
      </c>
      <c r="E699">
        <v>56.69</v>
      </c>
      <c r="F699">
        <v>57.65</v>
      </c>
      <c r="G699">
        <v>57.52</v>
      </c>
      <c r="H699">
        <v>54.55</v>
      </c>
      <c r="I699">
        <v>42.68</v>
      </c>
      <c r="J699">
        <v>62.45</v>
      </c>
      <c r="K699">
        <v>40.9</v>
      </c>
    </row>
    <row r="700" spans="1:11" x14ac:dyDescent="0.25">
      <c r="A700" t="s">
        <v>5484</v>
      </c>
      <c r="B700">
        <v>6445</v>
      </c>
      <c r="C700" t="s">
        <v>610</v>
      </c>
      <c r="D700">
        <v>671.65</v>
      </c>
      <c r="E700">
        <v>633.79</v>
      </c>
      <c r="F700">
        <v>601.59</v>
      </c>
      <c r="G700">
        <v>568.53</v>
      </c>
      <c r="H700">
        <v>532.92999999999995</v>
      </c>
      <c r="I700">
        <v>443.66</v>
      </c>
      <c r="J700">
        <v>708.8</v>
      </c>
      <c r="K700">
        <v>432</v>
      </c>
    </row>
    <row r="701" spans="1:11" x14ac:dyDescent="0.25">
      <c r="A701" t="s">
        <v>5484</v>
      </c>
      <c r="B701">
        <v>6446</v>
      </c>
      <c r="C701" t="s">
        <v>611</v>
      </c>
      <c r="D701">
        <v>89.02</v>
      </c>
      <c r="E701">
        <v>88.15</v>
      </c>
      <c r="F701">
        <v>87.51</v>
      </c>
      <c r="G701">
        <v>86.91</v>
      </c>
      <c r="H701">
        <v>86.21</v>
      </c>
      <c r="I701">
        <v>82.36</v>
      </c>
      <c r="J701">
        <v>90.98</v>
      </c>
      <c r="K701">
        <v>82.53</v>
      </c>
    </row>
    <row r="702" spans="1:11" x14ac:dyDescent="0.25">
      <c r="A702" t="s">
        <v>5484</v>
      </c>
      <c r="B702">
        <v>6462</v>
      </c>
      <c r="C702" t="s">
        <v>612</v>
      </c>
      <c r="D702">
        <v>33.340000000000003</v>
      </c>
      <c r="E702">
        <v>32.74</v>
      </c>
      <c r="F702">
        <v>32.42</v>
      </c>
      <c r="G702">
        <v>32.29</v>
      </c>
      <c r="H702">
        <v>32.29</v>
      </c>
      <c r="I702">
        <v>31.24</v>
      </c>
      <c r="J702">
        <v>35</v>
      </c>
      <c r="K702">
        <v>26.63</v>
      </c>
    </row>
    <row r="703" spans="1:11" x14ac:dyDescent="0.25">
      <c r="A703" t="s">
        <v>5484</v>
      </c>
      <c r="B703">
        <v>6489</v>
      </c>
      <c r="C703" t="s">
        <v>5786</v>
      </c>
      <c r="D703">
        <v>129</v>
      </c>
      <c r="E703">
        <v>124.81</v>
      </c>
      <c r="F703">
        <v>121.83</v>
      </c>
      <c r="G703">
        <v>116.79</v>
      </c>
      <c r="H703">
        <v>109.19</v>
      </c>
      <c r="I703">
        <v>95.08</v>
      </c>
      <c r="J703">
        <v>129.69999999999999</v>
      </c>
      <c r="K703">
        <v>88.4</v>
      </c>
    </row>
    <row r="704" spans="1:11" x14ac:dyDescent="0.25">
      <c r="A704" t="s">
        <v>5484</v>
      </c>
      <c r="B704">
        <v>6543</v>
      </c>
      <c r="C704" t="s">
        <v>613</v>
      </c>
      <c r="D704">
        <v>4162.8500000000004</v>
      </c>
      <c r="E704">
        <v>3999.68</v>
      </c>
      <c r="F704">
        <v>3949.51</v>
      </c>
      <c r="G704">
        <v>3930.85</v>
      </c>
      <c r="H704">
        <v>3901.4</v>
      </c>
      <c r="I704">
        <v>3425.91</v>
      </c>
      <c r="J704">
        <v>4290</v>
      </c>
      <c r="K704">
        <v>3416.8</v>
      </c>
    </row>
    <row r="705" spans="1:11" x14ac:dyDescent="0.25">
      <c r="A705" t="s">
        <v>5484</v>
      </c>
      <c r="B705">
        <v>6545</v>
      </c>
      <c r="C705" t="s">
        <v>614</v>
      </c>
      <c r="D705">
        <v>167.65</v>
      </c>
      <c r="E705">
        <v>157.02000000000001</v>
      </c>
      <c r="F705">
        <v>152.76</v>
      </c>
      <c r="G705">
        <v>149.27000000000001</v>
      </c>
      <c r="H705">
        <v>146.30000000000001</v>
      </c>
      <c r="I705">
        <v>151.24</v>
      </c>
      <c r="J705">
        <v>170</v>
      </c>
      <c r="K705">
        <v>130.1</v>
      </c>
    </row>
    <row r="706" spans="1:11" x14ac:dyDescent="0.25">
      <c r="A706" t="s">
        <v>5484</v>
      </c>
      <c r="B706">
        <v>6568</v>
      </c>
      <c r="C706" t="s">
        <v>615</v>
      </c>
      <c r="D706">
        <v>24.3</v>
      </c>
      <c r="E706">
        <v>23.99</v>
      </c>
      <c r="F706">
        <v>23.63</v>
      </c>
      <c r="G706">
        <v>23.22</v>
      </c>
      <c r="H706">
        <v>22.43</v>
      </c>
      <c r="I706">
        <v>21.62</v>
      </c>
      <c r="J706">
        <v>25.65</v>
      </c>
      <c r="K706">
        <v>19</v>
      </c>
    </row>
    <row r="707" spans="1:11" x14ac:dyDescent="0.25">
      <c r="A707" t="s">
        <v>5484</v>
      </c>
      <c r="B707">
        <v>6579</v>
      </c>
      <c r="C707" t="s">
        <v>616</v>
      </c>
      <c r="D707">
        <v>265.55</v>
      </c>
      <c r="E707">
        <v>273.20999999999998</v>
      </c>
      <c r="F707">
        <v>279.11</v>
      </c>
      <c r="G707">
        <v>287.41000000000003</v>
      </c>
      <c r="H707">
        <v>301.19</v>
      </c>
      <c r="I707">
        <v>284.36</v>
      </c>
      <c r="J707">
        <v>379.5</v>
      </c>
      <c r="K707">
        <v>263.5</v>
      </c>
    </row>
    <row r="708" spans="1:11" x14ac:dyDescent="0.25">
      <c r="A708" t="s">
        <v>5484</v>
      </c>
      <c r="B708">
        <v>6596</v>
      </c>
      <c r="C708" t="s">
        <v>617</v>
      </c>
      <c r="D708">
        <v>1362.65</v>
      </c>
      <c r="E708">
        <v>1336.46</v>
      </c>
      <c r="F708">
        <v>1304.5999999999999</v>
      </c>
      <c r="G708">
        <v>1248.71</v>
      </c>
      <c r="H708">
        <v>1163.45</v>
      </c>
      <c r="I708">
        <v>973.92</v>
      </c>
      <c r="J708">
        <v>1393.6</v>
      </c>
      <c r="K708">
        <v>966.55</v>
      </c>
    </row>
    <row r="709" spans="1:11" x14ac:dyDescent="0.25">
      <c r="A709" t="s">
        <v>5484</v>
      </c>
      <c r="B709">
        <v>6600</v>
      </c>
      <c r="C709" t="s">
        <v>618</v>
      </c>
      <c r="D709">
        <v>20.399999999999999</v>
      </c>
      <c r="E709">
        <v>20.71</v>
      </c>
      <c r="F709">
        <v>20.47</v>
      </c>
      <c r="G709">
        <v>20.12</v>
      </c>
      <c r="H709">
        <v>19.600000000000001</v>
      </c>
      <c r="I709">
        <v>17.57</v>
      </c>
      <c r="J709">
        <v>23.5</v>
      </c>
      <c r="K709">
        <v>15.35</v>
      </c>
    </row>
    <row r="710" spans="1:11" x14ac:dyDescent="0.25">
      <c r="A710" t="s">
        <v>5484</v>
      </c>
      <c r="B710">
        <v>6606</v>
      </c>
      <c r="C710" t="s">
        <v>619</v>
      </c>
      <c r="D710">
        <v>245.89</v>
      </c>
      <c r="E710">
        <v>244.34</v>
      </c>
      <c r="F710">
        <v>242.77</v>
      </c>
      <c r="G710">
        <v>241.41</v>
      </c>
      <c r="H710">
        <v>239.59</v>
      </c>
      <c r="I710">
        <v>226.79</v>
      </c>
      <c r="J710">
        <v>267.02</v>
      </c>
      <c r="K710">
        <v>227.53</v>
      </c>
    </row>
    <row r="711" spans="1:11" x14ac:dyDescent="0.25">
      <c r="A711" t="s">
        <v>5484</v>
      </c>
      <c r="B711">
        <v>6643</v>
      </c>
      <c r="C711" t="s">
        <v>620</v>
      </c>
      <c r="D711">
        <v>620</v>
      </c>
      <c r="E711">
        <v>625.30999999999995</v>
      </c>
      <c r="F711">
        <v>636.64</v>
      </c>
      <c r="G711">
        <v>651.55999999999995</v>
      </c>
      <c r="H711">
        <v>660.26</v>
      </c>
      <c r="I711">
        <v>584.86</v>
      </c>
      <c r="J711">
        <v>745</v>
      </c>
      <c r="K711">
        <v>595.29999999999995</v>
      </c>
    </row>
    <row r="712" spans="1:11" x14ac:dyDescent="0.25">
      <c r="A712" t="s">
        <v>5484</v>
      </c>
      <c r="B712">
        <v>6656</v>
      </c>
      <c r="C712" t="s">
        <v>621</v>
      </c>
      <c r="D712">
        <v>802.7</v>
      </c>
      <c r="E712">
        <v>774.73</v>
      </c>
      <c r="F712">
        <v>756.09</v>
      </c>
      <c r="G712">
        <v>742.18</v>
      </c>
      <c r="H712">
        <v>737.41</v>
      </c>
      <c r="I712">
        <v>680.18</v>
      </c>
      <c r="J712">
        <v>818</v>
      </c>
      <c r="K712">
        <v>661.3</v>
      </c>
    </row>
    <row r="713" spans="1:11" x14ac:dyDescent="0.25">
      <c r="A713" t="s">
        <v>5484</v>
      </c>
      <c r="B713">
        <v>6663</v>
      </c>
      <c r="C713" t="s">
        <v>622</v>
      </c>
      <c r="D713">
        <v>52.45</v>
      </c>
      <c r="E713">
        <v>52.03</v>
      </c>
      <c r="F713">
        <v>49.59</v>
      </c>
      <c r="G713">
        <v>46.32</v>
      </c>
      <c r="H713">
        <v>41.86</v>
      </c>
      <c r="I713">
        <v>34.15</v>
      </c>
      <c r="J713">
        <v>55.85</v>
      </c>
      <c r="K713">
        <v>29.2</v>
      </c>
    </row>
    <row r="714" spans="1:11" x14ac:dyDescent="0.25">
      <c r="A714" t="s">
        <v>5484</v>
      </c>
      <c r="B714">
        <v>6673</v>
      </c>
      <c r="C714" t="s">
        <v>623</v>
      </c>
      <c r="D714">
        <v>180.3</v>
      </c>
      <c r="E714">
        <v>180.28</v>
      </c>
      <c r="F714">
        <v>180.34</v>
      </c>
      <c r="G714">
        <v>181.82</v>
      </c>
      <c r="H714">
        <v>183.48</v>
      </c>
      <c r="I714">
        <v>164.56</v>
      </c>
      <c r="J714">
        <v>222.2</v>
      </c>
      <c r="K714">
        <v>160.15</v>
      </c>
    </row>
    <row r="715" spans="1:11" x14ac:dyDescent="0.25">
      <c r="A715" t="s">
        <v>5484</v>
      </c>
      <c r="B715">
        <v>6705</v>
      </c>
      <c r="C715" t="s">
        <v>624</v>
      </c>
      <c r="D715">
        <v>888.4</v>
      </c>
      <c r="E715">
        <v>898.61</v>
      </c>
      <c r="F715">
        <v>900.26</v>
      </c>
      <c r="G715">
        <v>903.66</v>
      </c>
      <c r="H715">
        <v>894.72</v>
      </c>
      <c r="I715">
        <v>809.11</v>
      </c>
      <c r="J715">
        <v>998.3</v>
      </c>
      <c r="K715">
        <v>764.15</v>
      </c>
    </row>
    <row r="716" spans="1:11" x14ac:dyDescent="0.25">
      <c r="A716" t="s">
        <v>5484</v>
      </c>
      <c r="B716">
        <v>6711</v>
      </c>
      <c r="C716" t="s">
        <v>625</v>
      </c>
      <c r="D716">
        <v>9.5</v>
      </c>
      <c r="E716">
        <v>9.5500000000000007</v>
      </c>
      <c r="F716">
        <v>9.36</v>
      </c>
      <c r="G716">
        <v>9</v>
      </c>
      <c r="H716">
        <v>8.5</v>
      </c>
      <c r="I716">
        <v>7.81</v>
      </c>
      <c r="J716">
        <v>10.8</v>
      </c>
      <c r="K716">
        <v>7.15</v>
      </c>
    </row>
    <row r="717" spans="1:11" x14ac:dyDescent="0.25">
      <c r="A717" t="s">
        <v>5484</v>
      </c>
      <c r="B717">
        <v>6713</v>
      </c>
      <c r="C717" t="s">
        <v>626</v>
      </c>
      <c r="D717">
        <v>873.8</v>
      </c>
      <c r="E717">
        <v>877.78</v>
      </c>
      <c r="F717">
        <v>882.1</v>
      </c>
      <c r="G717">
        <v>886.94</v>
      </c>
      <c r="H717">
        <v>906.45</v>
      </c>
      <c r="I717">
        <v>935.76</v>
      </c>
      <c r="J717">
        <v>1044.95</v>
      </c>
      <c r="K717">
        <v>844.8</v>
      </c>
    </row>
    <row r="718" spans="1:11" x14ac:dyDescent="0.25">
      <c r="A718" t="s">
        <v>5484</v>
      </c>
      <c r="B718">
        <v>6718</v>
      </c>
      <c r="C718" t="s">
        <v>627</v>
      </c>
      <c r="D718">
        <v>1396.3</v>
      </c>
      <c r="E718">
        <v>1359.18</v>
      </c>
      <c r="F718">
        <v>1342.67</v>
      </c>
      <c r="G718">
        <v>1344.87</v>
      </c>
      <c r="H718">
        <v>1368.94</v>
      </c>
      <c r="I718">
        <v>1351.91</v>
      </c>
      <c r="J718">
        <v>1567.85</v>
      </c>
      <c r="K718">
        <v>1213</v>
      </c>
    </row>
    <row r="719" spans="1:11" x14ac:dyDescent="0.25">
      <c r="A719" t="s">
        <v>5484</v>
      </c>
      <c r="B719">
        <v>6733</v>
      </c>
      <c r="C719" t="s">
        <v>628</v>
      </c>
      <c r="D719">
        <v>647.1</v>
      </c>
      <c r="E719">
        <v>642.96</v>
      </c>
      <c r="F719">
        <v>638.34</v>
      </c>
      <c r="G719">
        <v>641.14</v>
      </c>
      <c r="H719">
        <v>652.33000000000004</v>
      </c>
      <c r="I719">
        <v>611.14</v>
      </c>
      <c r="J719">
        <v>722.8</v>
      </c>
      <c r="K719">
        <v>581.6</v>
      </c>
    </row>
    <row r="720" spans="1:11" x14ac:dyDescent="0.25">
      <c r="A720" t="s">
        <v>5484</v>
      </c>
      <c r="B720">
        <v>6757</v>
      </c>
      <c r="C720" t="s">
        <v>629</v>
      </c>
      <c r="D720">
        <v>44</v>
      </c>
      <c r="E720">
        <v>46.24</v>
      </c>
      <c r="F720">
        <v>48.3</v>
      </c>
      <c r="G720">
        <v>50.97</v>
      </c>
      <c r="H720">
        <v>53.64</v>
      </c>
      <c r="I720">
        <v>50.35</v>
      </c>
      <c r="J720">
        <v>64.2</v>
      </c>
      <c r="K720">
        <v>43.55</v>
      </c>
    </row>
    <row r="721" spans="1:11" x14ac:dyDescent="0.25">
      <c r="A721" t="s">
        <v>5484</v>
      </c>
      <c r="B721">
        <v>6782</v>
      </c>
      <c r="C721" t="s">
        <v>1855</v>
      </c>
      <c r="D721">
        <v>708.2</v>
      </c>
      <c r="E721">
        <v>705.51</v>
      </c>
      <c r="F721">
        <v>686.07</v>
      </c>
      <c r="G721">
        <v>646.19000000000005</v>
      </c>
      <c r="H721">
        <v>570.46</v>
      </c>
      <c r="I721">
        <v>458.52</v>
      </c>
      <c r="J721">
        <v>722.65</v>
      </c>
      <c r="K721">
        <v>405.3</v>
      </c>
    </row>
    <row r="722" spans="1:11" x14ac:dyDescent="0.25">
      <c r="A722" t="s">
        <v>5484</v>
      </c>
      <c r="B722">
        <v>6792</v>
      </c>
      <c r="C722" t="s">
        <v>630</v>
      </c>
      <c r="D722">
        <v>28.5</v>
      </c>
      <c r="E722">
        <v>28.45</v>
      </c>
      <c r="F722">
        <v>28.4</v>
      </c>
      <c r="G722">
        <v>27.95</v>
      </c>
      <c r="H722">
        <v>26.08</v>
      </c>
      <c r="I722">
        <v>20.95</v>
      </c>
      <c r="J722">
        <v>29.85</v>
      </c>
      <c r="K722">
        <v>19.399999999999999</v>
      </c>
    </row>
    <row r="723" spans="1:11" x14ac:dyDescent="0.25">
      <c r="A723" t="s">
        <v>5484</v>
      </c>
      <c r="B723">
        <v>6803</v>
      </c>
      <c r="C723" t="s">
        <v>631</v>
      </c>
      <c r="D723">
        <v>622.85</v>
      </c>
      <c r="E723">
        <v>623.91</v>
      </c>
      <c r="F723">
        <v>629.02</v>
      </c>
      <c r="G723">
        <v>640.88</v>
      </c>
      <c r="H723">
        <v>646.21</v>
      </c>
      <c r="I723">
        <v>566.59</v>
      </c>
      <c r="J723">
        <v>747</v>
      </c>
      <c r="K723">
        <v>500</v>
      </c>
    </row>
    <row r="724" spans="1:11" x14ac:dyDescent="0.25">
      <c r="A724" t="s">
        <v>5484</v>
      </c>
      <c r="B724">
        <v>6818</v>
      </c>
      <c r="C724" t="s">
        <v>632</v>
      </c>
      <c r="D724">
        <v>412.35</v>
      </c>
      <c r="E724">
        <v>412.36</v>
      </c>
      <c r="F724">
        <v>412</v>
      </c>
      <c r="G724">
        <v>412.46</v>
      </c>
      <c r="H724">
        <v>412.13</v>
      </c>
      <c r="I724">
        <v>391.24</v>
      </c>
      <c r="J724">
        <v>466.45</v>
      </c>
      <c r="K724">
        <v>371.3</v>
      </c>
    </row>
    <row r="725" spans="1:11" x14ac:dyDescent="0.25">
      <c r="A725" t="s">
        <v>5484</v>
      </c>
      <c r="B725">
        <v>6836</v>
      </c>
      <c r="C725" t="s">
        <v>633</v>
      </c>
      <c r="D725">
        <v>184.15</v>
      </c>
      <c r="E725">
        <v>185.48</v>
      </c>
      <c r="F725">
        <v>184.26</v>
      </c>
      <c r="G725">
        <v>180.25</v>
      </c>
      <c r="H725">
        <v>170.58</v>
      </c>
      <c r="I725">
        <v>132.94999999999999</v>
      </c>
      <c r="J725">
        <v>193.85</v>
      </c>
      <c r="K725">
        <v>146.05000000000001</v>
      </c>
    </row>
    <row r="726" spans="1:11" x14ac:dyDescent="0.25">
      <c r="A726" t="s">
        <v>5484</v>
      </c>
      <c r="B726">
        <v>6843</v>
      </c>
      <c r="C726" t="s">
        <v>634</v>
      </c>
      <c r="D726">
        <v>227.3</v>
      </c>
      <c r="E726">
        <v>221.72</v>
      </c>
      <c r="F726">
        <v>222.15</v>
      </c>
      <c r="G726">
        <v>226.19</v>
      </c>
      <c r="H726">
        <v>232.39</v>
      </c>
      <c r="I726">
        <v>208.78</v>
      </c>
      <c r="J726">
        <v>276</v>
      </c>
      <c r="K726">
        <v>202</v>
      </c>
    </row>
    <row r="727" spans="1:11" x14ac:dyDescent="0.25">
      <c r="A727" t="s">
        <v>5484</v>
      </c>
      <c r="B727">
        <v>6848</v>
      </c>
      <c r="C727" t="s">
        <v>635</v>
      </c>
      <c r="D727">
        <v>567.29999999999995</v>
      </c>
      <c r="E727">
        <v>557.16999999999996</v>
      </c>
      <c r="F727">
        <v>547.45000000000005</v>
      </c>
      <c r="G727">
        <v>520.1</v>
      </c>
      <c r="H727">
        <v>479.42</v>
      </c>
      <c r="I727">
        <v>414.85</v>
      </c>
      <c r="J727">
        <v>596.25</v>
      </c>
      <c r="K727">
        <v>388.2</v>
      </c>
    </row>
    <row r="728" spans="1:11" x14ac:dyDescent="0.25">
      <c r="A728" t="s">
        <v>5484</v>
      </c>
      <c r="B728">
        <v>6858</v>
      </c>
      <c r="C728" t="s">
        <v>636</v>
      </c>
      <c r="D728">
        <v>60.45</v>
      </c>
      <c r="E728">
        <v>60.57</v>
      </c>
      <c r="F728">
        <v>60.47</v>
      </c>
      <c r="G728">
        <v>60.26</v>
      </c>
      <c r="H728">
        <v>58.93</v>
      </c>
      <c r="I728">
        <v>55.18</v>
      </c>
      <c r="J728">
        <v>66.5</v>
      </c>
      <c r="K728">
        <v>49.1</v>
      </c>
    </row>
    <row r="729" spans="1:11" x14ac:dyDescent="0.25">
      <c r="A729" t="s">
        <v>5484</v>
      </c>
      <c r="B729">
        <v>6863</v>
      </c>
      <c r="C729" t="s">
        <v>637</v>
      </c>
      <c r="D729">
        <v>395.3</v>
      </c>
      <c r="E729">
        <v>393.29</v>
      </c>
      <c r="F729">
        <v>396.9</v>
      </c>
      <c r="G729">
        <v>407.11</v>
      </c>
      <c r="H729">
        <v>409.88</v>
      </c>
      <c r="I729">
        <v>374.66</v>
      </c>
      <c r="J729">
        <v>513.4</v>
      </c>
      <c r="K729">
        <v>305.05</v>
      </c>
    </row>
    <row r="730" spans="1:11" x14ac:dyDescent="0.25">
      <c r="A730" t="s">
        <v>5484</v>
      </c>
      <c r="B730">
        <v>6908</v>
      </c>
      <c r="C730" t="s">
        <v>638</v>
      </c>
      <c r="D730">
        <v>314.95</v>
      </c>
      <c r="E730">
        <v>316.41000000000003</v>
      </c>
      <c r="F730">
        <v>318.98</v>
      </c>
      <c r="G730">
        <v>322.36</v>
      </c>
      <c r="H730">
        <v>327.87</v>
      </c>
      <c r="I730">
        <v>323.70999999999998</v>
      </c>
      <c r="J730">
        <v>377.35</v>
      </c>
      <c r="K730">
        <v>302</v>
      </c>
    </row>
    <row r="731" spans="1:11" x14ac:dyDescent="0.25">
      <c r="A731" t="s">
        <v>5484</v>
      </c>
      <c r="B731">
        <v>6913</v>
      </c>
      <c r="C731" t="s">
        <v>639</v>
      </c>
      <c r="D731">
        <v>204</v>
      </c>
      <c r="E731">
        <v>207.12</v>
      </c>
      <c r="F731">
        <v>208.63</v>
      </c>
      <c r="G731">
        <v>209.11</v>
      </c>
      <c r="H731">
        <v>199.47</v>
      </c>
      <c r="I731">
        <v>178.47</v>
      </c>
      <c r="J731">
        <v>252.65</v>
      </c>
      <c r="K731">
        <v>149.05000000000001</v>
      </c>
    </row>
    <row r="732" spans="1:11" x14ac:dyDescent="0.25">
      <c r="A732" t="s">
        <v>5484</v>
      </c>
      <c r="B732">
        <v>6943</v>
      </c>
      <c r="C732" t="s">
        <v>640</v>
      </c>
      <c r="D732">
        <v>487.95</v>
      </c>
      <c r="E732">
        <v>489.31</v>
      </c>
      <c r="F732">
        <v>488.15</v>
      </c>
      <c r="G732">
        <v>489.18</v>
      </c>
      <c r="H732">
        <v>505.3</v>
      </c>
      <c r="I732">
        <v>568.29</v>
      </c>
      <c r="J732">
        <v>615.5</v>
      </c>
      <c r="K732">
        <v>444.15</v>
      </c>
    </row>
    <row r="733" spans="1:11" x14ac:dyDescent="0.25">
      <c r="A733" t="s">
        <v>5484</v>
      </c>
      <c r="B733">
        <v>6944</v>
      </c>
      <c r="C733" t="s">
        <v>641</v>
      </c>
      <c r="D733">
        <v>921.2</v>
      </c>
      <c r="E733">
        <v>892.27</v>
      </c>
      <c r="F733">
        <v>880.45</v>
      </c>
      <c r="G733">
        <v>887.4</v>
      </c>
      <c r="H733">
        <v>928.6</v>
      </c>
      <c r="I733">
        <v>942.85</v>
      </c>
      <c r="J733">
        <v>1129.9000000000001</v>
      </c>
      <c r="K733">
        <v>811.15</v>
      </c>
    </row>
    <row r="734" spans="1:11" x14ac:dyDescent="0.25">
      <c r="A734" t="s">
        <v>5484</v>
      </c>
      <c r="B734">
        <v>6951</v>
      </c>
      <c r="C734" t="s">
        <v>642</v>
      </c>
      <c r="D734">
        <v>671.8</v>
      </c>
      <c r="E734">
        <v>684.71</v>
      </c>
      <c r="F734">
        <v>702.85</v>
      </c>
      <c r="G734">
        <v>729.03</v>
      </c>
      <c r="H734">
        <v>736.78</v>
      </c>
      <c r="I734">
        <v>645.42999999999995</v>
      </c>
      <c r="J734">
        <v>900</v>
      </c>
      <c r="K734">
        <v>592.9</v>
      </c>
    </row>
    <row r="735" spans="1:11" x14ac:dyDescent="0.25">
      <c r="A735" t="s">
        <v>5484</v>
      </c>
      <c r="B735">
        <v>6961</v>
      </c>
      <c r="C735" t="s">
        <v>643</v>
      </c>
      <c r="D735">
        <v>132.85</v>
      </c>
      <c r="E735">
        <v>132.91</v>
      </c>
      <c r="F735">
        <v>135.13</v>
      </c>
      <c r="G735">
        <v>138.72</v>
      </c>
      <c r="H735">
        <v>141.96</v>
      </c>
      <c r="I735">
        <v>129.99</v>
      </c>
      <c r="J735">
        <v>166.4</v>
      </c>
      <c r="K735">
        <v>128.35</v>
      </c>
    </row>
    <row r="736" spans="1:11" x14ac:dyDescent="0.25">
      <c r="A736" t="s">
        <v>5484</v>
      </c>
      <c r="B736">
        <v>6964</v>
      </c>
      <c r="C736" t="s">
        <v>644</v>
      </c>
      <c r="D736">
        <v>1231.4000000000001</v>
      </c>
      <c r="E736">
        <v>1231.21</v>
      </c>
      <c r="F736">
        <v>1237.9100000000001</v>
      </c>
      <c r="G736">
        <v>1249.93</v>
      </c>
      <c r="H736">
        <v>1263.04</v>
      </c>
      <c r="I736">
        <v>1199.5899999999999</v>
      </c>
      <c r="J736">
        <v>1404.7</v>
      </c>
      <c r="K736">
        <v>1190.25</v>
      </c>
    </row>
    <row r="737" spans="1:11" x14ac:dyDescent="0.25">
      <c r="A737" t="s">
        <v>5484</v>
      </c>
      <c r="B737">
        <v>6973</v>
      </c>
      <c r="C737" t="s">
        <v>645</v>
      </c>
      <c r="D737">
        <v>296.45</v>
      </c>
      <c r="E737">
        <v>294.89999999999998</v>
      </c>
      <c r="F737">
        <v>295.05</v>
      </c>
      <c r="G737">
        <v>297.17</v>
      </c>
      <c r="H737">
        <v>304.22000000000003</v>
      </c>
      <c r="I737">
        <v>304.45999999999998</v>
      </c>
      <c r="J737">
        <v>369.8</v>
      </c>
      <c r="K737">
        <v>269.95</v>
      </c>
    </row>
    <row r="738" spans="1:11" x14ac:dyDescent="0.25">
      <c r="A738" t="s">
        <v>5484</v>
      </c>
      <c r="B738">
        <v>6977</v>
      </c>
      <c r="C738" t="s">
        <v>1856</v>
      </c>
      <c r="D738">
        <v>30.25</v>
      </c>
      <c r="E738">
        <v>28.27</v>
      </c>
      <c r="F738">
        <v>27.29</v>
      </c>
      <c r="G738">
        <v>26.73</v>
      </c>
      <c r="H738">
        <v>26.42</v>
      </c>
      <c r="I738">
        <v>27.29</v>
      </c>
      <c r="J738">
        <v>30.9</v>
      </c>
      <c r="K738">
        <v>23.1</v>
      </c>
    </row>
    <row r="739" spans="1:11" x14ac:dyDescent="0.25">
      <c r="A739" t="s">
        <v>5484</v>
      </c>
      <c r="B739">
        <v>6994</v>
      </c>
      <c r="C739" t="s">
        <v>646</v>
      </c>
      <c r="D739">
        <v>622.6</v>
      </c>
      <c r="E739">
        <v>608.97</v>
      </c>
      <c r="F739">
        <v>596.79</v>
      </c>
      <c r="G739">
        <v>578.76</v>
      </c>
      <c r="H739">
        <v>539.53</v>
      </c>
      <c r="I739">
        <v>429.2</v>
      </c>
      <c r="J739">
        <v>625</v>
      </c>
      <c r="K739">
        <v>418.4</v>
      </c>
    </row>
    <row r="740" spans="1:11" x14ac:dyDescent="0.25">
      <c r="A740" t="s">
        <v>5484</v>
      </c>
      <c r="B740">
        <v>7016</v>
      </c>
      <c r="C740" t="s">
        <v>647</v>
      </c>
      <c r="D740">
        <v>659.25</v>
      </c>
      <c r="E740">
        <v>663.4</v>
      </c>
      <c r="F740">
        <v>669.52</v>
      </c>
      <c r="G740">
        <v>679.77</v>
      </c>
      <c r="H740">
        <v>701.86</v>
      </c>
      <c r="I740">
        <v>738.23</v>
      </c>
      <c r="J740">
        <v>893</v>
      </c>
      <c r="K740">
        <v>647</v>
      </c>
    </row>
    <row r="741" spans="1:11" x14ac:dyDescent="0.25">
      <c r="A741" t="s">
        <v>5484</v>
      </c>
      <c r="B741">
        <v>7030</v>
      </c>
      <c r="C741" t="s">
        <v>648</v>
      </c>
      <c r="D741">
        <v>181.8</v>
      </c>
      <c r="E741">
        <v>183.87</v>
      </c>
      <c r="F741">
        <v>184.67</v>
      </c>
      <c r="G741">
        <v>184.44</v>
      </c>
      <c r="H741">
        <v>175.52</v>
      </c>
      <c r="I741">
        <v>135.35</v>
      </c>
      <c r="J741">
        <v>208.5</v>
      </c>
      <c r="K741">
        <v>119.05</v>
      </c>
    </row>
    <row r="742" spans="1:11" x14ac:dyDescent="0.25">
      <c r="A742" t="s">
        <v>5484</v>
      </c>
      <c r="B742">
        <v>7048</v>
      </c>
      <c r="C742" t="s">
        <v>649</v>
      </c>
      <c r="D742">
        <v>1529.15</v>
      </c>
      <c r="E742">
        <v>1557.39</v>
      </c>
      <c r="F742">
        <v>1583.19</v>
      </c>
      <c r="G742">
        <v>1612.85</v>
      </c>
      <c r="H742">
        <v>1651.67</v>
      </c>
      <c r="I742">
        <v>1740.43</v>
      </c>
      <c r="J742">
        <v>1939.95</v>
      </c>
      <c r="K742">
        <v>1503.05</v>
      </c>
    </row>
    <row r="743" spans="1:11" x14ac:dyDescent="0.25">
      <c r="A743" t="s">
        <v>5484</v>
      </c>
      <c r="B743">
        <v>7053</v>
      </c>
      <c r="C743" t="s">
        <v>650</v>
      </c>
      <c r="D743">
        <v>1402.25</v>
      </c>
      <c r="E743">
        <v>1390.28</v>
      </c>
      <c r="F743">
        <v>1393.29</v>
      </c>
      <c r="G743">
        <v>1423.14</v>
      </c>
      <c r="H743">
        <v>1471.51</v>
      </c>
      <c r="I743">
        <v>1405.18</v>
      </c>
      <c r="J743">
        <v>1750</v>
      </c>
      <c r="K743">
        <v>1336.05</v>
      </c>
    </row>
    <row r="744" spans="1:11" x14ac:dyDescent="0.25">
      <c r="A744" t="s">
        <v>5484</v>
      </c>
      <c r="B744">
        <v>7074</v>
      </c>
      <c r="C744" t="s">
        <v>651</v>
      </c>
      <c r="D744">
        <v>14.02</v>
      </c>
      <c r="E744">
        <v>14.08</v>
      </c>
      <c r="F744">
        <v>14.02</v>
      </c>
      <c r="G744">
        <v>13.94</v>
      </c>
      <c r="H744">
        <v>14.03</v>
      </c>
      <c r="I744">
        <v>14.3</v>
      </c>
      <c r="J744">
        <v>16.38</v>
      </c>
      <c r="K744">
        <v>13.02</v>
      </c>
    </row>
    <row r="745" spans="1:11" x14ac:dyDescent="0.25">
      <c r="A745" t="s">
        <v>5484</v>
      </c>
      <c r="B745">
        <v>7083</v>
      </c>
      <c r="C745" t="s">
        <v>652</v>
      </c>
      <c r="D745">
        <v>544.65</v>
      </c>
      <c r="E745">
        <v>545.96</v>
      </c>
      <c r="F745">
        <v>548.83000000000004</v>
      </c>
      <c r="G745">
        <v>558.15</v>
      </c>
      <c r="H745">
        <v>579.01</v>
      </c>
      <c r="I745">
        <v>598.95000000000005</v>
      </c>
      <c r="J745">
        <v>675</v>
      </c>
      <c r="K745">
        <v>535.04999999999995</v>
      </c>
    </row>
    <row r="746" spans="1:11" x14ac:dyDescent="0.25">
      <c r="A746" t="s">
        <v>5484</v>
      </c>
      <c r="B746">
        <v>7091</v>
      </c>
      <c r="C746" t="s">
        <v>1857</v>
      </c>
      <c r="D746">
        <v>268.95</v>
      </c>
      <c r="E746">
        <v>278.97000000000003</v>
      </c>
      <c r="F746">
        <v>279.60000000000002</v>
      </c>
      <c r="G746">
        <v>273.11</v>
      </c>
      <c r="H746">
        <v>257.44</v>
      </c>
      <c r="I746">
        <v>253.61</v>
      </c>
      <c r="J746">
        <v>308.35000000000002</v>
      </c>
      <c r="K746">
        <v>210.1</v>
      </c>
    </row>
    <row r="747" spans="1:11" x14ac:dyDescent="0.25">
      <c r="A747" t="s">
        <v>5484</v>
      </c>
      <c r="B747">
        <v>7105</v>
      </c>
      <c r="C747" t="s">
        <v>653</v>
      </c>
      <c r="D747">
        <v>1043.2</v>
      </c>
      <c r="E747">
        <v>1041.1199999999999</v>
      </c>
      <c r="F747">
        <v>1023.3</v>
      </c>
      <c r="G747">
        <v>991.6</v>
      </c>
      <c r="H747">
        <v>960.62</v>
      </c>
      <c r="I747">
        <v>857.75</v>
      </c>
      <c r="J747">
        <v>1110</v>
      </c>
      <c r="K747">
        <v>841.7</v>
      </c>
    </row>
    <row r="748" spans="1:11" x14ac:dyDescent="0.25">
      <c r="A748" t="s">
        <v>5484</v>
      </c>
      <c r="B748">
        <v>7109</v>
      </c>
      <c r="C748" t="s">
        <v>654</v>
      </c>
      <c r="D748">
        <v>79.599999999999994</v>
      </c>
      <c r="E748">
        <v>79.290000000000006</v>
      </c>
      <c r="F748">
        <v>79.17</v>
      </c>
      <c r="G748">
        <v>78.67</v>
      </c>
      <c r="H748">
        <v>77.38</v>
      </c>
      <c r="I748">
        <v>72.77</v>
      </c>
      <c r="J748">
        <v>85.15</v>
      </c>
      <c r="K748">
        <v>69.45</v>
      </c>
    </row>
    <row r="749" spans="1:11" x14ac:dyDescent="0.25">
      <c r="A749" t="s">
        <v>5484</v>
      </c>
      <c r="B749">
        <v>7129</v>
      </c>
      <c r="C749" t="s">
        <v>5808</v>
      </c>
      <c r="D749">
        <v>152.55000000000001</v>
      </c>
      <c r="E749">
        <v>152.13</v>
      </c>
      <c r="F749">
        <v>153.38</v>
      </c>
      <c r="G749">
        <v>152.72</v>
      </c>
      <c r="H749">
        <v>145.35</v>
      </c>
      <c r="I749">
        <v>129.47</v>
      </c>
      <c r="J749">
        <v>180.1</v>
      </c>
      <c r="K749">
        <v>117.1</v>
      </c>
    </row>
    <row r="750" spans="1:11" x14ac:dyDescent="0.25">
      <c r="A750" t="s">
        <v>5484</v>
      </c>
      <c r="B750">
        <v>7145</v>
      </c>
      <c r="C750" t="s">
        <v>655</v>
      </c>
      <c r="D750">
        <v>2174.9499999999998</v>
      </c>
      <c r="E750">
        <v>2121.88</v>
      </c>
      <c r="F750">
        <v>2081.4299999999998</v>
      </c>
      <c r="G750">
        <v>2010.35</v>
      </c>
      <c r="H750">
        <v>1815.66</v>
      </c>
      <c r="I750">
        <v>1291.32</v>
      </c>
      <c r="J750">
        <v>2185.5</v>
      </c>
      <c r="K750">
        <v>1168.95</v>
      </c>
    </row>
    <row r="751" spans="1:11" x14ac:dyDescent="0.25">
      <c r="A751" t="s">
        <v>5484</v>
      </c>
      <c r="B751">
        <v>7169</v>
      </c>
      <c r="C751" t="s">
        <v>5962</v>
      </c>
      <c r="D751">
        <v>37.700000000000003</v>
      </c>
      <c r="E751">
        <v>38.58</v>
      </c>
      <c r="F751">
        <v>39.090000000000003</v>
      </c>
      <c r="G751">
        <v>38.81</v>
      </c>
      <c r="H751">
        <v>35.51</v>
      </c>
      <c r="I751">
        <v>25.26</v>
      </c>
      <c r="J751">
        <v>48</v>
      </c>
      <c r="K751">
        <v>22.85</v>
      </c>
    </row>
    <row r="752" spans="1:11" x14ac:dyDescent="0.25">
      <c r="A752" t="s">
        <v>5484</v>
      </c>
      <c r="B752">
        <v>7177</v>
      </c>
      <c r="C752" t="s">
        <v>656</v>
      </c>
      <c r="D752">
        <v>721.15</v>
      </c>
      <c r="E752">
        <v>705.8</v>
      </c>
      <c r="F752">
        <v>690.82</v>
      </c>
      <c r="G752">
        <v>667.61</v>
      </c>
      <c r="H752">
        <v>622.30999999999995</v>
      </c>
      <c r="I752">
        <v>492.75</v>
      </c>
      <c r="J752">
        <v>733</v>
      </c>
      <c r="K752">
        <v>445.25</v>
      </c>
    </row>
    <row r="753" spans="1:11" x14ac:dyDescent="0.25">
      <c r="A753" t="s">
        <v>5484</v>
      </c>
      <c r="B753">
        <v>7196</v>
      </c>
      <c r="C753" t="s">
        <v>657</v>
      </c>
      <c r="D753">
        <v>1096.98</v>
      </c>
      <c r="E753">
        <v>1093.75</v>
      </c>
      <c r="F753">
        <v>1092.1199999999999</v>
      </c>
      <c r="G753">
        <v>1090.26</v>
      </c>
      <c r="H753">
        <v>1087.3499999999999</v>
      </c>
      <c r="I753">
        <v>1069.81</v>
      </c>
      <c r="J753">
        <v>1110.51</v>
      </c>
      <c r="K753">
        <v>865.81</v>
      </c>
    </row>
    <row r="754" spans="1:11" x14ac:dyDescent="0.25">
      <c r="A754" t="s">
        <v>5484</v>
      </c>
      <c r="B754">
        <v>7200</v>
      </c>
      <c r="C754" t="s">
        <v>658</v>
      </c>
      <c r="D754">
        <v>106.45</v>
      </c>
      <c r="E754">
        <v>106.15</v>
      </c>
      <c r="F754">
        <v>104.23</v>
      </c>
      <c r="G754">
        <v>100.55</v>
      </c>
      <c r="H754">
        <v>93.8</v>
      </c>
      <c r="I754">
        <v>80.489999999999995</v>
      </c>
      <c r="J754">
        <v>110.4</v>
      </c>
      <c r="K754">
        <v>67.599999999999994</v>
      </c>
    </row>
    <row r="755" spans="1:11" x14ac:dyDescent="0.25">
      <c r="A755" t="s">
        <v>5484</v>
      </c>
      <c r="B755">
        <v>7211</v>
      </c>
      <c r="C755" t="s">
        <v>659</v>
      </c>
      <c r="D755">
        <v>12</v>
      </c>
      <c r="E755">
        <v>12.22</v>
      </c>
      <c r="F755">
        <v>12.24</v>
      </c>
      <c r="G755">
        <v>11.87</v>
      </c>
      <c r="H755">
        <v>11.13</v>
      </c>
      <c r="I755">
        <v>11.61</v>
      </c>
      <c r="J755">
        <v>14.75</v>
      </c>
      <c r="K755">
        <v>9.1999999999999993</v>
      </c>
    </row>
    <row r="756" spans="1:11" x14ac:dyDescent="0.25">
      <c r="A756" t="s">
        <v>5484</v>
      </c>
      <c r="B756">
        <v>7218</v>
      </c>
      <c r="C756" t="s">
        <v>660</v>
      </c>
      <c r="D756">
        <v>178.38</v>
      </c>
      <c r="E756">
        <v>176.23</v>
      </c>
      <c r="F756">
        <v>174.95</v>
      </c>
      <c r="G756">
        <v>173.97</v>
      </c>
      <c r="H756">
        <v>172.8</v>
      </c>
      <c r="I756">
        <v>164.61</v>
      </c>
      <c r="J756">
        <v>179.13</v>
      </c>
      <c r="K756">
        <v>155.11000000000001</v>
      </c>
    </row>
    <row r="757" spans="1:11" x14ac:dyDescent="0.25">
      <c r="A757" t="s">
        <v>5484</v>
      </c>
      <c r="B757">
        <v>7224</v>
      </c>
      <c r="C757" t="s">
        <v>661</v>
      </c>
      <c r="D757">
        <v>1</v>
      </c>
      <c r="E757">
        <v>0.94</v>
      </c>
      <c r="F757">
        <v>0.93</v>
      </c>
      <c r="G757">
        <v>0.91</v>
      </c>
      <c r="H757">
        <v>0.91</v>
      </c>
      <c r="I757">
        <v>1</v>
      </c>
      <c r="J757">
        <v>1.1000000000000001</v>
      </c>
      <c r="K757">
        <v>0.8</v>
      </c>
    </row>
    <row r="758" spans="1:11" x14ac:dyDescent="0.25">
      <c r="A758" t="s">
        <v>5484</v>
      </c>
      <c r="B758">
        <v>7227</v>
      </c>
      <c r="C758" t="s">
        <v>662</v>
      </c>
      <c r="D758">
        <v>2242.4</v>
      </c>
      <c r="E758">
        <v>2189.19</v>
      </c>
      <c r="F758">
        <v>2145.79</v>
      </c>
      <c r="G758">
        <v>2099.2800000000002</v>
      </c>
      <c r="H758">
        <v>1974.14</v>
      </c>
      <c r="I758">
        <v>1577.72</v>
      </c>
      <c r="J758">
        <v>2343.9499999999998</v>
      </c>
      <c r="K758">
        <v>1475.15</v>
      </c>
    </row>
    <row r="759" spans="1:11" x14ac:dyDescent="0.25">
      <c r="A759" t="s">
        <v>5484</v>
      </c>
      <c r="B759">
        <v>7229</v>
      </c>
      <c r="C759" t="s">
        <v>663</v>
      </c>
      <c r="D759">
        <v>1309.1500000000001</v>
      </c>
      <c r="E759">
        <v>1290.8399999999999</v>
      </c>
      <c r="F759">
        <v>1280.1500000000001</v>
      </c>
      <c r="G759">
        <v>1271.03</v>
      </c>
      <c r="H759">
        <v>1251.01</v>
      </c>
      <c r="I759">
        <v>1171.6600000000001</v>
      </c>
      <c r="J759">
        <v>1325.75</v>
      </c>
      <c r="K759">
        <v>1111.9000000000001</v>
      </c>
    </row>
    <row r="760" spans="1:11" x14ac:dyDescent="0.25">
      <c r="A760" t="s">
        <v>5484</v>
      </c>
      <c r="B760">
        <v>7242</v>
      </c>
      <c r="C760" t="s">
        <v>664</v>
      </c>
      <c r="D760">
        <v>1281.5</v>
      </c>
      <c r="E760">
        <v>1274.22</v>
      </c>
      <c r="F760">
        <v>1265.29</v>
      </c>
      <c r="G760">
        <v>1241.96</v>
      </c>
      <c r="H760">
        <v>1184.6300000000001</v>
      </c>
      <c r="I760">
        <v>1021.3</v>
      </c>
      <c r="J760">
        <v>1319.55</v>
      </c>
      <c r="K760">
        <v>982.55</v>
      </c>
    </row>
    <row r="761" spans="1:11" x14ac:dyDescent="0.25">
      <c r="A761" t="s">
        <v>5484</v>
      </c>
      <c r="B761">
        <v>7254</v>
      </c>
      <c r="C761" t="s">
        <v>665</v>
      </c>
      <c r="D761">
        <v>818.45</v>
      </c>
      <c r="E761">
        <v>813.56</v>
      </c>
      <c r="F761">
        <v>808.64</v>
      </c>
      <c r="G761">
        <v>801.84</v>
      </c>
      <c r="H761">
        <v>803.34</v>
      </c>
      <c r="I761">
        <v>789.41</v>
      </c>
      <c r="J761">
        <v>968.95</v>
      </c>
      <c r="K761">
        <v>747.7</v>
      </c>
    </row>
    <row r="762" spans="1:11" x14ac:dyDescent="0.25">
      <c r="A762" t="s">
        <v>5484</v>
      </c>
      <c r="B762">
        <v>7287</v>
      </c>
      <c r="C762" t="s">
        <v>666</v>
      </c>
      <c r="D762">
        <v>208.95</v>
      </c>
      <c r="E762">
        <v>214.63</v>
      </c>
      <c r="F762">
        <v>217.31</v>
      </c>
      <c r="G762">
        <v>220.04</v>
      </c>
      <c r="H762">
        <v>218.9</v>
      </c>
      <c r="I762">
        <v>191.71</v>
      </c>
      <c r="J762">
        <v>251.6</v>
      </c>
      <c r="K762">
        <v>192.92</v>
      </c>
    </row>
    <row r="763" spans="1:11" x14ac:dyDescent="0.25">
      <c r="A763" t="s">
        <v>5484</v>
      </c>
      <c r="B763">
        <v>7303</v>
      </c>
      <c r="C763" t="s">
        <v>1858</v>
      </c>
      <c r="D763">
        <v>0.45</v>
      </c>
      <c r="E763">
        <v>0.45</v>
      </c>
      <c r="F763">
        <v>0.45</v>
      </c>
      <c r="G763">
        <v>0.45</v>
      </c>
      <c r="H763">
        <v>0.45</v>
      </c>
      <c r="I763">
        <v>0.47</v>
      </c>
      <c r="J763">
        <v>0.65</v>
      </c>
      <c r="K763">
        <v>0.35</v>
      </c>
    </row>
    <row r="764" spans="1:11" x14ac:dyDescent="0.25">
      <c r="A764" t="s">
        <v>5484</v>
      </c>
      <c r="B764">
        <v>7325</v>
      </c>
      <c r="C764" t="s">
        <v>667</v>
      </c>
      <c r="D764">
        <v>146.19999999999999</v>
      </c>
      <c r="E764">
        <v>136.16999999999999</v>
      </c>
      <c r="F764">
        <v>132.08000000000001</v>
      </c>
      <c r="G764">
        <v>130.31</v>
      </c>
      <c r="H764">
        <v>129.06</v>
      </c>
      <c r="I764">
        <v>107.09</v>
      </c>
      <c r="J764">
        <v>156.19999999999999</v>
      </c>
      <c r="K764">
        <v>115.9</v>
      </c>
    </row>
    <row r="765" spans="1:11" x14ac:dyDescent="0.25">
      <c r="A765" t="s">
        <v>5484</v>
      </c>
      <c r="B765">
        <v>7339</v>
      </c>
      <c r="C765" t="s">
        <v>668</v>
      </c>
      <c r="D765">
        <v>48.22</v>
      </c>
      <c r="E765">
        <v>47.8</v>
      </c>
      <c r="F765">
        <v>47.37</v>
      </c>
      <c r="G765">
        <v>46.89</v>
      </c>
      <c r="H765">
        <v>46.46</v>
      </c>
      <c r="I765">
        <v>47.2</v>
      </c>
      <c r="J765">
        <v>56.04</v>
      </c>
      <c r="K765">
        <v>43.9</v>
      </c>
    </row>
    <row r="766" spans="1:11" x14ac:dyDescent="0.25">
      <c r="A766" t="s">
        <v>5484</v>
      </c>
      <c r="B766">
        <v>7353</v>
      </c>
      <c r="C766" t="s">
        <v>669</v>
      </c>
      <c r="D766">
        <v>491.5</v>
      </c>
      <c r="E766">
        <v>487.59</v>
      </c>
      <c r="F766">
        <v>483.2</v>
      </c>
      <c r="G766">
        <v>478.23</v>
      </c>
      <c r="H766">
        <v>473.65</v>
      </c>
      <c r="I766">
        <v>455.02</v>
      </c>
      <c r="J766">
        <v>492.7</v>
      </c>
      <c r="K766">
        <v>445.65</v>
      </c>
    </row>
    <row r="767" spans="1:11" x14ac:dyDescent="0.25">
      <c r="A767" t="s">
        <v>5484</v>
      </c>
      <c r="B767">
        <v>7358</v>
      </c>
      <c r="C767" t="s">
        <v>670</v>
      </c>
      <c r="D767">
        <v>1827.8</v>
      </c>
      <c r="E767">
        <v>1854.64</v>
      </c>
      <c r="F767">
        <v>1874.05</v>
      </c>
      <c r="G767">
        <v>1908.89</v>
      </c>
      <c r="H767">
        <v>1981.21</v>
      </c>
      <c r="I767">
        <v>1803.18</v>
      </c>
      <c r="J767">
        <v>2485</v>
      </c>
      <c r="K767">
        <v>1735</v>
      </c>
    </row>
    <row r="768" spans="1:11" x14ac:dyDescent="0.25">
      <c r="A768" t="s">
        <v>5484</v>
      </c>
      <c r="B768">
        <v>7361</v>
      </c>
      <c r="C768" t="s">
        <v>671</v>
      </c>
      <c r="D768">
        <v>440.88</v>
      </c>
      <c r="E768">
        <v>443.56</v>
      </c>
      <c r="F768">
        <v>442.63</v>
      </c>
      <c r="G768">
        <v>442.13</v>
      </c>
      <c r="H768">
        <v>444.53</v>
      </c>
      <c r="I768">
        <v>436.61</v>
      </c>
      <c r="J768">
        <v>468.05</v>
      </c>
      <c r="K768">
        <v>426.45</v>
      </c>
    </row>
    <row r="769" spans="1:11" x14ac:dyDescent="0.25">
      <c r="A769" t="s">
        <v>5484</v>
      </c>
      <c r="B769">
        <v>7374</v>
      </c>
      <c r="C769" t="s">
        <v>672</v>
      </c>
      <c r="D769">
        <v>485.05</v>
      </c>
      <c r="E769">
        <v>482.91</v>
      </c>
      <c r="F769">
        <v>483.69</v>
      </c>
      <c r="G769">
        <v>486.48</v>
      </c>
      <c r="H769">
        <v>482.61</v>
      </c>
      <c r="I769">
        <v>426.38</v>
      </c>
      <c r="J769">
        <v>549</v>
      </c>
      <c r="K769">
        <v>412.1</v>
      </c>
    </row>
    <row r="770" spans="1:11" x14ac:dyDescent="0.25">
      <c r="A770" t="s">
        <v>5484</v>
      </c>
      <c r="B770">
        <v>7376</v>
      </c>
      <c r="C770" t="s">
        <v>673</v>
      </c>
      <c r="D770">
        <v>98</v>
      </c>
      <c r="E770">
        <v>99.02</v>
      </c>
      <c r="F770">
        <v>98.13</v>
      </c>
      <c r="G770">
        <v>96.64</v>
      </c>
      <c r="H770">
        <v>95.52</v>
      </c>
      <c r="I770">
        <v>88.85</v>
      </c>
      <c r="J770">
        <v>109.3</v>
      </c>
      <c r="K770">
        <v>85.21</v>
      </c>
    </row>
    <row r="771" spans="1:11" x14ac:dyDescent="0.25">
      <c r="A771" t="s">
        <v>5484</v>
      </c>
      <c r="B771">
        <v>7390</v>
      </c>
      <c r="C771" t="s">
        <v>674</v>
      </c>
      <c r="D771">
        <v>247.2</v>
      </c>
      <c r="E771">
        <v>249.01</v>
      </c>
      <c r="F771">
        <v>249.96</v>
      </c>
      <c r="G771">
        <v>251.5</v>
      </c>
      <c r="H771">
        <v>257.29000000000002</v>
      </c>
      <c r="I771">
        <v>259.2</v>
      </c>
      <c r="J771">
        <v>310.60000000000002</v>
      </c>
      <c r="K771">
        <v>234.9</v>
      </c>
    </row>
    <row r="772" spans="1:11" x14ac:dyDescent="0.25">
      <c r="A772" t="s">
        <v>5484</v>
      </c>
      <c r="B772">
        <v>7401</v>
      </c>
      <c r="C772" t="s">
        <v>675</v>
      </c>
      <c r="D772">
        <v>377.9</v>
      </c>
      <c r="E772">
        <v>402.84</v>
      </c>
      <c r="F772">
        <v>416.56</v>
      </c>
      <c r="G772">
        <v>430.91</v>
      </c>
      <c r="H772">
        <v>459.76</v>
      </c>
      <c r="I772">
        <v>543.05999999999995</v>
      </c>
      <c r="J772">
        <v>560</v>
      </c>
      <c r="K772">
        <v>376.15</v>
      </c>
    </row>
    <row r="773" spans="1:11" x14ac:dyDescent="0.25">
      <c r="A773" t="s">
        <v>5484</v>
      </c>
      <c r="B773">
        <v>7406</v>
      </c>
      <c r="C773" t="s">
        <v>676</v>
      </c>
      <c r="D773">
        <v>775.95</v>
      </c>
      <c r="E773">
        <v>764.81</v>
      </c>
      <c r="F773">
        <v>763.05</v>
      </c>
      <c r="G773">
        <v>765.82</v>
      </c>
      <c r="H773">
        <v>770.91</v>
      </c>
      <c r="I773">
        <v>669.41</v>
      </c>
      <c r="J773">
        <v>880</v>
      </c>
      <c r="K773">
        <v>722.1</v>
      </c>
    </row>
    <row r="774" spans="1:11" x14ac:dyDescent="0.25">
      <c r="A774" t="s">
        <v>5484</v>
      </c>
      <c r="B774">
        <v>7411</v>
      </c>
      <c r="C774" t="s">
        <v>677</v>
      </c>
      <c r="D774">
        <v>3.3</v>
      </c>
      <c r="E774">
        <v>3.31</v>
      </c>
      <c r="F774">
        <v>3.27</v>
      </c>
      <c r="G774">
        <v>3.23</v>
      </c>
      <c r="H774">
        <v>3.21</v>
      </c>
      <c r="I774">
        <v>3.19</v>
      </c>
      <c r="J774">
        <v>3.9</v>
      </c>
      <c r="K774">
        <v>2.8</v>
      </c>
    </row>
    <row r="775" spans="1:11" x14ac:dyDescent="0.25">
      <c r="A775" t="s">
        <v>5484</v>
      </c>
      <c r="B775">
        <v>7412</v>
      </c>
      <c r="C775" t="s">
        <v>678</v>
      </c>
      <c r="D775">
        <v>37.19</v>
      </c>
      <c r="E775">
        <v>36.79</v>
      </c>
      <c r="F775">
        <v>36.26</v>
      </c>
      <c r="G775">
        <v>35.67</v>
      </c>
      <c r="H775">
        <v>34.82</v>
      </c>
      <c r="I775">
        <v>31.77</v>
      </c>
      <c r="J775">
        <v>37.479999999999997</v>
      </c>
      <c r="K775">
        <v>32</v>
      </c>
    </row>
    <row r="776" spans="1:11" x14ac:dyDescent="0.25">
      <c r="A776" t="s">
        <v>5484</v>
      </c>
      <c r="B776">
        <v>7413</v>
      </c>
      <c r="C776" t="s">
        <v>1859</v>
      </c>
      <c r="D776">
        <v>27.05</v>
      </c>
      <c r="E776">
        <v>26.37</v>
      </c>
      <c r="F776">
        <v>26.17</v>
      </c>
      <c r="G776">
        <v>25.77</v>
      </c>
      <c r="H776">
        <v>24.31</v>
      </c>
      <c r="I776">
        <v>20.65</v>
      </c>
      <c r="J776">
        <v>27.7</v>
      </c>
      <c r="K776">
        <v>16.649999999999999</v>
      </c>
    </row>
    <row r="777" spans="1:11" x14ac:dyDescent="0.25">
      <c r="A777" t="s">
        <v>5484</v>
      </c>
      <c r="B777">
        <v>7420</v>
      </c>
      <c r="C777" t="s">
        <v>679</v>
      </c>
      <c r="D777">
        <v>23.8</v>
      </c>
      <c r="E777">
        <v>24.13</v>
      </c>
      <c r="F777">
        <v>24.62</v>
      </c>
      <c r="G777">
        <v>25.08</v>
      </c>
      <c r="H777">
        <v>25.46</v>
      </c>
      <c r="I777">
        <v>24.08</v>
      </c>
      <c r="J777">
        <v>29.6</v>
      </c>
      <c r="K777">
        <v>22.65</v>
      </c>
    </row>
    <row r="778" spans="1:11" x14ac:dyDescent="0.25">
      <c r="A778" t="s">
        <v>5484</v>
      </c>
      <c r="B778">
        <v>7422</v>
      </c>
      <c r="C778" t="s">
        <v>680</v>
      </c>
      <c r="D778">
        <v>54.11</v>
      </c>
      <c r="E778">
        <v>53.69</v>
      </c>
      <c r="F778">
        <v>53.43</v>
      </c>
      <c r="G778">
        <v>53.23</v>
      </c>
      <c r="H778">
        <v>53.19</v>
      </c>
      <c r="I778">
        <v>53.35</v>
      </c>
      <c r="J778">
        <v>55.1</v>
      </c>
      <c r="K778">
        <v>51.5</v>
      </c>
    </row>
    <row r="779" spans="1:11" x14ac:dyDescent="0.25">
      <c r="A779" t="s">
        <v>5484</v>
      </c>
      <c r="B779">
        <v>7425</v>
      </c>
      <c r="C779" t="s">
        <v>681</v>
      </c>
      <c r="D779">
        <v>52.65</v>
      </c>
      <c r="E779">
        <v>51.77</v>
      </c>
      <c r="F779">
        <v>51.2</v>
      </c>
      <c r="G779">
        <v>50.7</v>
      </c>
      <c r="H779">
        <v>48.55</v>
      </c>
      <c r="I779">
        <v>40.92</v>
      </c>
      <c r="J779">
        <v>59.8</v>
      </c>
      <c r="K779">
        <v>34.450000000000003</v>
      </c>
    </row>
    <row r="780" spans="1:11" x14ac:dyDescent="0.25">
      <c r="A780" t="s">
        <v>5484</v>
      </c>
      <c r="B780">
        <v>7446</v>
      </c>
      <c r="C780" t="s">
        <v>682</v>
      </c>
      <c r="D780">
        <v>1.25</v>
      </c>
      <c r="E780">
        <v>1.1599999999999999</v>
      </c>
      <c r="F780">
        <v>1.07</v>
      </c>
      <c r="G780">
        <v>0.98</v>
      </c>
      <c r="H780">
        <v>0.88</v>
      </c>
      <c r="I780">
        <v>0.96</v>
      </c>
      <c r="J780">
        <v>1.25</v>
      </c>
      <c r="K780">
        <v>0.65</v>
      </c>
    </row>
    <row r="781" spans="1:11" x14ac:dyDescent="0.25">
      <c r="A781" t="s">
        <v>5484</v>
      </c>
      <c r="B781">
        <v>7451</v>
      </c>
      <c r="C781" t="s">
        <v>683</v>
      </c>
      <c r="D781">
        <v>201.99</v>
      </c>
      <c r="E781">
        <v>200.81</v>
      </c>
      <c r="F781">
        <v>199.63</v>
      </c>
      <c r="G781">
        <v>198.94</v>
      </c>
      <c r="H781">
        <v>198.98</v>
      </c>
      <c r="I781">
        <v>192.74</v>
      </c>
      <c r="J781">
        <v>234</v>
      </c>
      <c r="K781">
        <v>192.76</v>
      </c>
    </row>
    <row r="782" spans="1:11" x14ac:dyDescent="0.25">
      <c r="A782" t="s">
        <v>5484</v>
      </c>
      <c r="B782">
        <v>7456</v>
      </c>
      <c r="C782" t="s">
        <v>684</v>
      </c>
      <c r="D782">
        <v>193.18</v>
      </c>
      <c r="E782">
        <v>192.64</v>
      </c>
      <c r="F782">
        <v>191.66</v>
      </c>
      <c r="G782">
        <v>190.87</v>
      </c>
      <c r="H782">
        <v>189.81</v>
      </c>
      <c r="I782">
        <v>179.39</v>
      </c>
      <c r="J782">
        <v>213.7</v>
      </c>
      <c r="K782">
        <v>179.13</v>
      </c>
    </row>
    <row r="783" spans="1:11" x14ac:dyDescent="0.25">
      <c r="A783" t="s">
        <v>5484</v>
      </c>
      <c r="B783">
        <v>7457</v>
      </c>
      <c r="C783" t="s">
        <v>1860</v>
      </c>
      <c r="D783">
        <v>1.75</v>
      </c>
      <c r="E783">
        <v>1.77</v>
      </c>
      <c r="F783">
        <v>1.76</v>
      </c>
      <c r="G783">
        <v>1.76</v>
      </c>
      <c r="H783">
        <v>1.77</v>
      </c>
      <c r="I783">
        <v>1.86</v>
      </c>
      <c r="J783">
        <v>1.95</v>
      </c>
      <c r="K783">
        <v>1.65</v>
      </c>
    </row>
    <row r="784" spans="1:11" x14ac:dyDescent="0.25">
      <c r="A784" t="s">
        <v>5484</v>
      </c>
      <c r="B784">
        <v>7463</v>
      </c>
      <c r="C784" t="s">
        <v>685</v>
      </c>
      <c r="D784">
        <v>44.35</v>
      </c>
      <c r="E784">
        <v>44.6</v>
      </c>
      <c r="F784">
        <v>44.54</v>
      </c>
      <c r="G784">
        <v>44.58</v>
      </c>
      <c r="H784">
        <v>45.11</v>
      </c>
      <c r="I784">
        <v>43.18</v>
      </c>
      <c r="J784">
        <v>54.7</v>
      </c>
      <c r="K784">
        <v>39.549999999999997</v>
      </c>
    </row>
    <row r="785" spans="1:11" x14ac:dyDescent="0.25">
      <c r="A785" t="s">
        <v>5484</v>
      </c>
      <c r="B785">
        <v>7480</v>
      </c>
      <c r="C785" t="s">
        <v>5694</v>
      </c>
      <c r="D785">
        <v>7</v>
      </c>
      <c r="E785">
        <v>7.12</v>
      </c>
      <c r="F785">
        <v>6.83</v>
      </c>
      <c r="G785">
        <v>6.53</v>
      </c>
      <c r="H785">
        <v>6.33</v>
      </c>
      <c r="I785">
        <v>6.63</v>
      </c>
      <c r="J785">
        <v>7.7</v>
      </c>
      <c r="K785">
        <v>4.55</v>
      </c>
    </row>
    <row r="786" spans="1:11" x14ac:dyDescent="0.25">
      <c r="A786" t="s">
        <v>5484</v>
      </c>
      <c r="B786">
        <v>7506</v>
      </c>
      <c r="C786" t="s">
        <v>686</v>
      </c>
      <c r="D786">
        <v>326.45</v>
      </c>
      <c r="E786">
        <v>298.57</v>
      </c>
      <c r="F786">
        <v>277.72000000000003</v>
      </c>
      <c r="G786">
        <v>260.19</v>
      </c>
      <c r="H786">
        <v>246.57</v>
      </c>
      <c r="I786">
        <v>230.2</v>
      </c>
      <c r="J786">
        <v>336.95</v>
      </c>
      <c r="K786">
        <v>213.25</v>
      </c>
    </row>
    <row r="787" spans="1:11" x14ac:dyDescent="0.25">
      <c r="A787" t="s">
        <v>5484</v>
      </c>
      <c r="B787">
        <v>7508</v>
      </c>
      <c r="C787" t="s">
        <v>1861</v>
      </c>
      <c r="D787">
        <v>722.45</v>
      </c>
      <c r="E787">
        <v>731.25</v>
      </c>
      <c r="F787">
        <v>728.66</v>
      </c>
      <c r="G787">
        <v>726.22</v>
      </c>
      <c r="H787">
        <v>723.02</v>
      </c>
      <c r="I787">
        <v>552</v>
      </c>
      <c r="J787">
        <v>911.4</v>
      </c>
      <c r="K787">
        <v>579.85</v>
      </c>
    </row>
    <row r="788" spans="1:11" x14ac:dyDescent="0.25">
      <c r="A788" t="s">
        <v>5484</v>
      </c>
      <c r="B788">
        <v>7518</v>
      </c>
      <c r="C788" t="s">
        <v>1862</v>
      </c>
      <c r="D788">
        <v>138</v>
      </c>
      <c r="E788">
        <v>140.13999999999999</v>
      </c>
      <c r="F788">
        <v>142.04</v>
      </c>
      <c r="G788">
        <v>141</v>
      </c>
      <c r="H788">
        <v>128.47</v>
      </c>
      <c r="I788">
        <v>94.6</v>
      </c>
      <c r="J788">
        <v>156.05000000000001</v>
      </c>
      <c r="K788">
        <v>68.8</v>
      </c>
    </row>
    <row r="789" spans="1:11" x14ac:dyDescent="0.25">
      <c r="A789" t="s">
        <v>5484</v>
      </c>
      <c r="B789">
        <v>7529</v>
      </c>
      <c r="C789" t="s">
        <v>5963</v>
      </c>
      <c r="D789">
        <v>1.85</v>
      </c>
      <c r="E789">
        <v>1.79</v>
      </c>
      <c r="F789">
        <v>1.77</v>
      </c>
      <c r="G789">
        <v>1.75</v>
      </c>
      <c r="H789">
        <v>1.75</v>
      </c>
      <c r="I789">
        <v>1.94</v>
      </c>
      <c r="J789">
        <v>1.9</v>
      </c>
      <c r="K789">
        <v>1.6</v>
      </c>
    </row>
    <row r="790" spans="1:11" x14ac:dyDescent="0.25">
      <c r="A790" t="s">
        <v>5484</v>
      </c>
      <c r="B790">
        <v>7553</v>
      </c>
      <c r="C790" t="s">
        <v>687</v>
      </c>
      <c r="D790">
        <v>265.25</v>
      </c>
      <c r="E790">
        <v>268.31</v>
      </c>
      <c r="F790">
        <v>266.32</v>
      </c>
      <c r="G790">
        <v>264.98</v>
      </c>
      <c r="H790">
        <v>261.83999999999997</v>
      </c>
      <c r="I790">
        <v>217.76</v>
      </c>
      <c r="J790">
        <v>294</v>
      </c>
      <c r="K790">
        <v>213</v>
      </c>
    </row>
    <row r="791" spans="1:11" x14ac:dyDescent="0.25">
      <c r="A791" t="s">
        <v>5484</v>
      </c>
      <c r="B791">
        <v>7560</v>
      </c>
      <c r="C791" t="s">
        <v>688</v>
      </c>
      <c r="D791">
        <v>95.55</v>
      </c>
      <c r="E791">
        <v>97.55</v>
      </c>
      <c r="F791">
        <v>98.19</v>
      </c>
      <c r="G791">
        <v>98.53</v>
      </c>
      <c r="H791">
        <v>99.24</v>
      </c>
      <c r="I791">
        <v>94.87</v>
      </c>
      <c r="J791">
        <v>111</v>
      </c>
      <c r="K791">
        <v>89.9</v>
      </c>
    </row>
    <row r="792" spans="1:11" x14ac:dyDescent="0.25">
      <c r="A792" t="s">
        <v>5484</v>
      </c>
      <c r="B792">
        <v>7590</v>
      </c>
      <c r="C792" t="s">
        <v>689</v>
      </c>
      <c r="D792">
        <v>3.35</v>
      </c>
      <c r="E792">
        <v>3.1</v>
      </c>
      <c r="F792">
        <v>2.87</v>
      </c>
      <c r="G792">
        <v>2.63</v>
      </c>
      <c r="H792">
        <v>2.38</v>
      </c>
      <c r="I792">
        <v>2.38</v>
      </c>
      <c r="J792">
        <v>3.35</v>
      </c>
      <c r="K792">
        <v>1.85</v>
      </c>
    </row>
    <row r="793" spans="1:11" x14ac:dyDescent="0.25">
      <c r="A793" t="s">
        <v>5484</v>
      </c>
      <c r="B793">
        <v>7603</v>
      </c>
      <c r="C793" t="s">
        <v>690</v>
      </c>
      <c r="D793">
        <v>387.1</v>
      </c>
      <c r="E793">
        <v>382.65</v>
      </c>
      <c r="F793">
        <v>379.64</v>
      </c>
      <c r="G793">
        <v>375.71</v>
      </c>
      <c r="H793">
        <v>369.5</v>
      </c>
      <c r="I793">
        <v>343.01</v>
      </c>
      <c r="J793">
        <v>404.35</v>
      </c>
      <c r="K793">
        <v>341.3</v>
      </c>
    </row>
    <row r="794" spans="1:11" x14ac:dyDescent="0.25">
      <c r="A794" t="s">
        <v>5484</v>
      </c>
      <c r="B794">
        <v>7627</v>
      </c>
      <c r="C794" t="s">
        <v>1863</v>
      </c>
      <c r="D794">
        <v>32.65</v>
      </c>
      <c r="E794">
        <v>31.48</v>
      </c>
      <c r="F794">
        <v>30.28</v>
      </c>
      <c r="G794">
        <v>28.57</v>
      </c>
      <c r="H794">
        <v>25.17</v>
      </c>
      <c r="I794">
        <v>17.239999999999998</v>
      </c>
      <c r="J794">
        <v>32.65</v>
      </c>
      <c r="K794">
        <v>17.149999999999999</v>
      </c>
    </row>
    <row r="795" spans="1:11" x14ac:dyDescent="0.25">
      <c r="A795" t="s">
        <v>5484</v>
      </c>
      <c r="B795">
        <v>7672</v>
      </c>
      <c r="C795" t="s">
        <v>691</v>
      </c>
      <c r="D795">
        <v>50.75</v>
      </c>
      <c r="E795">
        <v>50.3</v>
      </c>
      <c r="F795">
        <v>49.19</v>
      </c>
      <c r="G795">
        <v>48.78</v>
      </c>
      <c r="H795">
        <v>50.06</v>
      </c>
      <c r="I795">
        <v>46.74</v>
      </c>
      <c r="J795">
        <v>65.25</v>
      </c>
      <c r="K795">
        <v>42.9</v>
      </c>
    </row>
    <row r="796" spans="1:11" x14ac:dyDescent="0.25">
      <c r="A796" t="s">
        <v>5484</v>
      </c>
      <c r="B796">
        <v>7679</v>
      </c>
      <c r="C796" t="s">
        <v>692</v>
      </c>
      <c r="D796">
        <v>481.5</v>
      </c>
      <c r="E796">
        <v>472.09</v>
      </c>
      <c r="F796">
        <v>458.66</v>
      </c>
      <c r="G796">
        <v>436.63</v>
      </c>
      <c r="H796">
        <v>395.59</v>
      </c>
      <c r="I796">
        <v>321.62</v>
      </c>
      <c r="J796">
        <v>494.9</v>
      </c>
      <c r="K796">
        <v>308.95</v>
      </c>
    </row>
    <row r="797" spans="1:11" x14ac:dyDescent="0.25">
      <c r="A797" t="s">
        <v>5484</v>
      </c>
      <c r="B797">
        <v>7780</v>
      </c>
      <c r="C797" t="s">
        <v>1864</v>
      </c>
      <c r="D797">
        <v>603.15</v>
      </c>
      <c r="E797">
        <v>572.29999999999995</v>
      </c>
      <c r="F797">
        <v>545.27</v>
      </c>
      <c r="G797">
        <v>519.12</v>
      </c>
      <c r="H797">
        <v>480.89</v>
      </c>
      <c r="I797">
        <v>364.81</v>
      </c>
      <c r="J797">
        <v>607.9</v>
      </c>
      <c r="K797">
        <v>335</v>
      </c>
    </row>
    <row r="798" spans="1:11" x14ac:dyDescent="0.25">
      <c r="A798" t="s">
        <v>5484</v>
      </c>
      <c r="B798">
        <v>7791</v>
      </c>
      <c r="C798" t="s">
        <v>1865</v>
      </c>
      <c r="D798">
        <v>31.25</v>
      </c>
      <c r="E798">
        <v>30.2</v>
      </c>
      <c r="F798">
        <v>29.26</v>
      </c>
      <c r="G798">
        <v>28.25</v>
      </c>
      <c r="H798">
        <v>27.08</v>
      </c>
      <c r="I798">
        <v>24.72</v>
      </c>
      <c r="J798">
        <v>41.3</v>
      </c>
      <c r="K798">
        <v>20.7</v>
      </c>
    </row>
    <row r="799" spans="1:11" x14ac:dyDescent="0.25">
      <c r="A799" t="s">
        <v>5484</v>
      </c>
      <c r="B799">
        <v>7835</v>
      </c>
      <c r="C799" t="s">
        <v>1866</v>
      </c>
      <c r="D799">
        <v>285</v>
      </c>
      <c r="E799">
        <v>288.04000000000002</v>
      </c>
      <c r="F799">
        <v>290.31</v>
      </c>
      <c r="G799">
        <v>289.83</v>
      </c>
      <c r="H799">
        <v>281.52</v>
      </c>
      <c r="I799">
        <v>248.33</v>
      </c>
      <c r="J799">
        <v>326.2</v>
      </c>
      <c r="K799">
        <v>220.15</v>
      </c>
    </row>
    <row r="800" spans="1:11" x14ac:dyDescent="0.25">
      <c r="A800" t="s">
        <v>5484</v>
      </c>
      <c r="B800">
        <v>7838</v>
      </c>
      <c r="C800" t="s">
        <v>693</v>
      </c>
      <c r="D800">
        <v>207.94</v>
      </c>
      <c r="E800">
        <v>207.68</v>
      </c>
      <c r="F800">
        <v>206.86</v>
      </c>
      <c r="G800">
        <v>206.27</v>
      </c>
      <c r="H800">
        <v>206.15</v>
      </c>
      <c r="I800">
        <v>199.43</v>
      </c>
      <c r="J800">
        <v>214.99</v>
      </c>
      <c r="K800">
        <v>199</v>
      </c>
    </row>
    <row r="801" spans="1:11" x14ac:dyDescent="0.25">
      <c r="A801" t="s">
        <v>5484</v>
      </c>
      <c r="B801">
        <v>7844</v>
      </c>
      <c r="C801" t="s">
        <v>694</v>
      </c>
      <c r="D801">
        <v>171.79</v>
      </c>
      <c r="E801">
        <v>169.2</v>
      </c>
      <c r="F801">
        <v>167.5</v>
      </c>
      <c r="G801">
        <v>166.15</v>
      </c>
      <c r="H801">
        <v>163.99</v>
      </c>
      <c r="I801">
        <v>151.04</v>
      </c>
      <c r="J801">
        <v>172.25</v>
      </c>
      <c r="K801">
        <v>153.41</v>
      </c>
    </row>
    <row r="802" spans="1:11" x14ac:dyDescent="0.25">
      <c r="A802" t="s">
        <v>5484</v>
      </c>
      <c r="B802">
        <v>7848</v>
      </c>
      <c r="C802" t="s">
        <v>695</v>
      </c>
      <c r="D802">
        <v>246.8</v>
      </c>
      <c r="E802">
        <v>244.14</v>
      </c>
      <c r="F802">
        <v>241.07</v>
      </c>
      <c r="G802">
        <v>237.15</v>
      </c>
      <c r="H802">
        <v>227.85</v>
      </c>
      <c r="I802">
        <v>212.2</v>
      </c>
      <c r="J802">
        <v>263.8</v>
      </c>
      <c r="K802">
        <v>185</v>
      </c>
    </row>
    <row r="803" spans="1:11" x14ac:dyDescent="0.25">
      <c r="A803" t="s">
        <v>5484</v>
      </c>
      <c r="B803">
        <v>7851</v>
      </c>
      <c r="C803" t="s">
        <v>696</v>
      </c>
      <c r="D803">
        <v>276.95</v>
      </c>
      <c r="E803">
        <v>272.25</v>
      </c>
      <c r="F803">
        <v>269.95999999999998</v>
      </c>
      <c r="G803">
        <v>272.44</v>
      </c>
      <c r="H803">
        <v>279</v>
      </c>
      <c r="I803">
        <v>268.82</v>
      </c>
      <c r="J803">
        <v>335.9</v>
      </c>
      <c r="K803">
        <v>248.4</v>
      </c>
    </row>
    <row r="804" spans="1:11" x14ac:dyDescent="0.25">
      <c r="A804" t="s">
        <v>5484</v>
      </c>
      <c r="B804">
        <v>7852</v>
      </c>
      <c r="C804" t="s">
        <v>697</v>
      </c>
      <c r="D804">
        <v>251.85</v>
      </c>
      <c r="E804">
        <v>250.99</v>
      </c>
      <c r="F804">
        <v>244.57</v>
      </c>
      <c r="G804">
        <v>233.9</v>
      </c>
      <c r="H804">
        <v>217.76</v>
      </c>
      <c r="I804">
        <v>174.26</v>
      </c>
      <c r="J804">
        <v>264.3</v>
      </c>
      <c r="K804">
        <v>186</v>
      </c>
    </row>
    <row r="805" spans="1:11" x14ac:dyDescent="0.25">
      <c r="A805" t="s">
        <v>5484</v>
      </c>
      <c r="B805">
        <v>7862</v>
      </c>
      <c r="C805" t="s">
        <v>698</v>
      </c>
      <c r="D805">
        <v>211.85</v>
      </c>
      <c r="E805">
        <v>186.53</v>
      </c>
      <c r="F805">
        <v>180.79</v>
      </c>
      <c r="G805">
        <v>177.66</v>
      </c>
      <c r="H805">
        <v>174.17</v>
      </c>
      <c r="I805">
        <v>160.13</v>
      </c>
      <c r="J805">
        <v>211.85</v>
      </c>
      <c r="K805">
        <v>156.5</v>
      </c>
    </row>
    <row r="806" spans="1:11" x14ac:dyDescent="0.25">
      <c r="A806" t="s">
        <v>5484</v>
      </c>
      <c r="B806">
        <v>7880</v>
      </c>
      <c r="C806" t="s">
        <v>699</v>
      </c>
      <c r="D806">
        <v>171.43</v>
      </c>
      <c r="E806">
        <v>169.06</v>
      </c>
      <c r="F806">
        <v>167.44</v>
      </c>
      <c r="G806">
        <v>166.14</v>
      </c>
      <c r="H806">
        <v>164.03</v>
      </c>
      <c r="I806">
        <v>151.12</v>
      </c>
      <c r="J806">
        <v>172.27</v>
      </c>
      <c r="K806">
        <v>153.80000000000001</v>
      </c>
    </row>
    <row r="807" spans="1:11" x14ac:dyDescent="0.25">
      <c r="A807" t="s">
        <v>5484</v>
      </c>
      <c r="B807">
        <v>7886</v>
      </c>
      <c r="C807" t="s">
        <v>700</v>
      </c>
      <c r="D807">
        <v>242.85</v>
      </c>
      <c r="E807">
        <v>239.82</v>
      </c>
      <c r="F807">
        <v>234</v>
      </c>
      <c r="G807">
        <v>222.36</v>
      </c>
      <c r="H807">
        <v>203.28</v>
      </c>
      <c r="I807">
        <v>202.9</v>
      </c>
      <c r="J807">
        <v>262.95</v>
      </c>
      <c r="K807">
        <v>148.25</v>
      </c>
    </row>
    <row r="808" spans="1:11" x14ac:dyDescent="0.25">
      <c r="A808" t="s">
        <v>5484</v>
      </c>
      <c r="B808">
        <v>7902</v>
      </c>
      <c r="C808" t="s">
        <v>701</v>
      </c>
      <c r="D808">
        <v>145.55000000000001</v>
      </c>
      <c r="E808">
        <v>146.52000000000001</v>
      </c>
      <c r="F808">
        <v>147.01</v>
      </c>
      <c r="G808">
        <v>147.34</v>
      </c>
      <c r="H808">
        <v>145.79</v>
      </c>
      <c r="I808">
        <v>133.41</v>
      </c>
      <c r="J808">
        <v>194.95</v>
      </c>
      <c r="K808">
        <v>120.3</v>
      </c>
    </row>
    <row r="809" spans="1:11" x14ac:dyDescent="0.25">
      <c r="A809" t="s">
        <v>5484</v>
      </c>
      <c r="B809">
        <v>7919</v>
      </c>
      <c r="C809" t="s">
        <v>5964</v>
      </c>
      <c r="D809">
        <v>63.15</v>
      </c>
      <c r="E809">
        <v>58.02</v>
      </c>
      <c r="F809">
        <v>53.98</v>
      </c>
      <c r="G809">
        <v>50.1</v>
      </c>
      <c r="H809">
        <v>45.78</v>
      </c>
      <c r="I809">
        <v>41.49</v>
      </c>
      <c r="J809">
        <v>63.15</v>
      </c>
      <c r="K809">
        <v>34.9</v>
      </c>
    </row>
    <row r="810" spans="1:11" x14ac:dyDescent="0.25">
      <c r="A810" t="s">
        <v>5484</v>
      </c>
      <c r="B810">
        <v>7927</v>
      </c>
      <c r="C810" t="s">
        <v>702</v>
      </c>
      <c r="D810">
        <v>92.75</v>
      </c>
      <c r="E810">
        <v>79.290000000000006</v>
      </c>
      <c r="F810">
        <v>73.2</v>
      </c>
      <c r="G810">
        <v>68.52</v>
      </c>
      <c r="H810">
        <v>64.69</v>
      </c>
      <c r="I810">
        <v>63.95</v>
      </c>
      <c r="J810">
        <v>93.5</v>
      </c>
      <c r="K810">
        <v>55.85</v>
      </c>
    </row>
    <row r="811" spans="1:11" x14ac:dyDescent="0.25">
      <c r="A811" t="s">
        <v>5484</v>
      </c>
      <c r="B811">
        <v>7929</v>
      </c>
      <c r="C811" t="s">
        <v>703</v>
      </c>
      <c r="D811">
        <v>636.54999999999995</v>
      </c>
      <c r="E811">
        <v>627.14</v>
      </c>
      <c r="F811">
        <v>617.75</v>
      </c>
      <c r="G811">
        <v>607.92999999999995</v>
      </c>
      <c r="H811">
        <v>604.97</v>
      </c>
      <c r="I811">
        <v>558.79</v>
      </c>
      <c r="J811">
        <v>668.75</v>
      </c>
      <c r="K811">
        <v>567.75</v>
      </c>
    </row>
    <row r="812" spans="1:11" x14ac:dyDescent="0.25">
      <c r="A812" t="s">
        <v>5484</v>
      </c>
      <c r="B812">
        <v>7936</v>
      </c>
      <c r="C812" t="s">
        <v>704</v>
      </c>
      <c r="D812">
        <v>390.8</v>
      </c>
      <c r="E812">
        <v>393.01</v>
      </c>
      <c r="F812">
        <v>395.87</v>
      </c>
      <c r="G812">
        <v>402.26</v>
      </c>
      <c r="H812">
        <v>412.11</v>
      </c>
      <c r="I812">
        <v>409.1</v>
      </c>
      <c r="J812">
        <v>487.95</v>
      </c>
      <c r="K812">
        <v>385.9</v>
      </c>
    </row>
    <row r="813" spans="1:11" x14ac:dyDescent="0.25">
      <c r="A813" t="s">
        <v>5484</v>
      </c>
      <c r="B813">
        <v>7942</v>
      </c>
      <c r="C813" t="s">
        <v>705</v>
      </c>
      <c r="D813">
        <v>74.819999999999993</v>
      </c>
      <c r="E813">
        <v>73.59</v>
      </c>
      <c r="F813">
        <v>73.13</v>
      </c>
      <c r="G813">
        <v>72.900000000000006</v>
      </c>
      <c r="H813">
        <v>72.92</v>
      </c>
      <c r="I813">
        <v>71.78</v>
      </c>
      <c r="J813">
        <v>77.45</v>
      </c>
      <c r="K813">
        <v>68.010000000000005</v>
      </c>
    </row>
    <row r="814" spans="1:11" x14ac:dyDescent="0.25">
      <c r="A814" t="s">
        <v>5484</v>
      </c>
      <c r="B814">
        <v>7965</v>
      </c>
      <c r="C814" t="s">
        <v>706</v>
      </c>
      <c r="D814">
        <v>1022.85</v>
      </c>
      <c r="E814">
        <v>1039.25</v>
      </c>
      <c r="F814">
        <v>1052.31</v>
      </c>
      <c r="G814">
        <v>1062.95</v>
      </c>
      <c r="H814">
        <v>1068.04</v>
      </c>
      <c r="I814">
        <v>967.01</v>
      </c>
      <c r="J814">
        <v>1249.7</v>
      </c>
      <c r="K814">
        <v>975.05</v>
      </c>
    </row>
    <row r="815" spans="1:11" x14ac:dyDescent="0.25">
      <c r="A815" t="s">
        <v>5484</v>
      </c>
      <c r="B815">
        <v>7979</v>
      </c>
      <c r="C815" t="s">
        <v>1744</v>
      </c>
      <c r="D815">
        <v>101.2</v>
      </c>
      <c r="E815">
        <v>100.18</v>
      </c>
      <c r="F815">
        <v>99.29</v>
      </c>
      <c r="G815">
        <v>98.58</v>
      </c>
      <c r="H815">
        <v>98.06</v>
      </c>
      <c r="I815">
        <v>92.67</v>
      </c>
      <c r="J815">
        <v>105.05</v>
      </c>
      <c r="K815">
        <v>80.3</v>
      </c>
    </row>
    <row r="816" spans="1:11" x14ac:dyDescent="0.25">
      <c r="A816" t="s">
        <v>5484</v>
      </c>
      <c r="B816">
        <v>7982</v>
      </c>
      <c r="C816" t="s">
        <v>707</v>
      </c>
      <c r="D816">
        <v>1433.35</v>
      </c>
      <c r="E816">
        <v>1430.07</v>
      </c>
      <c r="F816">
        <v>1435.2</v>
      </c>
      <c r="G816">
        <v>1437.14</v>
      </c>
      <c r="H816">
        <v>1370.62</v>
      </c>
      <c r="I816">
        <v>1039.93</v>
      </c>
      <c r="J816">
        <v>1634</v>
      </c>
      <c r="K816">
        <v>893</v>
      </c>
    </row>
    <row r="817" spans="1:11" x14ac:dyDescent="0.25">
      <c r="A817" t="s">
        <v>5484</v>
      </c>
      <c r="B817">
        <v>8003</v>
      </c>
      <c r="C817" t="s">
        <v>708</v>
      </c>
      <c r="D817">
        <v>74.849999999999994</v>
      </c>
      <c r="E817">
        <v>73.61</v>
      </c>
      <c r="F817">
        <v>73.12</v>
      </c>
      <c r="G817">
        <v>72.88</v>
      </c>
      <c r="H817">
        <v>72.92</v>
      </c>
      <c r="I817">
        <v>71.77</v>
      </c>
      <c r="J817">
        <v>77.349999999999994</v>
      </c>
      <c r="K817">
        <v>68.7</v>
      </c>
    </row>
    <row r="818" spans="1:11" x14ac:dyDescent="0.25">
      <c r="A818" t="s">
        <v>5484</v>
      </c>
      <c r="B818">
        <v>8024</v>
      </c>
      <c r="C818" t="s">
        <v>1867</v>
      </c>
      <c r="D818">
        <v>18.75</v>
      </c>
      <c r="E818">
        <v>18.21</v>
      </c>
      <c r="F818">
        <v>18.03</v>
      </c>
      <c r="G818">
        <v>17.8</v>
      </c>
      <c r="H818">
        <v>16.84</v>
      </c>
      <c r="I818">
        <v>14.54</v>
      </c>
      <c r="J818">
        <v>24.45</v>
      </c>
      <c r="K818">
        <v>12.8</v>
      </c>
    </row>
    <row r="819" spans="1:11" x14ac:dyDescent="0.25">
      <c r="A819" t="s">
        <v>5484</v>
      </c>
      <c r="B819">
        <v>8050</v>
      </c>
      <c r="C819" t="s">
        <v>709</v>
      </c>
      <c r="D819">
        <v>511.15</v>
      </c>
      <c r="E819">
        <v>509.72</v>
      </c>
      <c r="F819">
        <v>507.81</v>
      </c>
      <c r="G819">
        <v>508.85</v>
      </c>
      <c r="H819">
        <v>515.54999999999995</v>
      </c>
      <c r="I819">
        <v>472.08</v>
      </c>
      <c r="J819">
        <v>598.95000000000005</v>
      </c>
      <c r="K819">
        <v>475</v>
      </c>
    </row>
    <row r="820" spans="1:11" x14ac:dyDescent="0.25">
      <c r="A820" t="s">
        <v>5484</v>
      </c>
      <c r="B820">
        <v>8054</v>
      </c>
      <c r="C820" t="s">
        <v>710</v>
      </c>
      <c r="D820">
        <v>218.05</v>
      </c>
      <c r="E820">
        <v>221.29</v>
      </c>
      <c r="F820">
        <v>221.56</v>
      </c>
      <c r="G820">
        <v>224.31</v>
      </c>
      <c r="H820">
        <v>226.28</v>
      </c>
      <c r="I820">
        <v>189.04</v>
      </c>
      <c r="J820">
        <v>257.7</v>
      </c>
      <c r="K820">
        <v>200.3</v>
      </c>
    </row>
    <row r="821" spans="1:11" x14ac:dyDescent="0.25">
      <c r="A821" t="s">
        <v>5484</v>
      </c>
      <c r="B821">
        <v>8075</v>
      </c>
      <c r="C821" t="s">
        <v>711</v>
      </c>
      <c r="D821">
        <v>2207.65</v>
      </c>
      <c r="E821">
        <v>2153.37</v>
      </c>
      <c r="F821">
        <v>2132.04</v>
      </c>
      <c r="G821">
        <v>2134.67</v>
      </c>
      <c r="H821">
        <v>2156.5100000000002</v>
      </c>
      <c r="I821">
        <v>2051.92</v>
      </c>
      <c r="J821">
        <v>2424.75</v>
      </c>
      <c r="K821">
        <v>1873.3</v>
      </c>
    </row>
    <row r="822" spans="1:11" x14ac:dyDescent="0.25">
      <c r="A822" t="s">
        <v>5484</v>
      </c>
      <c r="B822">
        <v>8077</v>
      </c>
      <c r="C822" t="s">
        <v>712</v>
      </c>
      <c r="D822">
        <v>120.44</v>
      </c>
      <c r="E822">
        <v>119.03</v>
      </c>
      <c r="F822">
        <v>117.7</v>
      </c>
      <c r="G822">
        <v>116.52</v>
      </c>
      <c r="H822">
        <v>114.97</v>
      </c>
      <c r="I822">
        <v>104.28</v>
      </c>
      <c r="J822">
        <v>130</v>
      </c>
      <c r="K822">
        <v>106.4</v>
      </c>
    </row>
    <row r="823" spans="1:11" x14ac:dyDescent="0.25">
      <c r="A823" t="s">
        <v>5484</v>
      </c>
      <c r="B823">
        <v>8080</v>
      </c>
      <c r="C823" t="s">
        <v>713</v>
      </c>
      <c r="D823">
        <v>72.27</v>
      </c>
      <c r="E823">
        <v>70.97</v>
      </c>
      <c r="F823">
        <v>70.489999999999995</v>
      </c>
      <c r="G823">
        <v>70.260000000000005</v>
      </c>
      <c r="H823">
        <v>70.28</v>
      </c>
      <c r="I823">
        <v>69.239999999999995</v>
      </c>
      <c r="J823">
        <v>73.7</v>
      </c>
      <c r="K823">
        <v>66.099999999999994</v>
      </c>
    </row>
    <row r="824" spans="1:11" x14ac:dyDescent="0.25">
      <c r="A824" t="s">
        <v>5484</v>
      </c>
      <c r="B824">
        <v>8083</v>
      </c>
      <c r="C824" t="s">
        <v>714</v>
      </c>
      <c r="D824">
        <v>76.650000000000006</v>
      </c>
      <c r="E824">
        <v>74.92</v>
      </c>
      <c r="F824">
        <v>72.62</v>
      </c>
      <c r="G824">
        <v>69.180000000000007</v>
      </c>
      <c r="H824">
        <v>62.52</v>
      </c>
      <c r="I824">
        <v>49.43</v>
      </c>
      <c r="J824">
        <v>81.45</v>
      </c>
      <c r="K824">
        <v>44.5</v>
      </c>
    </row>
    <row r="825" spans="1:11" x14ac:dyDescent="0.25">
      <c r="A825" t="s">
        <v>5484</v>
      </c>
      <c r="B825">
        <v>8110</v>
      </c>
      <c r="C825" t="s">
        <v>715</v>
      </c>
      <c r="D825">
        <v>295</v>
      </c>
      <c r="E825">
        <v>296.88</v>
      </c>
      <c r="F825">
        <v>301.16000000000003</v>
      </c>
      <c r="G825">
        <v>310.36</v>
      </c>
      <c r="H825">
        <v>330.88</v>
      </c>
      <c r="I825">
        <v>400.47</v>
      </c>
      <c r="J825">
        <v>416.45</v>
      </c>
      <c r="K825">
        <v>293</v>
      </c>
    </row>
    <row r="826" spans="1:11" x14ac:dyDescent="0.25">
      <c r="A826" t="s">
        <v>5484</v>
      </c>
      <c r="B826">
        <v>8119</v>
      </c>
      <c r="C826" t="s">
        <v>716</v>
      </c>
      <c r="D826">
        <v>611.70000000000005</v>
      </c>
      <c r="E826">
        <v>584.74</v>
      </c>
      <c r="F826">
        <v>571.54</v>
      </c>
      <c r="G826">
        <v>566.04999999999995</v>
      </c>
      <c r="H826">
        <v>568.62</v>
      </c>
      <c r="I826">
        <v>525.07000000000005</v>
      </c>
      <c r="J826">
        <v>684.7</v>
      </c>
      <c r="K826">
        <v>511.7</v>
      </c>
    </row>
    <row r="827" spans="1:11" x14ac:dyDescent="0.25">
      <c r="A827" t="s">
        <v>5484</v>
      </c>
      <c r="B827">
        <v>8124</v>
      </c>
      <c r="C827" t="s">
        <v>717</v>
      </c>
      <c r="D827">
        <v>1921.4</v>
      </c>
      <c r="E827">
        <v>1910.47</v>
      </c>
      <c r="F827">
        <v>1882.79</v>
      </c>
      <c r="G827">
        <v>1844.52</v>
      </c>
      <c r="H827">
        <v>1781.53</v>
      </c>
      <c r="I827">
        <v>1558.7</v>
      </c>
      <c r="J827">
        <v>1975.45</v>
      </c>
      <c r="K827">
        <v>1650.05</v>
      </c>
    </row>
    <row r="828" spans="1:11" x14ac:dyDescent="0.25">
      <c r="A828" t="s">
        <v>5484</v>
      </c>
      <c r="B828">
        <v>8132</v>
      </c>
      <c r="C828" t="s">
        <v>718</v>
      </c>
      <c r="D828">
        <v>21.7</v>
      </c>
      <c r="E828">
        <v>21.79</v>
      </c>
      <c r="F828">
        <v>21.79</v>
      </c>
      <c r="G828">
        <v>21.87</v>
      </c>
      <c r="H828">
        <v>21.83</v>
      </c>
      <c r="I828">
        <v>21.45</v>
      </c>
      <c r="J828">
        <v>24.75</v>
      </c>
      <c r="K828">
        <v>18.45</v>
      </c>
    </row>
    <row r="829" spans="1:11" x14ac:dyDescent="0.25">
      <c r="A829" t="s">
        <v>5484</v>
      </c>
      <c r="B829">
        <v>8146</v>
      </c>
      <c r="C829" t="s">
        <v>719</v>
      </c>
      <c r="D829">
        <v>136.44999999999999</v>
      </c>
      <c r="E829">
        <v>136.55000000000001</v>
      </c>
      <c r="F829">
        <v>136.12</v>
      </c>
      <c r="G829">
        <v>136.19999999999999</v>
      </c>
      <c r="H829">
        <v>135.78</v>
      </c>
      <c r="I829">
        <v>125.09</v>
      </c>
      <c r="J829">
        <v>156.75</v>
      </c>
      <c r="K829">
        <v>126</v>
      </c>
    </row>
    <row r="830" spans="1:11" x14ac:dyDescent="0.25">
      <c r="A830" t="s">
        <v>5484</v>
      </c>
      <c r="B830">
        <v>8153</v>
      </c>
      <c r="C830" t="s">
        <v>720</v>
      </c>
      <c r="D830">
        <v>315</v>
      </c>
      <c r="E830">
        <v>310.92</v>
      </c>
      <c r="F830">
        <v>308.83999999999997</v>
      </c>
      <c r="G830">
        <v>304.5</v>
      </c>
      <c r="H830">
        <v>299.29000000000002</v>
      </c>
      <c r="I830">
        <v>276.08</v>
      </c>
      <c r="J830">
        <v>359</v>
      </c>
      <c r="K830">
        <v>271</v>
      </c>
    </row>
    <row r="831" spans="1:11" x14ac:dyDescent="0.25">
      <c r="A831" t="s">
        <v>5484</v>
      </c>
      <c r="B831">
        <v>8159</v>
      </c>
      <c r="C831" t="s">
        <v>721</v>
      </c>
      <c r="D831">
        <v>31.7</v>
      </c>
      <c r="E831">
        <v>31.8</v>
      </c>
      <c r="F831">
        <v>31.83</v>
      </c>
      <c r="G831">
        <v>31.84</v>
      </c>
      <c r="H831">
        <v>31.81</v>
      </c>
      <c r="I831">
        <v>32.93</v>
      </c>
      <c r="J831">
        <v>36</v>
      </c>
      <c r="K831">
        <v>29.05</v>
      </c>
    </row>
    <row r="832" spans="1:11" x14ac:dyDescent="0.25">
      <c r="A832" t="s">
        <v>5484</v>
      </c>
      <c r="B832">
        <v>8163</v>
      </c>
      <c r="C832" t="s">
        <v>722</v>
      </c>
      <c r="D832">
        <v>67</v>
      </c>
      <c r="E832">
        <v>67.17</v>
      </c>
      <c r="F832">
        <v>67.38</v>
      </c>
      <c r="G832">
        <v>67.62</v>
      </c>
      <c r="H832">
        <v>67.34</v>
      </c>
      <c r="I832">
        <v>66.11</v>
      </c>
      <c r="J832">
        <v>77.599999999999994</v>
      </c>
      <c r="K832">
        <v>58.35</v>
      </c>
    </row>
    <row r="833" spans="1:11" x14ac:dyDescent="0.25">
      <c r="A833" t="s">
        <v>5484</v>
      </c>
      <c r="B833">
        <v>8167</v>
      </c>
      <c r="C833" t="s">
        <v>723</v>
      </c>
      <c r="D833">
        <v>1304.8</v>
      </c>
      <c r="E833">
        <v>1325.42</v>
      </c>
      <c r="F833">
        <v>1324.48</v>
      </c>
      <c r="G833">
        <v>1316.9</v>
      </c>
      <c r="H833">
        <v>1302.8699999999999</v>
      </c>
      <c r="I833">
        <v>1267.8499999999999</v>
      </c>
      <c r="J833">
        <v>1365.5</v>
      </c>
      <c r="K833">
        <v>1197.55</v>
      </c>
    </row>
    <row r="834" spans="1:11" x14ac:dyDescent="0.25">
      <c r="A834" t="s">
        <v>5484</v>
      </c>
      <c r="B834">
        <v>8175</v>
      </c>
      <c r="C834" t="s">
        <v>724</v>
      </c>
      <c r="D834">
        <v>27.2</v>
      </c>
      <c r="E834">
        <v>26.46</v>
      </c>
      <c r="F834">
        <v>26.29</v>
      </c>
      <c r="G834">
        <v>25.92</v>
      </c>
      <c r="H834">
        <v>25.07</v>
      </c>
      <c r="I834">
        <v>24.67</v>
      </c>
      <c r="J834">
        <v>30</v>
      </c>
      <c r="K834">
        <v>20.5</v>
      </c>
    </row>
    <row r="835" spans="1:11" x14ac:dyDescent="0.25">
      <c r="A835" t="s">
        <v>5484</v>
      </c>
      <c r="B835">
        <v>8182</v>
      </c>
      <c r="C835" t="s">
        <v>725</v>
      </c>
      <c r="D835">
        <v>48.87</v>
      </c>
      <c r="E835">
        <v>48.34</v>
      </c>
      <c r="F835">
        <v>47.74</v>
      </c>
      <c r="G835">
        <v>47.07</v>
      </c>
      <c r="H835">
        <v>46.22</v>
      </c>
      <c r="I835">
        <v>49.45</v>
      </c>
      <c r="J835">
        <v>49.5</v>
      </c>
      <c r="K835">
        <v>42.7</v>
      </c>
    </row>
    <row r="836" spans="1:11" x14ac:dyDescent="0.25">
      <c r="A836" t="s">
        <v>5484</v>
      </c>
      <c r="B836">
        <v>8266</v>
      </c>
      <c r="C836" t="s">
        <v>1868</v>
      </c>
      <c r="D836">
        <v>217.3</v>
      </c>
      <c r="E836">
        <v>216.65</v>
      </c>
      <c r="F836">
        <v>217.98</v>
      </c>
      <c r="G836">
        <v>219.05</v>
      </c>
      <c r="H836">
        <v>207.02</v>
      </c>
      <c r="I836">
        <v>173.12</v>
      </c>
      <c r="J836">
        <v>287.45</v>
      </c>
      <c r="K836">
        <v>138.05000000000001</v>
      </c>
    </row>
    <row r="837" spans="1:11" x14ac:dyDescent="0.25">
      <c r="A837" t="s">
        <v>5484</v>
      </c>
      <c r="B837">
        <v>8304</v>
      </c>
      <c r="C837" t="s">
        <v>726</v>
      </c>
      <c r="D837">
        <v>196.65</v>
      </c>
      <c r="E837">
        <v>198.3</v>
      </c>
      <c r="F837">
        <v>195.29</v>
      </c>
      <c r="G837">
        <v>188.39</v>
      </c>
      <c r="H837">
        <v>181.86</v>
      </c>
      <c r="I837">
        <v>172.62</v>
      </c>
      <c r="J837">
        <v>219</v>
      </c>
      <c r="K837">
        <v>151.19999999999999</v>
      </c>
    </row>
    <row r="838" spans="1:11" x14ac:dyDescent="0.25">
      <c r="A838" t="s">
        <v>5484</v>
      </c>
      <c r="B838">
        <v>8311</v>
      </c>
      <c r="C838" t="s">
        <v>727</v>
      </c>
      <c r="D838">
        <v>969.65</v>
      </c>
      <c r="E838">
        <v>963.29</v>
      </c>
      <c r="F838">
        <v>953.69</v>
      </c>
      <c r="G838">
        <v>935.78</v>
      </c>
      <c r="H838">
        <v>891.15</v>
      </c>
      <c r="I838">
        <v>778.4</v>
      </c>
      <c r="J838">
        <v>991</v>
      </c>
      <c r="K838">
        <v>701.7</v>
      </c>
    </row>
    <row r="839" spans="1:11" x14ac:dyDescent="0.25">
      <c r="A839" t="s">
        <v>5484</v>
      </c>
      <c r="B839">
        <v>8341</v>
      </c>
      <c r="C839" t="s">
        <v>728</v>
      </c>
      <c r="D839">
        <v>13.5</v>
      </c>
      <c r="E839">
        <v>13.58</v>
      </c>
      <c r="F839">
        <v>13.62</v>
      </c>
      <c r="G839">
        <v>13.66</v>
      </c>
      <c r="H839">
        <v>13.88</v>
      </c>
      <c r="I839">
        <v>15.51</v>
      </c>
      <c r="J839">
        <v>15.3</v>
      </c>
      <c r="K839">
        <v>12</v>
      </c>
    </row>
    <row r="840" spans="1:11" x14ac:dyDescent="0.25">
      <c r="A840" t="s">
        <v>5484</v>
      </c>
      <c r="B840">
        <v>8342</v>
      </c>
      <c r="C840" t="s">
        <v>729</v>
      </c>
      <c r="D840">
        <v>54.25</v>
      </c>
      <c r="E840">
        <v>54.14</v>
      </c>
      <c r="F840">
        <v>53.98</v>
      </c>
      <c r="G840">
        <v>53.76</v>
      </c>
      <c r="H840">
        <v>53.5</v>
      </c>
      <c r="I840">
        <v>52.67</v>
      </c>
      <c r="J840">
        <v>55.99</v>
      </c>
      <c r="K840">
        <v>52.51</v>
      </c>
    </row>
    <row r="841" spans="1:11" x14ac:dyDescent="0.25">
      <c r="A841" t="s">
        <v>5484</v>
      </c>
      <c r="B841">
        <v>8413</v>
      </c>
      <c r="C841" t="s">
        <v>1745</v>
      </c>
      <c r="D841">
        <v>15.73</v>
      </c>
      <c r="E841">
        <v>15.57</v>
      </c>
      <c r="F841">
        <v>15.4</v>
      </c>
      <c r="G841">
        <v>15.24</v>
      </c>
      <c r="H841">
        <v>15.02</v>
      </c>
      <c r="I841">
        <v>13.73</v>
      </c>
      <c r="J841">
        <v>16.100000000000001</v>
      </c>
      <c r="K841">
        <v>13.9</v>
      </c>
    </row>
    <row r="842" spans="1:11" x14ac:dyDescent="0.25">
      <c r="A842" t="s">
        <v>5484</v>
      </c>
      <c r="B842">
        <v>8424</v>
      </c>
      <c r="C842" t="s">
        <v>730</v>
      </c>
      <c r="D842">
        <v>19.25</v>
      </c>
      <c r="E842">
        <v>18.53</v>
      </c>
      <c r="F842">
        <v>18.13</v>
      </c>
      <c r="G842">
        <v>17.53</v>
      </c>
      <c r="H842">
        <v>16.559999999999999</v>
      </c>
      <c r="I842">
        <v>15.55</v>
      </c>
      <c r="J842">
        <v>19.5</v>
      </c>
      <c r="K842">
        <v>13.2</v>
      </c>
    </row>
    <row r="843" spans="1:11" x14ac:dyDescent="0.25">
      <c r="A843" t="s">
        <v>5484</v>
      </c>
      <c r="B843">
        <v>8425</v>
      </c>
      <c r="C843" t="s">
        <v>1869</v>
      </c>
      <c r="D843">
        <v>32.75</v>
      </c>
      <c r="E843">
        <v>31.99</v>
      </c>
      <c r="F843">
        <v>31.59</v>
      </c>
      <c r="G843">
        <v>32.04</v>
      </c>
      <c r="H843">
        <v>35.799999999999997</v>
      </c>
      <c r="I843">
        <v>42.54</v>
      </c>
      <c r="J843">
        <v>53</v>
      </c>
      <c r="K843">
        <v>29</v>
      </c>
    </row>
    <row r="844" spans="1:11" x14ac:dyDescent="0.25">
      <c r="A844" t="s">
        <v>5484</v>
      </c>
      <c r="B844">
        <v>8469</v>
      </c>
      <c r="C844" t="s">
        <v>731</v>
      </c>
      <c r="D844">
        <v>95.2</v>
      </c>
      <c r="E844">
        <v>91.65</v>
      </c>
      <c r="F844">
        <v>88.09</v>
      </c>
      <c r="G844">
        <v>84.73</v>
      </c>
      <c r="H844">
        <v>81.61</v>
      </c>
      <c r="I844">
        <v>76.83</v>
      </c>
      <c r="J844">
        <v>102.5</v>
      </c>
      <c r="K844">
        <v>73.099999999999994</v>
      </c>
    </row>
    <row r="845" spans="1:11" x14ac:dyDescent="0.25">
      <c r="A845" t="s">
        <v>5484</v>
      </c>
      <c r="B845">
        <v>8477</v>
      </c>
      <c r="C845" t="s">
        <v>732</v>
      </c>
      <c r="D845">
        <v>98.05</v>
      </c>
      <c r="E845">
        <v>91.81</v>
      </c>
      <c r="F845">
        <v>88.48</v>
      </c>
      <c r="G845">
        <v>85.66</v>
      </c>
      <c r="H845">
        <v>85.37</v>
      </c>
      <c r="I845">
        <v>104.92</v>
      </c>
      <c r="J845">
        <v>110</v>
      </c>
      <c r="K845">
        <v>73.3</v>
      </c>
    </row>
    <row r="846" spans="1:11" x14ac:dyDescent="0.25">
      <c r="A846" t="s">
        <v>5484</v>
      </c>
      <c r="B846">
        <v>8479</v>
      </c>
      <c r="C846" t="s">
        <v>733</v>
      </c>
      <c r="D846">
        <v>1747.6</v>
      </c>
      <c r="E846">
        <v>1690.52</v>
      </c>
      <c r="F846">
        <v>1662.61</v>
      </c>
      <c r="G846">
        <v>1630.63</v>
      </c>
      <c r="H846">
        <v>1563.03</v>
      </c>
      <c r="I846">
        <v>1345.29</v>
      </c>
      <c r="J846">
        <v>1754.65</v>
      </c>
      <c r="K846">
        <v>1317</v>
      </c>
    </row>
    <row r="847" spans="1:11" x14ac:dyDescent="0.25">
      <c r="A847" t="s">
        <v>5484</v>
      </c>
      <c r="B847">
        <v>8506</v>
      </c>
      <c r="C847" t="s">
        <v>734</v>
      </c>
      <c r="D847">
        <v>159.53</v>
      </c>
      <c r="E847">
        <v>157.97999999999999</v>
      </c>
      <c r="F847">
        <v>156.38</v>
      </c>
      <c r="G847">
        <v>154.79</v>
      </c>
      <c r="H847">
        <v>152.59</v>
      </c>
      <c r="I847">
        <v>139.51</v>
      </c>
      <c r="J847">
        <v>163.69999999999999</v>
      </c>
      <c r="K847">
        <v>138.1</v>
      </c>
    </row>
    <row r="848" spans="1:11" x14ac:dyDescent="0.25">
      <c r="A848" t="s">
        <v>5484</v>
      </c>
      <c r="B848">
        <v>8510</v>
      </c>
      <c r="C848" t="s">
        <v>735</v>
      </c>
      <c r="D848">
        <v>99.8</v>
      </c>
      <c r="E848">
        <v>96.55</v>
      </c>
      <c r="F848">
        <v>94.05</v>
      </c>
      <c r="G848">
        <v>91.97</v>
      </c>
      <c r="H848">
        <v>88.96</v>
      </c>
      <c r="I848">
        <v>78.78</v>
      </c>
      <c r="J848">
        <v>103.6</v>
      </c>
      <c r="K848">
        <v>75.25</v>
      </c>
    </row>
    <row r="849" spans="1:11" x14ac:dyDescent="0.25">
      <c r="A849" t="s">
        <v>5484</v>
      </c>
      <c r="B849">
        <v>8529</v>
      </c>
      <c r="C849" t="s">
        <v>736</v>
      </c>
      <c r="D849">
        <v>42.3</v>
      </c>
      <c r="E849">
        <v>39.46</v>
      </c>
      <c r="F849">
        <v>37.61</v>
      </c>
      <c r="G849">
        <v>35.93</v>
      </c>
      <c r="H849">
        <v>33.6</v>
      </c>
      <c r="I849">
        <v>27.03</v>
      </c>
      <c r="J849">
        <v>48.55</v>
      </c>
      <c r="K849">
        <v>18.8</v>
      </c>
    </row>
    <row r="850" spans="1:11" x14ac:dyDescent="0.25">
      <c r="A850" t="s">
        <v>5484</v>
      </c>
      <c r="B850">
        <v>8546</v>
      </c>
      <c r="C850" t="s">
        <v>737</v>
      </c>
      <c r="D850">
        <v>586.75</v>
      </c>
      <c r="E850">
        <v>591.94000000000005</v>
      </c>
      <c r="F850">
        <v>587.82000000000005</v>
      </c>
      <c r="G850">
        <v>582.35</v>
      </c>
      <c r="H850">
        <v>565.45000000000005</v>
      </c>
      <c r="I850">
        <v>477.26</v>
      </c>
      <c r="J850">
        <v>621</v>
      </c>
      <c r="K850">
        <v>467.8</v>
      </c>
    </row>
    <row r="851" spans="1:11" x14ac:dyDescent="0.25">
      <c r="A851" t="s">
        <v>5484</v>
      </c>
      <c r="B851">
        <v>8585</v>
      </c>
      <c r="C851" t="s">
        <v>738</v>
      </c>
      <c r="D851">
        <v>165.8</v>
      </c>
      <c r="E851">
        <v>160.41</v>
      </c>
      <c r="F851">
        <v>154.61000000000001</v>
      </c>
      <c r="G851">
        <v>147.66</v>
      </c>
      <c r="H851">
        <v>138.80000000000001</v>
      </c>
      <c r="I851">
        <v>113.86</v>
      </c>
      <c r="J851">
        <v>170.9</v>
      </c>
      <c r="K851">
        <v>114.65</v>
      </c>
    </row>
    <row r="852" spans="1:11" x14ac:dyDescent="0.25">
      <c r="A852" t="s">
        <v>5484</v>
      </c>
      <c r="B852">
        <v>8591</v>
      </c>
      <c r="C852" t="s">
        <v>1870</v>
      </c>
      <c r="D852">
        <v>10.5</v>
      </c>
      <c r="E852">
        <v>10.38</v>
      </c>
      <c r="F852">
        <v>10.38</v>
      </c>
      <c r="G852">
        <v>10.52</v>
      </c>
      <c r="H852">
        <v>10.75</v>
      </c>
      <c r="I852">
        <v>10.26</v>
      </c>
      <c r="J852">
        <v>13.4</v>
      </c>
      <c r="K852">
        <v>9.3000000000000007</v>
      </c>
    </row>
    <row r="853" spans="1:11" x14ac:dyDescent="0.25">
      <c r="A853" t="s">
        <v>5484</v>
      </c>
      <c r="B853">
        <v>8596</v>
      </c>
      <c r="C853" t="s">
        <v>739</v>
      </c>
      <c r="D853">
        <v>59.5</v>
      </c>
      <c r="E853">
        <v>59.56</v>
      </c>
      <c r="F853">
        <v>59.52</v>
      </c>
      <c r="G853">
        <v>59.97</v>
      </c>
      <c r="H853">
        <v>60.83</v>
      </c>
      <c r="I853">
        <v>58.46</v>
      </c>
      <c r="J853">
        <v>68</v>
      </c>
      <c r="K853">
        <v>57.85</v>
      </c>
    </row>
    <row r="854" spans="1:11" x14ac:dyDescent="0.25">
      <c r="A854" t="s">
        <v>5484</v>
      </c>
      <c r="B854">
        <v>8614</v>
      </c>
      <c r="C854" t="s">
        <v>5965</v>
      </c>
      <c r="D854">
        <v>158.05000000000001</v>
      </c>
      <c r="E854">
        <v>153.87</v>
      </c>
      <c r="F854">
        <v>153.94</v>
      </c>
      <c r="G854">
        <v>155.31</v>
      </c>
      <c r="H854">
        <v>157.66999999999999</v>
      </c>
      <c r="I854">
        <v>146.54</v>
      </c>
      <c r="J854">
        <v>192</v>
      </c>
      <c r="K854">
        <v>146.15</v>
      </c>
    </row>
    <row r="855" spans="1:11" x14ac:dyDescent="0.25">
      <c r="A855" t="s">
        <v>5484</v>
      </c>
      <c r="B855">
        <v>8632</v>
      </c>
      <c r="C855" t="s">
        <v>740</v>
      </c>
      <c r="D855">
        <v>15.73</v>
      </c>
      <c r="E855">
        <v>15.65</v>
      </c>
      <c r="F855">
        <v>15.57</v>
      </c>
      <c r="G855">
        <v>15.48</v>
      </c>
      <c r="H855">
        <v>15.38</v>
      </c>
      <c r="I855">
        <v>14.66</v>
      </c>
      <c r="J855">
        <v>16.2</v>
      </c>
      <c r="K855">
        <v>14.86</v>
      </c>
    </row>
    <row r="856" spans="1:11" x14ac:dyDescent="0.25">
      <c r="A856" t="s">
        <v>5484</v>
      </c>
      <c r="B856">
        <v>8652</v>
      </c>
      <c r="C856" t="s">
        <v>741</v>
      </c>
      <c r="D856">
        <v>115.85</v>
      </c>
      <c r="E856">
        <v>117.08</v>
      </c>
      <c r="F856">
        <v>117.15</v>
      </c>
      <c r="G856">
        <v>117.64</v>
      </c>
      <c r="H856">
        <v>119.84</v>
      </c>
      <c r="I856">
        <v>113.09</v>
      </c>
      <c r="J856">
        <v>147</v>
      </c>
      <c r="K856">
        <v>106.8</v>
      </c>
    </row>
    <row r="857" spans="1:11" x14ac:dyDescent="0.25">
      <c r="A857" t="s">
        <v>5484</v>
      </c>
      <c r="B857">
        <v>8654</v>
      </c>
      <c r="C857" t="s">
        <v>742</v>
      </c>
      <c r="D857">
        <v>29.67</v>
      </c>
      <c r="E857">
        <v>29.31</v>
      </c>
      <c r="F857">
        <v>29.08</v>
      </c>
      <c r="G857">
        <v>28.87</v>
      </c>
      <c r="H857">
        <v>28.63</v>
      </c>
      <c r="I857">
        <v>27.12</v>
      </c>
      <c r="J857">
        <v>30</v>
      </c>
      <c r="K857">
        <v>27</v>
      </c>
    </row>
    <row r="858" spans="1:11" x14ac:dyDescent="0.25">
      <c r="A858" t="s">
        <v>5484</v>
      </c>
      <c r="B858">
        <v>8657</v>
      </c>
      <c r="C858" t="s">
        <v>1871</v>
      </c>
      <c r="D858">
        <v>9.4499999999999993</v>
      </c>
      <c r="E858">
        <v>9.49</v>
      </c>
      <c r="F858">
        <v>9.51</v>
      </c>
      <c r="G858">
        <v>9.56</v>
      </c>
      <c r="H858">
        <v>10.029999999999999</v>
      </c>
      <c r="I858">
        <v>13.71</v>
      </c>
      <c r="J858">
        <v>13.3</v>
      </c>
      <c r="K858">
        <v>9</v>
      </c>
    </row>
    <row r="859" spans="1:11" x14ac:dyDescent="0.25">
      <c r="A859" t="s">
        <v>5484</v>
      </c>
      <c r="B859">
        <v>8687</v>
      </c>
      <c r="C859" t="s">
        <v>1872</v>
      </c>
      <c r="D859">
        <v>77.349999999999994</v>
      </c>
      <c r="E859">
        <v>76.52</v>
      </c>
      <c r="F859">
        <v>75.3</v>
      </c>
      <c r="G859">
        <v>73.81</v>
      </c>
      <c r="H859">
        <v>69.53</v>
      </c>
      <c r="I859">
        <v>59.64</v>
      </c>
      <c r="J859">
        <v>90.45</v>
      </c>
      <c r="K859">
        <v>49.35</v>
      </c>
    </row>
    <row r="860" spans="1:11" x14ac:dyDescent="0.25">
      <c r="A860" t="s">
        <v>5484</v>
      </c>
      <c r="B860">
        <v>8696</v>
      </c>
      <c r="C860" t="s">
        <v>743</v>
      </c>
      <c r="D860">
        <v>705.85</v>
      </c>
      <c r="E860">
        <v>688.63</v>
      </c>
      <c r="F860">
        <v>680.81</v>
      </c>
      <c r="G860">
        <v>677.31</v>
      </c>
      <c r="H860">
        <v>682.38</v>
      </c>
      <c r="I860">
        <v>662.81</v>
      </c>
      <c r="J860">
        <v>750.5</v>
      </c>
      <c r="K860">
        <v>635.1</v>
      </c>
    </row>
    <row r="861" spans="1:11" x14ac:dyDescent="0.25">
      <c r="A861" t="s">
        <v>5484</v>
      </c>
      <c r="B861">
        <v>8727</v>
      </c>
      <c r="C861" t="s">
        <v>744</v>
      </c>
      <c r="D861">
        <v>1798.15</v>
      </c>
      <c r="E861">
        <v>1796.68</v>
      </c>
      <c r="F861">
        <v>1788.38</v>
      </c>
      <c r="G861">
        <v>1781.39</v>
      </c>
      <c r="H861">
        <v>1745.26</v>
      </c>
      <c r="I861">
        <v>1593.92</v>
      </c>
      <c r="J861">
        <v>1914.95</v>
      </c>
      <c r="K861">
        <v>1301.0999999999999</v>
      </c>
    </row>
    <row r="862" spans="1:11" x14ac:dyDescent="0.25">
      <c r="A862" t="s">
        <v>5484</v>
      </c>
      <c r="B862">
        <v>8736</v>
      </c>
      <c r="C862" t="s">
        <v>745</v>
      </c>
      <c r="D862">
        <v>98.8</v>
      </c>
      <c r="E862">
        <v>98.48</v>
      </c>
      <c r="F862">
        <v>96.37</v>
      </c>
      <c r="G862">
        <v>92.72</v>
      </c>
      <c r="H862">
        <v>84.71</v>
      </c>
      <c r="I862">
        <v>71.06</v>
      </c>
      <c r="J862">
        <v>104.9</v>
      </c>
      <c r="K862">
        <v>61.55</v>
      </c>
    </row>
    <row r="863" spans="1:11" x14ac:dyDescent="0.25">
      <c r="A863" t="s">
        <v>5484</v>
      </c>
      <c r="B863">
        <v>8771</v>
      </c>
      <c r="C863" t="s">
        <v>746</v>
      </c>
      <c r="D863">
        <v>12.65</v>
      </c>
      <c r="E863">
        <v>12.99</v>
      </c>
      <c r="F863">
        <v>13.07</v>
      </c>
      <c r="G863">
        <v>13.02</v>
      </c>
      <c r="H863">
        <v>12.76</v>
      </c>
      <c r="I863">
        <v>13.56</v>
      </c>
      <c r="J863">
        <v>14.9</v>
      </c>
      <c r="K863">
        <v>11</v>
      </c>
    </row>
    <row r="864" spans="1:11" x14ac:dyDescent="0.25">
      <c r="A864" t="s">
        <v>5484</v>
      </c>
      <c r="B864">
        <v>8797</v>
      </c>
      <c r="C864" t="s">
        <v>747</v>
      </c>
      <c r="D864">
        <v>60</v>
      </c>
      <c r="E864">
        <v>60.19</v>
      </c>
      <c r="F864">
        <v>60.28</v>
      </c>
      <c r="G864">
        <v>59.56</v>
      </c>
      <c r="H864">
        <v>56.76</v>
      </c>
      <c r="I864">
        <v>62.15</v>
      </c>
      <c r="J864">
        <v>71.7</v>
      </c>
      <c r="K864">
        <v>45</v>
      </c>
    </row>
    <row r="865" spans="1:11" x14ac:dyDescent="0.25">
      <c r="A865" t="s">
        <v>5484</v>
      </c>
      <c r="B865">
        <v>8806</v>
      </c>
      <c r="C865" t="s">
        <v>6202</v>
      </c>
      <c r="D865">
        <v>81.55</v>
      </c>
      <c r="E865">
        <v>82.56</v>
      </c>
      <c r="F865">
        <v>81.72</v>
      </c>
      <c r="G865">
        <v>79.06</v>
      </c>
      <c r="H865">
        <v>71.86</v>
      </c>
      <c r="I865">
        <v>57.99</v>
      </c>
      <c r="J865">
        <v>86.3</v>
      </c>
      <c r="K865">
        <v>49</v>
      </c>
    </row>
    <row r="866" spans="1:11" x14ac:dyDescent="0.25">
      <c r="A866" t="s">
        <v>5484</v>
      </c>
      <c r="B866">
        <v>8825</v>
      </c>
      <c r="C866" t="s">
        <v>748</v>
      </c>
      <c r="D866">
        <v>1290.45</v>
      </c>
      <c r="E866">
        <v>1284.67</v>
      </c>
      <c r="F866">
        <v>1276.06</v>
      </c>
      <c r="G866">
        <v>1258.46</v>
      </c>
      <c r="H866">
        <v>1221.96</v>
      </c>
      <c r="I866">
        <v>1171.49</v>
      </c>
      <c r="J866">
        <v>1365.5</v>
      </c>
      <c r="K866">
        <v>1007.15</v>
      </c>
    </row>
    <row r="867" spans="1:11" x14ac:dyDescent="0.25">
      <c r="A867" t="s">
        <v>5484</v>
      </c>
      <c r="B867">
        <v>8827</v>
      </c>
      <c r="C867" t="s">
        <v>749</v>
      </c>
      <c r="D867">
        <v>97.65</v>
      </c>
      <c r="E867">
        <v>98.63</v>
      </c>
      <c r="F867">
        <v>100.3</v>
      </c>
      <c r="G867">
        <v>103</v>
      </c>
      <c r="H867">
        <v>107.76</v>
      </c>
      <c r="I867">
        <v>116.06</v>
      </c>
      <c r="J867">
        <v>127</v>
      </c>
      <c r="K867">
        <v>94</v>
      </c>
    </row>
    <row r="868" spans="1:11" x14ac:dyDescent="0.25">
      <c r="A868" t="s">
        <v>5484</v>
      </c>
      <c r="B868">
        <v>8828</v>
      </c>
      <c r="C868" t="s">
        <v>750</v>
      </c>
      <c r="D868">
        <v>361.45</v>
      </c>
      <c r="E868">
        <v>355.23</v>
      </c>
      <c r="F868">
        <v>348.81</v>
      </c>
      <c r="G868">
        <v>343.57</v>
      </c>
      <c r="H868">
        <v>327.69</v>
      </c>
      <c r="I868">
        <v>283.68</v>
      </c>
      <c r="J868">
        <v>388</v>
      </c>
      <c r="K868">
        <v>237</v>
      </c>
    </row>
    <row r="869" spans="1:11" x14ac:dyDescent="0.25">
      <c r="A869" t="s">
        <v>5484</v>
      </c>
      <c r="B869">
        <v>8833</v>
      </c>
      <c r="C869" t="s">
        <v>751</v>
      </c>
      <c r="D869">
        <v>16.899999999999999</v>
      </c>
      <c r="E869">
        <v>17.02</v>
      </c>
      <c r="F869">
        <v>16.98</v>
      </c>
      <c r="G869">
        <v>17</v>
      </c>
      <c r="H869">
        <v>17.84</v>
      </c>
      <c r="I869">
        <v>22.81</v>
      </c>
      <c r="J869">
        <v>26.7</v>
      </c>
      <c r="K869">
        <v>12.75</v>
      </c>
    </row>
    <row r="870" spans="1:11" x14ac:dyDescent="0.25">
      <c r="A870" t="s">
        <v>5484</v>
      </c>
      <c r="B870">
        <v>8840</v>
      </c>
      <c r="C870" t="s">
        <v>752</v>
      </c>
      <c r="D870">
        <v>315.5</v>
      </c>
      <c r="E870">
        <v>316.02999999999997</v>
      </c>
      <c r="F870">
        <v>312.62</v>
      </c>
      <c r="G870">
        <v>310.95</v>
      </c>
      <c r="H870">
        <v>316.29000000000002</v>
      </c>
      <c r="I870">
        <v>275.18</v>
      </c>
      <c r="J870">
        <v>374</v>
      </c>
      <c r="K870">
        <v>252.8</v>
      </c>
    </row>
    <row r="871" spans="1:11" x14ac:dyDescent="0.25">
      <c r="A871" t="s">
        <v>5484</v>
      </c>
      <c r="B871">
        <v>8842</v>
      </c>
      <c r="C871" t="s">
        <v>753</v>
      </c>
      <c r="D871">
        <v>47.65</v>
      </c>
      <c r="E871">
        <v>47.85</v>
      </c>
      <c r="F871">
        <v>48.21</v>
      </c>
      <c r="G871">
        <v>48.6</v>
      </c>
      <c r="H871">
        <v>49.18</v>
      </c>
      <c r="I871">
        <v>49.86</v>
      </c>
      <c r="J871">
        <v>57.5</v>
      </c>
      <c r="K871">
        <v>45.5</v>
      </c>
    </row>
    <row r="872" spans="1:11" x14ac:dyDescent="0.25">
      <c r="A872" t="s">
        <v>5484</v>
      </c>
      <c r="B872">
        <v>8866</v>
      </c>
      <c r="C872" t="s">
        <v>754</v>
      </c>
      <c r="D872">
        <v>440.3</v>
      </c>
      <c r="E872">
        <v>440.36</v>
      </c>
      <c r="F872">
        <v>435.69</v>
      </c>
      <c r="G872">
        <v>428.78</v>
      </c>
      <c r="H872">
        <v>414.96</v>
      </c>
      <c r="I872">
        <v>356.59</v>
      </c>
      <c r="J872">
        <v>455.65</v>
      </c>
      <c r="K872">
        <v>350.45</v>
      </c>
    </row>
    <row r="873" spans="1:11" x14ac:dyDescent="0.25">
      <c r="A873" t="s">
        <v>5484</v>
      </c>
      <c r="B873">
        <v>8882</v>
      </c>
      <c r="C873" t="s">
        <v>755</v>
      </c>
      <c r="D873">
        <v>69.88</v>
      </c>
      <c r="E873">
        <v>68.709999999999994</v>
      </c>
      <c r="F873">
        <v>67.89</v>
      </c>
      <c r="G873">
        <v>67.16</v>
      </c>
      <c r="H873">
        <v>66.180000000000007</v>
      </c>
      <c r="I873">
        <v>61.87</v>
      </c>
      <c r="J873">
        <v>69.989999999999995</v>
      </c>
      <c r="K873">
        <v>60.51</v>
      </c>
    </row>
    <row r="874" spans="1:11" x14ac:dyDescent="0.25">
      <c r="A874" t="s">
        <v>5484</v>
      </c>
      <c r="B874">
        <v>8890</v>
      </c>
      <c r="C874" t="s">
        <v>756</v>
      </c>
      <c r="D874">
        <v>262.85000000000002</v>
      </c>
      <c r="E874">
        <v>242.87</v>
      </c>
      <c r="F874">
        <v>227.34</v>
      </c>
      <c r="G874">
        <v>212.53</v>
      </c>
      <c r="H874">
        <v>200.66</v>
      </c>
      <c r="I874">
        <v>202.6</v>
      </c>
      <c r="J874">
        <v>281</v>
      </c>
      <c r="K874">
        <v>168.3</v>
      </c>
    </row>
    <row r="875" spans="1:11" x14ac:dyDescent="0.25">
      <c r="A875" t="s">
        <v>5484</v>
      </c>
      <c r="B875">
        <v>8937</v>
      </c>
      <c r="C875" t="s">
        <v>1873</v>
      </c>
      <c r="D875">
        <v>630.15</v>
      </c>
      <c r="E875">
        <v>581.75</v>
      </c>
      <c r="F875">
        <v>551.67999999999995</v>
      </c>
      <c r="G875">
        <v>520</v>
      </c>
      <c r="H875">
        <v>458.73</v>
      </c>
      <c r="I875">
        <v>309.77999999999997</v>
      </c>
      <c r="J875">
        <v>630.15</v>
      </c>
      <c r="K875">
        <v>253</v>
      </c>
    </row>
    <row r="876" spans="1:11" x14ac:dyDescent="0.25">
      <c r="A876" t="s">
        <v>5484</v>
      </c>
      <c r="B876">
        <v>8944</v>
      </c>
      <c r="C876" t="s">
        <v>5794</v>
      </c>
      <c r="D876">
        <v>235.8</v>
      </c>
      <c r="E876">
        <v>238.89</v>
      </c>
      <c r="F876">
        <v>239.36</v>
      </c>
      <c r="G876">
        <v>239.53</v>
      </c>
      <c r="H876">
        <v>238.39</v>
      </c>
      <c r="I876">
        <v>211.08</v>
      </c>
      <c r="J876">
        <v>287.95</v>
      </c>
      <c r="K876">
        <v>215.65</v>
      </c>
    </row>
    <row r="877" spans="1:11" x14ac:dyDescent="0.25">
      <c r="A877" t="s">
        <v>5484</v>
      </c>
      <c r="B877">
        <v>8953</v>
      </c>
      <c r="C877" t="s">
        <v>757</v>
      </c>
      <c r="D877">
        <v>725.75</v>
      </c>
      <c r="E877">
        <v>730.23</v>
      </c>
      <c r="F877">
        <v>735.1</v>
      </c>
      <c r="G877">
        <v>735.39</v>
      </c>
      <c r="H877">
        <v>728.83</v>
      </c>
      <c r="I877">
        <v>686.01</v>
      </c>
      <c r="J877">
        <v>849</v>
      </c>
      <c r="K877">
        <v>668.6</v>
      </c>
    </row>
    <row r="878" spans="1:11" x14ac:dyDescent="0.25">
      <c r="A878" t="s">
        <v>5484</v>
      </c>
      <c r="B878">
        <v>8954</v>
      </c>
      <c r="C878" t="s">
        <v>758</v>
      </c>
      <c r="D878">
        <v>88.95</v>
      </c>
      <c r="E878">
        <v>89.37</v>
      </c>
      <c r="F878">
        <v>89.19</v>
      </c>
      <c r="G878">
        <v>89.73</v>
      </c>
      <c r="H878">
        <v>90.17</v>
      </c>
      <c r="I878">
        <v>85.21</v>
      </c>
      <c r="J878">
        <v>109.1</v>
      </c>
      <c r="K878">
        <v>75.150000000000006</v>
      </c>
    </row>
    <row r="879" spans="1:11" x14ac:dyDescent="0.25">
      <c r="A879" t="s">
        <v>5484</v>
      </c>
      <c r="B879">
        <v>8962</v>
      </c>
      <c r="C879" t="s">
        <v>759</v>
      </c>
      <c r="D879">
        <v>40.200000000000003</v>
      </c>
      <c r="E879">
        <v>39.299999999999997</v>
      </c>
      <c r="F879">
        <v>38.4</v>
      </c>
      <c r="G879">
        <v>37.92</v>
      </c>
      <c r="H879">
        <v>38.130000000000003</v>
      </c>
      <c r="I879">
        <v>34.25</v>
      </c>
      <c r="J879">
        <v>42.7</v>
      </c>
      <c r="K879">
        <v>34.6</v>
      </c>
    </row>
    <row r="880" spans="1:11" x14ac:dyDescent="0.25">
      <c r="A880" t="s">
        <v>5484</v>
      </c>
      <c r="B880">
        <v>8968</v>
      </c>
      <c r="C880" t="s">
        <v>760</v>
      </c>
      <c r="D880">
        <v>688.9</v>
      </c>
      <c r="E880">
        <v>693.77</v>
      </c>
      <c r="F880">
        <v>681.34</v>
      </c>
      <c r="G880">
        <v>661.21</v>
      </c>
      <c r="H880">
        <v>633.52</v>
      </c>
      <c r="I880">
        <v>554.4</v>
      </c>
      <c r="J880">
        <v>740</v>
      </c>
      <c r="K880">
        <v>537.6</v>
      </c>
    </row>
    <row r="881" spans="1:11" x14ac:dyDescent="0.25">
      <c r="A881" t="s">
        <v>5484</v>
      </c>
      <c r="B881">
        <v>8998</v>
      </c>
      <c r="C881" t="s">
        <v>761</v>
      </c>
      <c r="D881">
        <v>57.45</v>
      </c>
      <c r="E881">
        <v>57.67</v>
      </c>
      <c r="F881">
        <v>57.81</v>
      </c>
      <c r="G881">
        <v>58.28</v>
      </c>
      <c r="H881">
        <v>59.02</v>
      </c>
      <c r="I881">
        <v>58.88</v>
      </c>
      <c r="J881">
        <v>70.8</v>
      </c>
      <c r="K881">
        <v>55.15</v>
      </c>
    </row>
    <row r="882" spans="1:11" x14ac:dyDescent="0.25">
      <c r="A882" t="s">
        <v>5484</v>
      </c>
      <c r="B882">
        <v>9014</v>
      </c>
      <c r="C882" t="s">
        <v>762</v>
      </c>
      <c r="D882">
        <v>2698.05</v>
      </c>
      <c r="E882">
        <v>2710.06</v>
      </c>
      <c r="F882">
        <v>2634.53</v>
      </c>
      <c r="G882">
        <v>2499.04</v>
      </c>
      <c r="H882">
        <v>2294.2399999999998</v>
      </c>
      <c r="I882">
        <v>1783.06</v>
      </c>
      <c r="J882">
        <v>2866</v>
      </c>
      <c r="K882">
        <v>1927.5</v>
      </c>
    </row>
    <row r="883" spans="1:11" x14ac:dyDescent="0.25">
      <c r="A883" t="s">
        <v>5484</v>
      </c>
      <c r="B883">
        <v>9020</v>
      </c>
      <c r="C883" t="s">
        <v>763</v>
      </c>
      <c r="D883">
        <v>1.7</v>
      </c>
      <c r="E883">
        <v>1.69</v>
      </c>
      <c r="F883">
        <v>1.69</v>
      </c>
      <c r="G883">
        <v>1.7</v>
      </c>
      <c r="H883">
        <v>1.81</v>
      </c>
      <c r="I883">
        <v>3.42</v>
      </c>
      <c r="J883">
        <v>2.4</v>
      </c>
      <c r="K883">
        <v>1.6</v>
      </c>
    </row>
    <row r="884" spans="1:11" x14ac:dyDescent="0.25">
      <c r="A884" t="s">
        <v>5484</v>
      </c>
      <c r="B884">
        <v>9039</v>
      </c>
      <c r="C884" t="s">
        <v>1874</v>
      </c>
      <c r="D884">
        <v>106.05</v>
      </c>
      <c r="E884">
        <v>105.91</v>
      </c>
      <c r="F884">
        <v>107</v>
      </c>
      <c r="G884">
        <v>109.17</v>
      </c>
      <c r="H884">
        <v>109.08</v>
      </c>
      <c r="I884">
        <v>97.42</v>
      </c>
      <c r="J884">
        <v>129.85</v>
      </c>
      <c r="K884">
        <v>88.75</v>
      </c>
    </row>
    <row r="885" spans="1:11" x14ac:dyDescent="0.25">
      <c r="A885" t="s">
        <v>5484</v>
      </c>
      <c r="B885">
        <v>9046</v>
      </c>
      <c r="C885" t="s">
        <v>764</v>
      </c>
      <c r="D885">
        <v>36.85</v>
      </c>
      <c r="E885">
        <v>37.1</v>
      </c>
      <c r="F885">
        <v>36.82</v>
      </c>
      <c r="G885">
        <v>36.630000000000003</v>
      </c>
      <c r="H885">
        <v>36.71</v>
      </c>
      <c r="I885">
        <v>36.340000000000003</v>
      </c>
      <c r="J885">
        <v>48</v>
      </c>
      <c r="K885">
        <v>32.9</v>
      </c>
    </row>
    <row r="886" spans="1:11" x14ac:dyDescent="0.25">
      <c r="A886" t="s">
        <v>5484</v>
      </c>
      <c r="B886">
        <v>9049</v>
      </c>
      <c r="C886" t="s">
        <v>765</v>
      </c>
      <c r="D886">
        <v>426.1</v>
      </c>
      <c r="E886">
        <v>415</v>
      </c>
      <c r="F886">
        <v>403.42</v>
      </c>
      <c r="G886">
        <v>389.67</v>
      </c>
      <c r="H886">
        <v>372.86</v>
      </c>
      <c r="I886">
        <v>334.6</v>
      </c>
      <c r="J886">
        <v>437</v>
      </c>
      <c r="K886">
        <v>320.10000000000002</v>
      </c>
    </row>
    <row r="887" spans="1:11" x14ac:dyDescent="0.25">
      <c r="A887" t="s">
        <v>5484</v>
      </c>
      <c r="B887">
        <v>9087</v>
      </c>
      <c r="C887" t="s">
        <v>766</v>
      </c>
      <c r="D887">
        <v>1253.95</v>
      </c>
      <c r="E887">
        <v>1252.78</v>
      </c>
      <c r="F887">
        <v>1221.2</v>
      </c>
      <c r="G887">
        <v>1195.99</v>
      </c>
      <c r="H887">
        <v>1180.3800000000001</v>
      </c>
      <c r="I887">
        <v>1065.69</v>
      </c>
      <c r="J887">
        <v>1568.95</v>
      </c>
      <c r="K887">
        <v>1028.1500000000001</v>
      </c>
    </row>
    <row r="888" spans="1:11" x14ac:dyDescent="0.25">
      <c r="A888" t="s">
        <v>5484</v>
      </c>
      <c r="B888">
        <v>9111</v>
      </c>
      <c r="C888" t="s">
        <v>767</v>
      </c>
      <c r="D888">
        <v>413.15</v>
      </c>
      <c r="E888">
        <v>393.71</v>
      </c>
      <c r="F888">
        <v>381.09</v>
      </c>
      <c r="G888">
        <v>365.76</v>
      </c>
      <c r="H888">
        <v>347.33</v>
      </c>
      <c r="I888">
        <v>323.18</v>
      </c>
      <c r="J888">
        <v>415</v>
      </c>
      <c r="K888">
        <v>297.8</v>
      </c>
    </row>
    <row r="889" spans="1:11" x14ac:dyDescent="0.25">
      <c r="A889" t="s">
        <v>5484</v>
      </c>
      <c r="B889">
        <v>9116</v>
      </c>
      <c r="C889" t="s">
        <v>768</v>
      </c>
      <c r="D889">
        <v>113</v>
      </c>
      <c r="E889">
        <v>113.32</v>
      </c>
      <c r="F889">
        <v>113.07</v>
      </c>
      <c r="G889">
        <v>112.97</v>
      </c>
      <c r="H889">
        <v>114.23</v>
      </c>
      <c r="I889">
        <v>110.71</v>
      </c>
      <c r="J889">
        <v>139.69999999999999</v>
      </c>
      <c r="K889">
        <v>101.2</v>
      </c>
    </row>
    <row r="890" spans="1:11" x14ac:dyDescent="0.25">
      <c r="A890" t="s">
        <v>5484</v>
      </c>
      <c r="B890">
        <v>9117</v>
      </c>
      <c r="C890" t="s">
        <v>769</v>
      </c>
      <c r="D890">
        <v>379.4</v>
      </c>
      <c r="E890">
        <v>374.75</v>
      </c>
      <c r="F890">
        <v>368.44</v>
      </c>
      <c r="G890">
        <v>358.3</v>
      </c>
      <c r="H890">
        <v>337.5</v>
      </c>
      <c r="I890">
        <v>266.02</v>
      </c>
      <c r="J890">
        <v>384.5</v>
      </c>
      <c r="K890">
        <v>280.14999999999998</v>
      </c>
    </row>
    <row r="891" spans="1:11" x14ac:dyDescent="0.25">
      <c r="A891" t="s">
        <v>5484</v>
      </c>
      <c r="B891">
        <v>9158</v>
      </c>
      <c r="C891" t="s">
        <v>770</v>
      </c>
      <c r="D891">
        <v>73.349999999999994</v>
      </c>
      <c r="E891">
        <v>71.760000000000005</v>
      </c>
      <c r="F891">
        <v>71.67</v>
      </c>
      <c r="G891">
        <v>71.05</v>
      </c>
      <c r="H891">
        <v>68.02</v>
      </c>
      <c r="I891">
        <v>56.51</v>
      </c>
      <c r="J891">
        <v>80.099999999999994</v>
      </c>
      <c r="K891">
        <v>45.95</v>
      </c>
    </row>
    <row r="892" spans="1:11" x14ac:dyDescent="0.25">
      <c r="A892" t="s">
        <v>5484</v>
      </c>
      <c r="B892">
        <v>9168</v>
      </c>
      <c r="C892" t="s">
        <v>771</v>
      </c>
      <c r="D892">
        <v>61.97</v>
      </c>
      <c r="E892">
        <v>61.43</v>
      </c>
      <c r="F892">
        <v>60.82</v>
      </c>
      <c r="G892">
        <v>60.13</v>
      </c>
      <c r="H892">
        <v>59.41</v>
      </c>
      <c r="I892">
        <v>56.25</v>
      </c>
      <c r="J892">
        <v>62.65</v>
      </c>
      <c r="K892">
        <v>46.88</v>
      </c>
    </row>
    <row r="893" spans="1:11" x14ac:dyDescent="0.25">
      <c r="A893" t="s">
        <v>5484</v>
      </c>
      <c r="B893">
        <v>9219</v>
      </c>
      <c r="C893" t="s">
        <v>772</v>
      </c>
      <c r="D893">
        <v>52.5</v>
      </c>
      <c r="E893">
        <v>53</v>
      </c>
      <c r="F893">
        <v>52.76</v>
      </c>
      <c r="G893">
        <v>51.5</v>
      </c>
      <c r="H893">
        <v>48.22</v>
      </c>
      <c r="I893">
        <v>41.41</v>
      </c>
      <c r="J893">
        <v>58.85</v>
      </c>
      <c r="K893">
        <v>38.6</v>
      </c>
    </row>
    <row r="894" spans="1:11" x14ac:dyDescent="0.25">
      <c r="A894" t="s">
        <v>5484</v>
      </c>
      <c r="B894">
        <v>9253</v>
      </c>
      <c r="C894" t="s">
        <v>1875</v>
      </c>
      <c r="D894">
        <v>7</v>
      </c>
      <c r="E894">
        <v>6.98</v>
      </c>
      <c r="F894">
        <v>6.87</v>
      </c>
      <c r="G894">
        <v>6.73</v>
      </c>
      <c r="H894">
        <v>6.53</v>
      </c>
      <c r="I894">
        <v>6.09</v>
      </c>
      <c r="J894">
        <v>8.8000000000000007</v>
      </c>
      <c r="K894">
        <v>4.9000000000000004</v>
      </c>
    </row>
    <row r="895" spans="1:11" x14ac:dyDescent="0.25">
      <c r="A895" t="s">
        <v>5484</v>
      </c>
      <c r="B895">
        <v>9260</v>
      </c>
      <c r="C895" t="s">
        <v>773</v>
      </c>
      <c r="D895">
        <v>476.1</v>
      </c>
      <c r="E895">
        <v>457.2</v>
      </c>
      <c r="F895">
        <v>452.99</v>
      </c>
      <c r="G895">
        <v>441.33</v>
      </c>
      <c r="H895">
        <v>408.13</v>
      </c>
      <c r="I895">
        <v>319.11</v>
      </c>
      <c r="J895">
        <v>516.9</v>
      </c>
      <c r="K895">
        <v>298.2</v>
      </c>
    </row>
    <row r="896" spans="1:11" x14ac:dyDescent="0.25">
      <c r="A896" t="s">
        <v>5484</v>
      </c>
      <c r="B896">
        <v>9288</v>
      </c>
      <c r="C896" t="s">
        <v>1876</v>
      </c>
      <c r="D896">
        <v>26.95</v>
      </c>
      <c r="E896">
        <v>25.2</v>
      </c>
      <c r="F896">
        <v>23.89</v>
      </c>
      <c r="G896">
        <v>22.7</v>
      </c>
      <c r="H896">
        <v>21.14</v>
      </c>
      <c r="I896">
        <v>17.760000000000002</v>
      </c>
      <c r="J896">
        <v>27.1</v>
      </c>
      <c r="K896">
        <v>15.1</v>
      </c>
    </row>
    <row r="897" spans="1:11" x14ac:dyDescent="0.25">
      <c r="A897" t="s">
        <v>5484</v>
      </c>
      <c r="B897">
        <v>9305</v>
      </c>
      <c r="C897" t="s">
        <v>774</v>
      </c>
      <c r="D897">
        <v>256.35000000000002</v>
      </c>
      <c r="E897">
        <v>212.35</v>
      </c>
      <c r="F897">
        <v>195.48</v>
      </c>
      <c r="G897">
        <v>182.68</v>
      </c>
      <c r="H897">
        <v>169.91</v>
      </c>
      <c r="I897">
        <v>150.91</v>
      </c>
      <c r="J897">
        <v>262.75</v>
      </c>
      <c r="K897">
        <v>147.30000000000001</v>
      </c>
    </row>
    <row r="898" spans="1:11" x14ac:dyDescent="0.25">
      <c r="A898" t="s">
        <v>5484</v>
      </c>
      <c r="B898">
        <v>9309</v>
      </c>
      <c r="C898" t="s">
        <v>775</v>
      </c>
      <c r="D898">
        <v>157.55000000000001</v>
      </c>
      <c r="E898">
        <v>150.29</v>
      </c>
      <c r="F898">
        <v>146.34</v>
      </c>
      <c r="G898">
        <v>146.25</v>
      </c>
      <c r="H898">
        <v>150.59</v>
      </c>
      <c r="I898">
        <v>158.01</v>
      </c>
      <c r="J898">
        <v>179.05</v>
      </c>
      <c r="K898">
        <v>128.55000000000001</v>
      </c>
    </row>
    <row r="899" spans="1:11" x14ac:dyDescent="0.25">
      <c r="A899" t="s">
        <v>5484</v>
      </c>
      <c r="B899">
        <v>9342</v>
      </c>
      <c r="C899" t="s">
        <v>776</v>
      </c>
      <c r="D899">
        <v>47.05</v>
      </c>
      <c r="E899">
        <v>44.83</v>
      </c>
      <c r="F899">
        <v>42.88</v>
      </c>
      <c r="G899">
        <v>41.25</v>
      </c>
      <c r="H899">
        <v>39.69</v>
      </c>
      <c r="I899">
        <v>38.68</v>
      </c>
      <c r="J899">
        <v>51.6</v>
      </c>
      <c r="K899">
        <v>35.35</v>
      </c>
    </row>
    <row r="900" spans="1:11" x14ac:dyDescent="0.25">
      <c r="A900" t="s">
        <v>5484</v>
      </c>
      <c r="B900">
        <v>9348</v>
      </c>
      <c r="C900" t="s">
        <v>777</v>
      </c>
      <c r="D900">
        <v>40.299999999999997</v>
      </c>
      <c r="E900">
        <v>40.64</v>
      </c>
      <c r="F900">
        <v>40.43</v>
      </c>
      <c r="G900">
        <v>40.520000000000003</v>
      </c>
      <c r="H900">
        <v>39.36</v>
      </c>
      <c r="I900">
        <v>31.65</v>
      </c>
      <c r="J900">
        <v>51.1</v>
      </c>
      <c r="K900">
        <v>25.7</v>
      </c>
    </row>
    <row r="901" spans="1:11" x14ac:dyDescent="0.25">
      <c r="A901" t="s">
        <v>5484</v>
      </c>
      <c r="B901">
        <v>9354</v>
      </c>
      <c r="C901" t="s">
        <v>778</v>
      </c>
      <c r="D901">
        <v>221.6</v>
      </c>
      <c r="E901">
        <v>222.18</v>
      </c>
      <c r="F901">
        <v>223.3</v>
      </c>
      <c r="G901">
        <v>226</v>
      </c>
      <c r="H901">
        <v>231.38</v>
      </c>
      <c r="I901">
        <v>225.12</v>
      </c>
      <c r="J901">
        <v>286.14999999999998</v>
      </c>
      <c r="K901">
        <v>212.7</v>
      </c>
    </row>
    <row r="902" spans="1:11" x14ac:dyDescent="0.25">
      <c r="A902" t="s">
        <v>5484</v>
      </c>
      <c r="B902">
        <v>9355</v>
      </c>
      <c r="C902" t="s">
        <v>5966</v>
      </c>
      <c r="D902">
        <v>1.6</v>
      </c>
      <c r="E902">
        <v>1.5</v>
      </c>
      <c r="F902">
        <v>1.4</v>
      </c>
      <c r="G902">
        <v>1.27</v>
      </c>
      <c r="H902">
        <v>1.17</v>
      </c>
      <c r="I902">
        <v>1.1000000000000001</v>
      </c>
      <c r="J902">
        <v>1.65</v>
      </c>
      <c r="K902">
        <v>0.85</v>
      </c>
    </row>
    <row r="903" spans="1:11" x14ac:dyDescent="0.25">
      <c r="A903" t="s">
        <v>5484</v>
      </c>
      <c r="B903">
        <v>9356</v>
      </c>
      <c r="C903" t="s">
        <v>779</v>
      </c>
      <c r="D903">
        <v>448.45</v>
      </c>
      <c r="E903">
        <v>440.6</v>
      </c>
      <c r="F903">
        <v>437.89</v>
      </c>
      <c r="G903">
        <v>438.45</v>
      </c>
      <c r="H903">
        <v>431.36</v>
      </c>
      <c r="I903">
        <v>374.19</v>
      </c>
      <c r="J903">
        <v>533</v>
      </c>
      <c r="K903">
        <v>376</v>
      </c>
    </row>
    <row r="904" spans="1:11" x14ac:dyDescent="0.25">
      <c r="A904" t="s">
        <v>5484</v>
      </c>
      <c r="B904">
        <v>9362</v>
      </c>
      <c r="C904" t="s">
        <v>780</v>
      </c>
      <c r="D904">
        <v>260.85000000000002</v>
      </c>
      <c r="E904">
        <v>260.27999999999997</v>
      </c>
      <c r="F904">
        <v>262.62</v>
      </c>
      <c r="G904">
        <v>268.04000000000002</v>
      </c>
      <c r="H904">
        <v>280.13</v>
      </c>
      <c r="I904">
        <v>324.67</v>
      </c>
      <c r="J904">
        <v>323.5</v>
      </c>
      <c r="K904">
        <v>237.8</v>
      </c>
    </row>
    <row r="905" spans="1:11" x14ac:dyDescent="0.25">
      <c r="A905" t="s">
        <v>5484</v>
      </c>
      <c r="B905">
        <v>9378</v>
      </c>
      <c r="C905" t="s">
        <v>781</v>
      </c>
      <c r="D905">
        <v>73.7</v>
      </c>
      <c r="E905">
        <v>72.5</v>
      </c>
      <c r="F905">
        <v>72.260000000000005</v>
      </c>
      <c r="G905">
        <v>71.61</v>
      </c>
      <c r="H905">
        <v>67.81</v>
      </c>
      <c r="I905">
        <v>64.33</v>
      </c>
      <c r="J905">
        <v>79</v>
      </c>
      <c r="K905">
        <v>49.25</v>
      </c>
    </row>
    <row r="906" spans="1:11" x14ac:dyDescent="0.25">
      <c r="A906" t="s">
        <v>5484</v>
      </c>
      <c r="B906">
        <v>9384</v>
      </c>
      <c r="C906" t="s">
        <v>782</v>
      </c>
      <c r="D906">
        <v>4</v>
      </c>
      <c r="E906">
        <v>3.97</v>
      </c>
      <c r="F906">
        <v>3.94</v>
      </c>
      <c r="G906">
        <v>3.93</v>
      </c>
      <c r="H906">
        <v>3.87</v>
      </c>
      <c r="I906">
        <v>4.01</v>
      </c>
      <c r="J906">
        <v>4.95</v>
      </c>
      <c r="K906">
        <v>3.1</v>
      </c>
    </row>
    <row r="907" spans="1:11" x14ac:dyDescent="0.25">
      <c r="A907" t="s">
        <v>5484</v>
      </c>
      <c r="B907">
        <v>9385</v>
      </c>
      <c r="C907" t="s">
        <v>783</v>
      </c>
      <c r="D907">
        <v>322.85000000000002</v>
      </c>
      <c r="E907">
        <v>319.85000000000002</v>
      </c>
      <c r="F907">
        <v>322.14</v>
      </c>
      <c r="G907">
        <v>329.71</v>
      </c>
      <c r="H907">
        <v>340.36</v>
      </c>
      <c r="I907">
        <v>326.77</v>
      </c>
      <c r="J907">
        <v>387.7</v>
      </c>
      <c r="K907">
        <v>310.10000000000002</v>
      </c>
    </row>
    <row r="908" spans="1:11" x14ac:dyDescent="0.25">
      <c r="A908" t="s">
        <v>5484</v>
      </c>
      <c r="B908">
        <v>9408</v>
      </c>
      <c r="C908" t="s">
        <v>784</v>
      </c>
      <c r="D908">
        <v>1084.5</v>
      </c>
      <c r="E908">
        <v>1050.01</v>
      </c>
      <c r="F908">
        <v>1043.96</v>
      </c>
      <c r="G908">
        <v>1048.47</v>
      </c>
      <c r="H908">
        <v>1049.95</v>
      </c>
      <c r="I908">
        <v>945.77</v>
      </c>
      <c r="J908">
        <v>1184.5999999999999</v>
      </c>
      <c r="K908">
        <v>992.95</v>
      </c>
    </row>
    <row r="909" spans="1:11" x14ac:dyDescent="0.25">
      <c r="A909" t="s">
        <v>5484</v>
      </c>
      <c r="B909">
        <v>9422</v>
      </c>
      <c r="C909" t="s">
        <v>785</v>
      </c>
      <c r="D909">
        <v>650.1</v>
      </c>
      <c r="E909">
        <v>648.57000000000005</v>
      </c>
      <c r="F909">
        <v>630.67999999999995</v>
      </c>
      <c r="G909">
        <v>611.49</v>
      </c>
      <c r="H909">
        <v>572.86</v>
      </c>
      <c r="I909">
        <v>455.77</v>
      </c>
      <c r="J909">
        <v>710.9</v>
      </c>
      <c r="K909">
        <v>376.1</v>
      </c>
    </row>
    <row r="910" spans="1:11" x14ac:dyDescent="0.25">
      <c r="A910" t="s">
        <v>5484</v>
      </c>
      <c r="B910">
        <v>9428</v>
      </c>
      <c r="C910" t="s">
        <v>786</v>
      </c>
      <c r="D910">
        <v>238.75</v>
      </c>
      <c r="E910">
        <v>236.9</v>
      </c>
      <c r="F910">
        <v>235</v>
      </c>
      <c r="G910">
        <v>232.03</v>
      </c>
      <c r="H910">
        <v>223.22</v>
      </c>
      <c r="I910">
        <v>172.64</v>
      </c>
      <c r="J910">
        <v>255</v>
      </c>
      <c r="K910">
        <v>165.15</v>
      </c>
    </row>
    <row r="911" spans="1:11" x14ac:dyDescent="0.25">
      <c r="A911" t="s">
        <v>5484</v>
      </c>
      <c r="B911">
        <v>9436</v>
      </c>
      <c r="C911" t="s">
        <v>787</v>
      </c>
      <c r="D911">
        <v>551.35</v>
      </c>
      <c r="E911">
        <v>555.71</v>
      </c>
      <c r="F911">
        <v>547.74</v>
      </c>
      <c r="G911">
        <v>538.88</v>
      </c>
      <c r="H911">
        <v>529.08000000000004</v>
      </c>
      <c r="I911">
        <v>438.97</v>
      </c>
      <c r="J911">
        <v>610</v>
      </c>
      <c r="K911">
        <v>453.8</v>
      </c>
    </row>
    <row r="912" spans="1:11" x14ac:dyDescent="0.25">
      <c r="A912" t="s">
        <v>5484</v>
      </c>
      <c r="B912">
        <v>9480</v>
      </c>
      <c r="C912" t="s">
        <v>788</v>
      </c>
      <c r="D912">
        <v>614.65</v>
      </c>
      <c r="E912">
        <v>610.52</v>
      </c>
      <c r="F912">
        <v>610.38</v>
      </c>
      <c r="G912">
        <v>614.13</v>
      </c>
      <c r="H912">
        <v>625.19000000000005</v>
      </c>
      <c r="I912">
        <v>632.79999999999995</v>
      </c>
      <c r="J912">
        <v>691</v>
      </c>
      <c r="K912">
        <v>597.35</v>
      </c>
    </row>
    <row r="913" spans="1:11" x14ac:dyDescent="0.25">
      <c r="A913" t="s">
        <v>5484</v>
      </c>
      <c r="B913">
        <v>9539</v>
      </c>
      <c r="C913" t="s">
        <v>789</v>
      </c>
      <c r="D913">
        <v>384.85</v>
      </c>
      <c r="E913">
        <v>385.19</v>
      </c>
      <c r="F913">
        <v>378.95</v>
      </c>
      <c r="G913">
        <v>368.59</v>
      </c>
      <c r="H913">
        <v>350.58</v>
      </c>
      <c r="I913">
        <v>292.54000000000002</v>
      </c>
      <c r="J913">
        <v>410</v>
      </c>
      <c r="K913">
        <v>249.1</v>
      </c>
    </row>
    <row r="914" spans="1:11" x14ac:dyDescent="0.25">
      <c r="A914" t="s">
        <v>5484</v>
      </c>
      <c r="B914">
        <v>9552</v>
      </c>
      <c r="C914" t="s">
        <v>790</v>
      </c>
      <c r="D914">
        <v>166.85</v>
      </c>
      <c r="E914">
        <v>161.31</v>
      </c>
      <c r="F914">
        <v>159.72999999999999</v>
      </c>
      <c r="G914">
        <v>159.4</v>
      </c>
      <c r="H914">
        <v>156.46</v>
      </c>
      <c r="I914">
        <v>123.63</v>
      </c>
      <c r="J914">
        <v>199.25</v>
      </c>
      <c r="K914">
        <v>121.75</v>
      </c>
    </row>
    <row r="915" spans="1:11" x14ac:dyDescent="0.25">
      <c r="A915" t="s">
        <v>5484</v>
      </c>
      <c r="B915">
        <v>9553</v>
      </c>
      <c r="C915" t="s">
        <v>791</v>
      </c>
      <c r="D915">
        <v>1295.1500000000001</v>
      </c>
      <c r="E915">
        <v>1267.31</v>
      </c>
      <c r="F915">
        <v>1241.25</v>
      </c>
      <c r="G915">
        <v>1228.49</v>
      </c>
      <c r="H915">
        <v>1203.9100000000001</v>
      </c>
      <c r="I915">
        <v>1047.3699999999999</v>
      </c>
      <c r="J915">
        <v>1378.15</v>
      </c>
      <c r="K915">
        <v>1058.8</v>
      </c>
    </row>
    <row r="916" spans="1:11" x14ac:dyDescent="0.25">
      <c r="A916" t="s">
        <v>5484</v>
      </c>
      <c r="B916">
        <v>9558</v>
      </c>
      <c r="C916" t="s">
        <v>792</v>
      </c>
      <c r="D916">
        <v>6.4</v>
      </c>
      <c r="E916">
        <v>6.32</v>
      </c>
      <c r="F916">
        <v>6.39</v>
      </c>
      <c r="G916">
        <v>6.56</v>
      </c>
      <c r="H916">
        <v>9.69</v>
      </c>
      <c r="I916">
        <v>35.78</v>
      </c>
      <c r="J916">
        <v>8.5</v>
      </c>
      <c r="K916">
        <v>6</v>
      </c>
    </row>
    <row r="917" spans="1:11" x14ac:dyDescent="0.25">
      <c r="A917" t="s">
        <v>5484</v>
      </c>
      <c r="B917">
        <v>9576</v>
      </c>
      <c r="C917" t="s">
        <v>793</v>
      </c>
      <c r="D917">
        <v>85.75</v>
      </c>
      <c r="E917">
        <v>85.79</v>
      </c>
      <c r="F917">
        <v>85.78</v>
      </c>
      <c r="G917">
        <v>85.07</v>
      </c>
      <c r="H917">
        <v>81.849999999999994</v>
      </c>
      <c r="I917">
        <v>77.209999999999994</v>
      </c>
      <c r="J917">
        <v>102.45</v>
      </c>
      <c r="K917">
        <v>63</v>
      </c>
    </row>
    <row r="918" spans="1:11" x14ac:dyDescent="0.25">
      <c r="A918" t="s">
        <v>5484</v>
      </c>
      <c r="B918">
        <v>9581</v>
      </c>
      <c r="C918" t="s">
        <v>794</v>
      </c>
      <c r="D918">
        <v>1617.4</v>
      </c>
      <c r="E918">
        <v>1605.01</v>
      </c>
      <c r="F918">
        <v>1581.41</v>
      </c>
      <c r="G918">
        <v>1544.62</v>
      </c>
      <c r="H918">
        <v>1491.02</v>
      </c>
      <c r="I918">
        <v>1440.84</v>
      </c>
      <c r="J918">
        <v>1652.45</v>
      </c>
      <c r="K918">
        <v>1296</v>
      </c>
    </row>
    <row r="919" spans="1:11" x14ac:dyDescent="0.25">
      <c r="A919" t="s">
        <v>5484</v>
      </c>
      <c r="B919">
        <v>9590</v>
      </c>
      <c r="C919" t="s">
        <v>795</v>
      </c>
      <c r="D919">
        <v>5288.05</v>
      </c>
      <c r="E919">
        <v>5213.16</v>
      </c>
      <c r="F919">
        <v>5169.03</v>
      </c>
      <c r="G919">
        <v>5147.3999999999996</v>
      </c>
      <c r="H919">
        <v>5076.32</v>
      </c>
      <c r="I919">
        <v>4208.42</v>
      </c>
      <c r="J919">
        <v>5493.65</v>
      </c>
      <c r="K919">
        <v>4490.75</v>
      </c>
    </row>
    <row r="920" spans="1:11" x14ac:dyDescent="0.25">
      <c r="A920" t="s">
        <v>5484</v>
      </c>
      <c r="B920">
        <v>9592</v>
      </c>
      <c r="C920" t="s">
        <v>796</v>
      </c>
      <c r="D920">
        <v>1411.4</v>
      </c>
      <c r="E920">
        <v>1430.92</v>
      </c>
      <c r="F920">
        <v>1428.26</v>
      </c>
      <c r="G920">
        <v>1406.59</v>
      </c>
      <c r="H920">
        <v>1378.09</v>
      </c>
      <c r="I920">
        <v>1146.8399999999999</v>
      </c>
      <c r="J920">
        <v>1578.9</v>
      </c>
      <c r="K920">
        <v>1203</v>
      </c>
    </row>
    <row r="921" spans="1:11" x14ac:dyDescent="0.25">
      <c r="A921" t="s">
        <v>5484</v>
      </c>
      <c r="B921">
        <v>9599</v>
      </c>
      <c r="C921" t="s">
        <v>797</v>
      </c>
      <c r="D921">
        <v>399.75</v>
      </c>
      <c r="E921">
        <v>406.7</v>
      </c>
      <c r="F921">
        <v>407.87</v>
      </c>
      <c r="G921">
        <v>410.63</v>
      </c>
      <c r="H921">
        <v>414.22</v>
      </c>
      <c r="I921">
        <v>405.38</v>
      </c>
      <c r="J921">
        <v>452.4</v>
      </c>
      <c r="K921">
        <v>394.65</v>
      </c>
    </row>
    <row r="922" spans="1:11" x14ac:dyDescent="0.25">
      <c r="A922" t="s">
        <v>5484</v>
      </c>
      <c r="B922">
        <v>9617</v>
      </c>
      <c r="C922" t="s">
        <v>798</v>
      </c>
      <c r="D922">
        <v>562.4</v>
      </c>
      <c r="E922">
        <v>566.30999999999995</v>
      </c>
      <c r="F922">
        <v>567.79</v>
      </c>
      <c r="G922">
        <v>563.22</v>
      </c>
      <c r="H922">
        <v>535.35</v>
      </c>
      <c r="I922">
        <v>460.18</v>
      </c>
      <c r="J922">
        <v>618</v>
      </c>
      <c r="K922">
        <v>421</v>
      </c>
    </row>
    <row r="923" spans="1:11" x14ac:dyDescent="0.25">
      <c r="A923" t="s">
        <v>5484</v>
      </c>
      <c r="B923">
        <v>9641</v>
      </c>
      <c r="C923" t="s">
        <v>799</v>
      </c>
      <c r="D923">
        <v>23.55</v>
      </c>
      <c r="E923">
        <v>23.65</v>
      </c>
      <c r="F923">
        <v>23.74</v>
      </c>
      <c r="G923">
        <v>23.99</v>
      </c>
      <c r="H923">
        <v>24.87</v>
      </c>
      <c r="I923">
        <v>27.67</v>
      </c>
      <c r="J923">
        <v>29.35</v>
      </c>
      <c r="K923">
        <v>22.35</v>
      </c>
    </row>
    <row r="924" spans="1:11" x14ac:dyDescent="0.25">
      <c r="A924" t="s">
        <v>5484</v>
      </c>
      <c r="B924">
        <v>9652</v>
      </c>
      <c r="C924" t="s">
        <v>800</v>
      </c>
      <c r="D924">
        <v>269.35000000000002</v>
      </c>
      <c r="E924">
        <v>267.37</v>
      </c>
      <c r="F924">
        <v>262.75</v>
      </c>
      <c r="G924">
        <v>253.07</v>
      </c>
      <c r="H924">
        <v>232.37</v>
      </c>
      <c r="I924">
        <v>201.68</v>
      </c>
      <c r="J924">
        <v>289</v>
      </c>
      <c r="K924">
        <v>174.05</v>
      </c>
    </row>
    <row r="925" spans="1:11" x14ac:dyDescent="0.25">
      <c r="A925" t="s">
        <v>5484</v>
      </c>
      <c r="B925">
        <v>9667</v>
      </c>
      <c r="C925" t="s">
        <v>801</v>
      </c>
      <c r="D925">
        <v>77.099999999999994</v>
      </c>
      <c r="E925">
        <v>77.86</v>
      </c>
      <c r="F925">
        <v>77.3</v>
      </c>
      <c r="G925">
        <v>76.02</v>
      </c>
      <c r="H925">
        <v>75</v>
      </c>
      <c r="I925">
        <v>71.400000000000006</v>
      </c>
      <c r="J925">
        <v>83.55</v>
      </c>
      <c r="K925">
        <v>68.5</v>
      </c>
    </row>
    <row r="926" spans="1:11" x14ac:dyDescent="0.25">
      <c r="A926" t="s">
        <v>5484</v>
      </c>
      <c r="B926">
        <v>9668</v>
      </c>
      <c r="C926" t="s">
        <v>802</v>
      </c>
      <c r="D926">
        <v>273.45</v>
      </c>
      <c r="E926">
        <v>276.08999999999997</v>
      </c>
      <c r="F926">
        <v>276.73</v>
      </c>
      <c r="G926">
        <v>278.36</v>
      </c>
      <c r="H926">
        <v>284.36</v>
      </c>
      <c r="I926">
        <v>302.83</v>
      </c>
      <c r="J926">
        <v>320</v>
      </c>
      <c r="K926">
        <v>250.1</v>
      </c>
    </row>
    <row r="927" spans="1:11" x14ac:dyDescent="0.25">
      <c r="A927" t="s">
        <v>5484</v>
      </c>
      <c r="B927">
        <v>9678</v>
      </c>
      <c r="C927" t="s">
        <v>5816</v>
      </c>
      <c r="D927">
        <v>179.25</v>
      </c>
      <c r="E927">
        <v>180.53</v>
      </c>
      <c r="F927">
        <v>180.18</v>
      </c>
      <c r="G927">
        <v>174.4</v>
      </c>
      <c r="H927">
        <v>158.94</v>
      </c>
      <c r="I927">
        <v>142.96</v>
      </c>
      <c r="J927">
        <v>188</v>
      </c>
      <c r="K927">
        <v>115.85</v>
      </c>
    </row>
    <row r="928" spans="1:11" x14ac:dyDescent="0.25">
      <c r="A928" t="s">
        <v>5484</v>
      </c>
      <c r="B928">
        <v>9683</v>
      </c>
      <c r="C928" t="s">
        <v>803</v>
      </c>
      <c r="D928">
        <v>1536.65</v>
      </c>
      <c r="E928">
        <v>1450.97</v>
      </c>
      <c r="F928">
        <v>1390.12</v>
      </c>
      <c r="G928">
        <v>1319.72</v>
      </c>
      <c r="H928">
        <v>1233.5899999999999</v>
      </c>
      <c r="I928">
        <v>1043.73</v>
      </c>
      <c r="J928">
        <v>1549</v>
      </c>
      <c r="K928">
        <v>1038</v>
      </c>
    </row>
    <row r="929" spans="1:11" x14ac:dyDescent="0.25">
      <c r="A929" t="s">
        <v>5484</v>
      </c>
      <c r="B929">
        <v>9685</v>
      </c>
      <c r="C929" t="s">
        <v>804</v>
      </c>
      <c r="D929">
        <v>37.450000000000003</v>
      </c>
      <c r="E929">
        <v>37.32</v>
      </c>
      <c r="F929">
        <v>36.81</v>
      </c>
      <c r="G929">
        <v>36.39</v>
      </c>
      <c r="H929">
        <v>36.25</v>
      </c>
      <c r="I929">
        <v>35.19</v>
      </c>
      <c r="J929">
        <v>43.75</v>
      </c>
      <c r="K929">
        <v>31.65</v>
      </c>
    </row>
    <row r="930" spans="1:11" x14ac:dyDescent="0.25">
      <c r="A930" t="s">
        <v>5484</v>
      </c>
      <c r="B930">
        <v>9741</v>
      </c>
      <c r="C930" t="s">
        <v>805</v>
      </c>
      <c r="D930">
        <v>62.2</v>
      </c>
      <c r="E930">
        <v>62.54</v>
      </c>
      <c r="F930">
        <v>62.79</v>
      </c>
      <c r="G930">
        <v>63.52</v>
      </c>
      <c r="H930">
        <v>65.14</v>
      </c>
      <c r="I930">
        <v>61.92</v>
      </c>
      <c r="J930">
        <v>75.400000000000006</v>
      </c>
      <c r="K930">
        <v>58.65</v>
      </c>
    </row>
    <row r="931" spans="1:11" x14ac:dyDescent="0.25">
      <c r="A931" t="s">
        <v>5484</v>
      </c>
      <c r="B931">
        <v>9750</v>
      </c>
      <c r="C931" t="s">
        <v>806</v>
      </c>
      <c r="D931">
        <v>2092.15</v>
      </c>
      <c r="E931">
        <v>1991.14</v>
      </c>
      <c r="F931">
        <v>1912.41</v>
      </c>
      <c r="G931">
        <v>1830.25</v>
      </c>
      <c r="H931">
        <v>1735.19</v>
      </c>
      <c r="I931">
        <v>1449.02</v>
      </c>
      <c r="J931">
        <v>2144</v>
      </c>
      <c r="K931">
        <v>1388</v>
      </c>
    </row>
    <row r="932" spans="1:11" x14ac:dyDescent="0.25">
      <c r="A932" t="s">
        <v>5484</v>
      </c>
      <c r="B932">
        <v>9756</v>
      </c>
      <c r="C932" t="s">
        <v>807</v>
      </c>
      <c r="D932">
        <v>465.6</v>
      </c>
      <c r="E932">
        <v>468.91</v>
      </c>
      <c r="F932">
        <v>466.39</v>
      </c>
      <c r="G932">
        <v>463.44</v>
      </c>
      <c r="H932">
        <v>464.05</v>
      </c>
      <c r="I932">
        <v>411.31</v>
      </c>
      <c r="J932">
        <v>534.79999999999995</v>
      </c>
      <c r="K932">
        <v>416</v>
      </c>
    </row>
    <row r="933" spans="1:11" x14ac:dyDescent="0.25">
      <c r="A933" t="s">
        <v>5484</v>
      </c>
      <c r="B933">
        <v>9810</v>
      </c>
      <c r="C933" t="s">
        <v>808</v>
      </c>
      <c r="D933">
        <v>893.9</v>
      </c>
      <c r="E933">
        <v>894.22</v>
      </c>
      <c r="F933">
        <v>893.05</v>
      </c>
      <c r="G933">
        <v>897.2</v>
      </c>
      <c r="H933">
        <v>927.81</v>
      </c>
      <c r="I933">
        <v>948.96</v>
      </c>
      <c r="J933">
        <v>1108.75</v>
      </c>
      <c r="K933">
        <v>855.1</v>
      </c>
    </row>
    <row r="934" spans="1:11" x14ac:dyDescent="0.25">
      <c r="A934" t="s">
        <v>5484</v>
      </c>
      <c r="B934">
        <v>9819</v>
      </c>
      <c r="C934" t="s">
        <v>809</v>
      </c>
      <c r="D934">
        <v>1280.75</v>
      </c>
      <c r="E934">
        <v>1270.31</v>
      </c>
      <c r="F934">
        <v>1267.6500000000001</v>
      </c>
      <c r="G934">
        <v>1280.2</v>
      </c>
      <c r="H934">
        <v>1311.59</v>
      </c>
      <c r="I934">
        <v>1295.33</v>
      </c>
      <c r="J934">
        <v>1465.85</v>
      </c>
      <c r="K934">
        <v>1232.8499999999999</v>
      </c>
    </row>
    <row r="935" spans="1:11" x14ac:dyDescent="0.25">
      <c r="A935" t="s">
        <v>5484</v>
      </c>
      <c r="B935">
        <v>9847</v>
      </c>
      <c r="C935" t="s">
        <v>810</v>
      </c>
      <c r="D935">
        <v>119.34</v>
      </c>
      <c r="E935">
        <v>118.21</v>
      </c>
      <c r="F935">
        <v>117.3</v>
      </c>
      <c r="G935">
        <v>116.75</v>
      </c>
      <c r="H935">
        <v>116.28</v>
      </c>
      <c r="I935">
        <v>111.21</v>
      </c>
      <c r="J935">
        <v>125</v>
      </c>
      <c r="K935">
        <v>111.6</v>
      </c>
    </row>
    <row r="936" spans="1:11" x14ac:dyDescent="0.25">
      <c r="A936" t="s">
        <v>5484</v>
      </c>
      <c r="B936">
        <v>9862</v>
      </c>
      <c r="C936" t="s">
        <v>1877</v>
      </c>
      <c r="D936">
        <v>70.599999999999994</v>
      </c>
      <c r="E936">
        <v>73.19</v>
      </c>
      <c r="F936">
        <v>74.11</v>
      </c>
      <c r="G936">
        <v>73.180000000000007</v>
      </c>
      <c r="H936">
        <v>71.819999999999993</v>
      </c>
      <c r="I936">
        <v>60.99</v>
      </c>
      <c r="J936">
        <v>105.15</v>
      </c>
      <c r="K936">
        <v>57.85</v>
      </c>
    </row>
    <row r="937" spans="1:11" x14ac:dyDescent="0.25">
      <c r="A937" t="s">
        <v>5484</v>
      </c>
      <c r="B937">
        <v>9867</v>
      </c>
      <c r="C937" t="s">
        <v>1878</v>
      </c>
      <c r="D937">
        <v>7.2</v>
      </c>
      <c r="E937">
        <v>7.36</v>
      </c>
      <c r="F937">
        <v>7.41</v>
      </c>
      <c r="G937">
        <v>7.34</v>
      </c>
      <c r="H937">
        <v>6.77</v>
      </c>
      <c r="I937">
        <v>5.85</v>
      </c>
      <c r="J937">
        <v>8.8000000000000007</v>
      </c>
      <c r="K937">
        <v>4.5999999999999996</v>
      </c>
    </row>
    <row r="938" spans="1:11" x14ac:dyDescent="0.25">
      <c r="A938" t="s">
        <v>5484</v>
      </c>
      <c r="B938">
        <v>9874</v>
      </c>
      <c r="C938" t="s">
        <v>1879</v>
      </c>
      <c r="D938">
        <v>103.6</v>
      </c>
      <c r="E938">
        <v>97.88</v>
      </c>
      <c r="F938">
        <v>95.47</v>
      </c>
      <c r="G938">
        <v>94.01</v>
      </c>
      <c r="H938">
        <v>92.69</v>
      </c>
      <c r="I938">
        <v>79.510000000000005</v>
      </c>
      <c r="J938">
        <v>105</v>
      </c>
      <c r="K938">
        <v>78.849999999999994</v>
      </c>
    </row>
    <row r="939" spans="1:11" x14ac:dyDescent="0.25">
      <c r="A939" t="s">
        <v>5484</v>
      </c>
      <c r="B939">
        <v>9879</v>
      </c>
      <c r="C939" t="s">
        <v>811</v>
      </c>
      <c r="D939">
        <v>1232.7</v>
      </c>
      <c r="E939">
        <v>1236.3900000000001</v>
      </c>
      <c r="F939">
        <v>1238.0999999999999</v>
      </c>
      <c r="G939">
        <v>1231.53</v>
      </c>
      <c r="H939">
        <v>1214.83</v>
      </c>
      <c r="I939">
        <v>1183.44</v>
      </c>
      <c r="J939">
        <v>1351.5</v>
      </c>
      <c r="K939">
        <v>1130</v>
      </c>
    </row>
    <row r="940" spans="1:11" x14ac:dyDescent="0.25">
      <c r="A940" t="s">
        <v>5484</v>
      </c>
      <c r="B940">
        <v>9889</v>
      </c>
      <c r="C940" t="s">
        <v>812</v>
      </c>
      <c r="D940">
        <v>171.55</v>
      </c>
      <c r="E940">
        <v>172.6</v>
      </c>
      <c r="F940">
        <v>173.15</v>
      </c>
      <c r="G940">
        <v>174.11</v>
      </c>
      <c r="H940">
        <v>175.02</v>
      </c>
      <c r="I940">
        <v>164.57</v>
      </c>
      <c r="J940">
        <v>204.95</v>
      </c>
      <c r="K940">
        <v>160</v>
      </c>
    </row>
    <row r="941" spans="1:11" x14ac:dyDescent="0.25">
      <c r="A941" t="s">
        <v>5484</v>
      </c>
      <c r="B941">
        <v>9897</v>
      </c>
      <c r="C941" t="s">
        <v>1880</v>
      </c>
      <c r="D941">
        <v>22.45</v>
      </c>
      <c r="E941">
        <v>22.62</v>
      </c>
      <c r="F941">
        <v>22.54</v>
      </c>
      <c r="G941">
        <v>22.65</v>
      </c>
      <c r="H941">
        <v>22.63</v>
      </c>
      <c r="I941">
        <v>20.190000000000001</v>
      </c>
      <c r="J941">
        <v>27.85</v>
      </c>
      <c r="K941">
        <v>19.399999999999999</v>
      </c>
    </row>
    <row r="942" spans="1:11" x14ac:dyDescent="0.25">
      <c r="A942" t="s">
        <v>5484</v>
      </c>
      <c r="B942">
        <v>9902</v>
      </c>
      <c r="C942" t="s">
        <v>813</v>
      </c>
      <c r="D942">
        <v>26.1</v>
      </c>
      <c r="E942">
        <v>26.66</v>
      </c>
      <c r="F942">
        <v>27.09</v>
      </c>
      <c r="G942">
        <v>27.33</v>
      </c>
      <c r="H942">
        <v>27.35</v>
      </c>
      <c r="I942">
        <v>32.26</v>
      </c>
      <c r="J942">
        <v>31.1</v>
      </c>
      <c r="K942">
        <v>25.8</v>
      </c>
    </row>
    <row r="943" spans="1:11" x14ac:dyDescent="0.25">
      <c r="A943" t="s">
        <v>5484</v>
      </c>
      <c r="B943">
        <v>9917</v>
      </c>
      <c r="C943" t="s">
        <v>814</v>
      </c>
      <c r="D943">
        <v>1564.2</v>
      </c>
      <c r="E943">
        <v>1568.24</v>
      </c>
      <c r="F943">
        <v>1571.75</v>
      </c>
      <c r="G943">
        <v>1591.85</v>
      </c>
      <c r="H943">
        <v>1628.02</v>
      </c>
      <c r="I943">
        <v>1564.65</v>
      </c>
      <c r="J943">
        <v>1859.3</v>
      </c>
      <c r="K943">
        <v>1510.05</v>
      </c>
    </row>
    <row r="944" spans="1:11" x14ac:dyDescent="0.25">
      <c r="A944" t="s">
        <v>5484</v>
      </c>
      <c r="B944">
        <v>9921</v>
      </c>
      <c r="C944" t="s">
        <v>815</v>
      </c>
      <c r="D944">
        <v>14.35</v>
      </c>
      <c r="E944">
        <v>13.66</v>
      </c>
      <c r="F944">
        <v>12.91</v>
      </c>
      <c r="G944">
        <v>12.08</v>
      </c>
      <c r="H944">
        <v>11.36</v>
      </c>
      <c r="I944">
        <v>10.73</v>
      </c>
      <c r="J944">
        <v>14.45</v>
      </c>
      <c r="K944">
        <v>9.65</v>
      </c>
    </row>
    <row r="945" spans="1:11" x14ac:dyDescent="0.25">
      <c r="A945" t="s">
        <v>5484</v>
      </c>
      <c r="B945">
        <v>9931</v>
      </c>
      <c r="C945" t="s">
        <v>816</v>
      </c>
      <c r="D945">
        <v>5.05</v>
      </c>
      <c r="E945">
        <v>5.0199999999999996</v>
      </c>
      <c r="F945">
        <v>4.96</v>
      </c>
      <c r="G945">
        <v>4.91</v>
      </c>
      <c r="H945">
        <v>4.7699999999999996</v>
      </c>
      <c r="I945">
        <v>4.2300000000000004</v>
      </c>
      <c r="J945">
        <v>7.05</v>
      </c>
      <c r="K945">
        <v>3</v>
      </c>
    </row>
    <row r="946" spans="1:11" x14ac:dyDescent="0.25">
      <c r="A946" t="s">
        <v>5484</v>
      </c>
      <c r="B946">
        <v>9939</v>
      </c>
      <c r="C946" t="s">
        <v>1881</v>
      </c>
      <c r="D946">
        <v>39.6</v>
      </c>
      <c r="E946">
        <v>38.69</v>
      </c>
      <c r="F946">
        <v>37.47</v>
      </c>
      <c r="G946">
        <v>36.1</v>
      </c>
      <c r="H946">
        <v>33.79</v>
      </c>
      <c r="I946">
        <v>26.08</v>
      </c>
      <c r="J946">
        <v>41.45</v>
      </c>
      <c r="K946">
        <v>26.05</v>
      </c>
    </row>
    <row r="947" spans="1:11" x14ac:dyDescent="0.25">
      <c r="A947" t="s">
        <v>5484</v>
      </c>
      <c r="B947">
        <v>10074</v>
      </c>
      <c r="C947" t="s">
        <v>817</v>
      </c>
      <c r="D947">
        <v>130.35</v>
      </c>
      <c r="E947">
        <v>130.6</v>
      </c>
      <c r="F947">
        <v>130.68</v>
      </c>
      <c r="G947">
        <v>131.33000000000001</v>
      </c>
      <c r="H947">
        <v>132.02000000000001</v>
      </c>
      <c r="I947">
        <v>132.15</v>
      </c>
      <c r="J947">
        <v>150</v>
      </c>
      <c r="K947">
        <v>120.9</v>
      </c>
    </row>
    <row r="948" spans="1:11" x14ac:dyDescent="0.25">
      <c r="A948" t="s">
        <v>5484</v>
      </c>
      <c r="B948">
        <v>10099</v>
      </c>
      <c r="C948" t="s">
        <v>818</v>
      </c>
      <c r="D948">
        <v>996.95</v>
      </c>
      <c r="E948">
        <v>989.68</v>
      </c>
      <c r="F948">
        <v>991.23</v>
      </c>
      <c r="G948">
        <v>991.61</v>
      </c>
      <c r="H948">
        <v>995.97</v>
      </c>
      <c r="I948">
        <v>984.15</v>
      </c>
      <c r="J948">
        <v>1048</v>
      </c>
      <c r="K948">
        <v>959.8</v>
      </c>
    </row>
    <row r="949" spans="1:11" x14ac:dyDescent="0.25">
      <c r="A949" t="s">
        <v>5484</v>
      </c>
      <c r="B949">
        <v>10159</v>
      </c>
      <c r="C949" t="s">
        <v>819</v>
      </c>
      <c r="D949">
        <v>33.15</v>
      </c>
      <c r="E949">
        <v>33.39</v>
      </c>
      <c r="F949">
        <v>33.07</v>
      </c>
      <c r="G949">
        <v>32.14</v>
      </c>
      <c r="H949">
        <v>29.72</v>
      </c>
      <c r="I949">
        <v>26.28</v>
      </c>
      <c r="J949">
        <v>35.950000000000003</v>
      </c>
      <c r="K949">
        <v>23.25</v>
      </c>
    </row>
    <row r="950" spans="1:11" x14ac:dyDescent="0.25">
      <c r="A950" t="s">
        <v>5484</v>
      </c>
      <c r="B950">
        <v>10176</v>
      </c>
      <c r="C950" t="s">
        <v>820</v>
      </c>
      <c r="D950">
        <v>206.12</v>
      </c>
      <c r="E950">
        <v>205</v>
      </c>
      <c r="F950">
        <v>203.96</v>
      </c>
      <c r="G950">
        <v>203.31</v>
      </c>
      <c r="H950">
        <v>203.23</v>
      </c>
      <c r="I950">
        <v>196.6</v>
      </c>
      <c r="J950">
        <v>216.6</v>
      </c>
      <c r="K950">
        <v>196.9</v>
      </c>
    </row>
    <row r="951" spans="1:11" x14ac:dyDescent="0.25">
      <c r="A951" t="s">
        <v>5484</v>
      </c>
      <c r="B951">
        <v>10181</v>
      </c>
      <c r="C951" t="s">
        <v>821</v>
      </c>
      <c r="D951">
        <v>29.8</v>
      </c>
      <c r="E951">
        <v>29.76</v>
      </c>
      <c r="F951">
        <v>29.64</v>
      </c>
      <c r="G951">
        <v>29.56</v>
      </c>
      <c r="H951">
        <v>29.26</v>
      </c>
      <c r="I951">
        <v>29.85</v>
      </c>
      <c r="J951">
        <v>34</v>
      </c>
      <c r="K951">
        <v>25</v>
      </c>
    </row>
    <row r="952" spans="1:11" x14ac:dyDescent="0.25">
      <c r="A952" t="s">
        <v>5484</v>
      </c>
      <c r="B952">
        <v>10188</v>
      </c>
      <c r="C952" t="s">
        <v>822</v>
      </c>
      <c r="D952">
        <v>19.7</v>
      </c>
      <c r="E952">
        <v>19.78</v>
      </c>
      <c r="F952">
        <v>19.89</v>
      </c>
      <c r="G952">
        <v>20</v>
      </c>
      <c r="H952">
        <v>20.079999999999998</v>
      </c>
      <c r="I952">
        <v>19.8</v>
      </c>
      <c r="J952">
        <v>22.85</v>
      </c>
      <c r="K952">
        <v>17.649999999999999</v>
      </c>
    </row>
    <row r="953" spans="1:11" x14ac:dyDescent="0.25">
      <c r="A953" t="s">
        <v>5484</v>
      </c>
      <c r="B953">
        <v>10217</v>
      </c>
      <c r="C953" t="s">
        <v>823</v>
      </c>
      <c r="D953">
        <v>741.2</v>
      </c>
      <c r="E953">
        <v>750.3</v>
      </c>
      <c r="F953">
        <v>754.27</v>
      </c>
      <c r="G953">
        <v>760.67</v>
      </c>
      <c r="H953">
        <v>782.68</v>
      </c>
      <c r="I953">
        <v>1096.8599999999999</v>
      </c>
      <c r="J953">
        <v>976.95</v>
      </c>
      <c r="K953">
        <v>686</v>
      </c>
    </row>
    <row r="954" spans="1:11" x14ac:dyDescent="0.25">
      <c r="A954" t="s">
        <v>5484</v>
      </c>
      <c r="B954">
        <v>10227</v>
      </c>
      <c r="C954" t="s">
        <v>824</v>
      </c>
      <c r="D954">
        <v>2095.15</v>
      </c>
      <c r="E954">
        <v>2118.63</v>
      </c>
      <c r="F954">
        <v>2133.5100000000002</v>
      </c>
      <c r="G954">
        <v>2143.29</v>
      </c>
      <c r="H954">
        <v>2076.9899999999998</v>
      </c>
      <c r="I954">
        <v>1677.56</v>
      </c>
      <c r="J954">
        <v>2384.9499999999998</v>
      </c>
      <c r="K954">
        <v>1630</v>
      </c>
    </row>
    <row r="955" spans="1:11" x14ac:dyDescent="0.25">
      <c r="A955" t="s">
        <v>5484</v>
      </c>
      <c r="B955">
        <v>10238</v>
      </c>
      <c r="C955" t="s">
        <v>825</v>
      </c>
      <c r="D955">
        <v>84.25</v>
      </c>
      <c r="E955">
        <v>85.14</v>
      </c>
      <c r="F955">
        <v>84.58</v>
      </c>
      <c r="G955">
        <v>83.89</v>
      </c>
      <c r="H955">
        <v>83.48</v>
      </c>
      <c r="I955">
        <v>76.930000000000007</v>
      </c>
      <c r="J955">
        <v>98.25</v>
      </c>
      <c r="K955">
        <v>69.599999999999994</v>
      </c>
    </row>
    <row r="956" spans="1:11" x14ac:dyDescent="0.25">
      <c r="A956" t="s">
        <v>5484</v>
      </c>
      <c r="B956">
        <v>10243</v>
      </c>
      <c r="C956" t="s">
        <v>826</v>
      </c>
      <c r="D956">
        <v>734.25</v>
      </c>
      <c r="E956">
        <v>722.79</v>
      </c>
      <c r="F956">
        <v>717.9</v>
      </c>
      <c r="G956">
        <v>720.16</v>
      </c>
      <c r="H956">
        <v>741.45</v>
      </c>
      <c r="I956">
        <v>715.33</v>
      </c>
      <c r="J956">
        <v>860.25</v>
      </c>
      <c r="K956">
        <v>671.15</v>
      </c>
    </row>
    <row r="957" spans="1:11" x14ac:dyDescent="0.25">
      <c r="A957" t="s">
        <v>5484</v>
      </c>
      <c r="B957">
        <v>10276</v>
      </c>
      <c r="C957" t="s">
        <v>827</v>
      </c>
      <c r="D957">
        <v>347.1</v>
      </c>
      <c r="E957">
        <v>349.18</v>
      </c>
      <c r="F957">
        <v>350.43</v>
      </c>
      <c r="G957">
        <v>350.62</v>
      </c>
      <c r="H957">
        <v>350.7</v>
      </c>
      <c r="I957">
        <v>341.44</v>
      </c>
      <c r="J957">
        <v>398.55</v>
      </c>
      <c r="K957">
        <v>319.8</v>
      </c>
    </row>
    <row r="958" spans="1:11" x14ac:dyDescent="0.25">
      <c r="A958" t="s">
        <v>5484</v>
      </c>
      <c r="B958">
        <v>10277</v>
      </c>
      <c r="C958" t="s">
        <v>828</v>
      </c>
      <c r="D958">
        <v>1979.35</v>
      </c>
      <c r="E958">
        <v>1946.07</v>
      </c>
      <c r="F958">
        <v>1913.97</v>
      </c>
      <c r="G958">
        <v>1892.04</v>
      </c>
      <c r="H958">
        <v>1908.84</v>
      </c>
      <c r="I958">
        <v>1804.29</v>
      </c>
      <c r="J958">
        <v>2439.9499999999998</v>
      </c>
      <c r="K958">
        <v>1728.1</v>
      </c>
    </row>
    <row r="959" spans="1:11" x14ac:dyDescent="0.25">
      <c r="A959" t="s">
        <v>5484</v>
      </c>
      <c r="B959">
        <v>10285</v>
      </c>
      <c r="C959" t="s">
        <v>829</v>
      </c>
      <c r="D959">
        <v>66.650000000000006</v>
      </c>
      <c r="E959">
        <v>67.239999999999995</v>
      </c>
      <c r="F959">
        <v>67.47</v>
      </c>
      <c r="G959">
        <v>67.599999999999994</v>
      </c>
      <c r="H959">
        <v>68.040000000000006</v>
      </c>
      <c r="I959">
        <v>71.239999999999995</v>
      </c>
      <c r="J959">
        <v>73.95</v>
      </c>
      <c r="K959">
        <v>63.15</v>
      </c>
    </row>
    <row r="960" spans="1:11" x14ac:dyDescent="0.25">
      <c r="A960" t="s">
        <v>5484</v>
      </c>
      <c r="B960">
        <v>10297</v>
      </c>
      <c r="C960" t="s">
        <v>830</v>
      </c>
      <c r="D960">
        <v>404.4</v>
      </c>
      <c r="E960">
        <v>401.62</v>
      </c>
      <c r="F960">
        <v>391.32</v>
      </c>
      <c r="G960">
        <v>374.23</v>
      </c>
      <c r="H960">
        <v>332.67</v>
      </c>
      <c r="I960">
        <v>242.11</v>
      </c>
      <c r="J960">
        <v>445.6</v>
      </c>
      <c r="K960">
        <v>187.7</v>
      </c>
    </row>
    <row r="961" spans="1:11" x14ac:dyDescent="0.25">
      <c r="A961" t="s">
        <v>5484</v>
      </c>
      <c r="B961">
        <v>10300</v>
      </c>
      <c r="C961" t="s">
        <v>831</v>
      </c>
      <c r="D961">
        <v>36.4</v>
      </c>
      <c r="E961">
        <v>37.06</v>
      </c>
      <c r="F961">
        <v>37</v>
      </c>
      <c r="G961">
        <v>36.58</v>
      </c>
      <c r="H961">
        <v>36.61</v>
      </c>
      <c r="I961">
        <v>35.28</v>
      </c>
      <c r="J961">
        <v>45.2</v>
      </c>
      <c r="K961">
        <v>32.049999999999997</v>
      </c>
    </row>
    <row r="962" spans="1:11" x14ac:dyDescent="0.25">
      <c r="A962" t="s">
        <v>5484</v>
      </c>
      <c r="B962">
        <v>10310</v>
      </c>
      <c r="C962" t="s">
        <v>832</v>
      </c>
      <c r="D962">
        <v>132.15</v>
      </c>
      <c r="E962">
        <v>132.74</v>
      </c>
      <c r="F962">
        <v>132.29</v>
      </c>
      <c r="G962">
        <v>130.85</v>
      </c>
      <c r="H962">
        <v>129.21</v>
      </c>
      <c r="I962">
        <v>124.95</v>
      </c>
      <c r="J962">
        <v>149</v>
      </c>
      <c r="K962">
        <v>117.65</v>
      </c>
    </row>
    <row r="963" spans="1:11" x14ac:dyDescent="0.25">
      <c r="A963" t="s">
        <v>5484</v>
      </c>
      <c r="B963">
        <v>10321</v>
      </c>
      <c r="C963" t="s">
        <v>1882</v>
      </c>
      <c r="D963">
        <v>293</v>
      </c>
      <c r="E963">
        <v>284.05</v>
      </c>
      <c r="F963">
        <v>282.57</v>
      </c>
      <c r="G963">
        <v>284.32</v>
      </c>
      <c r="H963">
        <v>286.14999999999998</v>
      </c>
      <c r="I963">
        <v>277.52999999999997</v>
      </c>
      <c r="J963">
        <v>320</v>
      </c>
      <c r="K963">
        <v>252</v>
      </c>
    </row>
    <row r="964" spans="1:11" x14ac:dyDescent="0.25">
      <c r="A964" t="s">
        <v>5484</v>
      </c>
      <c r="B964">
        <v>10343</v>
      </c>
      <c r="C964" t="s">
        <v>833</v>
      </c>
      <c r="D964">
        <v>44.6</v>
      </c>
      <c r="E964">
        <v>45.9</v>
      </c>
      <c r="F964">
        <v>46.41</v>
      </c>
      <c r="G964">
        <v>45.38</v>
      </c>
      <c r="H964">
        <v>42.04</v>
      </c>
      <c r="I964">
        <v>37.340000000000003</v>
      </c>
      <c r="J964">
        <v>53.75</v>
      </c>
      <c r="K964">
        <v>33.799999999999997</v>
      </c>
    </row>
    <row r="965" spans="1:11" x14ac:dyDescent="0.25">
      <c r="A965" t="s">
        <v>5484</v>
      </c>
      <c r="B965">
        <v>10346</v>
      </c>
      <c r="C965" t="s">
        <v>834</v>
      </c>
      <c r="D965">
        <v>21</v>
      </c>
      <c r="E965">
        <v>20.010000000000002</v>
      </c>
      <c r="F965">
        <v>19.739999999999998</v>
      </c>
      <c r="G965">
        <v>19.739999999999998</v>
      </c>
      <c r="H965">
        <v>19.61</v>
      </c>
      <c r="I965">
        <v>17.8</v>
      </c>
      <c r="J965">
        <v>22.6</v>
      </c>
      <c r="K965">
        <v>14.65</v>
      </c>
    </row>
    <row r="966" spans="1:11" x14ac:dyDescent="0.25">
      <c r="A966" t="s">
        <v>5484</v>
      </c>
      <c r="B966">
        <v>10350</v>
      </c>
      <c r="C966" t="s">
        <v>835</v>
      </c>
      <c r="D966">
        <v>396.35</v>
      </c>
      <c r="E966">
        <v>394.47</v>
      </c>
      <c r="F966">
        <v>380.99</v>
      </c>
      <c r="G966">
        <v>364.33</v>
      </c>
      <c r="H966">
        <v>345.71</v>
      </c>
      <c r="I966">
        <v>300.29000000000002</v>
      </c>
      <c r="J966">
        <v>413.95</v>
      </c>
      <c r="K966">
        <v>288.3</v>
      </c>
    </row>
    <row r="967" spans="1:11" x14ac:dyDescent="0.25">
      <c r="A967" t="s">
        <v>5484</v>
      </c>
      <c r="B967">
        <v>10397</v>
      </c>
      <c r="C967" t="s">
        <v>836</v>
      </c>
      <c r="D967">
        <v>66.7</v>
      </c>
      <c r="E967">
        <v>64.19</v>
      </c>
      <c r="F967">
        <v>62.4</v>
      </c>
      <c r="G967">
        <v>61.32</v>
      </c>
      <c r="H967">
        <v>60.02</v>
      </c>
      <c r="I967">
        <v>49.47</v>
      </c>
      <c r="J967">
        <v>69.8</v>
      </c>
      <c r="K967">
        <v>43.1</v>
      </c>
    </row>
    <row r="968" spans="1:11" x14ac:dyDescent="0.25">
      <c r="A968" t="s">
        <v>5484</v>
      </c>
      <c r="B968">
        <v>10406</v>
      </c>
      <c r="C968" t="s">
        <v>837</v>
      </c>
      <c r="D968">
        <v>64.8</v>
      </c>
      <c r="E968">
        <v>65.349999999999994</v>
      </c>
      <c r="F968">
        <v>65.59</v>
      </c>
      <c r="G968">
        <v>65.7</v>
      </c>
      <c r="H968">
        <v>65.36</v>
      </c>
      <c r="I968">
        <v>63.38</v>
      </c>
      <c r="J968">
        <v>72</v>
      </c>
      <c r="K968">
        <v>60.8</v>
      </c>
    </row>
    <row r="969" spans="1:11" x14ac:dyDescent="0.25">
      <c r="A969" t="s">
        <v>5484</v>
      </c>
      <c r="B969">
        <v>10407</v>
      </c>
      <c r="C969" t="s">
        <v>1883</v>
      </c>
      <c r="D969">
        <v>6.8</v>
      </c>
      <c r="E969">
        <v>7.02</v>
      </c>
      <c r="F969">
        <v>7.13</v>
      </c>
      <c r="G969">
        <v>6.99</v>
      </c>
      <c r="H969">
        <v>6.73</v>
      </c>
      <c r="I969">
        <v>15.86</v>
      </c>
      <c r="J969">
        <v>8.1999999999999993</v>
      </c>
      <c r="K969">
        <v>4.75</v>
      </c>
    </row>
    <row r="970" spans="1:11" x14ac:dyDescent="0.25">
      <c r="A970" t="s">
        <v>5484</v>
      </c>
      <c r="B970">
        <v>10415</v>
      </c>
      <c r="C970" t="s">
        <v>838</v>
      </c>
      <c r="D970">
        <v>402.4</v>
      </c>
      <c r="E970">
        <v>398.76</v>
      </c>
      <c r="F970">
        <v>397.29</v>
      </c>
      <c r="G970">
        <v>400.97</v>
      </c>
      <c r="H970">
        <v>404.39</v>
      </c>
      <c r="I970">
        <v>362.05</v>
      </c>
      <c r="J970">
        <v>460</v>
      </c>
      <c r="K970">
        <v>338.35</v>
      </c>
    </row>
    <row r="971" spans="1:11" x14ac:dyDescent="0.25">
      <c r="A971" t="s">
        <v>5484</v>
      </c>
      <c r="B971">
        <v>10417</v>
      </c>
      <c r="C971" t="s">
        <v>6203</v>
      </c>
      <c r="D971">
        <v>423.85</v>
      </c>
      <c r="E971">
        <v>420.71</v>
      </c>
      <c r="F971">
        <v>425.99</v>
      </c>
      <c r="G971">
        <v>435.43</v>
      </c>
      <c r="H971">
        <v>443.99</v>
      </c>
      <c r="I971">
        <v>355.14</v>
      </c>
      <c r="J971">
        <v>616.95000000000005</v>
      </c>
      <c r="K971">
        <v>383.5</v>
      </c>
    </row>
    <row r="972" spans="1:11" x14ac:dyDescent="0.25">
      <c r="A972" t="s">
        <v>5484</v>
      </c>
      <c r="B972">
        <v>10440</v>
      </c>
      <c r="C972" t="s">
        <v>839</v>
      </c>
      <c r="D972">
        <v>1196.3</v>
      </c>
      <c r="E972">
        <v>1187.67</v>
      </c>
      <c r="F972">
        <v>1183.83</v>
      </c>
      <c r="G972">
        <v>1176.8699999999999</v>
      </c>
      <c r="H972">
        <v>1146.8699999999999</v>
      </c>
      <c r="I972">
        <v>970.07</v>
      </c>
      <c r="J972">
        <v>1238.45</v>
      </c>
      <c r="K972">
        <v>975</v>
      </c>
    </row>
    <row r="973" spans="1:11" x14ac:dyDescent="0.25">
      <c r="A973" t="s">
        <v>5484</v>
      </c>
      <c r="B973">
        <v>10447</v>
      </c>
      <c r="C973" t="s">
        <v>840</v>
      </c>
      <c r="D973">
        <v>1056.45</v>
      </c>
      <c r="E973">
        <v>1051.8399999999999</v>
      </c>
      <c r="F973">
        <v>1054.29</v>
      </c>
      <c r="G973">
        <v>1051.75</v>
      </c>
      <c r="H973">
        <v>1036.6400000000001</v>
      </c>
      <c r="I973">
        <v>947.79</v>
      </c>
      <c r="J973">
        <v>1110</v>
      </c>
      <c r="K973">
        <v>976.05</v>
      </c>
    </row>
    <row r="974" spans="1:11" x14ac:dyDescent="0.25">
      <c r="A974" t="s">
        <v>5484</v>
      </c>
      <c r="B974">
        <v>10453</v>
      </c>
      <c r="C974" t="s">
        <v>841</v>
      </c>
      <c r="D974">
        <v>250.4</v>
      </c>
      <c r="E974">
        <v>258.55</v>
      </c>
      <c r="F974">
        <v>257.41000000000003</v>
      </c>
      <c r="G974">
        <v>251.61</v>
      </c>
      <c r="H974">
        <v>237.86</v>
      </c>
      <c r="I974">
        <v>194.77</v>
      </c>
      <c r="J974">
        <v>274.39999999999998</v>
      </c>
      <c r="K974">
        <v>192.15</v>
      </c>
    </row>
    <row r="975" spans="1:11" x14ac:dyDescent="0.25">
      <c r="A975" t="s">
        <v>5484</v>
      </c>
      <c r="B975">
        <v>10457</v>
      </c>
      <c r="C975" t="s">
        <v>842</v>
      </c>
      <c r="D975">
        <v>361.8</v>
      </c>
      <c r="E975">
        <v>355.42</v>
      </c>
      <c r="F975">
        <v>350.92</v>
      </c>
      <c r="G975">
        <v>346.18</v>
      </c>
      <c r="H975">
        <v>344.49</v>
      </c>
      <c r="I975">
        <v>323.70999999999998</v>
      </c>
      <c r="J975">
        <v>415.2</v>
      </c>
      <c r="K975">
        <v>309</v>
      </c>
    </row>
    <row r="976" spans="1:11" x14ac:dyDescent="0.25">
      <c r="A976" t="s">
        <v>5484</v>
      </c>
      <c r="B976">
        <v>10473</v>
      </c>
      <c r="C976" t="s">
        <v>843</v>
      </c>
      <c r="D976">
        <v>3951.1</v>
      </c>
      <c r="E976">
        <v>3917.67</v>
      </c>
      <c r="F976">
        <v>3859.99</v>
      </c>
      <c r="G976">
        <v>3840.12</v>
      </c>
      <c r="H976">
        <v>3898.18</v>
      </c>
      <c r="I976">
        <v>3356.5</v>
      </c>
      <c r="J976">
        <v>4877.95</v>
      </c>
      <c r="K976">
        <v>3364.95</v>
      </c>
    </row>
    <row r="977" spans="1:11" x14ac:dyDescent="0.25">
      <c r="A977" t="s">
        <v>5484</v>
      </c>
      <c r="B977">
        <v>10485</v>
      </c>
      <c r="C977" t="s">
        <v>844</v>
      </c>
      <c r="D977">
        <v>271.8</v>
      </c>
      <c r="E977">
        <v>269.97000000000003</v>
      </c>
      <c r="F977">
        <v>268.52</v>
      </c>
      <c r="G977">
        <v>266.27</v>
      </c>
      <c r="H977">
        <v>269.58</v>
      </c>
      <c r="I977">
        <v>246.13</v>
      </c>
      <c r="J977">
        <v>345.45</v>
      </c>
      <c r="K977">
        <v>227.45</v>
      </c>
    </row>
    <row r="978" spans="1:11" x14ac:dyDescent="0.25">
      <c r="A978" t="s">
        <v>5484</v>
      </c>
      <c r="B978">
        <v>10508</v>
      </c>
      <c r="C978" t="s">
        <v>845</v>
      </c>
      <c r="D978">
        <v>29.13</v>
      </c>
      <c r="E978">
        <v>29.11</v>
      </c>
      <c r="F978">
        <v>28.88</v>
      </c>
      <c r="G978">
        <v>28.61</v>
      </c>
      <c r="H978">
        <v>28.31</v>
      </c>
      <c r="I978">
        <v>26.3</v>
      </c>
      <c r="J978">
        <v>30.99</v>
      </c>
      <c r="K978">
        <v>26.95</v>
      </c>
    </row>
    <row r="979" spans="1:11" x14ac:dyDescent="0.25">
      <c r="A979" t="s">
        <v>5484</v>
      </c>
      <c r="B979">
        <v>10511</v>
      </c>
      <c r="C979" t="s">
        <v>846</v>
      </c>
      <c r="D979">
        <v>212.18</v>
      </c>
      <c r="E979">
        <v>211.08</v>
      </c>
      <c r="F979">
        <v>210.96</v>
      </c>
      <c r="G979">
        <v>251.95</v>
      </c>
      <c r="H979">
        <v>621.86</v>
      </c>
      <c r="I979">
        <v>1429.31</v>
      </c>
      <c r="J979">
        <v>2168.8000000000002</v>
      </c>
      <c r="K979">
        <v>202.55</v>
      </c>
    </row>
    <row r="980" spans="1:11" x14ac:dyDescent="0.25">
      <c r="A980" t="s">
        <v>5484</v>
      </c>
      <c r="B980">
        <v>10512</v>
      </c>
      <c r="C980" t="s">
        <v>847</v>
      </c>
      <c r="D980">
        <v>88.2</v>
      </c>
      <c r="E980">
        <v>87.35</v>
      </c>
      <c r="F980">
        <v>86.66</v>
      </c>
      <c r="G980">
        <v>86.04</v>
      </c>
      <c r="H980">
        <v>85.29</v>
      </c>
      <c r="I980">
        <v>81.58</v>
      </c>
      <c r="J980">
        <v>88.64</v>
      </c>
      <c r="K980">
        <v>82</v>
      </c>
    </row>
    <row r="981" spans="1:11" x14ac:dyDescent="0.25">
      <c r="A981" t="s">
        <v>5484</v>
      </c>
      <c r="B981">
        <v>10515</v>
      </c>
      <c r="C981" t="s">
        <v>848</v>
      </c>
      <c r="D981">
        <v>709.17</v>
      </c>
      <c r="E981">
        <v>704.3</v>
      </c>
      <c r="F981">
        <v>701.88</v>
      </c>
      <c r="G981">
        <v>700.85</v>
      </c>
      <c r="H981">
        <v>702.34</v>
      </c>
      <c r="I981">
        <v>681.67</v>
      </c>
      <c r="J981">
        <v>750.5</v>
      </c>
      <c r="K981">
        <v>673.02</v>
      </c>
    </row>
    <row r="982" spans="1:11" x14ac:dyDescent="0.25">
      <c r="A982" t="s">
        <v>5484</v>
      </c>
      <c r="B982">
        <v>10516</v>
      </c>
      <c r="C982" t="s">
        <v>1884</v>
      </c>
      <c r="D982">
        <v>1</v>
      </c>
      <c r="E982">
        <v>0.92</v>
      </c>
      <c r="F982">
        <v>0.88</v>
      </c>
      <c r="G982">
        <v>0.86</v>
      </c>
      <c r="H982">
        <v>0.86</v>
      </c>
      <c r="I982">
        <v>1.52</v>
      </c>
      <c r="J982">
        <v>1.1000000000000001</v>
      </c>
      <c r="K982">
        <v>0.55000000000000004</v>
      </c>
    </row>
    <row r="983" spans="1:11" x14ac:dyDescent="0.25">
      <c r="A983" t="s">
        <v>5484</v>
      </c>
      <c r="B983">
        <v>10530</v>
      </c>
      <c r="C983" t="s">
        <v>849</v>
      </c>
      <c r="D983">
        <v>1293.45</v>
      </c>
      <c r="E983">
        <v>1227.33</v>
      </c>
      <c r="F983">
        <v>1153.3599999999999</v>
      </c>
      <c r="G983">
        <v>1080.24</v>
      </c>
      <c r="H983">
        <v>1007.29</v>
      </c>
      <c r="I983">
        <v>870.23</v>
      </c>
      <c r="J983">
        <v>1308.95</v>
      </c>
      <c r="K983">
        <v>805</v>
      </c>
    </row>
    <row r="984" spans="1:11" x14ac:dyDescent="0.25">
      <c r="A984" t="s">
        <v>5484</v>
      </c>
      <c r="B984">
        <v>10557</v>
      </c>
      <c r="C984" t="s">
        <v>850</v>
      </c>
      <c r="D984">
        <v>62.85</v>
      </c>
      <c r="E984">
        <v>61.1</v>
      </c>
      <c r="F984">
        <v>60.32</v>
      </c>
      <c r="G984">
        <v>60.02</v>
      </c>
      <c r="H984">
        <v>59.94</v>
      </c>
      <c r="I984">
        <v>58.51</v>
      </c>
      <c r="J984">
        <v>71.45</v>
      </c>
      <c r="K984">
        <v>55.65</v>
      </c>
    </row>
    <row r="985" spans="1:11" x14ac:dyDescent="0.25">
      <c r="A985" t="s">
        <v>5484</v>
      </c>
      <c r="B985">
        <v>10568</v>
      </c>
      <c r="C985" t="s">
        <v>851</v>
      </c>
      <c r="D985">
        <v>208.95</v>
      </c>
      <c r="E985">
        <v>213.05</v>
      </c>
      <c r="F985">
        <v>215.65</v>
      </c>
      <c r="G985">
        <v>219.68</v>
      </c>
      <c r="H985">
        <v>227.61</v>
      </c>
      <c r="I985">
        <v>233.81</v>
      </c>
      <c r="J985">
        <v>270</v>
      </c>
      <c r="K985">
        <v>206.15</v>
      </c>
    </row>
    <row r="986" spans="1:11" x14ac:dyDescent="0.25">
      <c r="A986" t="s">
        <v>5484</v>
      </c>
      <c r="B986">
        <v>10576</v>
      </c>
      <c r="C986" t="s">
        <v>852</v>
      </c>
      <c r="D986">
        <v>218.02</v>
      </c>
      <c r="E986">
        <v>216.84</v>
      </c>
      <c r="F986">
        <v>215.73</v>
      </c>
      <c r="G986">
        <v>215.06</v>
      </c>
      <c r="H986">
        <v>214.99</v>
      </c>
      <c r="I986">
        <v>207.97</v>
      </c>
      <c r="J986">
        <v>226.2</v>
      </c>
      <c r="K986">
        <v>207.15</v>
      </c>
    </row>
    <row r="987" spans="1:11" x14ac:dyDescent="0.25">
      <c r="A987" t="s">
        <v>5484</v>
      </c>
      <c r="B987">
        <v>10577</v>
      </c>
      <c r="C987" t="s">
        <v>853</v>
      </c>
      <c r="D987">
        <v>349.2</v>
      </c>
      <c r="E987">
        <v>351.3</v>
      </c>
      <c r="F987">
        <v>356.85</v>
      </c>
      <c r="G987">
        <v>364.75</v>
      </c>
      <c r="H987">
        <v>377.94</v>
      </c>
      <c r="I987">
        <v>374.86</v>
      </c>
      <c r="J987">
        <v>470.9</v>
      </c>
      <c r="K987">
        <v>342.9</v>
      </c>
    </row>
    <row r="988" spans="1:11" x14ac:dyDescent="0.25">
      <c r="A988" t="s">
        <v>5484</v>
      </c>
      <c r="B988">
        <v>10578</v>
      </c>
      <c r="C988" t="s">
        <v>854</v>
      </c>
      <c r="D988">
        <v>1721.65</v>
      </c>
      <c r="E988">
        <v>1638.78</v>
      </c>
      <c r="F988">
        <v>1597.29</v>
      </c>
      <c r="G988">
        <v>1582.15</v>
      </c>
      <c r="H988">
        <v>1553.11</v>
      </c>
      <c r="I988">
        <v>1285.46</v>
      </c>
      <c r="J988">
        <v>1819.8</v>
      </c>
      <c r="K988">
        <v>1095</v>
      </c>
    </row>
    <row r="989" spans="1:11" x14ac:dyDescent="0.25">
      <c r="A989" t="s">
        <v>5484</v>
      </c>
      <c r="B989">
        <v>10579</v>
      </c>
      <c r="C989" t="s">
        <v>855</v>
      </c>
      <c r="D989">
        <v>140.25</v>
      </c>
      <c r="E989">
        <v>136.51</v>
      </c>
      <c r="F989">
        <v>130.44</v>
      </c>
      <c r="G989">
        <v>122.82</v>
      </c>
      <c r="H989">
        <v>114.69</v>
      </c>
      <c r="I989">
        <v>95.49</v>
      </c>
      <c r="J989">
        <v>144.9</v>
      </c>
      <c r="K989">
        <v>97.45</v>
      </c>
    </row>
    <row r="990" spans="1:11" x14ac:dyDescent="0.25">
      <c r="A990" t="s">
        <v>5484</v>
      </c>
      <c r="B990">
        <v>10580</v>
      </c>
      <c r="C990" t="s">
        <v>856</v>
      </c>
      <c r="D990">
        <v>859.5</v>
      </c>
      <c r="E990">
        <v>872.11</v>
      </c>
      <c r="F990">
        <v>866.95</v>
      </c>
      <c r="G990">
        <v>849.54</v>
      </c>
      <c r="H990">
        <v>819.75</v>
      </c>
      <c r="I990">
        <v>747.25</v>
      </c>
      <c r="J990">
        <v>912</v>
      </c>
      <c r="K990">
        <v>752</v>
      </c>
    </row>
    <row r="991" spans="1:11" x14ac:dyDescent="0.25">
      <c r="A991" t="s">
        <v>5484</v>
      </c>
      <c r="B991">
        <v>10585</v>
      </c>
      <c r="C991" t="s">
        <v>857</v>
      </c>
      <c r="D991">
        <v>24.58</v>
      </c>
      <c r="E991">
        <v>24.32</v>
      </c>
      <c r="F991">
        <v>24.01</v>
      </c>
      <c r="G991">
        <v>23.67</v>
      </c>
      <c r="H991">
        <v>23.24</v>
      </c>
      <c r="I991">
        <v>21.73</v>
      </c>
      <c r="J991">
        <v>24.6</v>
      </c>
      <c r="K991">
        <v>21.7</v>
      </c>
    </row>
    <row r="992" spans="1:11" x14ac:dyDescent="0.25">
      <c r="A992" t="s">
        <v>5484</v>
      </c>
      <c r="B992">
        <v>10588</v>
      </c>
      <c r="C992" t="s">
        <v>858</v>
      </c>
      <c r="D992">
        <v>194.8</v>
      </c>
      <c r="E992">
        <v>194.17</v>
      </c>
      <c r="F992">
        <v>193.52</v>
      </c>
      <c r="G992">
        <v>194.97</v>
      </c>
      <c r="H992">
        <v>198.4</v>
      </c>
      <c r="I992">
        <v>195.94</v>
      </c>
      <c r="J992">
        <v>228.45</v>
      </c>
      <c r="K992">
        <v>181.5</v>
      </c>
    </row>
    <row r="993" spans="1:11" x14ac:dyDescent="0.25">
      <c r="A993" t="s">
        <v>5484</v>
      </c>
      <c r="B993">
        <v>10590</v>
      </c>
      <c r="C993" t="s">
        <v>859</v>
      </c>
      <c r="D993">
        <v>600.25</v>
      </c>
      <c r="E993">
        <v>605.64</v>
      </c>
      <c r="F993">
        <v>607.34</v>
      </c>
      <c r="G993">
        <v>610.28</v>
      </c>
      <c r="H993">
        <v>622.41</v>
      </c>
      <c r="I993">
        <v>670.47</v>
      </c>
      <c r="J993">
        <v>732</v>
      </c>
      <c r="K993">
        <v>570.1</v>
      </c>
    </row>
    <row r="994" spans="1:11" x14ac:dyDescent="0.25">
      <c r="A994" t="s">
        <v>5484</v>
      </c>
      <c r="B994">
        <v>10599</v>
      </c>
      <c r="C994" t="s">
        <v>860</v>
      </c>
      <c r="D994">
        <v>425.05</v>
      </c>
      <c r="E994">
        <v>421.57</v>
      </c>
      <c r="F994">
        <v>419.21</v>
      </c>
      <c r="G994">
        <v>418.39</v>
      </c>
      <c r="H994">
        <v>426.73</v>
      </c>
      <c r="I994">
        <v>457.96</v>
      </c>
      <c r="J994">
        <v>493.5</v>
      </c>
      <c r="K994">
        <v>397.05</v>
      </c>
    </row>
    <row r="995" spans="1:11" x14ac:dyDescent="0.25">
      <c r="A995" t="s">
        <v>5484</v>
      </c>
      <c r="B995">
        <v>10604</v>
      </c>
      <c r="C995" t="s">
        <v>861</v>
      </c>
      <c r="D995">
        <v>947.3</v>
      </c>
      <c r="E995">
        <v>944.6</v>
      </c>
      <c r="F995">
        <v>940.35</v>
      </c>
      <c r="G995">
        <v>935.98</v>
      </c>
      <c r="H995">
        <v>922.84</v>
      </c>
      <c r="I995">
        <v>861.39</v>
      </c>
      <c r="J995">
        <v>960.25</v>
      </c>
      <c r="K995">
        <v>847.05</v>
      </c>
    </row>
    <row r="996" spans="1:11" x14ac:dyDescent="0.25">
      <c r="A996" t="s">
        <v>5484</v>
      </c>
      <c r="B996">
        <v>10618</v>
      </c>
      <c r="C996" t="s">
        <v>1885</v>
      </c>
      <c r="D996">
        <v>4.95</v>
      </c>
      <c r="E996">
        <v>4.6399999999999997</v>
      </c>
      <c r="F996">
        <v>4.47</v>
      </c>
      <c r="G996">
        <v>4.4000000000000004</v>
      </c>
      <c r="H996">
        <v>4.33</v>
      </c>
      <c r="I996">
        <v>4.6399999999999997</v>
      </c>
      <c r="J996">
        <v>5.25</v>
      </c>
      <c r="K996">
        <v>3.6</v>
      </c>
    </row>
    <row r="997" spans="1:11" x14ac:dyDescent="0.25">
      <c r="A997" t="s">
        <v>5484</v>
      </c>
      <c r="B997">
        <v>10619</v>
      </c>
      <c r="C997" t="s">
        <v>862</v>
      </c>
      <c r="D997">
        <v>47.2</v>
      </c>
      <c r="E997">
        <v>46.86</v>
      </c>
      <c r="F997">
        <v>53.66</v>
      </c>
      <c r="G997">
        <v>100.98</v>
      </c>
      <c r="H997">
        <v>227.79</v>
      </c>
      <c r="I997">
        <v>362.65</v>
      </c>
      <c r="J997">
        <v>470.77</v>
      </c>
      <c r="K997">
        <v>42.9</v>
      </c>
    </row>
    <row r="998" spans="1:11" x14ac:dyDescent="0.25">
      <c r="A998" t="s">
        <v>5484</v>
      </c>
      <c r="B998">
        <v>10633</v>
      </c>
      <c r="C998" t="s">
        <v>863</v>
      </c>
      <c r="D998">
        <v>20.07</v>
      </c>
      <c r="E998">
        <v>19.97</v>
      </c>
      <c r="F998">
        <v>23.03</v>
      </c>
      <c r="G998">
        <v>43.88</v>
      </c>
      <c r="H998">
        <v>99.63</v>
      </c>
      <c r="I998">
        <v>159.13999999999999</v>
      </c>
      <c r="J998">
        <v>205.9</v>
      </c>
      <c r="K998">
        <v>18.91</v>
      </c>
    </row>
    <row r="999" spans="1:11" x14ac:dyDescent="0.25">
      <c r="A999" t="s">
        <v>5484</v>
      </c>
      <c r="B999">
        <v>10634</v>
      </c>
      <c r="C999" t="s">
        <v>864</v>
      </c>
      <c r="D999">
        <v>394.25</v>
      </c>
      <c r="E999">
        <v>396.43</v>
      </c>
      <c r="F999">
        <v>396.4</v>
      </c>
      <c r="G999">
        <v>397.65</v>
      </c>
      <c r="H999">
        <v>401</v>
      </c>
      <c r="I999">
        <v>381.64</v>
      </c>
      <c r="J999">
        <v>481.8</v>
      </c>
      <c r="K999">
        <v>373</v>
      </c>
    </row>
    <row r="1000" spans="1:11" x14ac:dyDescent="0.25">
      <c r="A1000" t="s">
        <v>5484</v>
      </c>
      <c r="B1000">
        <v>10637</v>
      </c>
      <c r="C1000" t="s">
        <v>865</v>
      </c>
      <c r="D1000">
        <v>1196.2</v>
      </c>
      <c r="E1000">
        <v>1187.54</v>
      </c>
      <c r="F1000">
        <v>1178.71</v>
      </c>
      <c r="G1000">
        <v>1170.17</v>
      </c>
      <c r="H1000">
        <v>1164.8499999999999</v>
      </c>
      <c r="I1000">
        <v>977.59</v>
      </c>
      <c r="J1000">
        <v>1285</v>
      </c>
      <c r="K1000">
        <v>1013</v>
      </c>
    </row>
    <row r="1001" spans="1:11" x14ac:dyDescent="0.25">
      <c r="A1001" t="s">
        <v>5484</v>
      </c>
      <c r="B1001">
        <v>10661</v>
      </c>
      <c r="C1001" t="s">
        <v>866</v>
      </c>
      <c r="D1001">
        <v>421.6</v>
      </c>
      <c r="E1001">
        <v>425.63</v>
      </c>
      <c r="F1001">
        <v>426.59</v>
      </c>
      <c r="G1001">
        <v>424.12</v>
      </c>
      <c r="H1001">
        <v>418.9</v>
      </c>
      <c r="I1001">
        <v>401.67</v>
      </c>
      <c r="J1001">
        <v>470.6</v>
      </c>
      <c r="K1001">
        <v>376.55</v>
      </c>
    </row>
    <row r="1002" spans="1:11" x14ac:dyDescent="0.25">
      <c r="A1002" t="s">
        <v>5484</v>
      </c>
      <c r="B1002">
        <v>10666</v>
      </c>
      <c r="C1002" t="s">
        <v>867</v>
      </c>
      <c r="D1002">
        <v>77.900000000000006</v>
      </c>
      <c r="E1002">
        <v>78.16</v>
      </c>
      <c r="F1002">
        <v>77.2</v>
      </c>
      <c r="G1002">
        <v>76.05</v>
      </c>
      <c r="H1002">
        <v>73.45</v>
      </c>
      <c r="I1002">
        <v>61.73</v>
      </c>
      <c r="J1002">
        <v>83.5</v>
      </c>
      <c r="K1002">
        <v>58.55</v>
      </c>
    </row>
    <row r="1003" spans="1:11" x14ac:dyDescent="0.25">
      <c r="A1003" t="s">
        <v>5484</v>
      </c>
      <c r="B1003">
        <v>10676</v>
      </c>
      <c r="C1003" t="s">
        <v>868</v>
      </c>
      <c r="D1003">
        <v>22.53</v>
      </c>
      <c r="E1003">
        <v>22.46</v>
      </c>
      <c r="F1003">
        <v>22.38</v>
      </c>
      <c r="G1003">
        <v>22.31</v>
      </c>
      <c r="H1003">
        <v>22.23</v>
      </c>
      <c r="I1003">
        <v>21.41</v>
      </c>
      <c r="J1003">
        <v>23.48</v>
      </c>
      <c r="K1003">
        <v>21.43</v>
      </c>
    </row>
    <row r="1004" spans="1:11" x14ac:dyDescent="0.25">
      <c r="A1004" t="s">
        <v>5484</v>
      </c>
      <c r="B1004">
        <v>10690</v>
      </c>
      <c r="C1004" t="s">
        <v>869</v>
      </c>
      <c r="D1004">
        <v>17.05</v>
      </c>
      <c r="E1004">
        <v>16.84</v>
      </c>
      <c r="F1004">
        <v>16.71</v>
      </c>
      <c r="G1004">
        <v>16.62</v>
      </c>
      <c r="H1004">
        <v>16.5</v>
      </c>
      <c r="I1004">
        <v>15.88</v>
      </c>
      <c r="J1004">
        <v>17.2</v>
      </c>
      <c r="K1004">
        <v>15.5</v>
      </c>
    </row>
    <row r="1005" spans="1:11" x14ac:dyDescent="0.25">
      <c r="A1005" t="s">
        <v>5484</v>
      </c>
      <c r="B1005">
        <v>10693</v>
      </c>
      <c r="C1005" t="s">
        <v>870</v>
      </c>
      <c r="D1005">
        <v>24.4</v>
      </c>
      <c r="E1005">
        <v>24.15</v>
      </c>
      <c r="F1005">
        <v>23.85</v>
      </c>
      <c r="G1005">
        <v>23.53</v>
      </c>
      <c r="H1005">
        <v>23.09</v>
      </c>
      <c r="I1005">
        <v>21.61</v>
      </c>
      <c r="J1005">
        <v>26.3</v>
      </c>
      <c r="K1005">
        <v>21.05</v>
      </c>
    </row>
    <row r="1006" spans="1:11" x14ac:dyDescent="0.25">
      <c r="A1006" t="s">
        <v>5484</v>
      </c>
      <c r="B1006">
        <v>10700</v>
      </c>
      <c r="C1006" t="s">
        <v>871</v>
      </c>
      <c r="D1006">
        <v>11.5</v>
      </c>
      <c r="E1006">
        <v>11.54</v>
      </c>
      <c r="F1006">
        <v>11.46</v>
      </c>
      <c r="G1006">
        <v>11.33</v>
      </c>
      <c r="H1006">
        <v>11.16</v>
      </c>
      <c r="I1006">
        <v>10.57</v>
      </c>
      <c r="J1006">
        <v>13.5</v>
      </c>
      <c r="K1006">
        <v>9.4499999999999993</v>
      </c>
    </row>
    <row r="1007" spans="1:11" x14ac:dyDescent="0.25">
      <c r="A1007" t="s">
        <v>5484</v>
      </c>
      <c r="B1007">
        <v>10717</v>
      </c>
      <c r="C1007" t="s">
        <v>872</v>
      </c>
      <c r="D1007">
        <v>73.3</v>
      </c>
      <c r="E1007">
        <v>73.400000000000006</v>
      </c>
      <c r="F1007">
        <v>73.22</v>
      </c>
      <c r="G1007">
        <v>72.5</v>
      </c>
      <c r="H1007">
        <v>69.52</v>
      </c>
      <c r="I1007">
        <v>60.97</v>
      </c>
      <c r="J1007">
        <v>82.35</v>
      </c>
      <c r="K1007">
        <v>53.05</v>
      </c>
    </row>
    <row r="1008" spans="1:11" x14ac:dyDescent="0.25">
      <c r="A1008" t="s">
        <v>5484</v>
      </c>
      <c r="B1008">
        <v>10723</v>
      </c>
      <c r="C1008" t="s">
        <v>873</v>
      </c>
      <c r="D1008">
        <v>65.7</v>
      </c>
      <c r="E1008">
        <v>65.150000000000006</v>
      </c>
      <c r="F1008">
        <v>64.62</v>
      </c>
      <c r="G1008">
        <v>64.06</v>
      </c>
      <c r="H1008">
        <v>63.24</v>
      </c>
      <c r="I1008">
        <v>59.65</v>
      </c>
      <c r="J1008">
        <v>67.03</v>
      </c>
      <c r="K1008">
        <v>60.45</v>
      </c>
    </row>
    <row r="1009" spans="1:11" x14ac:dyDescent="0.25">
      <c r="A1009" t="s">
        <v>5484</v>
      </c>
      <c r="B1009">
        <v>10726</v>
      </c>
      <c r="C1009" t="s">
        <v>874</v>
      </c>
      <c r="D1009">
        <v>2607.0500000000002</v>
      </c>
      <c r="E1009">
        <v>2601.54</v>
      </c>
      <c r="F1009">
        <v>2608.98</v>
      </c>
      <c r="G1009">
        <v>2647.92</v>
      </c>
      <c r="H1009">
        <v>2765.88</v>
      </c>
      <c r="I1009">
        <v>2757.67</v>
      </c>
      <c r="J1009">
        <v>3292</v>
      </c>
      <c r="K1009">
        <v>2533.85</v>
      </c>
    </row>
    <row r="1010" spans="1:11" x14ac:dyDescent="0.25">
      <c r="A1010" t="s">
        <v>5484</v>
      </c>
      <c r="B1010">
        <v>10733</v>
      </c>
      <c r="C1010" t="s">
        <v>875</v>
      </c>
      <c r="D1010">
        <v>761.1</v>
      </c>
      <c r="E1010">
        <v>761.96</v>
      </c>
      <c r="F1010">
        <v>765.55</v>
      </c>
      <c r="G1010">
        <v>773.92</v>
      </c>
      <c r="H1010">
        <v>788.91</v>
      </c>
      <c r="I1010">
        <v>786.58</v>
      </c>
      <c r="J1010">
        <v>885</v>
      </c>
      <c r="K1010">
        <v>704.55</v>
      </c>
    </row>
    <row r="1011" spans="1:11" x14ac:dyDescent="0.25">
      <c r="A1011" t="s">
        <v>5484</v>
      </c>
      <c r="B1011">
        <v>10738</v>
      </c>
      <c r="C1011" t="s">
        <v>876</v>
      </c>
      <c r="D1011">
        <v>4180</v>
      </c>
      <c r="E1011">
        <v>4102.74</v>
      </c>
      <c r="F1011">
        <v>4060.44</v>
      </c>
      <c r="G1011">
        <v>4037.24</v>
      </c>
      <c r="H1011">
        <v>4035.95</v>
      </c>
      <c r="I1011">
        <v>3781.43</v>
      </c>
      <c r="J1011">
        <v>4528.45</v>
      </c>
      <c r="K1011">
        <v>3795.3</v>
      </c>
    </row>
    <row r="1012" spans="1:11" x14ac:dyDescent="0.25">
      <c r="A1012" t="s">
        <v>5484</v>
      </c>
      <c r="B1012">
        <v>10753</v>
      </c>
      <c r="C1012" t="s">
        <v>877</v>
      </c>
      <c r="D1012">
        <v>108.65</v>
      </c>
      <c r="E1012">
        <v>109.04</v>
      </c>
      <c r="F1012">
        <v>107.43</v>
      </c>
      <c r="G1012">
        <v>105.32</v>
      </c>
      <c r="H1012">
        <v>100.97</v>
      </c>
      <c r="I1012">
        <v>85.03</v>
      </c>
      <c r="J1012">
        <v>116</v>
      </c>
      <c r="K1012">
        <v>84.85</v>
      </c>
    </row>
    <row r="1013" spans="1:11" x14ac:dyDescent="0.25">
      <c r="A1013" t="s">
        <v>5484</v>
      </c>
      <c r="B1013">
        <v>10755</v>
      </c>
      <c r="C1013" t="s">
        <v>878</v>
      </c>
      <c r="D1013">
        <v>247.9</v>
      </c>
      <c r="E1013">
        <v>250.93</v>
      </c>
      <c r="F1013">
        <v>253.15</v>
      </c>
      <c r="G1013">
        <v>258.87</v>
      </c>
      <c r="H1013">
        <v>275.32</v>
      </c>
      <c r="I1013">
        <v>287.55</v>
      </c>
      <c r="J1013">
        <v>343.75</v>
      </c>
      <c r="K1013">
        <v>243.9</v>
      </c>
    </row>
    <row r="1014" spans="1:11" x14ac:dyDescent="0.25">
      <c r="A1014" t="s">
        <v>5484</v>
      </c>
      <c r="B1014">
        <v>10761</v>
      </c>
      <c r="C1014" t="s">
        <v>879</v>
      </c>
      <c r="D1014">
        <v>72.34</v>
      </c>
      <c r="E1014">
        <v>71.06</v>
      </c>
      <c r="F1014">
        <v>70.61</v>
      </c>
      <c r="G1014">
        <v>70.37</v>
      </c>
      <c r="H1014">
        <v>70.400000000000006</v>
      </c>
      <c r="I1014">
        <v>69.19</v>
      </c>
      <c r="J1014">
        <v>74</v>
      </c>
      <c r="K1014">
        <v>66.2</v>
      </c>
    </row>
    <row r="1015" spans="1:11" x14ac:dyDescent="0.25">
      <c r="A1015" t="s">
        <v>5484</v>
      </c>
      <c r="B1015">
        <v>10768</v>
      </c>
      <c r="C1015" t="s">
        <v>880</v>
      </c>
      <c r="D1015">
        <v>344.45</v>
      </c>
      <c r="E1015">
        <v>347.75</v>
      </c>
      <c r="F1015">
        <v>347.91</v>
      </c>
      <c r="G1015">
        <v>350.02</v>
      </c>
      <c r="H1015">
        <v>359.33</v>
      </c>
      <c r="I1015">
        <v>388.32</v>
      </c>
      <c r="J1015">
        <v>477.3</v>
      </c>
      <c r="K1015">
        <v>326.60000000000002</v>
      </c>
    </row>
    <row r="1016" spans="1:11" x14ac:dyDescent="0.25">
      <c r="A1016" t="s">
        <v>5484</v>
      </c>
      <c r="B1016">
        <v>10786</v>
      </c>
      <c r="C1016" t="s">
        <v>5967</v>
      </c>
      <c r="D1016">
        <v>14.7</v>
      </c>
      <c r="E1016">
        <v>13.44</v>
      </c>
      <c r="F1016">
        <v>12.26</v>
      </c>
      <c r="G1016">
        <v>10.85</v>
      </c>
      <c r="H1016">
        <v>9.14</v>
      </c>
      <c r="I1016">
        <v>7.74</v>
      </c>
      <c r="J1016">
        <v>14.7</v>
      </c>
      <c r="K1016">
        <v>6.65</v>
      </c>
    </row>
    <row r="1017" spans="1:11" x14ac:dyDescent="0.25">
      <c r="A1017" t="s">
        <v>5484</v>
      </c>
      <c r="B1017">
        <v>10791</v>
      </c>
      <c r="C1017" t="s">
        <v>1886</v>
      </c>
      <c r="D1017">
        <v>1340.5</v>
      </c>
      <c r="E1017">
        <v>1397.96</v>
      </c>
      <c r="F1017">
        <v>1445.72</v>
      </c>
      <c r="G1017">
        <v>1436.7</v>
      </c>
      <c r="H1017">
        <v>1309.4100000000001</v>
      </c>
      <c r="I1017">
        <v>984.32</v>
      </c>
      <c r="J1017">
        <v>1777.5</v>
      </c>
      <c r="K1017">
        <v>945</v>
      </c>
    </row>
    <row r="1018" spans="1:11" x14ac:dyDescent="0.25">
      <c r="A1018" t="s">
        <v>5484</v>
      </c>
      <c r="B1018">
        <v>10793</v>
      </c>
      <c r="C1018" t="s">
        <v>881</v>
      </c>
      <c r="D1018">
        <v>535.6</v>
      </c>
      <c r="E1018">
        <v>532.38</v>
      </c>
      <c r="F1018">
        <v>537.77</v>
      </c>
      <c r="G1018">
        <v>553.41999999999996</v>
      </c>
      <c r="H1018">
        <v>557.47</v>
      </c>
      <c r="I1018">
        <v>456.75</v>
      </c>
      <c r="J1018">
        <v>664.8</v>
      </c>
      <c r="K1018">
        <v>448</v>
      </c>
    </row>
    <row r="1019" spans="1:11" x14ac:dyDescent="0.25">
      <c r="A1019" t="s">
        <v>5484</v>
      </c>
      <c r="B1019">
        <v>10794</v>
      </c>
      <c r="C1019" t="s">
        <v>882</v>
      </c>
      <c r="D1019">
        <v>397.8</v>
      </c>
      <c r="E1019">
        <v>399.47</v>
      </c>
      <c r="F1019">
        <v>394.78</v>
      </c>
      <c r="G1019">
        <v>387.68</v>
      </c>
      <c r="H1019">
        <v>373.18</v>
      </c>
      <c r="I1019">
        <v>331.74</v>
      </c>
      <c r="J1019">
        <v>411</v>
      </c>
      <c r="K1019">
        <v>319.25</v>
      </c>
    </row>
    <row r="1020" spans="1:11" x14ac:dyDescent="0.25">
      <c r="A1020" t="s">
        <v>5484</v>
      </c>
      <c r="B1020">
        <v>10822</v>
      </c>
      <c r="C1020" t="s">
        <v>883</v>
      </c>
      <c r="D1020">
        <v>137.36000000000001</v>
      </c>
      <c r="E1020">
        <v>138.75</v>
      </c>
      <c r="F1020">
        <v>138.19</v>
      </c>
      <c r="G1020">
        <v>137.38</v>
      </c>
      <c r="H1020">
        <v>136.44</v>
      </c>
      <c r="I1020">
        <v>131.38</v>
      </c>
      <c r="J1020">
        <v>142.08000000000001</v>
      </c>
      <c r="K1020">
        <v>130</v>
      </c>
    </row>
    <row r="1021" spans="1:11" x14ac:dyDescent="0.25">
      <c r="A1021" t="s">
        <v>5484</v>
      </c>
      <c r="B1021">
        <v>10825</v>
      </c>
      <c r="C1021" t="s">
        <v>884</v>
      </c>
      <c r="D1021">
        <v>68.489999999999995</v>
      </c>
      <c r="E1021">
        <v>67.67</v>
      </c>
      <c r="F1021">
        <v>66.66</v>
      </c>
      <c r="G1021">
        <v>65.510000000000005</v>
      </c>
      <c r="H1021">
        <v>63.66</v>
      </c>
      <c r="I1021">
        <v>57.13</v>
      </c>
      <c r="J1021">
        <v>74</v>
      </c>
      <c r="K1021">
        <v>56.83</v>
      </c>
    </row>
    <row r="1022" spans="1:11" x14ac:dyDescent="0.25">
      <c r="A1022" t="s">
        <v>5484</v>
      </c>
      <c r="B1022">
        <v>10828</v>
      </c>
      <c r="C1022" t="s">
        <v>1887</v>
      </c>
      <c r="D1022">
        <v>22.35</v>
      </c>
      <c r="E1022">
        <v>23.26</v>
      </c>
      <c r="F1022">
        <v>24.16</v>
      </c>
      <c r="G1022">
        <v>24.76</v>
      </c>
      <c r="H1022">
        <v>24.5</v>
      </c>
      <c r="I1022">
        <v>26.19</v>
      </c>
      <c r="J1022">
        <v>28.7</v>
      </c>
      <c r="K1022">
        <v>19.95</v>
      </c>
    </row>
    <row r="1023" spans="1:11" x14ac:dyDescent="0.25">
      <c r="A1023" t="s">
        <v>5484</v>
      </c>
      <c r="B1023">
        <v>10859</v>
      </c>
      <c r="C1023" t="s">
        <v>885</v>
      </c>
      <c r="D1023">
        <v>561.79999999999995</v>
      </c>
      <c r="E1023">
        <v>535.47</v>
      </c>
      <c r="F1023">
        <v>524.02</v>
      </c>
      <c r="G1023">
        <v>514.63</v>
      </c>
      <c r="H1023">
        <v>516.92999999999995</v>
      </c>
      <c r="I1023">
        <v>516.41</v>
      </c>
      <c r="J1023">
        <v>847</v>
      </c>
      <c r="K1023">
        <v>448.5</v>
      </c>
    </row>
    <row r="1024" spans="1:11" x14ac:dyDescent="0.25">
      <c r="A1024" t="s">
        <v>5484</v>
      </c>
      <c r="B1024">
        <v>10865</v>
      </c>
      <c r="C1024" t="s">
        <v>1888</v>
      </c>
      <c r="D1024">
        <v>11.3</v>
      </c>
      <c r="E1024">
        <v>11.45</v>
      </c>
      <c r="F1024">
        <v>11.77</v>
      </c>
      <c r="G1024">
        <v>12.35</v>
      </c>
      <c r="H1024">
        <v>13.48</v>
      </c>
      <c r="I1024">
        <v>17.12</v>
      </c>
      <c r="J1024">
        <v>18.100000000000001</v>
      </c>
      <c r="K1024">
        <v>11</v>
      </c>
    </row>
    <row r="1025" spans="1:11" x14ac:dyDescent="0.25">
      <c r="A1025" t="s">
        <v>5484</v>
      </c>
      <c r="B1025">
        <v>10871</v>
      </c>
      <c r="C1025" t="s">
        <v>886</v>
      </c>
      <c r="D1025">
        <v>187.8</v>
      </c>
      <c r="E1025">
        <v>191.76</v>
      </c>
      <c r="F1025">
        <v>194.21</v>
      </c>
      <c r="G1025">
        <v>195.55</v>
      </c>
      <c r="H1025">
        <v>194.79</v>
      </c>
      <c r="I1025">
        <v>225.57</v>
      </c>
      <c r="J1025">
        <v>230.4</v>
      </c>
      <c r="K1025">
        <v>166.1</v>
      </c>
    </row>
    <row r="1026" spans="1:11" x14ac:dyDescent="0.25">
      <c r="A1026" t="s">
        <v>5484</v>
      </c>
      <c r="B1026">
        <v>10876</v>
      </c>
      <c r="C1026" t="s">
        <v>887</v>
      </c>
      <c r="D1026">
        <v>72.19</v>
      </c>
      <c r="E1026">
        <v>71.010000000000005</v>
      </c>
      <c r="F1026">
        <v>70.540000000000006</v>
      </c>
      <c r="G1026">
        <v>70.31</v>
      </c>
      <c r="H1026">
        <v>70.33</v>
      </c>
      <c r="I1026">
        <v>68.87</v>
      </c>
      <c r="J1026">
        <v>73.87</v>
      </c>
      <c r="K1026">
        <v>66.06</v>
      </c>
    </row>
    <row r="1027" spans="1:11" x14ac:dyDescent="0.25">
      <c r="A1027" t="s">
        <v>5484</v>
      </c>
      <c r="B1027">
        <v>10893</v>
      </c>
      <c r="C1027" t="s">
        <v>888</v>
      </c>
      <c r="D1027">
        <v>156.94999999999999</v>
      </c>
      <c r="E1027">
        <v>157.55000000000001</v>
      </c>
      <c r="F1027">
        <v>158.21</v>
      </c>
      <c r="G1027">
        <v>159.53</v>
      </c>
      <c r="H1027">
        <v>162.84</v>
      </c>
      <c r="I1027">
        <v>165.34</v>
      </c>
      <c r="J1027">
        <v>188.5</v>
      </c>
      <c r="K1027">
        <v>148.1</v>
      </c>
    </row>
    <row r="1028" spans="1:11" x14ac:dyDescent="0.25">
      <c r="A1028" t="s">
        <v>5484</v>
      </c>
      <c r="B1028">
        <v>10905</v>
      </c>
      <c r="C1028" t="s">
        <v>889</v>
      </c>
      <c r="D1028">
        <v>312.5</v>
      </c>
      <c r="E1028">
        <v>313.95999999999998</v>
      </c>
      <c r="F1028">
        <v>314.58</v>
      </c>
      <c r="G1028">
        <v>319.33999999999997</v>
      </c>
      <c r="H1028">
        <v>327.77</v>
      </c>
      <c r="I1028">
        <v>353.2</v>
      </c>
      <c r="J1028">
        <v>400</v>
      </c>
      <c r="K1028">
        <v>266</v>
      </c>
    </row>
    <row r="1029" spans="1:11" x14ac:dyDescent="0.25">
      <c r="A1029" t="s">
        <v>5484</v>
      </c>
      <c r="B1029">
        <v>10922</v>
      </c>
      <c r="C1029" t="s">
        <v>890</v>
      </c>
      <c r="D1029">
        <v>57.65</v>
      </c>
      <c r="E1029">
        <v>58.02</v>
      </c>
      <c r="F1029">
        <v>58.05</v>
      </c>
      <c r="G1029">
        <v>58.13</v>
      </c>
      <c r="H1029">
        <v>57.72</v>
      </c>
      <c r="I1029">
        <v>55.31</v>
      </c>
      <c r="J1029">
        <v>66.849999999999994</v>
      </c>
      <c r="K1029">
        <v>49</v>
      </c>
    </row>
    <row r="1030" spans="1:11" x14ac:dyDescent="0.25">
      <c r="A1030" t="s">
        <v>5484</v>
      </c>
      <c r="B1030">
        <v>10925</v>
      </c>
      <c r="C1030" t="s">
        <v>891</v>
      </c>
      <c r="D1030">
        <v>656</v>
      </c>
      <c r="E1030">
        <v>664.15</v>
      </c>
      <c r="F1030">
        <v>662.27</v>
      </c>
      <c r="G1030">
        <v>654.1</v>
      </c>
      <c r="H1030">
        <v>621.65</v>
      </c>
      <c r="I1030">
        <v>533.28</v>
      </c>
      <c r="J1030">
        <v>733.7</v>
      </c>
      <c r="K1030">
        <v>468.5</v>
      </c>
    </row>
    <row r="1031" spans="1:11" x14ac:dyDescent="0.25">
      <c r="A1031" t="s">
        <v>5484</v>
      </c>
      <c r="B1031">
        <v>10932</v>
      </c>
      <c r="C1031" t="s">
        <v>5968</v>
      </c>
      <c r="D1031">
        <v>1.6</v>
      </c>
      <c r="E1031">
        <v>1.71</v>
      </c>
      <c r="F1031">
        <v>1.79</v>
      </c>
      <c r="G1031">
        <v>1.83</v>
      </c>
      <c r="H1031">
        <v>1.81</v>
      </c>
      <c r="I1031">
        <v>1.65</v>
      </c>
      <c r="J1031">
        <v>2.2000000000000002</v>
      </c>
      <c r="K1031">
        <v>1.4</v>
      </c>
    </row>
    <row r="1032" spans="1:11" x14ac:dyDescent="0.25">
      <c r="A1032" t="s">
        <v>5484</v>
      </c>
      <c r="B1032">
        <v>10939</v>
      </c>
      <c r="C1032" t="s">
        <v>892</v>
      </c>
      <c r="D1032">
        <v>498.2</v>
      </c>
      <c r="E1032">
        <v>493.06</v>
      </c>
      <c r="F1032">
        <v>488.25</v>
      </c>
      <c r="G1032">
        <v>483.05</v>
      </c>
      <c r="H1032">
        <v>478.31</v>
      </c>
      <c r="I1032">
        <v>459.43</v>
      </c>
      <c r="J1032">
        <v>509.7</v>
      </c>
      <c r="K1032">
        <v>443.55</v>
      </c>
    </row>
    <row r="1033" spans="1:11" x14ac:dyDescent="0.25">
      <c r="A1033" t="s">
        <v>5484</v>
      </c>
      <c r="B1033">
        <v>10940</v>
      </c>
      <c r="C1033" t="s">
        <v>893</v>
      </c>
      <c r="D1033">
        <v>3600.85</v>
      </c>
      <c r="E1033">
        <v>3548.96</v>
      </c>
      <c r="F1033">
        <v>3520.82</v>
      </c>
      <c r="G1033">
        <v>3520.46</v>
      </c>
      <c r="H1033">
        <v>3572.66</v>
      </c>
      <c r="I1033">
        <v>3535.51</v>
      </c>
      <c r="J1033">
        <v>3934.7</v>
      </c>
      <c r="K1033">
        <v>3295.3</v>
      </c>
    </row>
    <row r="1034" spans="1:11" x14ac:dyDescent="0.25">
      <c r="A1034" t="s">
        <v>5484</v>
      </c>
      <c r="B1034">
        <v>10945</v>
      </c>
      <c r="C1034" t="s">
        <v>894</v>
      </c>
      <c r="D1034">
        <v>523.35</v>
      </c>
      <c r="E1034">
        <v>525.61</v>
      </c>
      <c r="F1034">
        <v>530.04999999999995</v>
      </c>
      <c r="G1034">
        <v>538.05999999999995</v>
      </c>
      <c r="H1034">
        <v>538.34</v>
      </c>
      <c r="I1034">
        <v>496.51</v>
      </c>
      <c r="J1034">
        <v>611.35</v>
      </c>
      <c r="K1034">
        <v>440</v>
      </c>
    </row>
    <row r="1035" spans="1:11" x14ac:dyDescent="0.25">
      <c r="A1035" t="s">
        <v>5484</v>
      </c>
      <c r="B1035">
        <v>10948</v>
      </c>
      <c r="C1035" t="s">
        <v>895</v>
      </c>
      <c r="D1035">
        <v>113.95</v>
      </c>
      <c r="E1035">
        <v>114.49</v>
      </c>
      <c r="F1035">
        <v>115.43</v>
      </c>
      <c r="G1035">
        <v>117.83</v>
      </c>
      <c r="H1035">
        <v>117.58</v>
      </c>
      <c r="I1035">
        <v>100.16</v>
      </c>
      <c r="J1035">
        <v>177.8</v>
      </c>
      <c r="K1035">
        <v>87.5</v>
      </c>
    </row>
    <row r="1036" spans="1:11" x14ac:dyDescent="0.25">
      <c r="A1036" t="s">
        <v>5484</v>
      </c>
      <c r="B1036">
        <v>10990</v>
      </c>
      <c r="C1036" t="s">
        <v>896</v>
      </c>
      <c r="D1036">
        <v>1440.3</v>
      </c>
      <c r="E1036">
        <v>1417.27</v>
      </c>
      <c r="F1036">
        <v>1387.03</v>
      </c>
      <c r="G1036">
        <v>1341.36</v>
      </c>
      <c r="H1036">
        <v>1292.5899999999999</v>
      </c>
      <c r="I1036">
        <v>1217.96</v>
      </c>
      <c r="J1036">
        <v>1478</v>
      </c>
      <c r="K1036">
        <v>1141.25</v>
      </c>
    </row>
    <row r="1037" spans="1:11" x14ac:dyDescent="0.25">
      <c r="A1037" t="s">
        <v>5484</v>
      </c>
      <c r="B1037">
        <v>10993</v>
      </c>
      <c r="C1037" t="s">
        <v>897</v>
      </c>
      <c r="D1037">
        <v>56.3</v>
      </c>
      <c r="E1037">
        <v>54.41</v>
      </c>
      <c r="F1037">
        <v>53.89</v>
      </c>
      <c r="G1037">
        <v>53.54</v>
      </c>
      <c r="H1037">
        <v>52.08</v>
      </c>
      <c r="I1037">
        <v>50.43</v>
      </c>
      <c r="J1037">
        <v>60.3</v>
      </c>
      <c r="K1037">
        <v>41.85</v>
      </c>
    </row>
    <row r="1038" spans="1:11" x14ac:dyDescent="0.25">
      <c r="A1038" t="s">
        <v>5484</v>
      </c>
      <c r="B1038">
        <v>10999</v>
      </c>
      <c r="C1038" t="s">
        <v>898</v>
      </c>
      <c r="D1038">
        <v>10523.5</v>
      </c>
      <c r="E1038">
        <v>10464.09</v>
      </c>
      <c r="F1038">
        <v>10432.26</v>
      </c>
      <c r="G1038">
        <v>10427.59</v>
      </c>
      <c r="H1038">
        <v>10337.81</v>
      </c>
      <c r="I1038">
        <v>9656.39</v>
      </c>
      <c r="J1038">
        <v>10845</v>
      </c>
      <c r="K1038">
        <v>9254.15</v>
      </c>
    </row>
    <row r="1039" spans="1:11" x14ac:dyDescent="0.25">
      <c r="A1039" t="s">
        <v>5484</v>
      </c>
      <c r="B1039">
        <v>11006</v>
      </c>
      <c r="C1039" t="s">
        <v>899</v>
      </c>
      <c r="D1039">
        <v>999.99</v>
      </c>
      <c r="E1039">
        <v>999.99</v>
      </c>
      <c r="F1039">
        <v>999.99</v>
      </c>
      <c r="G1039">
        <v>999.99</v>
      </c>
      <c r="H1039">
        <v>1000</v>
      </c>
      <c r="I1039">
        <v>1000</v>
      </c>
      <c r="J1039">
        <v>1030</v>
      </c>
      <c r="K1039">
        <v>970</v>
      </c>
    </row>
    <row r="1040" spans="1:11" x14ac:dyDescent="0.25">
      <c r="A1040" t="s">
        <v>5484</v>
      </c>
      <c r="B1040">
        <v>11027</v>
      </c>
      <c r="C1040" t="s">
        <v>900</v>
      </c>
      <c r="D1040">
        <v>412.05</v>
      </c>
      <c r="E1040">
        <v>411.25</v>
      </c>
      <c r="F1040">
        <v>412.06</v>
      </c>
      <c r="G1040">
        <v>418.78</v>
      </c>
      <c r="H1040">
        <v>436.98</v>
      </c>
      <c r="I1040">
        <v>474.76</v>
      </c>
      <c r="J1040">
        <v>492</v>
      </c>
      <c r="K1040">
        <v>399.8</v>
      </c>
    </row>
    <row r="1041" spans="1:11" x14ac:dyDescent="0.25">
      <c r="A1041" t="s">
        <v>5484</v>
      </c>
      <c r="B1041">
        <v>11032</v>
      </c>
      <c r="C1041" t="s">
        <v>901</v>
      </c>
      <c r="D1041">
        <v>24.75</v>
      </c>
      <c r="E1041">
        <v>24.17</v>
      </c>
      <c r="F1041">
        <v>24.23</v>
      </c>
      <c r="G1041">
        <v>24.18</v>
      </c>
      <c r="H1041">
        <v>23.44</v>
      </c>
      <c r="I1041">
        <v>21.67</v>
      </c>
      <c r="J1041">
        <v>27.15</v>
      </c>
      <c r="K1041">
        <v>17.350000000000001</v>
      </c>
    </row>
    <row r="1042" spans="1:11" x14ac:dyDescent="0.25">
      <c r="A1042" t="s">
        <v>5484</v>
      </c>
      <c r="B1042">
        <v>11037</v>
      </c>
      <c r="C1042" t="s">
        <v>902</v>
      </c>
      <c r="D1042">
        <v>44.02</v>
      </c>
      <c r="E1042">
        <v>44.29</v>
      </c>
      <c r="F1042">
        <v>44.2</v>
      </c>
      <c r="G1042">
        <v>44.15</v>
      </c>
      <c r="H1042">
        <v>44.39</v>
      </c>
      <c r="I1042">
        <v>59.42</v>
      </c>
      <c r="J1042">
        <v>47.4</v>
      </c>
      <c r="K1042">
        <v>42.25</v>
      </c>
    </row>
    <row r="1043" spans="1:11" x14ac:dyDescent="0.25">
      <c r="A1043" t="s">
        <v>5484</v>
      </c>
      <c r="B1043">
        <v>11039</v>
      </c>
      <c r="C1043" t="s">
        <v>903</v>
      </c>
      <c r="D1043">
        <v>175.9</v>
      </c>
      <c r="E1043">
        <v>167.62</v>
      </c>
      <c r="F1043">
        <v>165.77</v>
      </c>
      <c r="G1043">
        <v>165.02</v>
      </c>
      <c r="H1043">
        <v>164.59</v>
      </c>
      <c r="I1043">
        <v>162.85</v>
      </c>
      <c r="J1043">
        <v>185.6</v>
      </c>
      <c r="K1043">
        <v>139.05000000000001</v>
      </c>
    </row>
    <row r="1044" spans="1:11" x14ac:dyDescent="0.25">
      <c r="A1044" t="s">
        <v>5484</v>
      </c>
      <c r="B1044">
        <v>11045</v>
      </c>
      <c r="C1044" t="s">
        <v>904</v>
      </c>
      <c r="D1044">
        <v>117.35</v>
      </c>
      <c r="E1044">
        <v>117.42</v>
      </c>
      <c r="F1044">
        <v>118.42</v>
      </c>
      <c r="G1044">
        <v>120.97</v>
      </c>
      <c r="H1044">
        <v>124.16</v>
      </c>
      <c r="I1044">
        <v>122.49</v>
      </c>
      <c r="J1044">
        <v>144.4</v>
      </c>
      <c r="K1044">
        <v>109.2</v>
      </c>
    </row>
    <row r="1045" spans="1:11" x14ac:dyDescent="0.25">
      <c r="A1045" t="s">
        <v>5484</v>
      </c>
      <c r="B1045">
        <v>11050</v>
      </c>
      <c r="C1045" t="s">
        <v>905</v>
      </c>
      <c r="D1045">
        <v>380.8</v>
      </c>
      <c r="E1045">
        <v>383.68</v>
      </c>
      <c r="F1045">
        <v>380.31</v>
      </c>
      <c r="G1045">
        <v>377.7</v>
      </c>
      <c r="H1045">
        <v>379.39</v>
      </c>
      <c r="I1045">
        <v>354.86</v>
      </c>
      <c r="J1045">
        <v>433.65</v>
      </c>
      <c r="K1045">
        <v>349.1</v>
      </c>
    </row>
    <row r="1046" spans="1:11" x14ac:dyDescent="0.25">
      <c r="A1046" t="s">
        <v>5484</v>
      </c>
      <c r="B1046">
        <v>11058</v>
      </c>
      <c r="C1046" t="s">
        <v>906</v>
      </c>
      <c r="D1046">
        <v>35.799999999999997</v>
      </c>
      <c r="E1046">
        <v>35.97</v>
      </c>
      <c r="F1046">
        <v>36.17</v>
      </c>
      <c r="G1046">
        <v>36.729999999999997</v>
      </c>
      <c r="H1046">
        <v>38.28</v>
      </c>
      <c r="I1046">
        <v>43.76</v>
      </c>
      <c r="J1046">
        <v>48</v>
      </c>
      <c r="K1046">
        <v>34.65</v>
      </c>
    </row>
    <row r="1047" spans="1:11" x14ac:dyDescent="0.25">
      <c r="A1047" t="s">
        <v>5484</v>
      </c>
      <c r="B1047">
        <v>11060</v>
      </c>
      <c r="C1047" t="s">
        <v>1889</v>
      </c>
      <c r="D1047">
        <v>1081.2</v>
      </c>
      <c r="E1047">
        <v>1089.73</v>
      </c>
      <c r="F1047">
        <v>1082.78</v>
      </c>
      <c r="G1047">
        <v>1078.8900000000001</v>
      </c>
      <c r="H1047">
        <v>1079.6600000000001</v>
      </c>
      <c r="I1047">
        <v>901.33</v>
      </c>
      <c r="J1047">
        <v>1447</v>
      </c>
      <c r="K1047">
        <v>993.35</v>
      </c>
    </row>
    <row r="1048" spans="1:11" x14ac:dyDescent="0.25">
      <c r="A1048" t="s">
        <v>5484</v>
      </c>
      <c r="B1048">
        <v>11065</v>
      </c>
      <c r="C1048" t="s">
        <v>907</v>
      </c>
      <c r="D1048">
        <v>200.2</v>
      </c>
      <c r="E1048">
        <v>198.64</v>
      </c>
      <c r="F1048">
        <v>196.43</v>
      </c>
      <c r="G1048">
        <v>195.93</v>
      </c>
      <c r="H1048">
        <v>200.07</v>
      </c>
      <c r="I1048">
        <v>193.44</v>
      </c>
      <c r="J1048">
        <v>244.6</v>
      </c>
      <c r="K1048">
        <v>175.8</v>
      </c>
    </row>
    <row r="1049" spans="1:11" x14ac:dyDescent="0.25">
      <c r="A1049" t="s">
        <v>5484</v>
      </c>
      <c r="B1049">
        <v>11072</v>
      </c>
      <c r="C1049" t="s">
        <v>1890</v>
      </c>
      <c r="D1049">
        <v>181.65</v>
      </c>
      <c r="E1049">
        <v>182.99</v>
      </c>
      <c r="F1049">
        <v>182.99</v>
      </c>
      <c r="G1049">
        <v>183.07</v>
      </c>
      <c r="H1049">
        <v>179.81</v>
      </c>
      <c r="I1049">
        <v>143.34</v>
      </c>
      <c r="J1049">
        <v>206.9</v>
      </c>
      <c r="K1049">
        <v>115.4</v>
      </c>
    </row>
    <row r="1050" spans="1:11" x14ac:dyDescent="0.25">
      <c r="A1050" t="s">
        <v>5484</v>
      </c>
      <c r="B1050">
        <v>11080</v>
      </c>
      <c r="C1050" t="s">
        <v>5969</v>
      </c>
      <c r="D1050">
        <v>7.55</v>
      </c>
      <c r="E1050">
        <v>7.28</v>
      </c>
      <c r="F1050">
        <v>7.12</v>
      </c>
      <c r="G1050">
        <v>6.84</v>
      </c>
      <c r="H1050">
        <v>6.11</v>
      </c>
      <c r="I1050">
        <v>4.6500000000000004</v>
      </c>
      <c r="J1050">
        <v>7.55</v>
      </c>
      <c r="K1050">
        <v>3.35</v>
      </c>
    </row>
    <row r="1051" spans="1:11" x14ac:dyDescent="0.25">
      <c r="A1051" t="s">
        <v>5484</v>
      </c>
      <c r="B1051">
        <v>11082</v>
      </c>
      <c r="C1051" t="s">
        <v>908</v>
      </c>
      <c r="D1051">
        <v>16.649999999999999</v>
      </c>
      <c r="E1051">
        <v>16.57</v>
      </c>
      <c r="F1051">
        <v>16.170000000000002</v>
      </c>
      <c r="G1051">
        <v>15.47</v>
      </c>
      <c r="H1051">
        <v>14.5</v>
      </c>
      <c r="I1051">
        <v>14.75</v>
      </c>
      <c r="J1051">
        <v>17.7</v>
      </c>
      <c r="K1051">
        <v>11.05</v>
      </c>
    </row>
    <row r="1052" spans="1:11" x14ac:dyDescent="0.25">
      <c r="A1052" t="s">
        <v>5484</v>
      </c>
      <c r="B1052">
        <v>11140</v>
      </c>
      <c r="C1052" t="s">
        <v>909</v>
      </c>
      <c r="D1052">
        <v>35.15</v>
      </c>
      <c r="E1052">
        <v>32.58</v>
      </c>
      <c r="F1052">
        <v>31.31</v>
      </c>
      <c r="G1052">
        <v>30.59</v>
      </c>
      <c r="H1052">
        <v>30.35</v>
      </c>
      <c r="I1052">
        <v>30</v>
      </c>
      <c r="J1052">
        <v>35.15</v>
      </c>
      <c r="K1052">
        <v>27</v>
      </c>
    </row>
    <row r="1053" spans="1:11" x14ac:dyDescent="0.25">
      <c r="A1053" t="s">
        <v>5484</v>
      </c>
      <c r="B1053">
        <v>11149</v>
      </c>
      <c r="C1053" t="s">
        <v>910</v>
      </c>
      <c r="D1053">
        <v>1.05</v>
      </c>
      <c r="E1053">
        <v>1.03</v>
      </c>
      <c r="F1053">
        <v>1.01</v>
      </c>
      <c r="G1053">
        <v>0.99</v>
      </c>
      <c r="H1053">
        <v>0.99</v>
      </c>
      <c r="I1053">
        <v>1.1499999999999999</v>
      </c>
      <c r="J1053">
        <v>1.25</v>
      </c>
      <c r="K1053">
        <v>0.85</v>
      </c>
    </row>
    <row r="1054" spans="1:11" x14ac:dyDescent="0.25">
      <c r="A1054" t="s">
        <v>5484</v>
      </c>
      <c r="B1054">
        <v>11155</v>
      </c>
      <c r="C1054" t="s">
        <v>911</v>
      </c>
      <c r="D1054">
        <v>790.85</v>
      </c>
      <c r="E1054">
        <v>727.42</v>
      </c>
      <c r="F1054">
        <v>691.48</v>
      </c>
      <c r="G1054">
        <v>645.22</v>
      </c>
      <c r="H1054">
        <v>591.88</v>
      </c>
      <c r="I1054">
        <v>524.65</v>
      </c>
      <c r="J1054">
        <v>800</v>
      </c>
      <c r="K1054">
        <v>502.5</v>
      </c>
    </row>
    <row r="1055" spans="1:11" x14ac:dyDescent="0.25">
      <c r="A1055" t="s">
        <v>5484</v>
      </c>
      <c r="B1055">
        <v>11162</v>
      </c>
      <c r="C1055" t="s">
        <v>912</v>
      </c>
      <c r="D1055">
        <v>397.55</v>
      </c>
      <c r="E1055">
        <v>392.31</v>
      </c>
      <c r="F1055">
        <v>392.17</v>
      </c>
      <c r="G1055">
        <v>394.72</v>
      </c>
      <c r="H1055">
        <v>406.21</v>
      </c>
      <c r="I1055">
        <v>419.74</v>
      </c>
      <c r="J1055">
        <v>472.9</v>
      </c>
      <c r="K1055">
        <v>370</v>
      </c>
    </row>
    <row r="1056" spans="1:11" x14ac:dyDescent="0.25">
      <c r="A1056" t="s">
        <v>5484</v>
      </c>
      <c r="B1056">
        <v>11165</v>
      </c>
      <c r="C1056" t="s">
        <v>913</v>
      </c>
      <c r="D1056">
        <v>45.65</v>
      </c>
      <c r="E1056">
        <v>46.56</v>
      </c>
      <c r="F1056">
        <v>47.09</v>
      </c>
      <c r="G1056">
        <v>47.65</v>
      </c>
      <c r="H1056">
        <v>47.43</v>
      </c>
      <c r="I1056">
        <v>43.85</v>
      </c>
      <c r="J1056">
        <v>57</v>
      </c>
      <c r="K1056">
        <v>32.15</v>
      </c>
    </row>
    <row r="1057" spans="1:11" x14ac:dyDescent="0.25">
      <c r="A1057" t="s">
        <v>5484</v>
      </c>
      <c r="B1057">
        <v>11184</v>
      </c>
      <c r="C1057" t="s">
        <v>914</v>
      </c>
      <c r="D1057">
        <v>85.1</v>
      </c>
      <c r="E1057">
        <v>86.18</v>
      </c>
      <c r="F1057">
        <v>85.73</v>
      </c>
      <c r="G1057">
        <v>86.09</v>
      </c>
      <c r="H1057">
        <v>87.55</v>
      </c>
      <c r="I1057">
        <v>77.64</v>
      </c>
      <c r="J1057">
        <v>100.7</v>
      </c>
      <c r="K1057">
        <v>80.8</v>
      </c>
    </row>
    <row r="1058" spans="1:11" x14ac:dyDescent="0.25">
      <c r="A1058" t="s">
        <v>5484</v>
      </c>
      <c r="B1058">
        <v>11193</v>
      </c>
      <c r="C1058" t="s">
        <v>915</v>
      </c>
      <c r="D1058">
        <v>74.569999999999993</v>
      </c>
      <c r="E1058">
        <v>73.41</v>
      </c>
      <c r="F1058">
        <v>72.97</v>
      </c>
      <c r="G1058">
        <v>72.73</v>
      </c>
      <c r="H1058">
        <v>72.75</v>
      </c>
      <c r="I1058">
        <v>71.22</v>
      </c>
      <c r="J1058">
        <v>76.39</v>
      </c>
      <c r="K1058">
        <v>69</v>
      </c>
    </row>
    <row r="1059" spans="1:11" x14ac:dyDescent="0.25">
      <c r="A1059" t="s">
        <v>5484</v>
      </c>
      <c r="B1059">
        <v>11195</v>
      </c>
      <c r="C1059" t="s">
        <v>916</v>
      </c>
      <c r="D1059">
        <v>2606.5500000000002</v>
      </c>
      <c r="E1059">
        <v>2567.71</v>
      </c>
      <c r="F1059">
        <v>2550.25</v>
      </c>
      <c r="G1059">
        <v>2528.9699999999998</v>
      </c>
      <c r="H1059">
        <v>2502.09</v>
      </c>
      <c r="I1059">
        <v>2343.13</v>
      </c>
      <c r="J1059">
        <v>2660</v>
      </c>
      <c r="K1059">
        <v>2333.35</v>
      </c>
    </row>
    <row r="1060" spans="1:11" x14ac:dyDescent="0.25">
      <c r="A1060" t="s">
        <v>5484</v>
      </c>
      <c r="B1060">
        <v>11212</v>
      </c>
      <c r="C1060" t="s">
        <v>917</v>
      </c>
      <c r="D1060">
        <v>153.80000000000001</v>
      </c>
      <c r="E1060">
        <v>154.1</v>
      </c>
      <c r="F1060">
        <v>152.43</v>
      </c>
      <c r="G1060">
        <v>150.96</v>
      </c>
      <c r="H1060">
        <v>149.41999999999999</v>
      </c>
      <c r="I1060">
        <v>136.88999999999999</v>
      </c>
      <c r="J1060">
        <v>172.9</v>
      </c>
      <c r="K1060">
        <v>117.75</v>
      </c>
    </row>
    <row r="1061" spans="1:11" x14ac:dyDescent="0.25">
      <c r="A1061" t="s">
        <v>5484</v>
      </c>
      <c r="B1061">
        <v>11220</v>
      </c>
      <c r="C1061" t="s">
        <v>918</v>
      </c>
      <c r="D1061">
        <v>54.1</v>
      </c>
      <c r="E1061">
        <v>54.56</v>
      </c>
      <c r="F1061">
        <v>54.64</v>
      </c>
      <c r="G1061">
        <v>54.72</v>
      </c>
      <c r="H1061">
        <v>54.62</v>
      </c>
      <c r="I1061">
        <v>53.31</v>
      </c>
      <c r="J1061">
        <v>61.9</v>
      </c>
      <c r="K1061">
        <v>50.5</v>
      </c>
    </row>
    <row r="1062" spans="1:11" x14ac:dyDescent="0.25">
      <c r="A1062" t="s">
        <v>5484</v>
      </c>
      <c r="B1062">
        <v>11223</v>
      </c>
      <c r="C1062" t="s">
        <v>919</v>
      </c>
      <c r="D1062">
        <v>38.65</v>
      </c>
      <c r="E1062">
        <v>38.81</v>
      </c>
      <c r="F1062">
        <v>38.47</v>
      </c>
      <c r="G1062">
        <v>38.450000000000003</v>
      </c>
      <c r="H1062">
        <v>37.78</v>
      </c>
      <c r="I1062">
        <v>31.27</v>
      </c>
      <c r="J1062">
        <v>48.45</v>
      </c>
      <c r="K1062">
        <v>27</v>
      </c>
    </row>
    <row r="1063" spans="1:11" x14ac:dyDescent="0.25">
      <c r="A1063" t="s">
        <v>5484</v>
      </c>
      <c r="B1063">
        <v>11226</v>
      </c>
      <c r="C1063" t="s">
        <v>1891</v>
      </c>
      <c r="D1063">
        <v>6.2</v>
      </c>
      <c r="E1063">
        <v>6.02</v>
      </c>
      <c r="F1063">
        <v>5.88</v>
      </c>
      <c r="G1063">
        <v>5.79</v>
      </c>
      <c r="H1063">
        <v>5.64</v>
      </c>
      <c r="I1063">
        <v>5.17</v>
      </c>
      <c r="J1063">
        <v>7.15</v>
      </c>
      <c r="K1063">
        <v>4.5999999999999996</v>
      </c>
    </row>
    <row r="1064" spans="1:11" x14ac:dyDescent="0.25">
      <c r="A1064" t="s">
        <v>5484</v>
      </c>
      <c r="B1064">
        <v>11233</v>
      </c>
      <c r="C1064" t="s">
        <v>920</v>
      </c>
      <c r="D1064">
        <v>84.85</v>
      </c>
      <c r="E1064">
        <v>84.51</v>
      </c>
      <c r="F1064">
        <v>83</v>
      </c>
      <c r="G1064">
        <v>79.88</v>
      </c>
      <c r="H1064">
        <v>74.88</v>
      </c>
      <c r="I1064">
        <v>67.34</v>
      </c>
      <c r="J1064">
        <v>88.75</v>
      </c>
      <c r="K1064">
        <v>60.75</v>
      </c>
    </row>
    <row r="1065" spans="1:11" x14ac:dyDescent="0.25">
      <c r="A1065" t="s">
        <v>5484</v>
      </c>
      <c r="B1065">
        <v>11236</v>
      </c>
      <c r="C1065" t="s">
        <v>921</v>
      </c>
      <c r="D1065">
        <v>506.85</v>
      </c>
      <c r="E1065">
        <v>485.51</v>
      </c>
      <c r="F1065">
        <v>476.1</v>
      </c>
      <c r="G1065">
        <v>468.69</v>
      </c>
      <c r="H1065">
        <v>457.76</v>
      </c>
      <c r="I1065">
        <v>369.93</v>
      </c>
      <c r="J1065">
        <v>541</v>
      </c>
      <c r="K1065">
        <v>383.35</v>
      </c>
    </row>
    <row r="1066" spans="1:11" x14ac:dyDescent="0.25">
      <c r="A1066" t="s">
        <v>5484</v>
      </c>
      <c r="B1066">
        <v>11239</v>
      </c>
      <c r="C1066" t="s">
        <v>922</v>
      </c>
      <c r="D1066">
        <v>3118.75</v>
      </c>
      <c r="E1066">
        <v>2879.89</v>
      </c>
      <c r="F1066">
        <v>2787.11</v>
      </c>
      <c r="G1066">
        <v>2695.79</v>
      </c>
      <c r="H1066">
        <v>2610.5700000000002</v>
      </c>
      <c r="I1066">
        <v>2386.44</v>
      </c>
      <c r="J1066">
        <v>3270</v>
      </c>
      <c r="K1066">
        <v>2350.5</v>
      </c>
    </row>
    <row r="1067" spans="1:11" x14ac:dyDescent="0.25">
      <c r="A1067" t="s">
        <v>5484</v>
      </c>
      <c r="B1067">
        <v>11241</v>
      </c>
      <c r="C1067" t="s">
        <v>923</v>
      </c>
      <c r="D1067">
        <v>101.39</v>
      </c>
      <c r="E1067">
        <v>100.49</v>
      </c>
      <c r="F1067">
        <v>99.83</v>
      </c>
      <c r="G1067">
        <v>99.43</v>
      </c>
      <c r="H1067">
        <v>99.1</v>
      </c>
      <c r="I1067">
        <v>95.18</v>
      </c>
      <c r="J1067">
        <v>104.1</v>
      </c>
      <c r="K1067">
        <v>95.3</v>
      </c>
    </row>
    <row r="1068" spans="1:11" x14ac:dyDescent="0.25">
      <c r="A1068" t="s">
        <v>5484</v>
      </c>
      <c r="B1068">
        <v>11253</v>
      </c>
      <c r="C1068" t="s">
        <v>924</v>
      </c>
      <c r="D1068">
        <v>163.35</v>
      </c>
      <c r="E1068">
        <v>160.78</v>
      </c>
      <c r="F1068">
        <v>156.49</v>
      </c>
      <c r="G1068">
        <v>149.86000000000001</v>
      </c>
      <c r="H1068">
        <v>137.29</v>
      </c>
      <c r="I1068">
        <v>110.09</v>
      </c>
      <c r="J1068">
        <v>169.95</v>
      </c>
      <c r="K1068">
        <v>108.45</v>
      </c>
    </row>
    <row r="1069" spans="1:11" x14ac:dyDescent="0.25">
      <c r="A1069" t="s">
        <v>5484</v>
      </c>
      <c r="B1069">
        <v>11255</v>
      </c>
      <c r="C1069" t="s">
        <v>925</v>
      </c>
      <c r="D1069">
        <v>46.18</v>
      </c>
      <c r="E1069">
        <v>45.31</v>
      </c>
      <c r="F1069">
        <v>44.96</v>
      </c>
      <c r="G1069">
        <v>44.73</v>
      </c>
      <c r="H1069">
        <v>44.5</v>
      </c>
      <c r="I1069">
        <v>42.48</v>
      </c>
      <c r="J1069">
        <v>47.12</v>
      </c>
      <c r="K1069">
        <v>42.13</v>
      </c>
    </row>
    <row r="1070" spans="1:11" x14ac:dyDescent="0.25">
      <c r="A1070" t="s">
        <v>5484</v>
      </c>
      <c r="B1070">
        <v>11256</v>
      </c>
      <c r="C1070" t="s">
        <v>6000</v>
      </c>
      <c r="D1070">
        <v>588.25</v>
      </c>
      <c r="E1070">
        <v>585.08000000000004</v>
      </c>
      <c r="F1070">
        <v>582.79</v>
      </c>
      <c r="G1070">
        <v>571.39</v>
      </c>
      <c r="H1070">
        <v>495.13</v>
      </c>
      <c r="I1070">
        <v>264.92</v>
      </c>
      <c r="J1070">
        <v>641.9</v>
      </c>
      <c r="K1070">
        <v>160</v>
      </c>
    </row>
    <row r="1071" spans="1:11" x14ac:dyDescent="0.25">
      <c r="A1071" t="s">
        <v>5484</v>
      </c>
      <c r="B1071">
        <v>11260</v>
      </c>
      <c r="C1071" t="s">
        <v>926</v>
      </c>
      <c r="D1071">
        <v>107.77</v>
      </c>
      <c r="E1071">
        <v>106.3</v>
      </c>
      <c r="F1071">
        <v>105.39</v>
      </c>
      <c r="G1071">
        <v>104.88</v>
      </c>
      <c r="H1071">
        <v>104.42</v>
      </c>
      <c r="I1071">
        <v>99.6</v>
      </c>
      <c r="J1071">
        <v>109.75</v>
      </c>
      <c r="K1071">
        <v>99.82</v>
      </c>
    </row>
    <row r="1072" spans="1:11" x14ac:dyDescent="0.25">
      <c r="A1072" t="s">
        <v>5484</v>
      </c>
      <c r="B1072">
        <v>11262</v>
      </c>
      <c r="C1072" t="s">
        <v>927</v>
      </c>
      <c r="D1072">
        <v>388.65</v>
      </c>
      <c r="E1072">
        <v>390.2</v>
      </c>
      <c r="F1072">
        <v>392.98</v>
      </c>
      <c r="G1072">
        <v>402.16</v>
      </c>
      <c r="H1072">
        <v>424.52</v>
      </c>
      <c r="I1072">
        <v>444.13</v>
      </c>
      <c r="J1072">
        <v>492</v>
      </c>
      <c r="K1072">
        <v>375.7</v>
      </c>
    </row>
    <row r="1073" spans="1:11" x14ac:dyDescent="0.25">
      <c r="A1073" t="s">
        <v>5484</v>
      </c>
      <c r="B1073">
        <v>11265</v>
      </c>
      <c r="C1073" t="s">
        <v>928</v>
      </c>
      <c r="D1073">
        <v>350.3</v>
      </c>
      <c r="E1073">
        <v>352.4</v>
      </c>
      <c r="F1073">
        <v>351.96</v>
      </c>
      <c r="G1073">
        <v>352.06</v>
      </c>
      <c r="H1073">
        <v>356</v>
      </c>
      <c r="I1073">
        <v>351</v>
      </c>
      <c r="J1073">
        <v>406</v>
      </c>
      <c r="K1073">
        <v>333.15</v>
      </c>
    </row>
    <row r="1074" spans="1:11" x14ac:dyDescent="0.25">
      <c r="A1074" t="s">
        <v>5484</v>
      </c>
      <c r="B1074">
        <v>11271</v>
      </c>
      <c r="C1074" t="s">
        <v>929</v>
      </c>
      <c r="D1074">
        <v>483.2</v>
      </c>
      <c r="E1074">
        <v>483.64</v>
      </c>
      <c r="F1074">
        <v>482.15</v>
      </c>
      <c r="G1074">
        <v>479.59</v>
      </c>
      <c r="H1074">
        <v>470.54</v>
      </c>
      <c r="I1074">
        <v>408.45</v>
      </c>
      <c r="J1074">
        <v>561.9</v>
      </c>
      <c r="K1074">
        <v>356.65</v>
      </c>
    </row>
    <row r="1075" spans="1:11" x14ac:dyDescent="0.25">
      <c r="A1075" t="s">
        <v>5484</v>
      </c>
      <c r="B1075">
        <v>11275</v>
      </c>
      <c r="C1075" t="s">
        <v>930</v>
      </c>
      <c r="D1075">
        <v>208</v>
      </c>
      <c r="E1075">
        <v>209.96</v>
      </c>
      <c r="F1075">
        <v>210.17</v>
      </c>
      <c r="G1075">
        <v>211.32</v>
      </c>
      <c r="H1075">
        <v>212.96</v>
      </c>
      <c r="I1075">
        <v>219.15</v>
      </c>
      <c r="J1075">
        <v>236.5</v>
      </c>
      <c r="K1075">
        <v>192</v>
      </c>
    </row>
    <row r="1076" spans="1:11" x14ac:dyDescent="0.25">
      <c r="A1076" t="s">
        <v>5484</v>
      </c>
      <c r="B1076">
        <v>11287</v>
      </c>
      <c r="C1076" t="s">
        <v>931</v>
      </c>
      <c r="D1076">
        <v>561.75</v>
      </c>
      <c r="E1076">
        <v>558.74</v>
      </c>
      <c r="F1076">
        <v>557.49</v>
      </c>
      <c r="G1076">
        <v>563.99</v>
      </c>
      <c r="H1076">
        <v>584.22</v>
      </c>
      <c r="I1076">
        <v>643.58000000000004</v>
      </c>
      <c r="J1076">
        <v>639.04999999999995</v>
      </c>
      <c r="K1076">
        <v>528.15</v>
      </c>
    </row>
    <row r="1077" spans="1:11" x14ac:dyDescent="0.25">
      <c r="A1077" t="s">
        <v>5484</v>
      </c>
      <c r="B1077">
        <v>11293</v>
      </c>
      <c r="C1077" t="s">
        <v>932</v>
      </c>
      <c r="D1077">
        <v>150.05000000000001</v>
      </c>
      <c r="E1077">
        <v>150.53</v>
      </c>
      <c r="F1077">
        <v>151.28</v>
      </c>
      <c r="G1077">
        <v>153.44</v>
      </c>
      <c r="H1077">
        <v>157.65</v>
      </c>
      <c r="I1077">
        <v>155.22999999999999</v>
      </c>
      <c r="J1077">
        <v>182</v>
      </c>
      <c r="K1077">
        <v>146.30000000000001</v>
      </c>
    </row>
    <row r="1078" spans="1:11" x14ac:dyDescent="0.25">
      <c r="A1078" t="s">
        <v>5484</v>
      </c>
      <c r="B1078">
        <v>11297</v>
      </c>
      <c r="C1078" t="s">
        <v>1892</v>
      </c>
      <c r="D1078">
        <v>22.2</v>
      </c>
      <c r="E1078">
        <v>22.11</v>
      </c>
      <c r="F1078">
        <v>22.11</v>
      </c>
      <c r="G1078">
        <v>22.21</v>
      </c>
      <c r="H1078">
        <v>22.61</v>
      </c>
      <c r="I1078">
        <v>24.53</v>
      </c>
      <c r="J1078">
        <v>24.45</v>
      </c>
      <c r="K1078">
        <v>21.15</v>
      </c>
    </row>
    <row r="1079" spans="1:11" x14ac:dyDescent="0.25">
      <c r="A1079" t="s">
        <v>5484</v>
      </c>
      <c r="B1079">
        <v>11301</v>
      </c>
      <c r="C1079" t="s">
        <v>933</v>
      </c>
      <c r="D1079">
        <v>1399</v>
      </c>
      <c r="E1079">
        <v>1408.42</v>
      </c>
      <c r="F1079">
        <v>1401.3</v>
      </c>
      <c r="G1079">
        <v>1390.52</v>
      </c>
      <c r="H1079">
        <v>1411.59</v>
      </c>
      <c r="I1079">
        <v>1502.76</v>
      </c>
      <c r="J1079">
        <v>1645</v>
      </c>
      <c r="K1079">
        <v>1261.25</v>
      </c>
    </row>
    <row r="1080" spans="1:11" x14ac:dyDescent="0.25">
      <c r="A1080" t="s">
        <v>5484</v>
      </c>
      <c r="B1080">
        <v>11309</v>
      </c>
      <c r="C1080" t="s">
        <v>934</v>
      </c>
      <c r="D1080">
        <v>415.65</v>
      </c>
      <c r="E1080">
        <v>415.13</v>
      </c>
      <c r="F1080">
        <v>416.88</v>
      </c>
      <c r="G1080">
        <v>421.36</v>
      </c>
      <c r="H1080">
        <v>436.89</v>
      </c>
      <c r="I1080">
        <v>486.75</v>
      </c>
      <c r="J1080">
        <v>523</v>
      </c>
      <c r="K1080">
        <v>399.95</v>
      </c>
    </row>
    <row r="1081" spans="1:11" x14ac:dyDescent="0.25">
      <c r="A1081" t="s">
        <v>5484</v>
      </c>
      <c r="B1081">
        <v>11319</v>
      </c>
      <c r="C1081" t="s">
        <v>935</v>
      </c>
      <c r="D1081">
        <v>214.09</v>
      </c>
      <c r="E1081">
        <v>213.14</v>
      </c>
      <c r="F1081">
        <v>211.98</v>
      </c>
      <c r="G1081">
        <v>211.3</v>
      </c>
      <c r="H1081">
        <v>211.37</v>
      </c>
      <c r="I1081">
        <v>204.69</v>
      </c>
      <c r="J1081">
        <v>224.95</v>
      </c>
      <c r="K1081">
        <v>203.5</v>
      </c>
    </row>
    <row r="1082" spans="1:11" x14ac:dyDescent="0.25">
      <c r="A1082" t="s">
        <v>5484</v>
      </c>
      <c r="B1082">
        <v>11325</v>
      </c>
      <c r="C1082" t="s">
        <v>936</v>
      </c>
      <c r="D1082">
        <v>176.5</v>
      </c>
      <c r="E1082">
        <v>172.55</v>
      </c>
      <c r="F1082">
        <v>169.39</v>
      </c>
      <c r="G1082">
        <v>167.29</v>
      </c>
      <c r="H1082">
        <v>165.47</v>
      </c>
      <c r="I1082">
        <v>148.34</v>
      </c>
      <c r="J1082">
        <v>198</v>
      </c>
      <c r="K1082">
        <v>150</v>
      </c>
    </row>
    <row r="1083" spans="1:11" x14ac:dyDescent="0.25">
      <c r="A1083" t="s">
        <v>5484</v>
      </c>
      <c r="B1083">
        <v>11343</v>
      </c>
      <c r="C1083" t="s">
        <v>937</v>
      </c>
      <c r="D1083">
        <v>1035.8</v>
      </c>
      <c r="E1083">
        <v>1030.46</v>
      </c>
      <c r="F1083">
        <v>1034.83</v>
      </c>
      <c r="G1083">
        <v>1043.98</v>
      </c>
      <c r="H1083">
        <v>1059.82</v>
      </c>
      <c r="I1083">
        <v>1060.02</v>
      </c>
      <c r="J1083">
        <v>1178.8499999999999</v>
      </c>
      <c r="K1083">
        <v>988.15</v>
      </c>
    </row>
    <row r="1084" spans="1:11" x14ac:dyDescent="0.25">
      <c r="A1084" t="s">
        <v>5484</v>
      </c>
      <c r="B1084">
        <v>11351</v>
      </c>
      <c r="C1084" t="s">
        <v>938</v>
      </c>
      <c r="D1084">
        <v>196.05</v>
      </c>
      <c r="E1084">
        <v>197.08</v>
      </c>
      <c r="F1084">
        <v>198.73</v>
      </c>
      <c r="G1084">
        <v>204.31</v>
      </c>
      <c r="H1084">
        <v>215.14</v>
      </c>
      <c r="I1084">
        <v>222.16</v>
      </c>
      <c r="J1084">
        <v>254.4</v>
      </c>
      <c r="K1084">
        <v>191.7</v>
      </c>
    </row>
    <row r="1085" spans="1:11" x14ac:dyDescent="0.25">
      <c r="A1085" t="s">
        <v>5484</v>
      </c>
      <c r="B1085">
        <v>11355</v>
      </c>
      <c r="C1085" t="s">
        <v>939</v>
      </c>
      <c r="D1085">
        <v>160.6</v>
      </c>
      <c r="E1085">
        <v>156.22</v>
      </c>
      <c r="F1085">
        <v>152.08000000000001</v>
      </c>
      <c r="G1085">
        <v>147.35</v>
      </c>
      <c r="H1085">
        <v>140.57</v>
      </c>
      <c r="I1085">
        <v>118.86</v>
      </c>
      <c r="J1085">
        <v>165.45</v>
      </c>
      <c r="K1085">
        <v>115.25</v>
      </c>
    </row>
    <row r="1086" spans="1:11" x14ac:dyDescent="0.25">
      <c r="A1086" t="s">
        <v>5484</v>
      </c>
      <c r="B1086">
        <v>11359</v>
      </c>
      <c r="C1086" t="s">
        <v>940</v>
      </c>
      <c r="D1086">
        <v>29.45</v>
      </c>
      <c r="E1086">
        <v>29.73</v>
      </c>
      <c r="F1086">
        <v>29.57</v>
      </c>
      <c r="G1086">
        <v>29.36</v>
      </c>
      <c r="H1086">
        <v>28.16</v>
      </c>
      <c r="I1086">
        <v>22.44</v>
      </c>
      <c r="J1086">
        <v>34.1</v>
      </c>
      <c r="K1086">
        <v>20.5</v>
      </c>
    </row>
    <row r="1087" spans="1:11" x14ac:dyDescent="0.25">
      <c r="A1087" t="s">
        <v>5484</v>
      </c>
      <c r="B1087">
        <v>11364</v>
      </c>
      <c r="C1087" t="s">
        <v>941</v>
      </c>
      <c r="D1087">
        <v>419.45</v>
      </c>
      <c r="E1087">
        <v>421.56</v>
      </c>
      <c r="F1087">
        <v>421.7</v>
      </c>
      <c r="G1087">
        <v>421.99</v>
      </c>
      <c r="H1087">
        <v>417.39</v>
      </c>
      <c r="I1087">
        <v>375.47</v>
      </c>
      <c r="J1087">
        <v>470</v>
      </c>
      <c r="K1087">
        <v>346</v>
      </c>
    </row>
    <row r="1088" spans="1:11" x14ac:dyDescent="0.25">
      <c r="A1088" t="s">
        <v>5484</v>
      </c>
      <c r="B1088">
        <v>11369</v>
      </c>
      <c r="C1088" t="s">
        <v>942</v>
      </c>
      <c r="D1088">
        <v>1299.0999999999999</v>
      </c>
      <c r="E1088">
        <v>1299.8800000000001</v>
      </c>
      <c r="F1088">
        <v>1288.46</v>
      </c>
      <c r="G1088">
        <v>1265.44</v>
      </c>
      <c r="H1088">
        <v>1230.4100000000001</v>
      </c>
      <c r="I1088">
        <v>1156.81</v>
      </c>
      <c r="J1088">
        <v>1324.8</v>
      </c>
      <c r="K1088">
        <v>1101.2</v>
      </c>
    </row>
    <row r="1089" spans="1:11" x14ac:dyDescent="0.25">
      <c r="A1089" t="s">
        <v>5484</v>
      </c>
      <c r="B1089">
        <v>11373</v>
      </c>
      <c r="C1089" t="s">
        <v>943</v>
      </c>
      <c r="D1089">
        <v>232.75</v>
      </c>
      <c r="E1089">
        <v>230.77</v>
      </c>
      <c r="F1089">
        <v>229.51</v>
      </c>
      <c r="G1089">
        <v>231.61</v>
      </c>
      <c r="H1089">
        <v>241.49</v>
      </c>
      <c r="I1089">
        <v>252.85</v>
      </c>
      <c r="J1089">
        <v>279.89999999999998</v>
      </c>
      <c r="K1089">
        <v>217.5</v>
      </c>
    </row>
    <row r="1090" spans="1:11" x14ac:dyDescent="0.25">
      <c r="A1090" t="s">
        <v>5484</v>
      </c>
      <c r="B1090">
        <v>11374</v>
      </c>
      <c r="C1090" t="s">
        <v>6204</v>
      </c>
      <c r="D1090">
        <v>599.95000000000005</v>
      </c>
      <c r="E1090">
        <v>619.69000000000005</v>
      </c>
      <c r="F1090">
        <v>618.42999999999995</v>
      </c>
      <c r="G1090">
        <v>602.4</v>
      </c>
      <c r="H1090">
        <v>573.95000000000005</v>
      </c>
      <c r="I1090">
        <v>514.5</v>
      </c>
      <c r="J1090">
        <v>718</v>
      </c>
      <c r="K1090">
        <v>501.05</v>
      </c>
    </row>
    <row r="1091" spans="1:11" x14ac:dyDescent="0.25">
      <c r="A1091" t="s">
        <v>5484</v>
      </c>
      <c r="B1091">
        <v>11377</v>
      </c>
      <c r="C1091" t="s">
        <v>944</v>
      </c>
      <c r="D1091">
        <v>44.7</v>
      </c>
      <c r="E1091">
        <v>45.09</v>
      </c>
      <c r="F1091">
        <v>44.57</v>
      </c>
      <c r="G1091">
        <v>44.26</v>
      </c>
      <c r="H1091">
        <v>43.33</v>
      </c>
      <c r="I1091">
        <v>35.72</v>
      </c>
      <c r="J1091">
        <v>51.9</v>
      </c>
      <c r="K1091">
        <v>32.700000000000003</v>
      </c>
    </row>
    <row r="1092" spans="1:11" x14ac:dyDescent="0.25">
      <c r="A1092" t="s">
        <v>5484</v>
      </c>
      <c r="B1092">
        <v>11386</v>
      </c>
      <c r="C1092" t="s">
        <v>945</v>
      </c>
      <c r="D1092">
        <v>226.84</v>
      </c>
      <c r="E1092">
        <v>228.16</v>
      </c>
      <c r="F1092">
        <v>227.58</v>
      </c>
      <c r="G1092">
        <v>227.13</v>
      </c>
      <c r="H1092">
        <v>227.85</v>
      </c>
      <c r="I1092">
        <v>221.87</v>
      </c>
      <c r="J1092">
        <v>238.95</v>
      </c>
      <c r="K1092">
        <v>218.5</v>
      </c>
    </row>
    <row r="1093" spans="1:11" x14ac:dyDescent="0.25">
      <c r="A1093" t="s">
        <v>5484</v>
      </c>
      <c r="B1093">
        <v>11387</v>
      </c>
      <c r="C1093" t="s">
        <v>946</v>
      </c>
      <c r="D1093">
        <v>70.3</v>
      </c>
      <c r="E1093">
        <v>70.209999999999994</v>
      </c>
      <c r="F1093">
        <v>70.12</v>
      </c>
      <c r="G1093">
        <v>70.08</v>
      </c>
      <c r="H1093">
        <v>69.88</v>
      </c>
      <c r="I1093">
        <v>66.069999999999993</v>
      </c>
      <c r="J1093">
        <v>83</v>
      </c>
      <c r="K1093">
        <v>62.3</v>
      </c>
    </row>
    <row r="1094" spans="1:11" x14ac:dyDescent="0.25">
      <c r="A1094" t="s">
        <v>5484</v>
      </c>
      <c r="B1094">
        <v>11394</v>
      </c>
      <c r="C1094" t="s">
        <v>947</v>
      </c>
      <c r="D1094">
        <v>420.9</v>
      </c>
      <c r="E1094">
        <v>427.12</v>
      </c>
      <c r="F1094">
        <v>426.43</v>
      </c>
      <c r="G1094">
        <v>421.69</v>
      </c>
      <c r="H1094">
        <v>413.43</v>
      </c>
      <c r="I1094">
        <v>370.46</v>
      </c>
      <c r="J1094">
        <v>495</v>
      </c>
      <c r="K1094">
        <v>372</v>
      </c>
    </row>
    <row r="1095" spans="1:11" x14ac:dyDescent="0.25">
      <c r="A1095" t="s">
        <v>5484</v>
      </c>
      <c r="B1095">
        <v>11399</v>
      </c>
      <c r="C1095" t="s">
        <v>948</v>
      </c>
      <c r="D1095">
        <v>368.4</v>
      </c>
      <c r="E1095">
        <v>371.03</v>
      </c>
      <c r="F1095">
        <v>374.54</v>
      </c>
      <c r="G1095">
        <v>379.5</v>
      </c>
      <c r="H1095">
        <v>381.34</v>
      </c>
      <c r="I1095">
        <v>341.79</v>
      </c>
      <c r="J1095">
        <v>428</v>
      </c>
      <c r="K1095">
        <v>315.25</v>
      </c>
    </row>
    <row r="1096" spans="1:11" x14ac:dyDescent="0.25">
      <c r="A1096" t="s">
        <v>5484</v>
      </c>
      <c r="B1096">
        <v>11403</v>
      </c>
      <c r="C1096" t="s">
        <v>949</v>
      </c>
      <c r="D1096">
        <v>371.15</v>
      </c>
      <c r="E1096">
        <v>381.85</v>
      </c>
      <c r="F1096">
        <v>379.65</v>
      </c>
      <c r="G1096">
        <v>375.62</v>
      </c>
      <c r="H1096">
        <v>377</v>
      </c>
      <c r="I1096">
        <v>354.47</v>
      </c>
      <c r="J1096">
        <v>451.5</v>
      </c>
      <c r="K1096">
        <v>336.3</v>
      </c>
    </row>
    <row r="1097" spans="1:11" x14ac:dyDescent="0.25">
      <c r="A1097" t="s">
        <v>5484</v>
      </c>
      <c r="B1097">
        <v>11407</v>
      </c>
      <c r="C1097" t="s">
        <v>950</v>
      </c>
      <c r="D1097">
        <v>898.15</v>
      </c>
      <c r="E1097">
        <v>901.93</v>
      </c>
      <c r="F1097">
        <v>915.09</v>
      </c>
      <c r="G1097">
        <v>941.56</v>
      </c>
      <c r="H1097">
        <v>960.1</v>
      </c>
      <c r="I1097">
        <v>864.75</v>
      </c>
      <c r="J1097">
        <v>1100</v>
      </c>
      <c r="K1097">
        <v>827.05</v>
      </c>
    </row>
    <row r="1098" spans="1:11" x14ac:dyDescent="0.25">
      <c r="A1098" t="s">
        <v>5484</v>
      </c>
      <c r="B1098">
        <v>11411</v>
      </c>
      <c r="C1098" t="s">
        <v>951</v>
      </c>
      <c r="D1098">
        <v>724.5</v>
      </c>
      <c r="E1098">
        <v>712.02</v>
      </c>
      <c r="F1098">
        <v>699.69</v>
      </c>
      <c r="G1098">
        <v>683.41</v>
      </c>
      <c r="H1098">
        <v>657.16</v>
      </c>
      <c r="I1098">
        <v>504.35</v>
      </c>
      <c r="J1098">
        <v>752.95</v>
      </c>
      <c r="K1098">
        <v>536</v>
      </c>
    </row>
    <row r="1099" spans="1:11" x14ac:dyDescent="0.25">
      <c r="A1099" t="s">
        <v>5484</v>
      </c>
      <c r="B1099">
        <v>11423</v>
      </c>
      <c r="C1099" t="s">
        <v>952</v>
      </c>
      <c r="D1099">
        <v>612.15</v>
      </c>
      <c r="E1099">
        <v>591.55999999999995</v>
      </c>
      <c r="F1099">
        <v>589.16</v>
      </c>
      <c r="G1099">
        <v>592.97</v>
      </c>
      <c r="H1099">
        <v>589.35</v>
      </c>
      <c r="I1099">
        <v>502.46</v>
      </c>
      <c r="J1099">
        <v>699.9</v>
      </c>
      <c r="K1099">
        <v>477.75</v>
      </c>
    </row>
    <row r="1100" spans="1:11" x14ac:dyDescent="0.25">
      <c r="A1100" t="s">
        <v>5484</v>
      </c>
      <c r="B1100">
        <v>11427</v>
      </c>
      <c r="C1100" t="s">
        <v>953</v>
      </c>
      <c r="D1100">
        <v>190.6</v>
      </c>
      <c r="E1100">
        <v>192.25</v>
      </c>
      <c r="F1100">
        <v>193.3</v>
      </c>
      <c r="G1100">
        <v>196.33</v>
      </c>
      <c r="H1100">
        <v>204.07</v>
      </c>
      <c r="I1100">
        <v>222.66</v>
      </c>
      <c r="J1100">
        <v>234.2</v>
      </c>
      <c r="K1100">
        <v>186.05</v>
      </c>
    </row>
    <row r="1101" spans="1:11" x14ac:dyDescent="0.25">
      <c r="A1101" t="s">
        <v>5484</v>
      </c>
      <c r="B1101">
        <v>11432</v>
      </c>
      <c r="C1101" t="s">
        <v>1893</v>
      </c>
      <c r="D1101">
        <v>72.349999999999994</v>
      </c>
      <c r="E1101">
        <v>72.930000000000007</v>
      </c>
      <c r="F1101">
        <v>73.239999999999995</v>
      </c>
      <c r="G1101">
        <v>73.790000000000006</v>
      </c>
      <c r="H1101">
        <v>74.11</v>
      </c>
      <c r="I1101">
        <v>65.069999999999993</v>
      </c>
      <c r="J1101">
        <v>86.85</v>
      </c>
      <c r="K1101">
        <v>70.3</v>
      </c>
    </row>
    <row r="1102" spans="1:11" x14ac:dyDescent="0.25">
      <c r="A1102" t="s">
        <v>5484</v>
      </c>
      <c r="B1102">
        <v>11435</v>
      </c>
      <c r="C1102" t="s">
        <v>954</v>
      </c>
      <c r="D1102">
        <v>1050.55</v>
      </c>
      <c r="E1102">
        <v>1024.31</v>
      </c>
      <c r="F1102">
        <v>989.88</v>
      </c>
      <c r="G1102">
        <v>940.57</v>
      </c>
      <c r="H1102">
        <v>871.44</v>
      </c>
      <c r="I1102">
        <v>737.79</v>
      </c>
      <c r="J1102">
        <v>1063.3</v>
      </c>
      <c r="K1102">
        <v>739.05</v>
      </c>
    </row>
    <row r="1103" spans="1:11" x14ac:dyDescent="0.25">
      <c r="A1103" t="s">
        <v>5484</v>
      </c>
      <c r="B1103">
        <v>11439</v>
      </c>
      <c r="C1103" t="s">
        <v>955</v>
      </c>
      <c r="D1103">
        <v>444.92</v>
      </c>
      <c r="E1103">
        <v>447.28</v>
      </c>
      <c r="F1103">
        <v>446.36</v>
      </c>
      <c r="G1103">
        <v>445.89</v>
      </c>
      <c r="H1103">
        <v>448.32</v>
      </c>
      <c r="I1103">
        <v>440.27</v>
      </c>
      <c r="J1103">
        <v>471.45</v>
      </c>
      <c r="K1103">
        <v>430.1</v>
      </c>
    </row>
    <row r="1104" spans="1:11" x14ac:dyDescent="0.25">
      <c r="A1104" t="s">
        <v>5484</v>
      </c>
      <c r="B1104">
        <v>11441</v>
      </c>
      <c r="C1104" t="s">
        <v>956</v>
      </c>
      <c r="D1104">
        <v>719.92</v>
      </c>
      <c r="E1104">
        <v>724.22</v>
      </c>
      <c r="F1104">
        <v>722.4</v>
      </c>
      <c r="G1104">
        <v>720.31</v>
      </c>
      <c r="H1104">
        <v>719.47</v>
      </c>
      <c r="I1104">
        <v>695.31</v>
      </c>
      <c r="J1104">
        <v>794.98</v>
      </c>
      <c r="K1104">
        <v>674.99</v>
      </c>
    </row>
    <row r="1105" spans="1:11" x14ac:dyDescent="0.25">
      <c r="A1105" t="s">
        <v>5484</v>
      </c>
      <c r="B1105">
        <v>11445</v>
      </c>
      <c r="C1105" t="s">
        <v>957</v>
      </c>
      <c r="D1105">
        <v>2543.6999999999998</v>
      </c>
      <c r="E1105">
        <v>2431.4699999999998</v>
      </c>
      <c r="F1105">
        <v>2393.8000000000002</v>
      </c>
      <c r="G1105">
        <v>2364.4299999999998</v>
      </c>
      <c r="H1105">
        <v>2291.6</v>
      </c>
      <c r="I1105">
        <v>2049.4899999999998</v>
      </c>
      <c r="J1105">
        <v>2590</v>
      </c>
      <c r="K1105">
        <v>1943</v>
      </c>
    </row>
    <row r="1106" spans="1:11" x14ac:dyDescent="0.25">
      <c r="A1106" t="s">
        <v>5484</v>
      </c>
      <c r="B1106">
        <v>11452</v>
      </c>
      <c r="C1106" t="s">
        <v>958</v>
      </c>
      <c r="D1106">
        <v>627</v>
      </c>
      <c r="E1106">
        <v>631.96</v>
      </c>
      <c r="F1106">
        <v>630.23</v>
      </c>
      <c r="G1106">
        <v>630.01</v>
      </c>
      <c r="H1106">
        <v>632.45000000000005</v>
      </c>
      <c r="I1106">
        <v>603.58000000000004</v>
      </c>
      <c r="J1106">
        <v>688.5</v>
      </c>
      <c r="K1106">
        <v>585.5</v>
      </c>
    </row>
    <row r="1107" spans="1:11" x14ac:dyDescent="0.25">
      <c r="A1107" t="s">
        <v>5484</v>
      </c>
      <c r="B1107">
        <v>11457</v>
      </c>
      <c r="C1107" t="s">
        <v>959</v>
      </c>
      <c r="D1107">
        <v>118.75</v>
      </c>
      <c r="E1107">
        <v>117.51</v>
      </c>
      <c r="F1107">
        <v>116.72</v>
      </c>
      <c r="G1107">
        <v>116.22</v>
      </c>
      <c r="H1107">
        <v>115.65</v>
      </c>
      <c r="I1107">
        <v>110.37</v>
      </c>
      <c r="J1107">
        <v>119.5</v>
      </c>
      <c r="K1107">
        <v>110.01</v>
      </c>
    </row>
    <row r="1108" spans="1:11" x14ac:dyDescent="0.25">
      <c r="A1108" t="s">
        <v>5484</v>
      </c>
      <c r="B1108">
        <v>11460</v>
      </c>
      <c r="C1108" t="s">
        <v>960</v>
      </c>
      <c r="D1108">
        <v>19.100000000000001</v>
      </c>
      <c r="E1108">
        <v>19.329999999999998</v>
      </c>
      <c r="F1108">
        <v>18.57</v>
      </c>
      <c r="G1108">
        <v>17.05</v>
      </c>
      <c r="H1108">
        <v>14.42</v>
      </c>
      <c r="I1108">
        <v>10.76</v>
      </c>
      <c r="J1108">
        <v>21</v>
      </c>
      <c r="K1108">
        <v>7.7</v>
      </c>
    </row>
    <row r="1109" spans="1:11" x14ac:dyDescent="0.25">
      <c r="A1109" t="s">
        <v>5484</v>
      </c>
      <c r="B1109">
        <v>11471</v>
      </c>
      <c r="C1109" t="s">
        <v>961</v>
      </c>
      <c r="D1109">
        <v>829.35</v>
      </c>
      <c r="E1109">
        <v>841.84</v>
      </c>
      <c r="F1109">
        <v>848.27</v>
      </c>
      <c r="G1109">
        <v>856.25</v>
      </c>
      <c r="H1109">
        <v>873.43</v>
      </c>
      <c r="I1109">
        <v>939.09</v>
      </c>
      <c r="J1109">
        <v>975</v>
      </c>
      <c r="K1109">
        <v>822.2</v>
      </c>
    </row>
    <row r="1110" spans="1:11" x14ac:dyDescent="0.25">
      <c r="A1110" t="s">
        <v>5484</v>
      </c>
      <c r="B1110">
        <v>11480</v>
      </c>
      <c r="C1110" t="s">
        <v>1894</v>
      </c>
      <c r="D1110">
        <v>2.65</v>
      </c>
      <c r="E1110">
        <v>2.69</v>
      </c>
      <c r="F1110">
        <v>2.66</v>
      </c>
      <c r="G1110">
        <v>2.61</v>
      </c>
      <c r="H1110">
        <v>2.54</v>
      </c>
      <c r="I1110">
        <v>2.69</v>
      </c>
      <c r="J1110">
        <v>3.1</v>
      </c>
      <c r="K1110">
        <v>2</v>
      </c>
    </row>
    <row r="1111" spans="1:11" x14ac:dyDescent="0.25">
      <c r="A1111" t="s">
        <v>5484</v>
      </c>
      <c r="B1111">
        <v>11483</v>
      </c>
      <c r="C1111" t="s">
        <v>962</v>
      </c>
      <c r="D1111">
        <v>3109</v>
      </c>
      <c r="E1111">
        <v>3065.47</v>
      </c>
      <c r="F1111">
        <v>3036.97</v>
      </c>
      <c r="G1111">
        <v>3011.15</v>
      </c>
      <c r="H1111">
        <v>2941.97</v>
      </c>
      <c r="I1111">
        <v>2579.5</v>
      </c>
      <c r="J1111">
        <v>3115.45</v>
      </c>
      <c r="K1111">
        <v>2586.3000000000002</v>
      </c>
    </row>
    <row r="1112" spans="1:11" x14ac:dyDescent="0.25">
      <c r="A1112" t="s">
        <v>5484</v>
      </c>
      <c r="B1112">
        <v>11491</v>
      </c>
      <c r="C1112" t="s">
        <v>963</v>
      </c>
      <c r="D1112">
        <v>5797.55</v>
      </c>
      <c r="E1112">
        <v>5552.29</v>
      </c>
      <c r="F1112">
        <v>5408.26</v>
      </c>
      <c r="G1112">
        <v>5313.36</v>
      </c>
      <c r="H1112">
        <v>5127.0600000000004</v>
      </c>
      <c r="I1112">
        <v>3843.39</v>
      </c>
      <c r="J1112">
        <v>6019.85</v>
      </c>
      <c r="K1112">
        <v>3545.15</v>
      </c>
    </row>
    <row r="1113" spans="1:11" x14ac:dyDescent="0.25">
      <c r="A1113" t="s">
        <v>5484</v>
      </c>
      <c r="B1113">
        <v>11496</v>
      </c>
      <c r="C1113" t="s">
        <v>1895</v>
      </c>
      <c r="D1113">
        <v>30.4</v>
      </c>
      <c r="E1113">
        <v>30.61</v>
      </c>
      <c r="F1113">
        <v>30.98</v>
      </c>
      <c r="G1113">
        <v>31.87</v>
      </c>
      <c r="H1113">
        <v>33.409999999999997</v>
      </c>
      <c r="I1113">
        <v>31.69</v>
      </c>
      <c r="J1113">
        <v>43.05</v>
      </c>
      <c r="K1113">
        <v>30.05</v>
      </c>
    </row>
    <row r="1114" spans="1:11" x14ac:dyDescent="0.25">
      <c r="A1114" t="s">
        <v>5484</v>
      </c>
      <c r="B1114">
        <v>11511</v>
      </c>
      <c r="C1114" t="s">
        <v>1896</v>
      </c>
      <c r="D1114">
        <v>17.05</v>
      </c>
      <c r="E1114">
        <v>16.68</v>
      </c>
      <c r="F1114">
        <v>16.53</v>
      </c>
      <c r="G1114">
        <v>16.399999999999999</v>
      </c>
      <c r="H1114">
        <v>15.84</v>
      </c>
      <c r="I1114">
        <v>12.89</v>
      </c>
      <c r="J1114">
        <v>22.05</v>
      </c>
      <c r="K1114">
        <v>9.5</v>
      </c>
    </row>
    <row r="1115" spans="1:11" x14ac:dyDescent="0.25">
      <c r="A1115" t="s">
        <v>5484</v>
      </c>
      <c r="B1115">
        <v>11520</v>
      </c>
      <c r="C1115" t="s">
        <v>964</v>
      </c>
      <c r="D1115">
        <v>18.850000000000001</v>
      </c>
      <c r="E1115">
        <v>19.09</v>
      </c>
      <c r="F1115">
        <v>19.059999999999999</v>
      </c>
      <c r="G1115">
        <v>18.82</v>
      </c>
      <c r="H1115">
        <v>18.63</v>
      </c>
      <c r="I1115">
        <v>21.06</v>
      </c>
      <c r="J1115">
        <v>22.25</v>
      </c>
      <c r="K1115">
        <v>15.6</v>
      </c>
    </row>
    <row r="1116" spans="1:11" x14ac:dyDescent="0.25">
      <c r="A1116" t="s">
        <v>5484</v>
      </c>
      <c r="B1116">
        <v>11522</v>
      </c>
      <c r="C1116" t="s">
        <v>965</v>
      </c>
      <c r="D1116">
        <v>119.4</v>
      </c>
      <c r="E1116">
        <v>118.64</v>
      </c>
      <c r="F1116">
        <v>118.38</v>
      </c>
      <c r="G1116">
        <v>118.23</v>
      </c>
      <c r="H1116">
        <v>113.78</v>
      </c>
      <c r="I1116">
        <v>97.47</v>
      </c>
      <c r="J1116">
        <v>154.80000000000001</v>
      </c>
      <c r="K1116">
        <v>77.3</v>
      </c>
    </row>
    <row r="1117" spans="1:11" x14ac:dyDescent="0.25">
      <c r="A1117" t="s">
        <v>5484</v>
      </c>
      <c r="B1117">
        <v>11530</v>
      </c>
      <c r="C1117" t="s">
        <v>966</v>
      </c>
      <c r="D1117">
        <v>219.6</v>
      </c>
      <c r="E1117">
        <v>206.88</v>
      </c>
      <c r="F1117">
        <v>197.02</v>
      </c>
      <c r="G1117">
        <v>184.95</v>
      </c>
      <c r="H1117">
        <v>164.04</v>
      </c>
      <c r="I1117">
        <v>120.17</v>
      </c>
      <c r="J1117">
        <v>226.9</v>
      </c>
      <c r="K1117">
        <v>108.05</v>
      </c>
    </row>
    <row r="1118" spans="1:11" x14ac:dyDescent="0.25">
      <c r="A1118" t="s">
        <v>5484</v>
      </c>
      <c r="B1118">
        <v>11532</v>
      </c>
      <c r="C1118" t="s">
        <v>967</v>
      </c>
      <c r="D1118">
        <v>8790.9500000000007</v>
      </c>
      <c r="E1118">
        <v>8748.44</v>
      </c>
      <c r="F1118">
        <v>8687.2900000000009</v>
      </c>
      <c r="G1118">
        <v>8586.7099999999991</v>
      </c>
      <c r="H1118">
        <v>8447.65</v>
      </c>
      <c r="I1118">
        <v>7974.59</v>
      </c>
      <c r="J1118">
        <v>8869.6</v>
      </c>
      <c r="K1118">
        <v>7987.65</v>
      </c>
    </row>
    <row r="1119" spans="1:11" x14ac:dyDescent="0.25">
      <c r="A1119" t="s">
        <v>5484</v>
      </c>
      <c r="B1119">
        <v>11536</v>
      </c>
      <c r="C1119" t="s">
        <v>968</v>
      </c>
      <c r="D1119">
        <v>3502.45</v>
      </c>
      <c r="E1119">
        <v>3440.87</v>
      </c>
      <c r="F1119">
        <v>3411.64</v>
      </c>
      <c r="G1119">
        <v>3413.16</v>
      </c>
      <c r="H1119">
        <v>3437.64</v>
      </c>
      <c r="I1119">
        <v>3383.89</v>
      </c>
      <c r="J1119">
        <v>3679</v>
      </c>
      <c r="K1119">
        <v>3311</v>
      </c>
    </row>
    <row r="1120" spans="1:11" x14ac:dyDescent="0.25">
      <c r="A1120" t="s">
        <v>5484</v>
      </c>
      <c r="B1120">
        <v>11538</v>
      </c>
      <c r="C1120" t="s">
        <v>969</v>
      </c>
      <c r="D1120">
        <v>24.3</v>
      </c>
      <c r="E1120">
        <v>24.08</v>
      </c>
      <c r="F1120">
        <v>27.51</v>
      </c>
      <c r="G1120">
        <v>51.57</v>
      </c>
      <c r="H1120">
        <v>115.04</v>
      </c>
      <c r="I1120">
        <v>176.7</v>
      </c>
      <c r="J1120">
        <v>255</v>
      </c>
      <c r="K1120">
        <v>21.75</v>
      </c>
    </row>
    <row r="1121" spans="1:11" x14ac:dyDescent="0.25">
      <c r="A1121" t="s">
        <v>5484</v>
      </c>
      <c r="B1121">
        <v>11543</v>
      </c>
      <c r="C1121" t="s">
        <v>970</v>
      </c>
      <c r="D1121">
        <v>5674.95</v>
      </c>
      <c r="E1121">
        <v>5463.85</v>
      </c>
      <c r="F1121">
        <v>5319.84</v>
      </c>
      <c r="G1121">
        <v>5215.99</v>
      </c>
      <c r="H1121">
        <v>5152.76</v>
      </c>
      <c r="I1121">
        <v>4744.26</v>
      </c>
      <c r="J1121">
        <v>5762.7</v>
      </c>
      <c r="K1121">
        <v>4691.55</v>
      </c>
    </row>
    <row r="1122" spans="1:11" x14ac:dyDescent="0.25">
      <c r="A1122" t="s">
        <v>5484</v>
      </c>
      <c r="B1122">
        <v>11547</v>
      </c>
      <c r="C1122" t="s">
        <v>971</v>
      </c>
      <c r="D1122">
        <v>15.69</v>
      </c>
      <c r="E1122">
        <v>15.54</v>
      </c>
      <c r="F1122">
        <v>17.84</v>
      </c>
      <c r="G1122">
        <v>33.65</v>
      </c>
      <c r="H1122">
        <v>75.88</v>
      </c>
      <c r="I1122">
        <v>119</v>
      </c>
      <c r="J1122">
        <v>157.28</v>
      </c>
      <c r="K1122">
        <v>13</v>
      </c>
    </row>
    <row r="1123" spans="1:11" x14ac:dyDescent="0.25">
      <c r="A1123" t="s">
        <v>5484</v>
      </c>
      <c r="B1123">
        <v>11549</v>
      </c>
      <c r="C1123" t="s">
        <v>972</v>
      </c>
      <c r="D1123">
        <v>102.95</v>
      </c>
      <c r="E1123">
        <v>99.27</v>
      </c>
      <c r="F1123">
        <v>97.24</v>
      </c>
      <c r="G1123">
        <v>92.21</v>
      </c>
      <c r="H1123">
        <v>84.28</v>
      </c>
      <c r="I1123">
        <v>71.319999999999993</v>
      </c>
      <c r="J1123">
        <v>111.5</v>
      </c>
      <c r="K1123">
        <v>66.150000000000006</v>
      </c>
    </row>
    <row r="1124" spans="1:11" x14ac:dyDescent="0.25">
      <c r="A1124" t="s">
        <v>5484</v>
      </c>
      <c r="B1124">
        <v>11566</v>
      </c>
      <c r="C1124" t="s">
        <v>1897</v>
      </c>
      <c r="D1124">
        <v>212.35</v>
      </c>
      <c r="E1124">
        <v>195.38</v>
      </c>
      <c r="F1124">
        <v>184.11</v>
      </c>
      <c r="G1124">
        <v>174.97</v>
      </c>
      <c r="H1124">
        <v>166.73</v>
      </c>
      <c r="I1124">
        <v>147.83000000000001</v>
      </c>
      <c r="J1124">
        <v>212.35</v>
      </c>
      <c r="K1124">
        <v>142.05000000000001</v>
      </c>
    </row>
    <row r="1125" spans="1:11" x14ac:dyDescent="0.25">
      <c r="A1125" t="s">
        <v>5484</v>
      </c>
      <c r="B1125">
        <v>11571</v>
      </c>
      <c r="C1125" t="s">
        <v>973</v>
      </c>
      <c r="D1125">
        <v>116.75</v>
      </c>
      <c r="E1125">
        <v>117.35</v>
      </c>
      <c r="F1125">
        <v>115.23</v>
      </c>
      <c r="G1125">
        <v>110.68</v>
      </c>
      <c r="H1125">
        <v>104.5</v>
      </c>
      <c r="I1125">
        <v>100.32</v>
      </c>
      <c r="J1125">
        <v>122.85</v>
      </c>
      <c r="K1125">
        <v>87.5</v>
      </c>
    </row>
    <row r="1126" spans="1:11" x14ac:dyDescent="0.25">
      <c r="A1126" t="s">
        <v>5484</v>
      </c>
      <c r="B1126">
        <v>11580</v>
      </c>
      <c r="C1126" t="s">
        <v>974</v>
      </c>
      <c r="D1126">
        <v>872.1</v>
      </c>
      <c r="E1126">
        <v>849.08</v>
      </c>
      <c r="F1126">
        <v>841.66</v>
      </c>
      <c r="G1126">
        <v>851.81</v>
      </c>
      <c r="H1126">
        <v>882.66</v>
      </c>
      <c r="I1126">
        <v>834.6</v>
      </c>
      <c r="J1126">
        <v>1024.95</v>
      </c>
      <c r="K1126">
        <v>786.75</v>
      </c>
    </row>
    <row r="1127" spans="1:11" x14ac:dyDescent="0.25">
      <c r="A1127" t="s">
        <v>5484</v>
      </c>
      <c r="B1127">
        <v>11581</v>
      </c>
      <c r="C1127" t="s">
        <v>1898</v>
      </c>
      <c r="D1127">
        <v>55.25</v>
      </c>
      <c r="E1127">
        <v>55.27</v>
      </c>
      <c r="F1127">
        <v>55.36</v>
      </c>
      <c r="G1127">
        <v>55.31</v>
      </c>
      <c r="H1127">
        <v>52.88</v>
      </c>
      <c r="I1127">
        <v>46.12</v>
      </c>
      <c r="J1127">
        <v>65.45</v>
      </c>
      <c r="K1127">
        <v>40.15</v>
      </c>
    </row>
    <row r="1128" spans="1:11" x14ac:dyDescent="0.25">
      <c r="A1128" t="s">
        <v>5484</v>
      </c>
      <c r="B1128">
        <v>11582</v>
      </c>
      <c r="C1128" t="s">
        <v>975</v>
      </c>
      <c r="D1128">
        <v>83.1</v>
      </c>
      <c r="E1128">
        <v>84.97</v>
      </c>
      <c r="F1128">
        <v>82.61</v>
      </c>
      <c r="G1128">
        <v>79.14</v>
      </c>
      <c r="H1128">
        <v>76.709999999999994</v>
      </c>
      <c r="I1128">
        <v>78.09</v>
      </c>
      <c r="J1128">
        <v>90.8</v>
      </c>
      <c r="K1128">
        <v>66.3</v>
      </c>
    </row>
    <row r="1129" spans="1:11" x14ac:dyDescent="0.25">
      <c r="A1129" t="s">
        <v>5484</v>
      </c>
      <c r="B1129">
        <v>11591</v>
      </c>
      <c r="C1129" t="s">
        <v>976</v>
      </c>
      <c r="D1129">
        <v>216.55</v>
      </c>
      <c r="E1129">
        <v>215.08</v>
      </c>
      <c r="F1129">
        <v>213.9</v>
      </c>
      <c r="G1129">
        <v>213.19</v>
      </c>
      <c r="H1129">
        <v>213.08</v>
      </c>
      <c r="I1129">
        <v>207.33</v>
      </c>
      <c r="J1129">
        <v>224.1</v>
      </c>
      <c r="K1129">
        <v>206.3</v>
      </c>
    </row>
    <row r="1130" spans="1:11" x14ac:dyDescent="0.25">
      <c r="A1130" t="s">
        <v>5484</v>
      </c>
      <c r="B1130">
        <v>11593</v>
      </c>
      <c r="C1130" t="s">
        <v>977</v>
      </c>
      <c r="D1130">
        <v>724.53</v>
      </c>
      <c r="E1130">
        <v>722.35</v>
      </c>
      <c r="F1130">
        <v>719.34</v>
      </c>
      <c r="G1130">
        <v>717.85</v>
      </c>
      <c r="H1130">
        <v>718.89</v>
      </c>
      <c r="I1130">
        <v>701.89</v>
      </c>
      <c r="J1130">
        <v>748.3</v>
      </c>
      <c r="K1130">
        <v>694.55</v>
      </c>
    </row>
    <row r="1131" spans="1:11" x14ac:dyDescent="0.25">
      <c r="A1131" t="s">
        <v>5484</v>
      </c>
      <c r="B1131">
        <v>11596</v>
      </c>
      <c r="C1131" t="s">
        <v>978</v>
      </c>
      <c r="D1131">
        <v>605.75</v>
      </c>
      <c r="E1131">
        <v>597.5</v>
      </c>
      <c r="F1131">
        <v>582.17999999999995</v>
      </c>
      <c r="G1131">
        <v>558.42999999999995</v>
      </c>
      <c r="H1131">
        <v>525.33000000000004</v>
      </c>
      <c r="I1131">
        <v>444.12</v>
      </c>
      <c r="J1131">
        <v>635</v>
      </c>
      <c r="K1131">
        <v>406.25</v>
      </c>
    </row>
    <row r="1132" spans="1:11" x14ac:dyDescent="0.25">
      <c r="A1132" t="s">
        <v>5484</v>
      </c>
      <c r="B1132">
        <v>11602</v>
      </c>
      <c r="C1132" t="s">
        <v>1899</v>
      </c>
      <c r="D1132">
        <v>18.8</v>
      </c>
      <c r="E1132">
        <v>17.55</v>
      </c>
      <c r="F1132">
        <v>16.87</v>
      </c>
      <c r="G1132">
        <v>16.489999999999998</v>
      </c>
      <c r="H1132">
        <v>16.59</v>
      </c>
      <c r="I1132">
        <v>13.75</v>
      </c>
      <c r="J1132">
        <v>23.75</v>
      </c>
      <c r="K1132">
        <v>11.8</v>
      </c>
    </row>
    <row r="1133" spans="1:11" x14ac:dyDescent="0.25">
      <c r="A1133" t="s">
        <v>5484</v>
      </c>
      <c r="B1133">
        <v>11606</v>
      </c>
      <c r="C1133" t="s">
        <v>979</v>
      </c>
      <c r="D1133">
        <v>297.2</v>
      </c>
      <c r="E1133">
        <v>286.7</v>
      </c>
      <c r="F1133">
        <v>278.61</v>
      </c>
      <c r="G1133">
        <v>274.01</v>
      </c>
      <c r="H1133">
        <v>273.39</v>
      </c>
      <c r="I1133">
        <v>249.38</v>
      </c>
      <c r="J1133">
        <v>333</v>
      </c>
      <c r="K1133">
        <v>237.35</v>
      </c>
    </row>
    <row r="1134" spans="1:11" x14ac:dyDescent="0.25">
      <c r="A1134" t="s">
        <v>5484</v>
      </c>
      <c r="B1134">
        <v>11618</v>
      </c>
      <c r="C1134" t="s">
        <v>980</v>
      </c>
      <c r="D1134">
        <v>558.1</v>
      </c>
      <c r="E1134">
        <v>543.88</v>
      </c>
      <c r="F1134">
        <v>524.29999999999995</v>
      </c>
      <c r="G1134">
        <v>500.21</v>
      </c>
      <c r="H1134">
        <v>460.95</v>
      </c>
      <c r="I1134">
        <v>376.63</v>
      </c>
      <c r="J1134">
        <v>577.6</v>
      </c>
      <c r="K1134">
        <v>341.55</v>
      </c>
    </row>
    <row r="1135" spans="1:11" x14ac:dyDescent="0.25">
      <c r="A1135" t="s">
        <v>5484</v>
      </c>
      <c r="B1135">
        <v>11626</v>
      </c>
      <c r="C1135" t="s">
        <v>981</v>
      </c>
      <c r="D1135">
        <v>320.60000000000002</v>
      </c>
      <c r="E1135">
        <v>317.7</v>
      </c>
      <c r="F1135">
        <v>307.12</v>
      </c>
      <c r="G1135">
        <v>295.12</v>
      </c>
      <c r="H1135">
        <v>282.23</v>
      </c>
      <c r="I1135">
        <v>224.93</v>
      </c>
      <c r="J1135">
        <v>329.7</v>
      </c>
      <c r="K1135">
        <v>234.8</v>
      </c>
    </row>
    <row r="1136" spans="1:11" x14ac:dyDescent="0.25">
      <c r="A1136" t="s">
        <v>5484</v>
      </c>
      <c r="B1136">
        <v>11627</v>
      </c>
      <c r="C1136" t="s">
        <v>982</v>
      </c>
      <c r="D1136">
        <v>19.05</v>
      </c>
      <c r="E1136">
        <v>19.12</v>
      </c>
      <c r="F1136">
        <v>19.16</v>
      </c>
      <c r="G1136">
        <v>19.190000000000001</v>
      </c>
      <c r="H1136">
        <v>19.36</v>
      </c>
      <c r="I1136">
        <v>20.61</v>
      </c>
      <c r="J1136">
        <v>22.75</v>
      </c>
      <c r="K1136">
        <v>18.399999999999999</v>
      </c>
    </row>
    <row r="1137" spans="1:11" x14ac:dyDescent="0.25">
      <c r="A1137" t="s">
        <v>5484</v>
      </c>
      <c r="B1137">
        <v>11630</v>
      </c>
      <c r="C1137" t="s">
        <v>983</v>
      </c>
      <c r="D1137">
        <v>251.6</v>
      </c>
      <c r="E1137">
        <v>248.41</v>
      </c>
      <c r="F1137">
        <v>244.93</v>
      </c>
      <c r="G1137">
        <v>241.79</v>
      </c>
      <c r="H1137">
        <v>235.89</v>
      </c>
      <c r="I1137">
        <v>206.48</v>
      </c>
      <c r="J1137">
        <v>254.25</v>
      </c>
      <c r="K1137">
        <v>211.8</v>
      </c>
    </row>
    <row r="1138" spans="1:11" x14ac:dyDescent="0.25">
      <c r="A1138" t="s">
        <v>5484</v>
      </c>
      <c r="B1138">
        <v>11634</v>
      </c>
      <c r="C1138" t="s">
        <v>5721</v>
      </c>
      <c r="D1138">
        <v>18.75</v>
      </c>
      <c r="E1138">
        <v>16.91</v>
      </c>
      <c r="F1138">
        <v>16.41</v>
      </c>
      <c r="G1138">
        <v>16.12</v>
      </c>
      <c r="H1138">
        <v>16.11</v>
      </c>
      <c r="I1138">
        <v>15.85</v>
      </c>
      <c r="J1138">
        <v>19.649999999999999</v>
      </c>
      <c r="K1138">
        <v>13.8</v>
      </c>
    </row>
    <row r="1139" spans="1:11" x14ac:dyDescent="0.25">
      <c r="A1139" t="s">
        <v>5484</v>
      </c>
      <c r="B1139">
        <v>11640</v>
      </c>
      <c r="C1139" t="s">
        <v>1900</v>
      </c>
      <c r="D1139">
        <v>48.75</v>
      </c>
      <c r="E1139">
        <v>50.21</v>
      </c>
      <c r="F1139">
        <v>50.6</v>
      </c>
      <c r="G1139">
        <v>50.26</v>
      </c>
      <c r="H1139">
        <v>51.49</v>
      </c>
      <c r="I1139">
        <v>70.67</v>
      </c>
      <c r="J1139">
        <v>65.75</v>
      </c>
      <c r="K1139">
        <v>42.1</v>
      </c>
    </row>
    <row r="1140" spans="1:11" x14ac:dyDescent="0.25">
      <c r="A1140" t="s">
        <v>5484</v>
      </c>
      <c r="B1140">
        <v>11647</v>
      </c>
      <c r="C1140" t="s">
        <v>1901</v>
      </c>
      <c r="D1140">
        <v>52.7</v>
      </c>
      <c r="E1140">
        <v>53.05</v>
      </c>
      <c r="F1140">
        <v>52.88</v>
      </c>
      <c r="G1140">
        <v>52.69</v>
      </c>
      <c r="H1140">
        <v>52.53</v>
      </c>
      <c r="I1140">
        <v>47.05</v>
      </c>
      <c r="J1140">
        <v>63.8</v>
      </c>
      <c r="K1140">
        <v>43</v>
      </c>
    </row>
    <row r="1141" spans="1:11" x14ac:dyDescent="0.25">
      <c r="A1141" t="s">
        <v>5484</v>
      </c>
      <c r="B1141">
        <v>11654</v>
      </c>
      <c r="C1141" t="s">
        <v>985</v>
      </c>
      <c r="D1141">
        <v>2698.75</v>
      </c>
      <c r="E1141">
        <v>2671.71</v>
      </c>
      <c r="F1141">
        <v>2643.45</v>
      </c>
      <c r="G1141">
        <v>2589.2800000000002</v>
      </c>
      <c r="H1141">
        <v>2487.44</v>
      </c>
      <c r="I1141">
        <v>2311.33</v>
      </c>
      <c r="J1141">
        <v>2744</v>
      </c>
      <c r="K1141">
        <v>2157.25</v>
      </c>
    </row>
    <row r="1142" spans="1:11" x14ac:dyDescent="0.25">
      <c r="A1142" t="s">
        <v>5484</v>
      </c>
      <c r="B1142">
        <v>11655</v>
      </c>
      <c r="C1142" t="s">
        <v>1902</v>
      </c>
      <c r="D1142">
        <v>1201.05</v>
      </c>
      <c r="E1142">
        <v>1206.2</v>
      </c>
      <c r="F1142">
        <v>1207.04</v>
      </c>
      <c r="G1142">
        <v>1218.08</v>
      </c>
      <c r="H1142">
        <v>1264.73</v>
      </c>
      <c r="I1142">
        <v>1076.8800000000001</v>
      </c>
      <c r="J1142">
        <v>1607.65</v>
      </c>
      <c r="K1142">
        <v>1113.3499999999999</v>
      </c>
    </row>
    <row r="1143" spans="1:11" x14ac:dyDescent="0.25">
      <c r="A1143" t="s">
        <v>5484</v>
      </c>
      <c r="B1143">
        <v>11667</v>
      </c>
      <c r="C1143" t="s">
        <v>986</v>
      </c>
      <c r="D1143">
        <v>89.3</v>
      </c>
      <c r="E1143">
        <v>90.16</v>
      </c>
      <c r="F1143">
        <v>90.6</v>
      </c>
      <c r="G1143">
        <v>91.97</v>
      </c>
      <c r="H1143">
        <v>94.02</v>
      </c>
      <c r="I1143">
        <v>93.94</v>
      </c>
      <c r="J1143">
        <v>109.8</v>
      </c>
      <c r="K1143">
        <v>87</v>
      </c>
    </row>
    <row r="1144" spans="1:11" x14ac:dyDescent="0.25">
      <c r="A1144" t="s">
        <v>5484</v>
      </c>
      <c r="B1144">
        <v>11677</v>
      </c>
      <c r="C1144" t="s">
        <v>987</v>
      </c>
      <c r="D1144">
        <v>335.25</v>
      </c>
      <c r="E1144">
        <v>333.34</v>
      </c>
      <c r="F1144">
        <v>331.04</v>
      </c>
      <c r="G1144">
        <v>329.87</v>
      </c>
      <c r="H1144">
        <v>330.65</v>
      </c>
      <c r="I1144">
        <v>337.92</v>
      </c>
      <c r="J1144">
        <v>373</v>
      </c>
      <c r="K1144">
        <v>308.3</v>
      </c>
    </row>
    <row r="1145" spans="1:11" x14ac:dyDescent="0.25">
      <c r="A1145" t="s">
        <v>5484</v>
      </c>
      <c r="B1145">
        <v>11681</v>
      </c>
      <c r="C1145" t="s">
        <v>1903</v>
      </c>
      <c r="D1145">
        <v>3.15</v>
      </c>
      <c r="E1145">
        <v>3.24</v>
      </c>
      <c r="F1145">
        <v>3.27</v>
      </c>
      <c r="G1145">
        <v>3.24</v>
      </c>
      <c r="H1145">
        <v>3.18</v>
      </c>
      <c r="I1145">
        <v>3.34</v>
      </c>
      <c r="J1145">
        <v>3.75</v>
      </c>
      <c r="K1145">
        <v>2.7</v>
      </c>
    </row>
    <row r="1146" spans="1:11" x14ac:dyDescent="0.25">
      <c r="A1146" t="s">
        <v>5484</v>
      </c>
      <c r="B1146">
        <v>11689</v>
      </c>
      <c r="C1146" t="s">
        <v>988</v>
      </c>
      <c r="D1146">
        <v>374.15</v>
      </c>
      <c r="E1146">
        <v>372.6</v>
      </c>
      <c r="F1146">
        <v>373.4</v>
      </c>
      <c r="G1146">
        <v>375.99</v>
      </c>
      <c r="H1146">
        <v>385.26</v>
      </c>
      <c r="I1146">
        <v>382.75</v>
      </c>
      <c r="J1146">
        <v>429.2</v>
      </c>
      <c r="K1146">
        <v>353.75</v>
      </c>
    </row>
    <row r="1147" spans="1:11" x14ac:dyDescent="0.25">
      <c r="A1147" t="s">
        <v>5484</v>
      </c>
      <c r="B1147">
        <v>11699</v>
      </c>
      <c r="C1147" t="s">
        <v>989</v>
      </c>
      <c r="D1147">
        <v>49.05</v>
      </c>
      <c r="E1147">
        <v>47.73</v>
      </c>
      <c r="F1147">
        <v>47.63</v>
      </c>
      <c r="G1147">
        <v>48</v>
      </c>
      <c r="H1147">
        <v>48.71</v>
      </c>
      <c r="I1147">
        <v>38.700000000000003</v>
      </c>
      <c r="J1147">
        <v>62</v>
      </c>
      <c r="K1147">
        <v>42.05</v>
      </c>
    </row>
    <row r="1148" spans="1:11" x14ac:dyDescent="0.25">
      <c r="A1148" t="s">
        <v>5484</v>
      </c>
      <c r="B1148">
        <v>11703</v>
      </c>
      <c r="C1148" t="s">
        <v>990</v>
      </c>
      <c r="D1148">
        <v>4448.45</v>
      </c>
      <c r="E1148">
        <v>4352.0600000000004</v>
      </c>
      <c r="F1148">
        <v>4234.57</v>
      </c>
      <c r="G1148">
        <v>4054.07</v>
      </c>
      <c r="H1148">
        <v>3848.65</v>
      </c>
      <c r="I1148">
        <v>3578.48</v>
      </c>
      <c r="J1148">
        <v>4450</v>
      </c>
      <c r="K1148">
        <v>3447</v>
      </c>
    </row>
    <row r="1149" spans="1:11" x14ac:dyDescent="0.25">
      <c r="A1149" t="s">
        <v>5484</v>
      </c>
      <c r="B1149">
        <v>11705</v>
      </c>
      <c r="C1149" t="s">
        <v>991</v>
      </c>
      <c r="D1149">
        <v>96.7</v>
      </c>
      <c r="E1149">
        <v>97.48</v>
      </c>
      <c r="F1149">
        <v>97.02</v>
      </c>
      <c r="G1149">
        <v>95.4</v>
      </c>
      <c r="H1149">
        <v>93.58</v>
      </c>
      <c r="I1149">
        <v>84.83</v>
      </c>
      <c r="J1149">
        <v>109.9</v>
      </c>
      <c r="K1149">
        <v>81</v>
      </c>
    </row>
    <row r="1150" spans="1:11" x14ac:dyDescent="0.25">
      <c r="A1150" t="s">
        <v>5484</v>
      </c>
      <c r="B1150">
        <v>11723</v>
      </c>
      <c r="C1150" t="s">
        <v>992</v>
      </c>
      <c r="D1150">
        <v>768.8</v>
      </c>
      <c r="E1150">
        <v>765.61</v>
      </c>
      <c r="F1150">
        <v>760.51</v>
      </c>
      <c r="G1150">
        <v>758.67</v>
      </c>
      <c r="H1150">
        <v>766.58</v>
      </c>
      <c r="I1150">
        <v>751.66</v>
      </c>
      <c r="J1150">
        <v>840</v>
      </c>
      <c r="K1150">
        <v>723</v>
      </c>
    </row>
    <row r="1151" spans="1:11" x14ac:dyDescent="0.25">
      <c r="A1151" t="s">
        <v>5484</v>
      </c>
      <c r="B1151">
        <v>11731</v>
      </c>
      <c r="C1151" t="s">
        <v>993</v>
      </c>
      <c r="D1151">
        <v>192</v>
      </c>
      <c r="E1151">
        <v>191.9</v>
      </c>
      <c r="F1151">
        <v>188.55</v>
      </c>
      <c r="G1151">
        <v>181.92</v>
      </c>
      <c r="H1151">
        <v>167.68</v>
      </c>
      <c r="I1151">
        <v>144.30000000000001</v>
      </c>
      <c r="J1151">
        <v>205</v>
      </c>
      <c r="K1151">
        <v>125</v>
      </c>
    </row>
    <row r="1152" spans="1:11" x14ac:dyDescent="0.25">
      <c r="A1152" t="s">
        <v>5484</v>
      </c>
      <c r="B1152">
        <v>11743</v>
      </c>
      <c r="C1152" t="s">
        <v>994</v>
      </c>
      <c r="D1152">
        <v>668.1</v>
      </c>
      <c r="E1152">
        <v>678.67</v>
      </c>
      <c r="F1152">
        <v>681.11</v>
      </c>
      <c r="G1152">
        <v>675.32</v>
      </c>
      <c r="H1152">
        <v>605.30999999999995</v>
      </c>
      <c r="I1152">
        <v>441.15</v>
      </c>
      <c r="J1152">
        <v>821.15</v>
      </c>
      <c r="K1152">
        <v>318.60000000000002</v>
      </c>
    </row>
    <row r="1153" spans="1:11" x14ac:dyDescent="0.25">
      <c r="A1153" t="s">
        <v>5484</v>
      </c>
      <c r="B1153">
        <v>11763</v>
      </c>
      <c r="C1153" t="s">
        <v>995</v>
      </c>
      <c r="D1153">
        <v>14.5</v>
      </c>
      <c r="E1153">
        <v>14.38</v>
      </c>
      <c r="F1153">
        <v>13.73</v>
      </c>
      <c r="G1153">
        <v>12.58</v>
      </c>
      <c r="H1153">
        <v>10.84</v>
      </c>
      <c r="I1153">
        <v>8.3000000000000007</v>
      </c>
      <c r="J1153">
        <v>15.3</v>
      </c>
      <c r="K1153">
        <v>6.15</v>
      </c>
    </row>
    <row r="1154" spans="1:11" x14ac:dyDescent="0.25">
      <c r="A1154" t="s">
        <v>5484</v>
      </c>
      <c r="B1154">
        <v>11773</v>
      </c>
      <c r="C1154" t="s">
        <v>996</v>
      </c>
      <c r="D1154">
        <v>24.1</v>
      </c>
      <c r="E1154">
        <v>21.77</v>
      </c>
      <c r="F1154">
        <v>21.27</v>
      </c>
      <c r="G1154">
        <v>20.95</v>
      </c>
      <c r="H1154">
        <v>20.13</v>
      </c>
      <c r="I1154">
        <v>19.739999999999998</v>
      </c>
      <c r="J1154">
        <v>24.7</v>
      </c>
      <c r="K1154">
        <v>14.2</v>
      </c>
    </row>
    <row r="1155" spans="1:11" x14ac:dyDescent="0.25">
      <c r="A1155" t="s">
        <v>5484</v>
      </c>
      <c r="B1155">
        <v>11778</v>
      </c>
      <c r="C1155" t="s">
        <v>997</v>
      </c>
      <c r="D1155">
        <v>881.1</v>
      </c>
      <c r="E1155">
        <v>855.95</v>
      </c>
      <c r="F1155">
        <v>841.84</v>
      </c>
      <c r="G1155">
        <v>835.07</v>
      </c>
      <c r="H1155">
        <v>794.61</v>
      </c>
      <c r="I1155">
        <v>600.23</v>
      </c>
      <c r="J1155">
        <v>989</v>
      </c>
      <c r="K1155">
        <v>482.05</v>
      </c>
    </row>
    <row r="1156" spans="1:11" x14ac:dyDescent="0.25">
      <c r="A1156" t="s">
        <v>5484</v>
      </c>
      <c r="B1156">
        <v>11779</v>
      </c>
      <c r="C1156" t="s">
        <v>998</v>
      </c>
      <c r="D1156">
        <v>35</v>
      </c>
      <c r="E1156">
        <v>34.69</v>
      </c>
      <c r="F1156">
        <v>34.67</v>
      </c>
      <c r="G1156">
        <v>34.56</v>
      </c>
      <c r="H1156">
        <v>34.85</v>
      </c>
      <c r="I1156">
        <v>39.409999999999997</v>
      </c>
      <c r="J1156">
        <v>39.4</v>
      </c>
      <c r="K1156">
        <v>30.55</v>
      </c>
    </row>
    <row r="1157" spans="1:11" x14ac:dyDescent="0.25">
      <c r="A1157" t="s">
        <v>5484</v>
      </c>
      <c r="B1157">
        <v>11782</v>
      </c>
      <c r="C1157" t="s">
        <v>999</v>
      </c>
      <c r="D1157">
        <v>346.25</v>
      </c>
      <c r="E1157">
        <v>350.09</v>
      </c>
      <c r="F1157">
        <v>352.47</v>
      </c>
      <c r="G1157">
        <v>357.37</v>
      </c>
      <c r="H1157">
        <v>366.2</v>
      </c>
      <c r="I1157">
        <v>352.64</v>
      </c>
      <c r="J1157">
        <v>441.9</v>
      </c>
      <c r="K1157">
        <v>333.4</v>
      </c>
    </row>
    <row r="1158" spans="1:11" x14ac:dyDescent="0.25">
      <c r="A1158" t="s">
        <v>5484</v>
      </c>
      <c r="B1158">
        <v>11787</v>
      </c>
      <c r="C1158" t="s">
        <v>1904</v>
      </c>
      <c r="D1158">
        <v>9.4</v>
      </c>
      <c r="E1158">
        <v>9.4</v>
      </c>
      <c r="F1158">
        <v>9.19</v>
      </c>
      <c r="G1158">
        <v>9.14</v>
      </c>
      <c r="H1158">
        <v>9.61</v>
      </c>
      <c r="I1158">
        <v>14.73</v>
      </c>
      <c r="J1158">
        <v>11.1</v>
      </c>
      <c r="K1158">
        <v>7.2</v>
      </c>
    </row>
    <row r="1159" spans="1:11" x14ac:dyDescent="0.25">
      <c r="A1159" t="s">
        <v>5484</v>
      </c>
      <c r="B1159">
        <v>11794</v>
      </c>
      <c r="C1159" t="s">
        <v>6001</v>
      </c>
      <c r="D1159">
        <v>357.05</v>
      </c>
      <c r="E1159">
        <v>359.03</v>
      </c>
      <c r="F1159">
        <v>360.31</v>
      </c>
      <c r="G1159">
        <v>359.65</v>
      </c>
      <c r="H1159">
        <v>349.18</v>
      </c>
      <c r="I1159">
        <v>276.20999999999998</v>
      </c>
      <c r="J1159">
        <v>402.2</v>
      </c>
      <c r="K1159">
        <v>303</v>
      </c>
    </row>
    <row r="1160" spans="1:11" x14ac:dyDescent="0.25">
      <c r="A1160" t="s">
        <v>5484</v>
      </c>
      <c r="B1160">
        <v>11796</v>
      </c>
      <c r="C1160" t="s">
        <v>1905</v>
      </c>
      <c r="D1160">
        <v>108.75</v>
      </c>
      <c r="E1160">
        <v>106.96</v>
      </c>
      <c r="F1160">
        <v>107.18</v>
      </c>
      <c r="G1160">
        <v>109.74</v>
      </c>
      <c r="H1160">
        <v>114.09</v>
      </c>
      <c r="I1160">
        <v>107.82</v>
      </c>
      <c r="J1160">
        <v>146.65</v>
      </c>
      <c r="K1160">
        <v>93</v>
      </c>
    </row>
    <row r="1161" spans="1:11" x14ac:dyDescent="0.25">
      <c r="A1161" t="s">
        <v>5484</v>
      </c>
      <c r="B1161">
        <v>11798</v>
      </c>
      <c r="C1161" t="s">
        <v>1000</v>
      </c>
      <c r="D1161">
        <v>657.7</v>
      </c>
      <c r="E1161">
        <v>650.73</v>
      </c>
      <c r="F1161">
        <v>651.97</v>
      </c>
      <c r="G1161">
        <v>647.32000000000005</v>
      </c>
      <c r="H1161">
        <v>626.94000000000005</v>
      </c>
      <c r="I1161">
        <v>563.29</v>
      </c>
      <c r="J1161">
        <v>700.95</v>
      </c>
      <c r="K1161">
        <v>570.1</v>
      </c>
    </row>
    <row r="1162" spans="1:11" x14ac:dyDescent="0.25">
      <c r="A1162" t="s">
        <v>5484</v>
      </c>
      <c r="B1162">
        <v>11804</v>
      </c>
      <c r="C1162" t="s">
        <v>1001</v>
      </c>
      <c r="D1162">
        <v>414.35</v>
      </c>
      <c r="E1162">
        <v>414.36</v>
      </c>
      <c r="F1162">
        <v>413.85</v>
      </c>
      <c r="G1162">
        <v>415.09</v>
      </c>
      <c r="H1162">
        <v>417.18</v>
      </c>
      <c r="I1162">
        <v>417.98</v>
      </c>
      <c r="J1162">
        <v>458</v>
      </c>
      <c r="K1162">
        <v>386</v>
      </c>
    </row>
    <row r="1163" spans="1:11" x14ac:dyDescent="0.25">
      <c r="A1163" t="s">
        <v>5484</v>
      </c>
      <c r="B1163">
        <v>11809</v>
      </c>
      <c r="C1163" t="s">
        <v>1002</v>
      </c>
      <c r="D1163">
        <v>620.79999999999995</v>
      </c>
      <c r="E1163">
        <v>625.97</v>
      </c>
      <c r="F1163">
        <v>622.67999999999995</v>
      </c>
      <c r="G1163">
        <v>620.44000000000005</v>
      </c>
      <c r="H1163">
        <v>610.16</v>
      </c>
      <c r="I1163">
        <v>537.48</v>
      </c>
      <c r="J1163">
        <v>703.4</v>
      </c>
      <c r="K1163">
        <v>555.75</v>
      </c>
    </row>
    <row r="1164" spans="1:11" x14ac:dyDescent="0.25">
      <c r="A1164" t="s">
        <v>5484</v>
      </c>
      <c r="B1164">
        <v>11813</v>
      </c>
      <c r="C1164" t="s">
        <v>1003</v>
      </c>
      <c r="D1164">
        <v>658.35</v>
      </c>
      <c r="E1164">
        <v>662.76</v>
      </c>
      <c r="F1164">
        <v>658.84</v>
      </c>
      <c r="G1164">
        <v>658.42</v>
      </c>
      <c r="H1164">
        <v>678.38</v>
      </c>
      <c r="I1164">
        <v>696.14</v>
      </c>
      <c r="J1164">
        <v>888.5</v>
      </c>
      <c r="K1164">
        <v>616</v>
      </c>
    </row>
    <row r="1165" spans="1:11" x14ac:dyDescent="0.25">
      <c r="A1165" t="s">
        <v>5484</v>
      </c>
      <c r="B1165">
        <v>11817</v>
      </c>
      <c r="C1165" t="s">
        <v>1004</v>
      </c>
      <c r="D1165">
        <v>99</v>
      </c>
      <c r="E1165">
        <v>99.39</v>
      </c>
      <c r="F1165">
        <v>99.9</v>
      </c>
      <c r="G1165">
        <v>100.61</v>
      </c>
      <c r="H1165">
        <v>102.05</v>
      </c>
      <c r="I1165">
        <v>109.58</v>
      </c>
      <c r="J1165">
        <v>115</v>
      </c>
      <c r="K1165">
        <v>97.5</v>
      </c>
    </row>
    <row r="1166" spans="1:11" x14ac:dyDescent="0.25">
      <c r="A1166" t="s">
        <v>5484</v>
      </c>
      <c r="B1166">
        <v>11821</v>
      </c>
      <c r="C1166" t="s">
        <v>1005</v>
      </c>
      <c r="D1166">
        <v>546.54999999999995</v>
      </c>
      <c r="E1166">
        <v>529.48</v>
      </c>
      <c r="F1166">
        <v>506.29</v>
      </c>
      <c r="G1166">
        <v>476.6</v>
      </c>
      <c r="H1166">
        <v>428.55</v>
      </c>
      <c r="I1166">
        <v>326.49</v>
      </c>
      <c r="J1166">
        <v>557.5</v>
      </c>
      <c r="K1166">
        <v>310</v>
      </c>
    </row>
    <row r="1167" spans="1:11" x14ac:dyDescent="0.25">
      <c r="A1167" t="s">
        <v>5484</v>
      </c>
      <c r="B1167">
        <v>11829</v>
      </c>
      <c r="C1167" t="s">
        <v>1006</v>
      </c>
      <c r="D1167">
        <v>277.35000000000002</v>
      </c>
      <c r="E1167">
        <v>283.08999999999997</v>
      </c>
      <c r="F1167">
        <v>282.55</v>
      </c>
      <c r="G1167">
        <v>280.61</v>
      </c>
      <c r="H1167">
        <v>271.85000000000002</v>
      </c>
      <c r="I1167">
        <v>222.37</v>
      </c>
      <c r="J1167">
        <v>299</v>
      </c>
      <c r="K1167">
        <v>213.4</v>
      </c>
    </row>
    <row r="1168" spans="1:11" x14ac:dyDescent="0.25">
      <c r="A1168" t="s">
        <v>5484</v>
      </c>
      <c r="B1168">
        <v>11840</v>
      </c>
      <c r="C1168" t="s">
        <v>1007</v>
      </c>
      <c r="D1168">
        <v>1225.9000000000001</v>
      </c>
      <c r="E1168">
        <v>1149.17</v>
      </c>
      <c r="F1168">
        <v>1112</v>
      </c>
      <c r="G1168">
        <v>1083.27</v>
      </c>
      <c r="H1168">
        <v>1058.8399999999999</v>
      </c>
      <c r="I1168">
        <v>946.76</v>
      </c>
      <c r="J1168">
        <v>1243.55</v>
      </c>
      <c r="K1168">
        <v>973.4</v>
      </c>
    </row>
    <row r="1169" spans="1:11" x14ac:dyDescent="0.25">
      <c r="A1169" t="s">
        <v>5484</v>
      </c>
      <c r="B1169">
        <v>11842</v>
      </c>
      <c r="C1169" t="s">
        <v>1906</v>
      </c>
      <c r="D1169">
        <v>18.3</v>
      </c>
      <c r="E1169">
        <v>18.03</v>
      </c>
      <c r="F1169">
        <v>17.87</v>
      </c>
      <c r="G1169">
        <v>17.82</v>
      </c>
      <c r="H1169">
        <v>17.86</v>
      </c>
      <c r="I1169">
        <v>17.600000000000001</v>
      </c>
      <c r="J1169">
        <v>24.9</v>
      </c>
      <c r="K1169">
        <v>15.1</v>
      </c>
    </row>
    <row r="1170" spans="1:11" x14ac:dyDescent="0.25">
      <c r="A1170" t="s">
        <v>5484</v>
      </c>
      <c r="B1170">
        <v>11852</v>
      </c>
      <c r="C1170" t="s">
        <v>1008</v>
      </c>
      <c r="D1170">
        <v>61.9</v>
      </c>
      <c r="E1170">
        <v>61.92</v>
      </c>
      <c r="F1170">
        <v>62.15</v>
      </c>
      <c r="G1170">
        <v>62.81</v>
      </c>
      <c r="H1170">
        <v>63.69</v>
      </c>
      <c r="I1170">
        <v>61.76</v>
      </c>
      <c r="J1170">
        <v>73.75</v>
      </c>
      <c r="K1170">
        <v>55.35</v>
      </c>
    </row>
    <row r="1171" spans="1:11" x14ac:dyDescent="0.25">
      <c r="A1171" t="s">
        <v>5484</v>
      </c>
      <c r="B1171">
        <v>11856</v>
      </c>
      <c r="C1171" t="s">
        <v>1907</v>
      </c>
      <c r="D1171">
        <v>53.7</v>
      </c>
      <c r="E1171">
        <v>53.01</v>
      </c>
      <c r="F1171">
        <v>52.94</v>
      </c>
      <c r="G1171">
        <v>53.65</v>
      </c>
      <c r="H1171">
        <v>54.58</v>
      </c>
      <c r="I1171">
        <v>54.1</v>
      </c>
      <c r="J1171">
        <v>68.650000000000006</v>
      </c>
      <c r="K1171">
        <v>48.5</v>
      </c>
    </row>
    <row r="1172" spans="1:11" x14ac:dyDescent="0.25">
      <c r="A1172" t="s">
        <v>5484</v>
      </c>
      <c r="B1172">
        <v>11860</v>
      </c>
      <c r="C1172" t="s">
        <v>1009</v>
      </c>
      <c r="D1172">
        <v>371.7</v>
      </c>
      <c r="E1172">
        <v>374.35</v>
      </c>
      <c r="F1172">
        <v>375.41</v>
      </c>
      <c r="G1172">
        <v>378.04</v>
      </c>
      <c r="H1172">
        <v>377.58</v>
      </c>
      <c r="I1172">
        <v>366.83</v>
      </c>
      <c r="J1172">
        <v>415.3</v>
      </c>
      <c r="K1172">
        <v>327.05</v>
      </c>
    </row>
    <row r="1173" spans="1:11" x14ac:dyDescent="0.25">
      <c r="A1173" t="s">
        <v>5484</v>
      </c>
      <c r="B1173">
        <v>11864</v>
      </c>
      <c r="C1173" t="s">
        <v>1010</v>
      </c>
      <c r="D1173">
        <v>163</v>
      </c>
      <c r="E1173">
        <v>157.91999999999999</v>
      </c>
      <c r="F1173">
        <v>154.59</v>
      </c>
      <c r="G1173">
        <v>151.88</v>
      </c>
      <c r="H1173">
        <v>148.94999999999999</v>
      </c>
      <c r="I1173">
        <v>132.16999999999999</v>
      </c>
      <c r="J1173">
        <v>165</v>
      </c>
      <c r="K1173">
        <v>131.80000000000001</v>
      </c>
    </row>
    <row r="1174" spans="1:11" x14ac:dyDescent="0.25">
      <c r="A1174" t="s">
        <v>5484</v>
      </c>
      <c r="B1174">
        <v>11868</v>
      </c>
      <c r="C1174" t="s">
        <v>1011</v>
      </c>
      <c r="D1174">
        <v>348.3</v>
      </c>
      <c r="E1174">
        <v>325.01</v>
      </c>
      <c r="F1174">
        <v>308.31</v>
      </c>
      <c r="G1174">
        <v>292.86</v>
      </c>
      <c r="H1174">
        <v>281.76</v>
      </c>
      <c r="I1174">
        <v>239.87</v>
      </c>
      <c r="J1174">
        <v>360.7</v>
      </c>
      <c r="K1174">
        <v>223</v>
      </c>
    </row>
    <row r="1175" spans="1:11" x14ac:dyDescent="0.25">
      <c r="A1175" t="s">
        <v>5484</v>
      </c>
      <c r="B1175">
        <v>11872</v>
      </c>
      <c r="C1175" t="s">
        <v>1012</v>
      </c>
      <c r="D1175">
        <v>372.85</v>
      </c>
      <c r="E1175">
        <v>368.28</v>
      </c>
      <c r="F1175">
        <v>363.35</v>
      </c>
      <c r="G1175">
        <v>356.34</v>
      </c>
      <c r="H1175">
        <v>343.57</v>
      </c>
      <c r="I1175">
        <v>319.57</v>
      </c>
      <c r="J1175">
        <v>376</v>
      </c>
      <c r="K1175">
        <v>287.7</v>
      </c>
    </row>
    <row r="1176" spans="1:11" x14ac:dyDescent="0.25">
      <c r="A1176" t="s">
        <v>5484</v>
      </c>
      <c r="B1176">
        <v>11880</v>
      </c>
      <c r="C1176" t="s">
        <v>1013</v>
      </c>
      <c r="D1176">
        <v>4747.8</v>
      </c>
      <c r="E1176">
        <v>4666.1899999999996</v>
      </c>
      <c r="F1176">
        <v>4647.55</v>
      </c>
      <c r="G1176">
        <v>4655.92</v>
      </c>
      <c r="H1176">
        <v>4668.96</v>
      </c>
      <c r="I1176">
        <v>4451</v>
      </c>
      <c r="J1176">
        <v>5228.1000000000004</v>
      </c>
      <c r="K1176">
        <v>4312.1000000000004</v>
      </c>
    </row>
    <row r="1177" spans="1:11" x14ac:dyDescent="0.25">
      <c r="A1177" t="s">
        <v>5484</v>
      </c>
      <c r="B1177">
        <v>11884</v>
      </c>
      <c r="C1177" t="s">
        <v>1014</v>
      </c>
      <c r="D1177">
        <v>249.7</v>
      </c>
      <c r="E1177">
        <v>249.86</v>
      </c>
      <c r="F1177">
        <v>246.42</v>
      </c>
      <c r="G1177">
        <v>236.91</v>
      </c>
      <c r="H1177">
        <v>212.58</v>
      </c>
      <c r="I1177">
        <v>156.22999999999999</v>
      </c>
      <c r="J1177">
        <v>268.5</v>
      </c>
      <c r="K1177">
        <v>134.35</v>
      </c>
    </row>
    <row r="1178" spans="1:11" x14ac:dyDescent="0.25">
      <c r="A1178" t="s">
        <v>5484</v>
      </c>
      <c r="B1178">
        <v>11892</v>
      </c>
      <c r="C1178" t="s">
        <v>1015</v>
      </c>
      <c r="D1178">
        <v>2976.1</v>
      </c>
      <c r="E1178">
        <v>2885.67</v>
      </c>
      <c r="F1178">
        <v>2856.11</v>
      </c>
      <c r="G1178">
        <v>2856.66</v>
      </c>
      <c r="H1178">
        <v>2888.3</v>
      </c>
      <c r="I1178">
        <v>2870.26</v>
      </c>
      <c r="J1178">
        <v>3449.8</v>
      </c>
      <c r="K1178">
        <v>2700</v>
      </c>
    </row>
    <row r="1179" spans="1:11" x14ac:dyDescent="0.25">
      <c r="A1179" t="s">
        <v>5484</v>
      </c>
      <c r="B1179">
        <v>11895</v>
      </c>
      <c r="C1179" t="s">
        <v>1016</v>
      </c>
      <c r="D1179">
        <v>330.8</v>
      </c>
      <c r="E1179">
        <v>312.01</v>
      </c>
      <c r="F1179">
        <v>301.20999999999998</v>
      </c>
      <c r="G1179">
        <v>294.79000000000002</v>
      </c>
      <c r="H1179">
        <v>292.49</v>
      </c>
      <c r="I1179">
        <v>266.7</v>
      </c>
      <c r="J1179">
        <v>351</v>
      </c>
      <c r="K1179">
        <v>244.2</v>
      </c>
    </row>
    <row r="1180" spans="1:11" x14ac:dyDescent="0.25">
      <c r="A1180" t="s">
        <v>5484</v>
      </c>
      <c r="B1180">
        <v>11896</v>
      </c>
      <c r="C1180" t="s">
        <v>1017</v>
      </c>
      <c r="D1180">
        <v>67.900000000000006</v>
      </c>
      <c r="E1180">
        <v>67.45</v>
      </c>
      <c r="F1180">
        <v>66.150000000000006</v>
      </c>
      <c r="G1180">
        <v>63.51</v>
      </c>
      <c r="H1180">
        <v>58.79</v>
      </c>
      <c r="I1180">
        <v>51.86</v>
      </c>
      <c r="J1180">
        <v>71.5</v>
      </c>
      <c r="K1180">
        <v>45.8</v>
      </c>
    </row>
    <row r="1181" spans="1:11" x14ac:dyDescent="0.25">
      <c r="A1181" t="s">
        <v>5484</v>
      </c>
      <c r="B1181">
        <v>11905</v>
      </c>
      <c r="C1181" t="s">
        <v>1018</v>
      </c>
      <c r="D1181">
        <v>232.55</v>
      </c>
      <c r="E1181">
        <v>236.85</v>
      </c>
      <c r="F1181">
        <v>240.66</v>
      </c>
      <c r="G1181">
        <v>245.68</v>
      </c>
      <c r="H1181">
        <v>244.59</v>
      </c>
      <c r="I1181">
        <v>180.59</v>
      </c>
      <c r="J1181">
        <v>289.7</v>
      </c>
      <c r="K1181">
        <v>172</v>
      </c>
    </row>
    <row r="1182" spans="1:11" x14ac:dyDescent="0.25">
      <c r="A1182" t="s">
        <v>5484</v>
      </c>
      <c r="B1182">
        <v>11909</v>
      </c>
      <c r="C1182" t="s">
        <v>1019</v>
      </c>
      <c r="D1182">
        <v>587.4</v>
      </c>
      <c r="E1182">
        <v>578.61</v>
      </c>
      <c r="F1182">
        <v>588.54</v>
      </c>
      <c r="G1182">
        <v>598.4</v>
      </c>
      <c r="H1182">
        <v>589.91999999999996</v>
      </c>
      <c r="I1182">
        <v>477.81</v>
      </c>
      <c r="J1182">
        <v>688</v>
      </c>
      <c r="K1182">
        <v>519.95000000000005</v>
      </c>
    </row>
    <row r="1183" spans="1:11" x14ac:dyDescent="0.25">
      <c r="A1183" t="s">
        <v>5484</v>
      </c>
      <c r="B1183">
        <v>11915</v>
      </c>
      <c r="C1183" t="s">
        <v>1020</v>
      </c>
      <c r="D1183">
        <v>20.8</v>
      </c>
      <c r="E1183">
        <v>19.89</v>
      </c>
      <c r="F1183">
        <v>19.010000000000002</v>
      </c>
      <c r="G1183">
        <v>18.16</v>
      </c>
      <c r="H1183">
        <v>17.55</v>
      </c>
      <c r="I1183">
        <v>16.96</v>
      </c>
      <c r="J1183">
        <v>21.15</v>
      </c>
      <c r="K1183">
        <v>15.7</v>
      </c>
    </row>
    <row r="1184" spans="1:11" x14ac:dyDescent="0.25">
      <c r="A1184" t="s">
        <v>5484</v>
      </c>
      <c r="B1184">
        <v>11919</v>
      </c>
      <c r="C1184" t="s">
        <v>1908</v>
      </c>
      <c r="D1184">
        <v>21.4</v>
      </c>
      <c r="E1184">
        <v>19.82</v>
      </c>
      <c r="F1184">
        <v>19.059999999999999</v>
      </c>
      <c r="G1184">
        <v>18.57</v>
      </c>
      <c r="H1184">
        <v>17</v>
      </c>
      <c r="I1184">
        <v>12.73</v>
      </c>
      <c r="J1184">
        <v>21.4</v>
      </c>
      <c r="K1184">
        <v>10.199999999999999</v>
      </c>
    </row>
    <row r="1185" spans="1:11" x14ac:dyDescent="0.25">
      <c r="A1185" t="s">
        <v>5484</v>
      </c>
      <c r="B1185">
        <v>11927</v>
      </c>
      <c r="C1185" t="s">
        <v>1021</v>
      </c>
      <c r="D1185">
        <v>25.6</v>
      </c>
      <c r="E1185">
        <v>25.48</v>
      </c>
      <c r="F1185">
        <v>25.08</v>
      </c>
      <c r="G1185">
        <v>24.6</v>
      </c>
      <c r="H1185">
        <v>24.33</v>
      </c>
      <c r="I1185">
        <v>22.68</v>
      </c>
      <c r="J1185">
        <v>28.95</v>
      </c>
      <c r="K1185">
        <v>21.5</v>
      </c>
    </row>
    <row r="1186" spans="1:11" x14ac:dyDescent="0.25">
      <c r="A1186" t="s">
        <v>5484</v>
      </c>
      <c r="B1186">
        <v>11932</v>
      </c>
      <c r="C1186" t="s">
        <v>1022</v>
      </c>
      <c r="D1186">
        <v>591.04999999999995</v>
      </c>
      <c r="E1186">
        <v>589.57000000000005</v>
      </c>
      <c r="F1186">
        <v>589.09</v>
      </c>
      <c r="G1186">
        <v>591.36</v>
      </c>
      <c r="H1186">
        <v>594.89</v>
      </c>
      <c r="I1186">
        <v>532.4</v>
      </c>
      <c r="J1186">
        <v>691</v>
      </c>
      <c r="K1186">
        <v>544</v>
      </c>
    </row>
    <row r="1187" spans="1:11" x14ac:dyDescent="0.25">
      <c r="A1187" t="s">
        <v>5484</v>
      </c>
      <c r="B1187">
        <v>11935</v>
      </c>
      <c r="C1187" t="s">
        <v>1023</v>
      </c>
      <c r="D1187">
        <v>64.05</v>
      </c>
      <c r="E1187">
        <v>64.13</v>
      </c>
      <c r="F1187">
        <v>64.55</v>
      </c>
      <c r="G1187">
        <v>65.150000000000006</v>
      </c>
      <c r="H1187">
        <v>65.62</v>
      </c>
      <c r="I1187">
        <v>64.98</v>
      </c>
      <c r="J1187">
        <v>78.8</v>
      </c>
      <c r="K1187">
        <v>59</v>
      </c>
    </row>
    <row r="1188" spans="1:11" x14ac:dyDescent="0.25">
      <c r="A1188" t="s">
        <v>5484</v>
      </c>
      <c r="B1188">
        <v>11943</v>
      </c>
      <c r="C1188" t="s">
        <v>5970</v>
      </c>
      <c r="D1188">
        <v>21.2</v>
      </c>
      <c r="E1188">
        <v>20.2</v>
      </c>
      <c r="F1188">
        <v>19.8</v>
      </c>
      <c r="G1188">
        <v>19.63</v>
      </c>
      <c r="H1188">
        <v>19.920000000000002</v>
      </c>
      <c r="I1188">
        <v>20.92</v>
      </c>
      <c r="J1188">
        <v>26.05</v>
      </c>
      <c r="K1188">
        <v>17.350000000000001</v>
      </c>
    </row>
    <row r="1189" spans="1:11" x14ac:dyDescent="0.25">
      <c r="A1189" t="s">
        <v>5484</v>
      </c>
      <c r="B1189">
        <v>11956</v>
      </c>
      <c r="C1189" t="s">
        <v>1024</v>
      </c>
      <c r="D1189">
        <v>902.5</v>
      </c>
      <c r="E1189">
        <v>896.03</v>
      </c>
      <c r="F1189">
        <v>877.97</v>
      </c>
      <c r="G1189">
        <v>843.61</v>
      </c>
      <c r="H1189">
        <v>785.7</v>
      </c>
      <c r="I1189">
        <v>654.09</v>
      </c>
      <c r="J1189">
        <v>958</v>
      </c>
      <c r="K1189">
        <v>655.65</v>
      </c>
    </row>
    <row r="1190" spans="1:11" x14ac:dyDescent="0.25">
      <c r="A1190" t="s">
        <v>5484</v>
      </c>
      <c r="B1190">
        <v>11957</v>
      </c>
      <c r="C1190" t="s">
        <v>1025</v>
      </c>
      <c r="D1190">
        <v>118</v>
      </c>
      <c r="E1190">
        <v>119.14</v>
      </c>
      <c r="F1190">
        <v>118.46</v>
      </c>
      <c r="G1190">
        <v>118.82</v>
      </c>
      <c r="H1190">
        <v>120.01</v>
      </c>
      <c r="I1190">
        <v>106.26</v>
      </c>
      <c r="J1190">
        <v>137</v>
      </c>
      <c r="K1190">
        <v>112.5</v>
      </c>
    </row>
    <row r="1191" spans="1:11" x14ac:dyDescent="0.25">
      <c r="A1191" t="s">
        <v>5484</v>
      </c>
      <c r="B1191">
        <v>11961</v>
      </c>
      <c r="C1191" t="s">
        <v>1909</v>
      </c>
      <c r="D1191">
        <v>2233</v>
      </c>
      <c r="E1191">
        <v>2107.9299999999998</v>
      </c>
      <c r="F1191">
        <v>2079.2800000000002</v>
      </c>
      <c r="G1191">
        <v>2100.2199999999998</v>
      </c>
      <c r="H1191">
        <v>2051.5100000000002</v>
      </c>
      <c r="I1191">
        <v>1664.12</v>
      </c>
      <c r="J1191">
        <v>2372</v>
      </c>
      <c r="K1191">
        <v>1405</v>
      </c>
    </row>
    <row r="1192" spans="1:11" x14ac:dyDescent="0.25">
      <c r="A1192" t="s">
        <v>5484</v>
      </c>
      <c r="B1192">
        <v>11966</v>
      </c>
      <c r="C1192" t="s">
        <v>1026</v>
      </c>
      <c r="D1192">
        <v>539.35</v>
      </c>
      <c r="E1192">
        <v>536.36</v>
      </c>
      <c r="F1192">
        <v>524.79999999999995</v>
      </c>
      <c r="G1192">
        <v>510.29</v>
      </c>
      <c r="H1192">
        <v>494.07</v>
      </c>
      <c r="I1192">
        <v>440.79</v>
      </c>
      <c r="J1192">
        <v>560.04999999999995</v>
      </c>
      <c r="K1192">
        <v>450.2</v>
      </c>
    </row>
    <row r="1193" spans="1:11" x14ac:dyDescent="0.25">
      <c r="A1193" t="s">
        <v>5484</v>
      </c>
      <c r="B1193">
        <v>11971</v>
      </c>
      <c r="C1193" t="s">
        <v>1027</v>
      </c>
      <c r="D1193">
        <v>143.19999999999999</v>
      </c>
      <c r="E1193">
        <v>141.30000000000001</v>
      </c>
      <c r="F1193">
        <v>138.13999999999999</v>
      </c>
      <c r="G1193">
        <v>134.71</v>
      </c>
      <c r="H1193">
        <v>131.57</v>
      </c>
      <c r="I1193">
        <v>133.27000000000001</v>
      </c>
      <c r="J1193">
        <v>144.94999999999999</v>
      </c>
      <c r="K1193">
        <v>120.25</v>
      </c>
    </row>
    <row r="1194" spans="1:11" x14ac:dyDescent="0.25">
      <c r="A1194" t="s">
        <v>5484</v>
      </c>
      <c r="B1194">
        <v>11975</v>
      </c>
      <c r="C1194" t="s">
        <v>1028</v>
      </c>
      <c r="D1194">
        <v>802.95</v>
      </c>
      <c r="E1194">
        <v>798.3</v>
      </c>
      <c r="F1194">
        <v>800.98</v>
      </c>
      <c r="G1194">
        <v>811.36</v>
      </c>
      <c r="H1194">
        <v>801.6</v>
      </c>
      <c r="I1194">
        <v>653.70000000000005</v>
      </c>
      <c r="J1194">
        <v>990.5</v>
      </c>
      <c r="K1194">
        <v>603.54999999999995</v>
      </c>
    </row>
    <row r="1195" spans="1:11" x14ac:dyDescent="0.25">
      <c r="A1195" t="s">
        <v>5484</v>
      </c>
      <c r="B1195">
        <v>11979</v>
      </c>
      <c r="C1195" t="s">
        <v>1029</v>
      </c>
      <c r="D1195">
        <v>24.35</v>
      </c>
      <c r="E1195">
        <v>24.39</v>
      </c>
      <c r="F1195">
        <v>24.45</v>
      </c>
      <c r="G1195">
        <v>24.74</v>
      </c>
      <c r="H1195">
        <v>24.74</v>
      </c>
      <c r="I1195">
        <v>22.59</v>
      </c>
      <c r="J1195">
        <v>28.2</v>
      </c>
      <c r="K1195">
        <v>20.55</v>
      </c>
    </row>
    <row r="1196" spans="1:11" x14ac:dyDescent="0.25">
      <c r="A1196" t="s">
        <v>5484</v>
      </c>
      <c r="B1196">
        <v>11983</v>
      </c>
      <c r="C1196" t="s">
        <v>1030</v>
      </c>
      <c r="D1196">
        <v>1244.5999999999999</v>
      </c>
      <c r="E1196">
        <v>1230.8800000000001</v>
      </c>
      <c r="F1196">
        <v>1214.0899999999999</v>
      </c>
      <c r="G1196">
        <v>1203.55</v>
      </c>
      <c r="H1196">
        <v>1160.49</v>
      </c>
      <c r="I1196">
        <v>1012.47</v>
      </c>
      <c r="J1196">
        <v>1448</v>
      </c>
      <c r="K1196">
        <v>905.35</v>
      </c>
    </row>
    <row r="1197" spans="1:11" x14ac:dyDescent="0.25">
      <c r="A1197" t="s">
        <v>5484</v>
      </c>
      <c r="B1197">
        <v>11987</v>
      </c>
      <c r="C1197" t="s">
        <v>1031</v>
      </c>
      <c r="D1197">
        <v>289.5</v>
      </c>
      <c r="E1197">
        <v>290.82</v>
      </c>
      <c r="F1197">
        <v>288.13</v>
      </c>
      <c r="G1197">
        <v>278.3</v>
      </c>
      <c r="H1197">
        <v>258.66000000000003</v>
      </c>
      <c r="I1197">
        <v>209.82</v>
      </c>
      <c r="J1197">
        <v>302.8</v>
      </c>
      <c r="K1197">
        <v>203</v>
      </c>
    </row>
    <row r="1198" spans="1:11" x14ac:dyDescent="0.25">
      <c r="A1198" t="s">
        <v>5484</v>
      </c>
      <c r="B1198">
        <v>11992</v>
      </c>
      <c r="C1198" t="s">
        <v>1032</v>
      </c>
      <c r="D1198">
        <v>9.9499999999999993</v>
      </c>
      <c r="E1198">
        <v>10.08</v>
      </c>
      <c r="F1198">
        <v>9.85</v>
      </c>
      <c r="G1198">
        <v>9.48</v>
      </c>
      <c r="H1198">
        <v>9.02</v>
      </c>
      <c r="I1198">
        <v>8.15</v>
      </c>
      <c r="J1198">
        <v>10.7</v>
      </c>
      <c r="K1198">
        <v>7.2</v>
      </c>
    </row>
    <row r="1199" spans="1:11" x14ac:dyDescent="0.25">
      <c r="A1199" t="s">
        <v>5484</v>
      </c>
      <c r="B1199">
        <v>11999</v>
      </c>
      <c r="C1199" t="s">
        <v>1033</v>
      </c>
      <c r="D1199">
        <v>2.85</v>
      </c>
      <c r="E1199">
        <v>2.87</v>
      </c>
      <c r="F1199">
        <v>2.87</v>
      </c>
      <c r="G1199">
        <v>2.83</v>
      </c>
      <c r="H1199">
        <v>2.72</v>
      </c>
      <c r="I1199">
        <v>2.5499999999999998</v>
      </c>
      <c r="J1199">
        <v>3.45</v>
      </c>
      <c r="K1199">
        <v>2.2000000000000002</v>
      </c>
    </row>
    <row r="1200" spans="1:11" x14ac:dyDescent="0.25">
      <c r="A1200" t="s">
        <v>5484</v>
      </c>
      <c r="B1200">
        <v>12000</v>
      </c>
      <c r="C1200" t="s">
        <v>1034</v>
      </c>
      <c r="D1200">
        <v>459.5</v>
      </c>
      <c r="E1200">
        <v>452.03</v>
      </c>
      <c r="F1200">
        <v>452.67</v>
      </c>
      <c r="G1200">
        <v>449.19</v>
      </c>
      <c r="H1200">
        <v>428.07</v>
      </c>
      <c r="I1200">
        <v>375.72</v>
      </c>
      <c r="J1200">
        <v>540</v>
      </c>
      <c r="K1200">
        <v>341.05</v>
      </c>
    </row>
    <row r="1201" spans="1:11" x14ac:dyDescent="0.25">
      <c r="A1201" t="s">
        <v>5484</v>
      </c>
      <c r="B1201">
        <v>12009</v>
      </c>
      <c r="C1201" t="s">
        <v>1035</v>
      </c>
      <c r="D1201">
        <v>825.85</v>
      </c>
      <c r="E1201">
        <v>833.49</v>
      </c>
      <c r="F1201">
        <v>827.95</v>
      </c>
      <c r="G1201">
        <v>816.08</v>
      </c>
      <c r="H1201">
        <v>803.29</v>
      </c>
      <c r="I1201">
        <v>773.49</v>
      </c>
      <c r="J1201">
        <v>879</v>
      </c>
      <c r="K1201">
        <v>748.95</v>
      </c>
    </row>
    <row r="1202" spans="1:11" x14ac:dyDescent="0.25">
      <c r="A1202" t="s">
        <v>5484</v>
      </c>
      <c r="B1202">
        <v>12015</v>
      </c>
      <c r="C1202" t="s">
        <v>1036</v>
      </c>
      <c r="D1202">
        <v>96</v>
      </c>
      <c r="E1202">
        <v>96.27</v>
      </c>
      <c r="F1202">
        <v>96.05</v>
      </c>
      <c r="G1202">
        <v>96.12</v>
      </c>
      <c r="H1202">
        <v>99.31</v>
      </c>
      <c r="I1202">
        <v>90.67</v>
      </c>
      <c r="J1202">
        <v>145.6</v>
      </c>
      <c r="K1202">
        <v>84.15</v>
      </c>
    </row>
    <row r="1203" spans="1:11" x14ac:dyDescent="0.25">
      <c r="A1203" t="s">
        <v>5484</v>
      </c>
      <c r="B1203">
        <v>12018</v>
      </c>
      <c r="C1203" t="s">
        <v>1910</v>
      </c>
      <c r="D1203">
        <v>42.3</v>
      </c>
      <c r="E1203">
        <v>40.65</v>
      </c>
      <c r="F1203">
        <v>38.799999999999997</v>
      </c>
      <c r="G1203">
        <v>36.08</v>
      </c>
      <c r="H1203">
        <v>31.04</v>
      </c>
      <c r="I1203">
        <v>20.170000000000002</v>
      </c>
      <c r="J1203">
        <v>44</v>
      </c>
      <c r="K1203">
        <v>17.7</v>
      </c>
    </row>
    <row r="1204" spans="1:11" x14ac:dyDescent="0.25">
      <c r="A1204" t="s">
        <v>5484</v>
      </c>
      <c r="B1204">
        <v>12022</v>
      </c>
      <c r="C1204" t="s">
        <v>1911</v>
      </c>
      <c r="D1204">
        <v>1781.6</v>
      </c>
      <c r="E1204">
        <v>1786.64</v>
      </c>
      <c r="F1204">
        <v>1753.46</v>
      </c>
      <c r="G1204">
        <v>1672.92</v>
      </c>
      <c r="H1204">
        <v>1482.9</v>
      </c>
      <c r="I1204">
        <v>1001.87</v>
      </c>
      <c r="J1204">
        <v>1878</v>
      </c>
      <c r="K1204">
        <v>968.2</v>
      </c>
    </row>
    <row r="1205" spans="1:11" x14ac:dyDescent="0.25">
      <c r="A1205" t="s">
        <v>5484</v>
      </c>
      <c r="B1205">
        <v>12024</v>
      </c>
      <c r="C1205" t="s">
        <v>1037</v>
      </c>
      <c r="D1205">
        <v>529.95000000000005</v>
      </c>
      <c r="E1205">
        <v>530.85</v>
      </c>
      <c r="F1205">
        <v>535.66</v>
      </c>
      <c r="G1205">
        <v>552.25</v>
      </c>
      <c r="H1205">
        <v>574.05999999999995</v>
      </c>
      <c r="I1205">
        <v>566.25</v>
      </c>
      <c r="J1205">
        <v>689</v>
      </c>
      <c r="K1205">
        <v>494.15</v>
      </c>
    </row>
    <row r="1206" spans="1:11" x14ac:dyDescent="0.25">
      <c r="A1206" t="s">
        <v>5484</v>
      </c>
      <c r="B1206">
        <v>12026</v>
      </c>
      <c r="C1206" t="s">
        <v>1038</v>
      </c>
      <c r="D1206">
        <v>49.65</v>
      </c>
      <c r="E1206">
        <v>49.99</v>
      </c>
      <c r="F1206">
        <v>50.2</v>
      </c>
      <c r="G1206">
        <v>50.6</v>
      </c>
      <c r="H1206">
        <v>50.73</v>
      </c>
      <c r="I1206">
        <v>48.76</v>
      </c>
      <c r="J1206">
        <v>57.25</v>
      </c>
      <c r="K1206">
        <v>43.85</v>
      </c>
    </row>
    <row r="1207" spans="1:11" x14ac:dyDescent="0.25">
      <c r="A1207" t="s">
        <v>5484</v>
      </c>
      <c r="B1207">
        <v>12032</v>
      </c>
      <c r="C1207" t="s">
        <v>1039</v>
      </c>
      <c r="D1207">
        <v>804.85</v>
      </c>
      <c r="E1207">
        <v>798.94</v>
      </c>
      <c r="F1207">
        <v>788.61</v>
      </c>
      <c r="G1207">
        <v>773.03</v>
      </c>
      <c r="H1207">
        <v>748.91</v>
      </c>
      <c r="I1207">
        <v>664.85</v>
      </c>
      <c r="J1207">
        <v>876.55</v>
      </c>
      <c r="K1207">
        <v>679.6</v>
      </c>
    </row>
    <row r="1208" spans="1:11" x14ac:dyDescent="0.25">
      <c r="A1208" t="s">
        <v>5484</v>
      </c>
      <c r="B1208">
        <v>12034</v>
      </c>
      <c r="C1208" t="s">
        <v>1040</v>
      </c>
      <c r="D1208">
        <v>51.7</v>
      </c>
      <c r="E1208">
        <v>48.24</v>
      </c>
      <c r="F1208">
        <v>46.85</v>
      </c>
      <c r="G1208">
        <v>46.19</v>
      </c>
      <c r="H1208">
        <v>46.48</v>
      </c>
      <c r="I1208">
        <v>47.48</v>
      </c>
      <c r="J1208">
        <v>54</v>
      </c>
      <c r="K1208">
        <v>41.85</v>
      </c>
    </row>
    <row r="1209" spans="1:11" x14ac:dyDescent="0.25">
      <c r="A1209" t="s">
        <v>5484</v>
      </c>
      <c r="B1209">
        <v>12072</v>
      </c>
      <c r="C1209" t="s">
        <v>1041</v>
      </c>
      <c r="D1209">
        <v>345.45</v>
      </c>
      <c r="E1209">
        <v>352.01</v>
      </c>
      <c r="F1209">
        <v>361.15</v>
      </c>
      <c r="G1209">
        <v>378.99</v>
      </c>
      <c r="H1209">
        <v>400.86</v>
      </c>
      <c r="I1209">
        <v>463.73</v>
      </c>
      <c r="J1209">
        <v>471.5</v>
      </c>
      <c r="K1209">
        <v>335</v>
      </c>
    </row>
    <row r="1210" spans="1:11" x14ac:dyDescent="0.25">
      <c r="A1210" t="s">
        <v>5484</v>
      </c>
      <c r="B1210">
        <v>12092</v>
      </c>
      <c r="C1210" t="s">
        <v>1042</v>
      </c>
      <c r="D1210">
        <v>2492.4499999999998</v>
      </c>
      <c r="E1210">
        <v>2480.0500000000002</v>
      </c>
      <c r="F1210">
        <v>2466.1999999999998</v>
      </c>
      <c r="G1210">
        <v>2445.83</v>
      </c>
      <c r="H1210">
        <v>2323.8000000000002</v>
      </c>
      <c r="I1210">
        <v>1716.76</v>
      </c>
      <c r="J1210">
        <v>2965.6</v>
      </c>
      <c r="K1210">
        <v>1685</v>
      </c>
    </row>
    <row r="1211" spans="1:11" x14ac:dyDescent="0.25">
      <c r="A1211" t="s">
        <v>5484</v>
      </c>
      <c r="B1211">
        <v>12101</v>
      </c>
      <c r="C1211" t="s">
        <v>1043</v>
      </c>
      <c r="D1211">
        <v>326.19</v>
      </c>
      <c r="E1211">
        <v>321.11</v>
      </c>
      <c r="F1211">
        <v>317.95999999999998</v>
      </c>
      <c r="G1211">
        <v>316.93</v>
      </c>
      <c r="H1211">
        <v>317.36</v>
      </c>
      <c r="I1211">
        <v>282.73</v>
      </c>
      <c r="J1211">
        <v>365</v>
      </c>
      <c r="K1211">
        <v>299.41000000000003</v>
      </c>
    </row>
    <row r="1212" spans="1:11" x14ac:dyDescent="0.25">
      <c r="A1212" t="s">
        <v>5484</v>
      </c>
      <c r="B1212">
        <v>12108</v>
      </c>
      <c r="C1212" t="s">
        <v>1044</v>
      </c>
      <c r="D1212">
        <v>228.61</v>
      </c>
      <c r="E1212">
        <v>230.07</v>
      </c>
      <c r="F1212">
        <v>229.46</v>
      </c>
      <c r="G1212">
        <v>228.98</v>
      </c>
      <c r="H1212">
        <v>229.74</v>
      </c>
      <c r="I1212">
        <v>226.14</v>
      </c>
      <c r="J1212">
        <v>242.66</v>
      </c>
      <c r="K1212">
        <v>220.5</v>
      </c>
    </row>
    <row r="1213" spans="1:11" x14ac:dyDescent="0.25">
      <c r="A1213" t="s">
        <v>5484</v>
      </c>
      <c r="B1213">
        <v>12124</v>
      </c>
      <c r="C1213" t="s">
        <v>1045</v>
      </c>
      <c r="D1213">
        <v>64.75</v>
      </c>
      <c r="E1213">
        <v>64.48</v>
      </c>
      <c r="F1213">
        <v>62.74</v>
      </c>
      <c r="G1213">
        <v>60.52</v>
      </c>
      <c r="H1213">
        <v>56.32</v>
      </c>
      <c r="I1213">
        <v>53.61</v>
      </c>
      <c r="J1213">
        <v>69.45</v>
      </c>
      <c r="K1213">
        <v>43.4</v>
      </c>
    </row>
    <row r="1214" spans="1:11" x14ac:dyDescent="0.25">
      <c r="A1214" t="s">
        <v>5484</v>
      </c>
      <c r="B1214">
        <v>12153</v>
      </c>
      <c r="C1214" t="s">
        <v>1046</v>
      </c>
      <c r="D1214">
        <v>249.5</v>
      </c>
      <c r="E1214">
        <v>249.02</v>
      </c>
      <c r="F1214">
        <v>246.8</v>
      </c>
      <c r="G1214">
        <v>246.32</v>
      </c>
      <c r="H1214">
        <v>246.08</v>
      </c>
      <c r="I1214">
        <v>239.73</v>
      </c>
      <c r="J1214">
        <v>299</v>
      </c>
      <c r="K1214">
        <v>226</v>
      </c>
    </row>
    <row r="1215" spans="1:11" x14ac:dyDescent="0.25">
      <c r="A1215" t="s">
        <v>5484</v>
      </c>
      <c r="B1215">
        <v>12173</v>
      </c>
      <c r="C1215" t="s">
        <v>1047</v>
      </c>
      <c r="D1215">
        <v>538.4</v>
      </c>
      <c r="E1215">
        <v>536.63</v>
      </c>
      <c r="F1215">
        <v>533.66999999999996</v>
      </c>
      <c r="G1215">
        <v>532.62</v>
      </c>
      <c r="H1215">
        <v>538.73</v>
      </c>
      <c r="I1215">
        <v>545.59</v>
      </c>
      <c r="J1215">
        <v>629.95000000000005</v>
      </c>
      <c r="K1215">
        <v>512.35</v>
      </c>
    </row>
    <row r="1216" spans="1:11" x14ac:dyDescent="0.25">
      <c r="A1216" t="s">
        <v>5484</v>
      </c>
      <c r="B1216">
        <v>12188</v>
      </c>
      <c r="C1216" t="s">
        <v>1048</v>
      </c>
      <c r="D1216">
        <v>68.900000000000006</v>
      </c>
      <c r="E1216">
        <v>69.16</v>
      </c>
      <c r="F1216">
        <v>68.23</v>
      </c>
      <c r="G1216">
        <v>67.14</v>
      </c>
      <c r="H1216">
        <v>66.17</v>
      </c>
      <c r="I1216">
        <v>60.14</v>
      </c>
      <c r="J1216">
        <v>76.45</v>
      </c>
      <c r="K1216">
        <v>60.4</v>
      </c>
    </row>
    <row r="1217" spans="1:11" x14ac:dyDescent="0.25">
      <c r="A1217" t="s">
        <v>5484</v>
      </c>
      <c r="B1217">
        <v>12219</v>
      </c>
      <c r="C1217" t="s">
        <v>1049</v>
      </c>
      <c r="D1217">
        <v>543.4</v>
      </c>
      <c r="E1217">
        <v>548.83000000000004</v>
      </c>
      <c r="F1217">
        <v>549.08000000000004</v>
      </c>
      <c r="G1217">
        <v>550.67999999999995</v>
      </c>
      <c r="H1217">
        <v>559.05999999999995</v>
      </c>
      <c r="I1217">
        <v>548.97</v>
      </c>
      <c r="J1217">
        <v>642.95000000000005</v>
      </c>
      <c r="K1217">
        <v>518</v>
      </c>
    </row>
    <row r="1218" spans="1:11" x14ac:dyDescent="0.25">
      <c r="A1218" t="s">
        <v>5484</v>
      </c>
      <c r="B1218">
        <v>12231</v>
      </c>
      <c r="C1218" t="s">
        <v>1050</v>
      </c>
      <c r="D1218">
        <v>796.6</v>
      </c>
      <c r="E1218">
        <v>794.81</v>
      </c>
      <c r="F1218">
        <v>792.73</v>
      </c>
      <c r="G1218">
        <v>791.26</v>
      </c>
      <c r="H1218">
        <v>798.21</v>
      </c>
      <c r="I1218">
        <v>795.08</v>
      </c>
      <c r="J1218">
        <v>909</v>
      </c>
      <c r="K1218">
        <v>720.05</v>
      </c>
    </row>
    <row r="1219" spans="1:11" x14ac:dyDescent="0.25">
      <c r="A1219" t="s">
        <v>5484</v>
      </c>
      <c r="B1219">
        <v>12384</v>
      </c>
      <c r="C1219" t="s">
        <v>1051</v>
      </c>
      <c r="D1219">
        <v>117.25</v>
      </c>
      <c r="E1219">
        <v>118.8</v>
      </c>
      <c r="F1219">
        <v>119</v>
      </c>
      <c r="G1219">
        <v>118.85</v>
      </c>
      <c r="H1219">
        <v>119.1</v>
      </c>
      <c r="I1219">
        <v>111.6</v>
      </c>
      <c r="J1219">
        <v>152.69999999999999</v>
      </c>
      <c r="K1219">
        <v>108.05</v>
      </c>
    </row>
    <row r="1220" spans="1:11" x14ac:dyDescent="0.25">
      <c r="A1220" t="s">
        <v>5484</v>
      </c>
      <c r="B1220">
        <v>12489</v>
      </c>
      <c r="C1220" t="s">
        <v>5796</v>
      </c>
      <c r="D1220">
        <v>301.64999999999998</v>
      </c>
      <c r="E1220">
        <v>295.75</v>
      </c>
      <c r="F1220">
        <v>290.45</v>
      </c>
      <c r="G1220">
        <v>290.23</v>
      </c>
      <c r="H1220">
        <v>307.75</v>
      </c>
      <c r="I1220">
        <v>317.31</v>
      </c>
      <c r="J1220">
        <v>408.5</v>
      </c>
      <c r="K1220">
        <v>253</v>
      </c>
    </row>
    <row r="1221" spans="1:11" x14ac:dyDescent="0.25">
      <c r="A1221" t="s">
        <v>5484</v>
      </c>
      <c r="B1221">
        <v>12490</v>
      </c>
      <c r="C1221" t="s">
        <v>1912</v>
      </c>
      <c r="D1221">
        <v>3.75</v>
      </c>
      <c r="E1221">
        <v>3.65</v>
      </c>
      <c r="F1221">
        <v>3.56</v>
      </c>
      <c r="G1221">
        <v>3.49</v>
      </c>
      <c r="H1221">
        <v>3.46</v>
      </c>
      <c r="I1221">
        <v>4.72</v>
      </c>
      <c r="J1221">
        <v>3.85</v>
      </c>
      <c r="K1221">
        <v>2.4500000000000002</v>
      </c>
    </row>
    <row r="1222" spans="1:11" x14ac:dyDescent="0.25">
      <c r="A1222" t="s">
        <v>5484</v>
      </c>
      <c r="B1222">
        <v>12533</v>
      </c>
      <c r="C1222" t="s">
        <v>1052</v>
      </c>
      <c r="D1222">
        <v>74.8</v>
      </c>
      <c r="E1222">
        <v>69.7</v>
      </c>
      <c r="F1222">
        <v>67.47</v>
      </c>
      <c r="G1222">
        <v>65.7</v>
      </c>
      <c r="H1222">
        <v>62.97</v>
      </c>
      <c r="I1222">
        <v>60.87</v>
      </c>
      <c r="J1222">
        <v>76.099999999999994</v>
      </c>
      <c r="K1222">
        <v>51.7</v>
      </c>
    </row>
    <row r="1223" spans="1:11" x14ac:dyDescent="0.25">
      <c r="A1223" t="s">
        <v>5484</v>
      </c>
      <c r="B1223">
        <v>12578</v>
      </c>
      <c r="C1223" t="s">
        <v>1053</v>
      </c>
      <c r="D1223">
        <v>21.33</v>
      </c>
      <c r="E1223">
        <v>21.19</v>
      </c>
      <c r="F1223">
        <v>21.01</v>
      </c>
      <c r="G1223">
        <v>20.83</v>
      </c>
      <c r="H1223">
        <v>20.5</v>
      </c>
      <c r="I1223">
        <v>19.3</v>
      </c>
      <c r="J1223">
        <v>22.4</v>
      </c>
      <c r="K1223">
        <v>16.5</v>
      </c>
    </row>
    <row r="1224" spans="1:11" x14ac:dyDescent="0.25">
      <c r="A1224" t="s">
        <v>5484</v>
      </c>
      <c r="B1224">
        <v>12603</v>
      </c>
      <c r="C1224" t="s">
        <v>1054</v>
      </c>
      <c r="D1224">
        <v>239.25</v>
      </c>
      <c r="E1224">
        <v>237.97</v>
      </c>
      <c r="F1224">
        <v>242.14</v>
      </c>
      <c r="G1224">
        <v>249.02</v>
      </c>
      <c r="H1224">
        <v>254.41</v>
      </c>
      <c r="I1224">
        <v>206.91</v>
      </c>
      <c r="J1224">
        <v>319</v>
      </c>
      <c r="K1224">
        <v>225</v>
      </c>
    </row>
    <row r="1225" spans="1:11" x14ac:dyDescent="0.25">
      <c r="A1225" t="s">
        <v>5484</v>
      </c>
      <c r="B1225">
        <v>12635</v>
      </c>
      <c r="C1225" t="s">
        <v>1055</v>
      </c>
      <c r="D1225">
        <v>54.85</v>
      </c>
      <c r="E1225">
        <v>55</v>
      </c>
      <c r="F1225">
        <v>54.47</v>
      </c>
      <c r="G1225">
        <v>53.62</v>
      </c>
      <c r="H1225">
        <v>50.85</v>
      </c>
      <c r="I1225">
        <v>41.12</v>
      </c>
      <c r="J1225">
        <v>58.5</v>
      </c>
      <c r="K1225">
        <v>38.65</v>
      </c>
    </row>
    <row r="1226" spans="1:11" x14ac:dyDescent="0.25">
      <c r="A1226" t="s">
        <v>5484</v>
      </c>
      <c r="B1226">
        <v>12686</v>
      </c>
      <c r="C1226" t="s">
        <v>1056</v>
      </c>
      <c r="D1226">
        <v>270.8</v>
      </c>
      <c r="E1226">
        <v>271.83999999999997</v>
      </c>
      <c r="F1226">
        <v>276.72000000000003</v>
      </c>
      <c r="G1226">
        <v>286.42</v>
      </c>
      <c r="H1226">
        <v>301.06</v>
      </c>
      <c r="I1226">
        <v>300.14999999999998</v>
      </c>
      <c r="J1226">
        <v>348.35</v>
      </c>
      <c r="K1226">
        <v>265.2</v>
      </c>
    </row>
    <row r="1227" spans="1:11" x14ac:dyDescent="0.25">
      <c r="A1227" t="s">
        <v>5484</v>
      </c>
      <c r="B1227">
        <v>12716</v>
      </c>
      <c r="C1227" t="s">
        <v>1057</v>
      </c>
      <c r="D1227">
        <v>2513.1999999999998</v>
      </c>
      <c r="E1227">
        <v>2495.36</v>
      </c>
      <c r="F1227">
        <v>2481.8200000000002</v>
      </c>
      <c r="G1227">
        <v>2483.21</v>
      </c>
      <c r="H1227">
        <v>2490.2800000000002</v>
      </c>
      <c r="I1227">
        <v>2507.04</v>
      </c>
      <c r="J1227">
        <v>2739.95</v>
      </c>
      <c r="K1227">
        <v>2180.1</v>
      </c>
    </row>
    <row r="1228" spans="1:11" x14ac:dyDescent="0.25">
      <c r="A1228" t="s">
        <v>5484</v>
      </c>
      <c r="B1228">
        <v>12749</v>
      </c>
      <c r="C1228" t="s">
        <v>1058</v>
      </c>
      <c r="D1228">
        <v>155.75</v>
      </c>
      <c r="E1228">
        <v>158</v>
      </c>
      <c r="F1228">
        <v>157.77000000000001</v>
      </c>
      <c r="G1228">
        <v>156.05000000000001</v>
      </c>
      <c r="H1228">
        <v>153.9</v>
      </c>
      <c r="I1228">
        <v>156.05000000000001</v>
      </c>
      <c r="J1228">
        <v>169</v>
      </c>
      <c r="K1228">
        <v>142.05000000000001</v>
      </c>
    </row>
    <row r="1229" spans="1:11" x14ac:dyDescent="0.25">
      <c r="A1229" t="s">
        <v>5484</v>
      </c>
      <c r="B1229">
        <v>12809</v>
      </c>
      <c r="C1229" t="s">
        <v>1913</v>
      </c>
      <c r="D1229">
        <v>9.8000000000000007</v>
      </c>
      <c r="E1229">
        <v>9.33</v>
      </c>
      <c r="F1229">
        <v>8.8699999999999992</v>
      </c>
      <c r="G1229">
        <v>8.4600000000000009</v>
      </c>
      <c r="H1229">
        <v>8.18</v>
      </c>
      <c r="I1229">
        <v>9.2799999999999994</v>
      </c>
      <c r="J1229">
        <v>9.8000000000000007</v>
      </c>
      <c r="K1229">
        <v>7.4</v>
      </c>
    </row>
    <row r="1230" spans="1:11" x14ac:dyDescent="0.25">
      <c r="A1230" t="s">
        <v>5484</v>
      </c>
      <c r="B1230">
        <v>12847</v>
      </c>
      <c r="C1230" t="s">
        <v>1059</v>
      </c>
      <c r="D1230">
        <v>262.60000000000002</v>
      </c>
      <c r="E1230">
        <v>252.7</v>
      </c>
      <c r="F1230">
        <v>249.04</v>
      </c>
      <c r="G1230">
        <v>247.13</v>
      </c>
      <c r="H1230">
        <v>241.17</v>
      </c>
      <c r="I1230">
        <v>225.03</v>
      </c>
      <c r="J1230">
        <v>270.95</v>
      </c>
      <c r="K1230">
        <v>201.77</v>
      </c>
    </row>
    <row r="1231" spans="1:11" x14ac:dyDescent="0.25">
      <c r="A1231" t="s">
        <v>5484</v>
      </c>
      <c r="B1231">
        <v>12913</v>
      </c>
      <c r="C1231" t="s">
        <v>1914</v>
      </c>
      <c r="D1231">
        <v>4.9000000000000004</v>
      </c>
      <c r="E1231">
        <v>5.0199999999999996</v>
      </c>
      <c r="F1231">
        <v>5</v>
      </c>
      <c r="G1231">
        <v>4.9400000000000004</v>
      </c>
      <c r="H1231">
        <v>4.76</v>
      </c>
      <c r="I1231">
        <v>3.76</v>
      </c>
      <c r="J1231">
        <v>5.6</v>
      </c>
      <c r="K1231">
        <v>3.26</v>
      </c>
    </row>
    <row r="1232" spans="1:11" x14ac:dyDescent="0.25">
      <c r="A1232" t="s">
        <v>5484</v>
      </c>
      <c r="B1232">
        <v>12978</v>
      </c>
      <c r="C1232" t="s">
        <v>1060</v>
      </c>
      <c r="D1232">
        <v>232.23</v>
      </c>
      <c r="E1232">
        <v>233.39</v>
      </c>
      <c r="F1232">
        <v>232.89</v>
      </c>
      <c r="G1232">
        <v>232.52</v>
      </c>
      <c r="H1232">
        <v>233.24</v>
      </c>
      <c r="I1232">
        <v>227.15</v>
      </c>
      <c r="J1232">
        <v>248.55</v>
      </c>
      <c r="K1232">
        <v>224.35</v>
      </c>
    </row>
    <row r="1233" spans="1:11" x14ac:dyDescent="0.25">
      <c r="A1233" t="s">
        <v>5484</v>
      </c>
      <c r="B1233">
        <v>13001</v>
      </c>
      <c r="C1233" t="s">
        <v>1061</v>
      </c>
      <c r="D1233">
        <v>243.35</v>
      </c>
      <c r="E1233">
        <v>246.15</v>
      </c>
      <c r="F1233">
        <v>247.21</v>
      </c>
      <c r="G1233">
        <v>245.98</v>
      </c>
      <c r="H1233">
        <v>234.84</v>
      </c>
      <c r="I1233">
        <v>211.78</v>
      </c>
      <c r="J1233">
        <v>276.64999999999998</v>
      </c>
      <c r="K1233">
        <v>191.2</v>
      </c>
    </row>
    <row r="1234" spans="1:11" x14ac:dyDescent="0.25">
      <c r="A1234" t="s">
        <v>5484</v>
      </c>
      <c r="B1234">
        <v>13035</v>
      </c>
      <c r="C1234" t="s">
        <v>1062</v>
      </c>
      <c r="D1234">
        <v>4428</v>
      </c>
      <c r="E1234">
        <v>4357.3</v>
      </c>
      <c r="F1234">
        <v>4302.5</v>
      </c>
      <c r="G1234">
        <v>4244.0600000000004</v>
      </c>
      <c r="H1234">
        <v>4043.82</v>
      </c>
      <c r="I1234">
        <v>3135.56</v>
      </c>
      <c r="J1234">
        <v>4540</v>
      </c>
      <c r="K1234">
        <v>2845</v>
      </c>
    </row>
    <row r="1235" spans="1:11" x14ac:dyDescent="0.25">
      <c r="A1235" t="s">
        <v>5484</v>
      </c>
      <c r="B1235">
        <v>13057</v>
      </c>
      <c r="C1235" t="s">
        <v>1063</v>
      </c>
      <c r="D1235">
        <v>551.45000000000005</v>
      </c>
      <c r="E1235">
        <v>550.24</v>
      </c>
      <c r="F1235">
        <v>553.52</v>
      </c>
      <c r="G1235">
        <v>558.61</v>
      </c>
      <c r="H1235">
        <v>571.73</v>
      </c>
      <c r="I1235">
        <v>575.66</v>
      </c>
      <c r="J1235">
        <v>722.65</v>
      </c>
      <c r="K1235">
        <v>530.1</v>
      </c>
    </row>
    <row r="1236" spans="1:11" x14ac:dyDescent="0.25">
      <c r="A1236" t="s">
        <v>5484</v>
      </c>
      <c r="B1236">
        <v>13061</v>
      </c>
      <c r="C1236" t="s">
        <v>1064</v>
      </c>
      <c r="D1236">
        <v>546.5</v>
      </c>
      <c r="E1236">
        <v>545.38</v>
      </c>
      <c r="F1236">
        <v>542.13</v>
      </c>
      <c r="G1236">
        <v>537.25</v>
      </c>
      <c r="H1236">
        <v>526.71</v>
      </c>
      <c r="I1236">
        <v>485.35</v>
      </c>
      <c r="J1236">
        <v>570</v>
      </c>
      <c r="K1236">
        <v>475</v>
      </c>
    </row>
    <row r="1237" spans="1:11" x14ac:dyDescent="0.25">
      <c r="A1237" t="s">
        <v>5484</v>
      </c>
      <c r="B1237">
        <v>13072</v>
      </c>
      <c r="C1237" t="s">
        <v>1065</v>
      </c>
      <c r="D1237">
        <v>116.35</v>
      </c>
      <c r="E1237">
        <v>117.23</v>
      </c>
      <c r="F1237">
        <v>114.82</v>
      </c>
      <c r="G1237">
        <v>109.41</v>
      </c>
      <c r="H1237">
        <v>97.43</v>
      </c>
      <c r="I1237">
        <v>77.53</v>
      </c>
      <c r="J1237">
        <v>122.8</v>
      </c>
      <c r="K1237">
        <v>63.25</v>
      </c>
    </row>
    <row r="1238" spans="1:11" x14ac:dyDescent="0.25">
      <c r="A1238" t="s">
        <v>5484</v>
      </c>
      <c r="B1238">
        <v>13081</v>
      </c>
      <c r="C1238" t="s">
        <v>1066</v>
      </c>
      <c r="D1238">
        <v>363</v>
      </c>
      <c r="E1238">
        <v>361.69</v>
      </c>
      <c r="F1238">
        <v>362.39</v>
      </c>
      <c r="G1238">
        <v>364.82</v>
      </c>
      <c r="H1238">
        <v>359.57</v>
      </c>
      <c r="I1238">
        <v>317.45</v>
      </c>
      <c r="J1238">
        <v>416.5</v>
      </c>
      <c r="K1238">
        <v>284.60000000000002</v>
      </c>
    </row>
    <row r="1239" spans="1:11" x14ac:dyDescent="0.25">
      <c r="A1239" t="s">
        <v>5484</v>
      </c>
      <c r="B1239">
        <v>13082</v>
      </c>
      <c r="C1239" t="s">
        <v>1067</v>
      </c>
      <c r="D1239">
        <v>72.91</v>
      </c>
      <c r="E1239">
        <v>71.7</v>
      </c>
      <c r="F1239">
        <v>71.25</v>
      </c>
      <c r="G1239">
        <v>70.989999999999995</v>
      </c>
      <c r="H1239">
        <v>70.989999999999995</v>
      </c>
      <c r="I1239">
        <v>70.69</v>
      </c>
      <c r="J1239">
        <v>74.98</v>
      </c>
      <c r="K1239">
        <v>67.39</v>
      </c>
    </row>
    <row r="1240" spans="1:11" x14ac:dyDescent="0.25">
      <c r="A1240" t="s">
        <v>5484</v>
      </c>
      <c r="B1240">
        <v>13086</v>
      </c>
      <c r="C1240" t="s">
        <v>1068</v>
      </c>
      <c r="D1240">
        <v>3504.25</v>
      </c>
      <c r="E1240">
        <v>3554.77</v>
      </c>
      <c r="F1240">
        <v>3569.03</v>
      </c>
      <c r="G1240">
        <v>3562.22</v>
      </c>
      <c r="H1240">
        <v>3537.29</v>
      </c>
      <c r="I1240">
        <v>3232.73</v>
      </c>
      <c r="J1240">
        <v>3830</v>
      </c>
      <c r="K1240">
        <v>3326</v>
      </c>
    </row>
    <row r="1241" spans="1:11" x14ac:dyDescent="0.25">
      <c r="A1241" t="s">
        <v>5484</v>
      </c>
      <c r="B1241">
        <v>13091</v>
      </c>
      <c r="C1241" t="s">
        <v>1069</v>
      </c>
      <c r="D1241">
        <v>143</v>
      </c>
      <c r="E1241">
        <v>138.16</v>
      </c>
      <c r="F1241">
        <v>132.12</v>
      </c>
      <c r="G1241">
        <v>126.38</v>
      </c>
      <c r="H1241">
        <v>121.67</v>
      </c>
      <c r="I1241">
        <v>115.85</v>
      </c>
      <c r="J1241">
        <v>148.80000000000001</v>
      </c>
      <c r="K1241">
        <v>107</v>
      </c>
    </row>
    <row r="1242" spans="1:11" x14ac:dyDescent="0.25">
      <c r="A1242" t="s">
        <v>5484</v>
      </c>
      <c r="B1242">
        <v>13101</v>
      </c>
      <c r="C1242" t="s">
        <v>1070</v>
      </c>
      <c r="D1242">
        <v>413</v>
      </c>
      <c r="E1242">
        <v>410.12</v>
      </c>
      <c r="F1242">
        <v>419.16</v>
      </c>
      <c r="G1242">
        <v>445.8</v>
      </c>
      <c r="H1242">
        <v>485.75</v>
      </c>
      <c r="I1242">
        <v>456.15</v>
      </c>
      <c r="J1242">
        <v>623.15</v>
      </c>
      <c r="K1242">
        <v>398.5</v>
      </c>
    </row>
    <row r="1243" spans="1:11" x14ac:dyDescent="0.25">
      <c r="A1243" t="s">
        <v>5484</v>
      </c>
      <c r="B1243">
        <v>13106</v>
      </c>
      <c r="C1243" t="s">
        <v>1071</v>
      </c>
      <c r="D1243">
        <v>126.55</v>
      </c>
      <c r="E1243">
        <v>127.55</v>
      </c>
      <c r="F1243">
        <v>129.19</v>
      </c>
      <c r="G1243">
        <v>131.91</v>
      </c>
      <c r="H1243">
        <v>133.08000000000001</v>
      </c>
      <c r="I1243">
        <v>123.36</v>
      </c>
      <c r="J1243">
        <v>156.4</v>
      </c>
      <c r="K1243">
        <v>105.6</v>
      </c>
    </row>
    <row r="1244" spans="1:11" x14ac:dyDescent="0.25">
      <c r="A1244" t="s">
        <v>5484</v>
      </c>
      <c r="B1244">
        <v>13111</v>
      </c>
      <c r="C1244" t="s">
        <v>1072</v>
      </c>
      <c r="D1244">
        <v>59.5</v>
      </c>
      <c r="E1244">
        <v>58.72</v>
      </c>
      <c r="F1244">
        <v>55.22</v>
      </c>
      <c r="G1244">
        <v>50.71</v>
      </c>
      <c r="H1244">
        <v>44.24</v>
      </c>
      <c r="I1244">
        <v>35.06</v>
      </c>
      <c r="J1244">
        <v>64</v>
      </c>
      <c r="K1244">
        <v>30.6</v>
      </c>
    </row>
    <row r="1245" spans="1:11" x14ac:dyDescent="0.25">
      <c r="A1245" t="s">
        <v>5484</v>
      </c>
      <c r="B1245">
        <v>13116</v>
      </c>
      <c r="C1245" t="s">
        <v>1073</v>
      </c>
      <c r="D1245">
        <v>371.35</v>
      </c>
      <c r="E1245">
        <v>361.18</v>
      </c>
      <c r="F1245">
        <v>349.02</v>
      </c>
      <c r="G1245">
        <v>333.75</v>
      </c>
      <c r="H1245">
        <v>296.7</v>
      </c>
      <c r="I1245">
        <v>220.21</v>
      </c>
      <c r="J1245">
        <v>385</v>
      </c>
      <c r="K1245">
        <v>154.6</v>
      </c>
    </row>
    <row r="1246" spans="1:11" x14ac:dyDescent="0.25">
      <c r="A1246" t="s">
        <v>5484</v>
      </c>
      <c r="B1246">
        <v>13121</v>
      </c>
      <c r="C1246" t="s">
        <v>1915</v>
      </c>
      <c r="D1246">
        <v>638.79999999999995</v>
      </c>
      <c r="E1246">
        <v>647.46</v>
      </c>
      <c r="F1246">
        <v>643.89</v>
      </c>
      <c r="G1246">
        <v>619.23</v>
      </c>
      <c r="H1246">
        <v>549.91999999999996</v>
      </c>
      <c r="I1246">
        <v>402.94</v>
      </c>
      <c r="J1246">
        <v>699.7</v>
      </c>
      <c r="K1246">
        <v>304.2</v>
      </c>
    </row>
    <row r="1247" spans="1:11" x14ac:dyDescent="0.25">
      <c r="A1247" t="s">
        <v>5484</v>
      </c>
      <c r="B1247">
        <v>13126</v>
      </c>
      <c r="C1247" t="s">
        <v>1074</v>
      </c>
      <c r="D1247">
        <v>769.25</v>
      </c>
      <c r="E1247">
        <v>765.82</v>
      </c>
      <c r="F1247">
        <v>756.15</v>
      </c>
      <c r="G1247">
        <v>744.64</v>
      </c>
      <c r="H1247">
        <v>743.55</v>
      </c>
      <c r="I1247">
        <v>642.26</v>
      </c>
      <c r="J1247">
        <v>892.8</v>
      </c>
      <c r="K1247">
        <v>665.05</v>
      </c>
    </row>
    <row r="1248" spans="1:11" x14ac:dyDescent="0.25">
      <c r="A1248" t="s">
        <v>5484</v>
      </c>
      <c r="B1248">
        <v>13139</v>
      </c>
      <c r="C1248" t="s">
        <v>1075</v>
      </c>
      <c r="D1248">
        <v>1063.58</v>
      </c>
      <c r="E1248">
        <v>1061.0899999999999</v>
      </c>
      <c r="F1248">
        <v>1059.55</v>
      </c>
      <c r="G1248">
        <v>1058.1199999999999</v>
      </c>
      <c r="H1248">
        <v>1056.19</v>
      </c>
      <c r="I1248">
        <v>1042.1400000000001</v>
      </c>
      <c r="J1248">
        <v>1262.5999999999999</v>
      </c>
      <c r="K1248">
        <v>1046.02</v>
      </c>
    </row>
    <row r="1249" spans="1:11" x14ac:dyDescent="0.25">
      <c r="A1249" t="s">
        <v>5484</v>
      </c>
      <c r="B1249">
        <v>13143</v>
      </c>
      <c r="C1249" t="s">
        <v>1916</v>
      </c>
      <c r="D1249">
        <v>220</v>
      </c>
      <c r="E1249">
        <v>219.14</v>
      </c>
      <c r="F1249">
        <v>218.61</v>
      </c>
      <c r="G1249">
        <v>218.17</v>
      </c>
      <c r="H1249">
        <v>217.59</v>
      </c>
      <c r="I1249">
        <v>214.93</v>
      </c>
      <c r="J1249">
        <v>220</v>
      </c>
      <c r="K1249">
        <v>216</v>
      </c>
    </row>
    <row r="1250" spans="1:11" x14ac:dyDescent="0.25">
      <c r="A1250" t="s">
        <v>5484</v>
      </c>
      <c r="B1250">
        <v>13147</v>
      </c>
      <c r="C1250" t="s">
        <v>1076</v>
      </c>
      <c r="D1250">
        <v>1655.1</v>
      </c>
      <c r="E1250">
        <v>1654.89</v>
      </c>
      <c r="F1250">
        <v>1652.59</v>
      </c>
      <c r="G1250">
        <v>1656.57</v>
      </c>
      <c r="H1250">
        <v>1666.3</v>
      </c>
      <c r="I1250">
        <v>1629.16</v>
      </c>
      <c r="J1250">
        <v>1875.45</v>
      </c>
      <c r="K1250">
        <v>1542.35</v>
      </c>
    </row>
    <row r="1251" spans="1:11" x14ac:dyDescent="0.25">
      <c r="A1251" t="s">
        <v>5484</v>
      </c>
      <c r="B1251">
        <v>13162</v>
      </c>
      <c r="C1251" t="s">
        <v>1917</v>
      </c>
      <c r="D1251">
        <v>18.149999999999999</v>
      </c>
      <c r="E1251">
        <v>18.34</v>
      </c>
      <c r="F1251">
        <v>18.510000000000002</v>
      </c>
      <c r="G1251">
        <v>18.600000000000001</v>
      </c>
      <c r="H1251">
        <v>18.13</v>
      </c>
      <c r="I1251">
        <v>16.510000000000002</v>
      </c>
      <c r="J1251">
        <v>21.2</v>
      </c>
      <c r="K1251">
        <v>12.55</v>
      </c>
    </row>
    <row r="1252" spans="1:11" x14ac:dyDescent="0.25">
      <c r="A1252" t="s">
        <v>5484</v>
      </c>
      <c r="B1252">
        <v>13167</v>
      </c>
      <c r="C1252" t="s">
        <v>1918</v>
      </c>
      <c r="D1252">
        <v>2.2999999999999998</v>
      </c>
      <c r="E1252">
        <v>2.14</v>
      </c>
      <c r="F1252">
        <v>2.0699999999999998</v>
      </c>
      <c r="G1252">
        <v>2.0699999999999998</v>
      </c>
      <c r="H1252">
        <v>2.02</v>
      </c>
      <c r="I1252">
        <v>2.2400000000000002</v>
      </c>
      <c r="J1252">
        <v>2.65</v>
      </c>
      <c r="K1252">
        <v>1.5</v>
      </c>
    </row>
    <row r="1253" spans="1:11" x14ac:dyDescent="0.25">
      <c r="A1253" t="s">
        <v>5484</v>
      </c>
      <c r="B1253">
        <v>13175</v>
      </c>
      <c r="C1253" t="s">
        <v>1077</v>
      </c>
      <c r="D1253">
        <v>312.05</v>
      </c>
      <c r="E1253">
        <v>305.8</v>
      </c>
      <c r="F1253">
        <v>300.04000000000002</v>
      </c>
      <c r="G1253">
        <v>294.36</v>
      </c>
      <c r="H1253">
        <v>288.02999999999997</v>
      </c>
      <c r="I1253">
        <v>263.13</v>
      </c>
      <c r="J1253">
        <v>335</v>
      </c>
      <c r="K1253">
        <v>227</v>
      </c>
    </row>
    <row r="1254" spans="1:11" x14ac:dyDescent="0.25">
      <c r="A1254" t="s">
        <v>5484</v>
      </c>
      <c r="B1254">
        <v>13182</v>
      </c>
      <c r="C1254" t="s">
        <v>1078</v>
      </c>
      <c r="D1254">
        <v>287.39999999999998</v>
      </c>
      <c r="E1254">
        <v>288.51</v>
      </c>
      <c r="F1254">
        <v>290.79000000000002</v>
      </c>
      <c r="G1254">
        <v>295.5</v>
      </c>
      <c r="H1254">
        <v>301.94</v>
      </c>
      <c r="I1254">
        <v>295.23</v>
      </c>
      <c r="J1254">
        <v>371</v>
      </c>
      <c r="K1254">
        <v>280.3</v>
      </c>
    </row>
    <row r="1255" spans="1:11" x14ac:dyDescent="0.25">
      <c r="A1255" t="s">
        <v>5484</v>
      </c>
      <c r="B1255">
        <v>13187</v>
      </c>
      <c r="C1255" t="s">
        <v>1919</v>
      </c>
      <c r="D1255">
        <v>1.8</v>
      </c>
      <c r="E1255">
        <v>1.78</v>
      </c>
      <c r="F1255">
        <v>1.75</v>
      </c>
      <c r="G1255">
        <v>1.73</v>
      </c>
      <c r="H1255">
        <v>1.66</v>
      </c>
      <c r="I1255">
        <v>1.69</v>
      </c>
      <c r="J1255">
        <v>1.9</v>
      </c>
      <c r="K1255">
        <v>1.2</v>
      </c>
    </row>
    <row r="1256" spans="1:11" x14ac:dyDescent="0.25">
      <c r="A1256" t="s">
        <v>5484</v>
      </c>
      <c r="B1256">
        <v>13192</v>
      </c>
      <c r="C1256" t="s">
        <v>1079</v>
      </c>
      <c r="D1256">
        <v>184.3</v>
      </c>
      <c r="E1256">
        <v>183.71</v>
      </c>
      <c r="F1256">
        <v>182.21</v>
      </c>
      <c r="G1256">
        <v>179.68</v>
      </c>
      <c r="H1256">
        <v>171.49</v>
      </c>
      <c r="I1256">
        <v>153.99</v>
      </c>
      <c r="J1256">
        <v>197.9</v>
      </c>
      <c r="K1256">
        <v>140.25</v>
      </c>
    </row>
    <row r="1257" spans="1:11" x14ac:dyDescent="0.25">
      <c r="A1257" t="s">
        <v>5484</v>
      </c>
      <c r="B1257">
        <v>13197</v>
      </c>
      <c r="C1257" t="s">
        <v>1080</v>
      </c>
      <c r="D1257">
        <v>275.75</v>
      </c>
      <c r="E1257">
        <v>276.25</v>
      </c>
      <c r="F1257">
        <v>275.52</v>
      </c>
      <c r="G1257">
        <v>275.94</v>
      </c>
      <c r="H1257">
        <v>278.68</v>
      </c>
      <c r="I1257">
        <v>278.05</v>
      </c>
      <c r="J1257">
        <v>299.39999999999998</v>
      </c>
      <c r="K1257">
        <v>254.5</v>
      </c>
    </row>
    <row r="1258" spans="1:11" x14ac:dyDescent="0.25">
      <c r="A1258" t="s">
        <v>5484</v>
      </c>
      <c r="B1258">
        <v>13198</v>
      </c>
      <c r="C1258" t="s">
        <v>1081</v>
      </c>
      <c r="D1258">
        <v>66.64</v>
      </c>
      <c r="E1258">
        <v>66.17</v>
      </c>
      <c r="F1258">
        <v>65.52</v>
      </c>
      <c r="G1258">
        <v>64.86</v>
      </c>
      <c r="H1258">
        <v>64.22</v>
      </c>
      <c r="I1258">
        <v>61.75</v>
      </c>
      <c r="J1258">
        <v>68.3</v>
      </c>
      <c r="K1258">
        <v>60.5</v>
      </c>
    </row>
    <row r="1259" spans="1:11" x14ac:dyDescent="0.25">
      <c r="A1259" t="s">
        <v>5484</v>
      </c>
      <c r="B1259">
        <v>13211</v>
      </c>
      <c r="C1259" t="s">
        <v>1082</v>
      </c>
      <c r="D1259">
        <v>98.8</v>
      </c>
      <c r="E1259">
        <v>98.47</v>
      </c>
      <c r="F1259">
        <v>98.7</v>
      </c>
      <c r="G1259">
        <v>100</v>
      </c>
      <c r="H1259">
        <v>101.04</v>
      </c>
      <c r="I1259">
        <v>89.73</v>
      </c>
      <c r="J1259">
        <v>121.2</v>
      </c>
      <c r="K1259">
        <v>94.1</v>
      </c>
    </row>
    <row r="1260" spans="1:11" x14ac:dyDescent="0.25">
      <c r="A1260" t="s">
        <v>5484</v>
      </c>
      <c r="B1260">
        <v>13218</v>
      </c>
      <c r="C1260" t="s">
        <v>1083</v>
      </c>
      <c r="D1260">
        <v>484.6</v>
      </c>
      <c r="E1260">
        <v>483.55</v>
      </c>
      <c r="F1260">
        <v>481.85</v>
      </c>
      <c r="G1260">
        <v>479</v>
      </c>
      <c r="H1260">
        <v>476.99</v>
      </c>
      <c r="I1260">
        <v>441.48</v>
      </c>
      <c r="J1260">
        <v>535</v>
      </c>
      <c r="K1260">
        <v>447</v>
      </c>
    </row>
    <row r="1261" spans="1:11" x14ac:dyDescent="0.25">
      <c r="A1261" t="s">
        <v>5484</v>
      </c>
      <c r="B1261">
        <v>13226</v>
      </c>
      <c r="C1261" t="s">
        <v>1920</v>
      </c>
      <c r="D1261">
        <v>11.1</v>
      </c>
      <c r="E1261">
        <v>10.67</v>
      </c>
      <c r="F1261">
        <v>9.9700000000000006</v>
      </c>
      <c r="G1261">
        <v>9.3800000000000008</v>
      </c>
      <c r="H1261">
        <v>8.4499999999999993</v>
      </c>
      <c r="I1261">
        <v>5.45</v>
      </c>
      <c r="J1261">
        <v>13.1</v>
      </c>
      <c r="K1261">
        <v>2.4500000000000002</v>
      </c>
    </row>
    <row r="1262" spans="1:11" x14ac:dyDescent="0.25">
      <c r="A1262" t="s">
        <v>5484</v>
      </c>
      <c r="B1262">
        <v>13236</v>
      </c>
      <c r="C1262" t="s">
        <v>1921</v>
      </c>
      <c r="D1262">
        <v>19.5</v>
      </c>
      <c r="E1262">
        <v>19.25</v>
      </c>
      <c r="F1262">
        <v>18.829999999999998</v>
      </c>
      <c r="G1262">
        <v>18.16</v>
      </c>
      <c r="H1262">
        <v>16.34</v>
      </c>
      <c r="I1262">
        <v>14.31</v>
      </c>
      <c r="J1262">
        <v>19.899999999999999</v>
      </c>
      <c r="K1262">
        <v>10.45</v>
      </c>
    </row>
    <row r="1263" spans="1:11" x14ac:dyDescent="0.25">
      <c r="A1263" t="s">
        <v>5484</v>
      </c>
      <c r="B1263">
        <v>13251</v>
      </c>
      <c r="C1263" t="s">
        <v>1922</v>
      </c>
      <c r="D1263">
        <v>16.3</v>
      </c>
      <c r="E1263">
        <v>16.29</v>
      </c>
      <c r="F1263">
        <v>16.32</v>
      </c>
      <c r="G1263">
        <v>16.45</v>
      </c>
      <c r="H1263">
        <v>16.690000000000001</v>
      </c>
      <c r="I1263">
        <v>15.57</v>
      </c>
      <c r="J1263">
        <v>22.2</v>
      </c>
      <c r="K1263">
        <v>14.05</v>
      </c>
    </row>
    <row r="1264" spans="1:11" x14ac:dyDescent="0.25">
      <c r="A1264" t="s">
        <v>5484</v>
      </c>
      <c r="B1264">
        <v>13260</v>
      </c>
      <c r="C1264" t="s">
        <v>1084</v>
      </c>
      <c r="D1264">
        <v>599</v>
      </c>
      <c r="E1264">
        <v>588.22</v>
      </c>
      <c r="F1264">
        <v>589.1</v>
      </c>
      <c r="G1264">
        <v>601.75</v>
      </c>
      <c r="H1264">
        <v>622.27</v>
      </c>
      <c r="I1264">
        <v>576.05999999999995</v>
      </c>
      <c r="J1264">
        <v>747.7</v>
      </c>
      <c r="K1264">
        <v>550.04999999999995</v>
      </c>
    </row>
    <row r="1265" spans="1:11" x14ac:dyDescent="0.25">
      <c r="A1265" t="s">
        <v>5484</v>
      </c>
      <c r="B1265">
        <v>13270</v>
      </c>
      <c r="C1265" t="s">
        <v>1085</v>
      </c>
      <c r="D1265">
        <v>3509.15</v>
      </c>
      <c r="E1265">
        <v>3469.33</v>
      </c>
      <c r="F1265">
        <v>3417.67</v>
      </c>
      <c r="G1265">
        <v>3345.59</v>
      </c>
      <c r="H1265">
        <v>3276.63</v>
      </c>
      <c r="I1265">
        <v>3134.7</v>
      </c>
      <c r="J1265">
        <v>3553.8</v>
      </c>
      <c r="K1265">
        <v>3030.25</v>
      </c>
    </row>
    <row r="1266" spans="1:11" x14ac:dyDescent="0.25">
      <c r="A1266" t="s">
        <v>5484</v>
      </c>
      <c r="B1266">
        <v>13275</v>
      </c>
      <c r="C1266" t="s">
        <v>1923</v>
      </c>
      <c r="D1266">
        <v>608</v>
      </c>
      <c r="E1266">
        <v>594.65</v>
      </c>
      <c r="F1266">
        <v>574.89</v>
      </c>
      <c r="G1266">
        <v>547.84</v>
      </c>
      <c r="H1266">
        <v>501.4</v>
      </c>
      <c r="I1266">
        <v>370.68</v>
      </c>
      <c r="J1266">
        <v>621.75</v>
      </c>
      <c r="K1266">
        <v>383</v>
      </c>
    </row>
    <row r="1267" spans="1:11" x14ac:dyDescent="0.25">
      <c r="A1267" t="s">
        <v>5484</v>
      </c>
      <c r="B1267">
        <v>13276</v>
      </c>
      <c r="C1267" t="s">
        <v>1086</v>
      </c>
      <c r="D1267">
        <v>770.9</v>
      </c>
      <c r="E1267">
        <v>747.98</v>
      </c>
      <c r="F1267">
        <v>734.34</v>
      </c>
      <c r="G1267">
        <v>731.36</v>
      </c>
      <c r="H1267">
        <v>738.5</v>
      </c>
      <c r="I1267">
        <v>678.54</v>
      </c>
      <c r="J1267">
        <v>863.3</v>
      </c>
      <c r="K1267">
        <v>674</v>
      </c>
    </row>
    <row r="1268" spans="1:11" x14ac:dyDescent="0.25">
      <c r="A1268" t="s">
        <v>5484</v>
      </c>
      <c r="B1268">
        <v>13285</v>
      </c>
      <c r="C1268" t="s">
        <v>1087</v>
      </c>
      <c r="D1268">
        <v>273.8</v>
      </c>
      <c r="E1268">
        <v>273.43</v>
      </c>
      <c r="F1268">
        <v>271.07</v>
      </c>
      <c r="G1268">
        <v>271.26</v>
      </c>
      <c r="H1268">
        <v>278.98</v>
      </c>
      <c r="I1268">
        <v>274.04000000000002</v>
      </c>
      <c r="J1268">
        <v>314.14999999999998</v>
      </c>
      <c r="K1268">
        <v>237.35</v>
      </c>
    </row>
    <row r="1269" spans="1:11" x14ac:dyDescent="0.25">
      <c r="A1269" t="s">
        <v>5484</v>
      </c>
      <c r="B1269">
        <v>13288</v>
      </c>
      <c r="C1269" t="s">
        <v>1088</v>
      </c>
      <c r="D1269">
        <v>331.45</v>
      </c>
      <c r="E1269">
        <v>329.18</v>
      </c>
      <c r="F1269">
        <v>324.25</v>
      </c>
      <c r="G1269">
        <v>321.51</v>
      </c>
      <c r="H1269">
        <v>316.22000000000003</v>
      </c>
      <c r="I1269">
        <v>283.02</v>
      </c>
      <c r="J1269">
        <v>353.95</v>
      </c>
      <c r="K1269">
        <v>263.05</v>
      </c>
    </row>
    <row r="1270" spans="1:11" x14ac:dyDescent="0.25">
      <c r="A1270" t="s">
        <v>5484</v>
      </c>
      <c r="B1270">
        <v>13290</v>
      </c>
      <c r="C1270" t="s">
        <v>1089</v>
      </c>
      <c r="D1270">
        <v>63.9</v>
      </c>
      <c r="E1270">
        <v>64.959999999999994</v>
      </c>
      <c r="F1270">
        <v>65.33</v>
      </c>
      <c r="G1270">
        <v>65.33</v>
      </c>
      <c r="H1270">
        <v>62</v>
      </c>
      <c r="I1270">
        <v>47.91</v>
      </c>
      <c r="J1270">
        <v>76.7</v>
      </c>
      <c r="K1270">
        <v>38.799999999999997</v>
      </c>
    </row>
    <row r="1271" spans="1:11" x14ac:dyDescent="0.25">
      <c r="A1271" t="s">
        <v>5484</v>
      </c>
      <c r="B1271">
        <v>13295</v>
      </c>
      <c r="C1271" t="s">
        <v>5971</v>
      </c>
      <c r="D1271">
        <v>15.15</v>
      </c>
      <c r="E1271">
        <v>15.27</v>
      </c>
      <c r="F1271">
        <v>15.31</v>
      </c>
      <c r="G1271">
        <v>15.1</v>
      </c>
      <c r="H1271">
        <v>14.32</v>
      </c>
      <c r="I1271">
        <v>13.53</v>
      </c>
      <c r="J1271">
        <v>18.100000000000001</v>
      </c>
      <c r="K1271">
        <v>10.55</v>
      </c>
    </row>
    <row r="1272" spans="1:11" x14ac:dyDescent="0.25">
      <c r="A1272" t="s">
        <v>5484</v>
      </c>
      <c r="B1272">
        <v>13300</v>
      </c>
      <c r="C1272" t="s">
        <v>6002</v>
      </c>
      <c r="D1272">
        <v>30.5</v>
      </c>
      <c r="E1272">
        <v>29.09</v>
      </c>
      <c r="F1272">
        <v>28.13</v>
      </c>
      <c r="G1272">
        <v>26.1</v>
      </c>
      <c r="H1272">
        <v>22.99</v>
      </c>
      <c r="I1272">
        <v>21.14</v>
      </c>
      <c r="J1272">
        <v>34.35</v>
      </c>
      <c r="K1272">
        <v>17</v>
      </c>
    </row>
    <row r="1273" spans="1:11" x14ac:dyDescent="0.25">
      <c r="A1273" t="s">
        <v>5484</v>
      </c>
      <c r="B1273">
        <v>13303</v>
      </c>
      <c r="C1273" t="s">
        <v>1924</v>
      </c>
      <c r="D1273">
        <v>10.9</v>
      </c>
      <c r="E1273">
        <v>10.42</v>
      </c>
      <c r="F1273">
        <v>10.28</v>
      </c>
      <c r="G1273">
        <v>10.27</v>
      </c>
      <c r="H1273">
        <v>10.36</v>
      </c>
      <c r="I1273">
        <v>10.91</v>
      </c>
      <c r="J1273">
        <v>12.65</v>
      </c>
      <c r="K1273">
        <v>9.25</v>
      </c>
    </row>
    <row r="1274" spans="1:11" x14ac:dyDescent="0.25">
      <c r="A1274" t="s">
        <v>5484</v>
      </c>
      <c r="B1274">
        <v>13305</v>
      </c>
      <c r="C1274" t="s">
        <v>1090</v>
      </c>
      <c r="D1274">
        <v>637.29999999999995</v>
      </c>
      <c r="E1274">
        <v>638.30999999999995</v>
      </c>
      <c r="F1274">
        <v>636.78</v>
      </c>
      <c r="G1274">
        <v>635.17999999999995</v>
      </c>
      <c r="H1274">
        <v>638.85</v>
      </c>
      <c r="I1274">
        <v>612.11</v>
      </c>
      <c r="J1274">
        <v>722.1</v>
      </c>
      <c r="K1274">
        <v>594</v>
      </c>
    </row>
    <row r="1275" spans="1:11" x14ac:dyDescent="0.25">
      <c r="A1275" t="s">
        <v>5484</v>
      </c>
      <c r="B1275">
        <v>13310</v>
      </c>
      <c r="C1275" t="s">
        <v>1091</v>
      </c>
      <c r="D1275">
        <v>2722.75</v>
      </c>
      <c r="E1275">
        <v>2639.1</v>
      </c>
      <c r="F1275">
        <v>2604.89</v>
      </c>
      <c r="G1275">
        <v>2589.29</v>
      </c>
      <c r="H1275">
        <v>2570.63</v>
      </c>
      <c r="I1275">
        <v>2237.0500000000002</v>
      </c>
      <c r="J1275">
        <v>2820</v>
      </c>
      <c r="K1275">
        <v>2223</v>
      </c>
    </row>
    <row r="1276" spans="1:11" x14ac:dyDescent="0.25">
      <c r="A1276" t="s">
        <v>5484</v>
      </c>
      <c r="B1276">
        <v>13322</v>
      </c>
      <c r="C1276" t="s">
        <v>5972</v>
      </c>
      <c r="D1276">
        <v>0.35</v>
      </c>
      <c r="E1276">
        <v>0.37</v>
      </c>
      <c r="F1276">
        <v>0.39</v>
      </c>
      <c r="G1276">
        <v>0.42</v>
      </c>
      <c r="H1276">
        <v>0.45</v>
      </c>
      <c r="I1276">
        <v>0.6</v>
      </c>
      <c r="J1276">
        <v>0.65</v>
      </c>
      <c r="K1276">
        <v>0.25</v>
      </c>
    </row>
    <row r="1277" spans="1:11" x14ac:dyDescent="0.25">
      <c r="A1277" t="s">
        <v>5484</v>
      </c>
      <c r="B1277">
        <v>13332</v>
      </c>
      <c r="C1277" t="s">
        <v>1092</v>
      </c>
      <c r="D1277">
        <v>7390.5</v>
      </c>
      <c r="E1277">
        <v>6763.9</v>
      </c>
      <c r="F1277">
        <v>6400.27</v>
      </c>
      <c r="G1277">
        <v>5994.6</v>
      </c>
      <c r="H1277">
        <v>5395.38</v>
      </c>
      <c r="I1277">
        <v>4434.62</v>
      </c>
      <c r="J1277">
        <v>7499</v>
      </c>
      <c r="K1277">
        <v>3758.05</v>
      </c>
    </row>
    <row r="1278" spans="1:11" x14ac:dyDescent="0.25">
      <c r="A1278" t="s">
        <v>5484</v>
      </c>
      <c r="B1278">
        <v>13337</v>
      </c>
      <c r="C1278" t="s">
        <v>1093</v>
      </c>
      <c r="D1278">
        <v>99.75</v>
      </c>
      <c r="E1278">
        <v>97.87</v>
      </c>
      <c r="F1278">
        <v>95.92</v>
      </c>
      <c r="G1278">
        <v>93.47</v>
      </c>
      <c r="H1278">
        <v>90.46</v>
      </c>
      <c r="I1278">
        <v>77.569999999999993</v>
      </c>
      <c r="J1278">
        <v>105</v>
      </c>
      <c r="K1278">
        <v>78.75</v>
      </c>
    </row>
    <row r="1279" spans="1:11" x14ac:dyDescent="0.25">
      <c r="A1279" t="s">
        <v>5484</v>
      </c>
      <c r="B1279">
        <v>13342</v>
      </c>
      <c r="C1279" t="s">
        <v>1094</v>
      </c>
      <c r="D1279">
        <v>19.350000000000001</v>
      </c>
      <c r="E1279">
        <v>19.010000000000002</v>
      </c>
      <c r="F1279">
        <v>18.829999999999998</v>
      </c>
      <c r="G1279">
        <v>18.57</v>
      </c>
      <c r="H1279">
        <v>17.91</v>
      </c>
      <c r="I1279">
        <v>18.77</v>
      </c>
      <c r="J1279">
        <v>22.5</v>
      </c>
      <c r="K1279">
        <v>14.55</v>
      </c>
    </row>
    <row r="1280" spans="1:11" x14ac:dyDescent="0.25">
      <c r="A1280" t="s">
        <v>5484</v>
      </c>
      <c r="B1280">
        <v>13352</v>
      </c>
      <c r="C1280" t="s">
        <v>1095</v>
      </c>
      <c r="D1280">
        <v>38.35</v>
      </c>
      <c r="E1280">
        <v>38.450000000000003</v>
      </c>
      <c r="F1280">
        <v>38.549999999999997</v>
      </c>
      <c r="G1280">
        <v>38.590000000000003</v>
      </c>
      <c r="H1280">
        <v>38.15</v>
      </c>
      <c r="I1280">
        <v>35.47</v>
      </c>
      <c r="J1280">
        <v>44.75</v>
      </c>
      <c r="K1280">
        <v>31.2</v>
      </c>
    </row>
    <row r="1281" spans="1:11" x14ac:dyDescent="0.25">
      <c r="A1281" t="s">
        <v>5484</v>
      </c>
      <c r="B1281">
        <v>13357</v>
      </c>
      <c r="C1281" t="s">
        <v>6205</v>
      </c>
      <c r="D1281">
        <v>0.8</v>
      </c>
      <c r="E1281">
        <v>0.82</v>
      </c>
      <c r="F1281">
        <v>0.86</v>
      </c>
      <c r="G1281">
        <v>0.9</v>
      </c>
      <c r="H1281">
        <v>0.97</v>
      </c>
      <c r="I1281">
        <v>0.97</v>
      </c>
      <c r="J1281">
        <v>1.25</v>
      </c>
      <c r="K1281">
        <v>0.7</v>
      </c>
    </row>
    <row r="1282" spans="1:11" x14ac:dyDescent="0.25">
      <c r="A1282" t="s">
        <v>5484</v>
      </c>
      <c r="B1282">
        <v>13359</v>
      </c>
      <c r="C1282" t="s">
        <v>1096</v>
      </c>
      <c r="D1282">
        <v>531.70000000000005</v>
      </c>
      <c r="E1282">
        <v>522.53</v>
      </c>
      <c r="F1282">
        <v>509.62</v>
      </c>
      <c r="G1282">
        <v>492.59</v>
      </c>
      <c r="H1282">
        <v>466.36</v>
      </c>
      <c r="I1282">
        <v>400.64</v>
      </c>
      <c r="J1282">
        <v>563.70000000000005</v>
      </c>
      <c r="K1282">
        <v>368.15</v>
      </c>
    </row>
    <row r="1283" spans="1:11" x14ac:dyDescent="0.25">
      <c r="A1283" t="s">
        <v>5484</v>
      </c>
      <c r="B1283">
        <v>13367</v>
      </c>
      <c r="C1283" t="s">
        <v>1925</v>
      </c>
      <c r="D1283">
        <v>14.9</v>
      </c>
      <c r="E1283">
        <v>14.94</v>
      </c>
      <c r="F1283">
        <v>14.99</v>
      </c>
      <c r="G1283">
        <v>15.07</v>
      </c>
      <c r="H1283">
        <v>15.12</v>
      </c>
      <c r="I1283">
        <v>15.78</v>
      </c>
      <c r="J1283">
        <v>22.7</v>
      </c>
      <c r="K1283">
        <v>13.35</v>
      </c>
    </row>
    <row r="1284" spans="1:11" x14ac:dyDescent="0.25">
      <c r="A1284" t="s">
        <v>5484</v>
      </c>
      <c r="B1284">
        <v>13376</v>
      </c>
      <c r="C1284" t="s">
        <v>1097</v>
      </c>
      <c r="D1284">
        <v>454.55</v>
      </c>
      <c r="E1284">
        <v>439.19</v>
      </c>
      <c r="F1284">
        <v>439.84</v>
      </c>
      <c r="G1284">
        <v>439.73</v>
      </c>
      <c r="H1284">
        <v>424.6</v>
      </c>
      <c r="I1284">
        <v>351.19</v>
      </c>
      <c r="J1284">
        <v>475.8</v>
      </c>
      <c r="K1284">
        <v>327.8</v>
      </c>
    </row>
    <row r="1285" spans="1:11" x14ac:dyDescent="0.25">
      <c r="A1285" t="s">
        <v>5484</v>
      </c>
      <c r="B1285">
        <v>13381</v>
      </c>
      <c r="C1285" t="s">
        <v>1098</v>
      </c>
      <c r="D1285">
        <v>781.55</v>
      </c>
      <c r="E1285">
        <v>781.54</v>
      </c>
      <c r="F1285">
        <v>776.17</v>
      </c>
      <c r="G1285">
        <v>767.66</v>
      </c>
      <c r="H1285">
        <v>740.2</v>
      </c>
      <c r="I1285">
        <v>612.34</v>
      </c>
      <c r="J1285">
        <v>827.45</v>
      </c>
      <c r="K1285">
        <v>645.04999999999995</v>
      </c>
    </row>
    <row r="1286" spans="1:11" x14ac:dyDescent="0.25">
      <c r="A1286" t="s">
        <v>5484</v>
      </c>
      <c r="B1286">
        <v>13400</v>
      </c>
      <c r="C1286" t="s">
        <v>1099</v>
      </c>
      <c r="D1286">
        <v>145.25</v>
      </c>
      <c r="E1286">
        <v>147.16</v>
      </c>
      <c r="F1286">
        <v>148.18</v>
      </c>
      <c r="G1286">
        <v>149.96</v>
      </c>
      <c r="H1286">
        <v>152.66999999999999</v>
      </c>
      <c r="I1286">
        <v>153.05000000000001</v>
      </c>
      <c r="J1286">
        <v>172.65</v>
      </c>
      <c r="K1286">
        <v>141.05000000000001</v>
      </c>
    </row>
    <row r="1287" spans="1:11" x14ac:dyDescent="0.25">
      <c r="A1287" t="s">
        <v>5484</v>
      </c>
      <c r="B1287">
        <v>13404</v>
      </c>
      <c r="C1287" t="s">
        <v>1100</v>
      </c>
      <c r="D1287">
        <v>674.45</v>
      </c>
      <c r="E1287">
        <v>667.27</v>
      </c>
      <c r="F1287">
        <v>660.81</v>
      </c>
      <c r="G1287">
        <v>651.62</v>
      </c>
      <c r="H1287">
        <v>626.41999999999996</v>
      </c>
      <c r="I1287">
        <v>544.25</v>
      </c>
      <c r="J1287">
        <v>688</v>
      </c>
      <c r="K1287">
        <v>519.04999999999995</v>
      </c>
    </row>
    <row r="1288" spans="1:11" x14ac:dyDescent="0.25">
      <c r="A1288" t="s">
        <v>5484</v>
      </c>
      <c r="B1288">
        <v>13409</v>
      </c>
      <c r="C1288" t="s">
        <v>1101</v>
      </c>
      <c r="D1288">
        <v>676.05</v>
      </c>
      <c r="E1288">
        <v>659.78</v>
      </c>
      <c r="F1288">
        <v>645.14</v>
      </c>
      <c r="G1288">
        <v>632.24</v>
      </c>
      <c r="H1288">
        <v>613.69000000000005</v>
      </c>
      <c r="I1288">
        <v>510.31</v>
      </c>
      <c r="J1288">
        <v>697.4</v>
      </c>
      <c r="K1288">
        <v>553.65</v>
      </c>
    </row>
    <row r="1289" spans="1:11" x14ac:dyDescent="0.25">
      <c r="A1289" t="s">
        <v>5484</v>
      </c>
      <c r="B1289">
        <v>13414</v>
      </c>
      <c r="C1289" t="s">
        <v>1102</v>
      </c>
      <c r="D1289">
        <v>484.75</v>
      </c>
      <c r="E1289">
        <v>488.04</v>
      </c>
      <c r="F1289">
        <v>490.6</v>
      </c>
      <c r="G1289">
        <v>493.48</v>
      </c>
      <c r="H1289">
        <v>490.4</v>
      </c>
      <c r="I1289">
        <v>405.71</v>
      </c>
      <c r="J1289">
        <v>538</v>
      </c>
      <c r="K1289">
        <v>400.2</v>
      </c>
    </row>
    <row r="1290" spans="1:11" x14ac:dyDescent="0.25">
      <c r="A1290" t="s">
        <v>5484</v>
      </c>
      <c r="B1290">
        <v>13421</v>
      </c>
      <c r="C1290" t="s">
        <v>1103</v>
      </c>
      <c r="D1290">
        <v>107.95</v>
      </c>
      <c r="E1290">
        <v>106.48</v>
      </c>
      <c r="F1290">
        <v>103.56</v>
      </c>
      <c r="G1290">
        <v>100.16</v>
      </c>
      <c r="H1290">
        <v>94.2</v>
      </c>
      <c r="I1290">
        <v>83.53</v>
      </c>
      <c r="J1290">
        <v>116.45</v>
      </c>
      <c r="K1290">
        <v>74.400000000000006</v>
      </c>
    </row>
    <row r="1291" spans="1:11" x14ac:dyDescent="0.25">
      <c r="A1291" t="s">
        <v>5484</v>
      </c>
      <c r="B1291">
        <v>13423</v>
      </c>
      <c r="C1291" t="s">
        <v>1104</v>
      </c>
      <c r="D1291">
        <v>153.94999999999999</v>
      </c>
      <c r="E1291">
        <v>154.47999999999999</v>
      </c>
      <c r="F1291">
        <v>157.21</v>
      </c>
      <c r="G1291">
        <v>161.63999999999999</v>
      </c>
      <c r="H1291">
        <v>165.04</v>
      </c>
      <c r="I1291">
        <v>168.94</v>
      </c>
      <c r="J1291">
        <v>194.35</v>
      </c>
      <c r="K1291">
        <v>141.19999999999999</v>
      </c>
    </row>
    <row r="1292" spans="1:11" x14ac:dyDescent="0.25">
      <c r="A1292" t="s">
        <v>5484</v>
      </c>
      <c r="B1292">
        <v>13430</v>
      </c>
      <c r="C1292" t="s">
        <v>1105</v>
      </c>
      <c r="D1292">
        <v>83.3</v>
      </c>
      <c r="E1292">
        <v>83.39</v>
      </c>
      <c r="F1292">
        <v>83.06</v>
      </c>
      <c r="G1292">
        <v>82.78</v>
      </c>
      <c r="H1292">
        <v>82.89</v>
      </c>
      <c r="I1292">
        <v>74.61</v>
      </c>
      <c r="J1292">
        <v>98.7</v>
      </c>
      <c r="K1292">
        <v>72.5</v>
      </c>
    </row>
    <row r="1293" spans="1:11" x14ac:dyDescent="0.25">
      <c r="A1293" t="s">
        <v>5484</v>
      </c>
      <c r="B1293">
        <v>13436</v>
      </c>
      <c r="C1293" t="s">
        <v>1106</v>
      </c>
      <c r="D1293">
        <v>272.14999999999998</v>
      </c>
      <c r="E1293">
        <v>263.26</v>
      </c>
      <c r="F1293">
        <v>258.77999999999997</v>
      </c>
      <c r="G1293">
        <v>250.82</v>
      </c>
      <c r="H1293">
        <v>231.14</v>
      </c>
      <c r="I1293">
        <v>180.99</v>
      </c>
      <c r="J1293">
        <v>276.89999999999998</v>
      </c>
      <c r="K1293">
        <v>175.1</v>
      </c>
    </row>
    <row r="1294" spans="1:11" x14ac:dyDescent="0.25">
      <c r="A1294" t="s">
        <v>5484</v>
      </c>
      <c r="B1294">
        <v>13441</v>
      </c>
      <c r="C1294" t="s">
        <v>1107</v>
      </c>
      <c r="D1294">
        <v>108.7</v>
      </c>
      <c r="E1294">
        <v>104.31</v>
      </c>
      <c r="F1294">
        <v>99.85</v>
      </c>
      <c r="G1294">
        <v>96.16</v>
      </c>
      <c r="H1294">
        <v>94.13</v>
      </c>
      <c r="I1294">
        <v>91.12</v>
      </c>
      <c r="J1294">
        <v>118.35</v>
      </c>
      <c r="K1294">
        <v>81.2</v>
      </c>
    </row>
    <row r="1295" spans="1:11" x14ac:dyDescent="0.25">
      <c r="A1295" t="s">
        <v>5484</v>
      </c>
      <c r="B1295">
        <v>13451</v>
      </c>
      <c r="C1295" t="s">
        <v>1108</v>
      </c>
      <c r="D1295">
        <v>3478.4</v>
      </c>
      <c r="E1295">
        <v>3408.28</v>
      </c>
      <c r="F1295">
        <v>3297.25</v>
      </c>
      <c r="G1295">
        <v>3118.22</v>
      </c>
      <c r="H1295">
        <v>2878.57</v>
      </c>
      <c r="I1295">
        <v>2485.5300000000002</v>
      </c>
      <c r="J1295">
        <v>3567.95</v>
      </c>
      <c r="K1295">
        <v>2492.35</v>
      </c>
    </row>
    <row r="1296" spans="1:11" x14ac:dyDescent="0.25">
      <c r="A1296" t="s">
        <v>5484</v>
      </c>
      <c r="B1296">
        <v>13457</v>
      </c>
      <c r="C1296" t="s">
        <v>1109</v>
      </c>
      <c r="D1296">
        <v>300.85000000000002</v>
      </c>
      <c r="E1296">
        <v>298.69</v>
      </c>
      <c r="F1296">
        <v>295.83999999999997</v>
      </c>
      <c r="G1296">
        <v>293.69</v>
      </c>
      <c r="H1296">
        <v>295.55</v>
      </c>
      <c r="I1296">
        <v>295.23</v>
      </c>
      <c r="J1296">
        <v>329.95</v>
      </c>
      <c r="K1296">
        <v>259.95</v>
      </c>
    </row>
    <row r="1297" spans="1:11" x14ac:dyDescent="0.25">
      <c r="A1297" t="s">
        <v>5484</v>
      </c>
      <c r="B1297">
        <v>13463</v>
      </c>
      <c r="C1297" t="s">
        <v>1926</v>
      </c>
      <c r="D1297">
        <v>51.45</v>
      </c>
      <c r="E1297">
        <v>52.25</v>
      </c>
      <c r="F1297">
        <v>52.74</v>
      </c>
      <c r="G1297">
        <v>53.31</v>
      </c>
      <c r="H1297">
        <v>52.39</v>
      </c>
      <c r="I1297">
        <v>45.86</v>
      </c>
      <c r="J1297">
        <v>64.7</v>
      </c>
      <c r="K1297">
        <v>40.4</v>
      </c>
    </row>
    <row r="1298" spans="1:11" x14ac:dyDescent="0.25">
      <c r="A1298" t="s">
        <v>5484</v>
      </c>
      <c r="B1298">
        <v>13491</v>
      </c>
      <c r="C1298" t="s">
        <v>1110</v>
      </c>
      <c r="D1298">
        <v>812.6</v>
      </c>
      <c r="E1298">
        <v>798.17</v>
      </c>
      <c r="F1298">
        <v>780.09</v>
      </c>
      <c r="G1298">
        <v>749.94</v>
      </c>
      <c r="H1298">
        <v>710.68</v>
      </c>
      <c r="I1298">
        <v>689.27</v>
      </c>
      <c r="J1298">
        <v>833.5</v>
      </c>
      <c r="K1298">
        <v>609.79999999999995</v>
      </c>
    </row>
    <row r="1299" spans="1:11" x14ac:dyDescent="0.25">
      <c r="A1299" t="s">
        <v>5484</v>
      </c>
      <c r="B1299">
        <v>13496</v>
      </c>
      <c r="C1299" t="s">
        <v>1111</v>
      </c>
      <c r="D1299">
        <v>107.35</v>
      </c>
      <c r="E1299">
        <v>102.28</v>
      </c>
      <c r="F1299">
        <v>100.6</v>
      </c>
      <c r="G1299">
        <v>98.35</v>
      </c>
      <c r="H1299">
        <v>96.09</v>
      </c>
      <c r="I1299">
        <v>92.2</v>
      </c>
      <c r="J1299">
        <v>115.75</v>
      </c>
      <c r="K1299">
        <v>79.2</v>
      </c>
    </row>
    <row r="1300" spans="1:11" x14ac:dyDescent="0.25">
      <c r="A1300" t="s">
        <v>5484</v>
      </c>
      <c r="B1300">
        <v>13501</v>
      </c>
      <c r="C1300" t="s">
        <v>1112</v>
      </c>
      <c r="D1300">
        <v>280.39999999999998</v>
      </c>
      <c r="E1300">
        <v>278.89</v>
      </c>
      <c r="F1300">
        <v>274.8</v>
      </c>
      <c r="G1300">
        <v>270.64</v>
      </c>
      <c r="H1300">
        <v>270.52999999999997</v>
      </c>
      <c r="I1300">
        <v>281.17</v>
      </c>
      <c r="J1300">
        <v>316.5</v>
      </c>
      <c r="K1300">
        <v>245.65</v>
      </c>
    </row>
    <row r="1301" spans="1:11" x14ac:dyDescent="0.25">
      <c r="A1301" t="s">
        <v>5484</v>
      </c>
      <c r="B1301">
        <v>13510</v>
      </c>
      <c r="C1301" t="s">
        <v>1113</v>
      </c>
      <c r="D1301">
        <v>29.55</v>
      </c>
      <c r="E1301">
        <v>29.47</v>
      </c>
      <c r="F1301">
        <v>29.5</v>
      </c>
      <c r="G1301">
        <v>29.56</v>
      </c>
      <c r="H1301">
        <v>29.27</v>
      </c>
      <c r="I1301">
        <v>31.77</v>
      </c>
      <c r="J1301">
        <v>33.9</v>
      </c>
      <c r="K1301">
        <v>25.3</v>
      </c>
    </row>
    <row r="1302" spans="1:11" x14ac:dyDescent="0.25">
      <c r="A1302" t="s">
        <v>5484</v>
      </c>
      <c r="B1302">
        <v>13511</v>
      </c>
      <c r="C1302" t="s">
        <v>1114</v>
      </c>
      <c r="D1302">
        <v>62.75</v>
      </c>
      <c r="E1302">
        <v>61.41</v>
      </c>
      <c r="F1302">
        <v>59.32</v>
      </c>
      <c r="G1302">
        <v>57.56</v>
      </c>
      <c r="H1302">
        <v>56.78</v>
      </c>
      <c r="I1302">
        <v>53.25</v>
      </c>
      <c r="J1302">
        <v>66.2</v>
      </c>
      <c r="K1302">
        <v>50.5</v>
      </c>
    </row>
    <row r="1303" spans="1:11" x14ac:dyDescent="0.25">
      <c r="A1303" t="s">
        <v>5484</v>
      </c>
      <c r="B1303">
        <v>13517</v>
      </c>
      <c r="C1303" t="s">
        <v>1115</v>
      </c>
      <c r="D1303">
        <v>492.3</v>
      </c>
      <c r="E1303">
        <v>502.12</v>
      </c>
      <c r="F1303">
        <v>506.07</v>
      </c>
      <c r="G1303">
        <v>508.89</v>
      </c>
      <c r="H1303">
        <v>508.56</v>
      </c>
      <c r="I1303">
        <v>468.3</v>
      </c>
      <c r="J1303">
        <v>583.25</v>
      </c>
      <c r="K1303">
        <v>439.35</v>
      </c>
    </row>
    <row r="1304" spans="1:11" x14ac:dyDescent="0.25">
      <c r="A1304" t="s">
        <v>5484</v>
      </c>
      <c r="B1304">
        <v>13522</v>
      </c>
      <c r="C1304" t="s">
        <v>1116</v>
      </c>
      <c r="D1304">
        <v>23.6</v>
      </c>
      <c r="E1304">
        <v>23.91</v>
      </c>
      <c r="F1304">
        <v>24.06</v>
      </c>
      <c r="G1304">
        <v>23.78</v>
      </c>
      <c r="H1304">
        <v>22.79</v>
      </c>
      <c r="I1304">
        <v>20.05</v>
      </c>
      <c r="J1304">
        <v>30</v>
      </c>
      <c r="K1304">
        <v>18.05</v>
      </c>
    </row>
    <row r="1305" spans="1:11" x14ac:dyDescent="0.25">
      <c r="A1305" t="s">
        <v>5484</v>
      </c>
      <c r="B1305">
        <v>13528</v>
      </c>
      <c r="C1305" t="s">
        <v>1117</v>
      </c>
      <c r="D1305">
        <v>58.7</v>
      </c>
      <c r="E1305">
        <v>57.91</v>
      </c>
      <c r="F1305">
        <v>57.38</v>
      </c>
      <c r="G1305">
        <v>57.08</v>
      </c>
      <c r="H1305">
        <v>56.85</v>
      </c>
      <c r="I1305">
        <v>50.18</v>
      </c>
      <c r="J1305">
        <v>66.75</v>
      </c>
      <c r="K1305">
        <v>50.25</v>
      </c>
    </row>
    <row r="1306" spans="1:11" x14ac:dyDescent="0.25">
      <c r="A1306" t="s">
        <v>5484</v>
      </c>
      <c r="B1306">
        <v>13536</v>
      </c>
      <c r="C1306" t="s">
        <v>1118</v>
      </c>
      <c r="D1306">
        <v>429.3</v>
      </c>
      <c r="E1306">
        <v>428.04</v>
      </c>
      <c r="F1306">
        <v>426.02</v>
      </c>
      <c r="G1306">
        <v>424.15</v>
      </c>
      <c r="H1306">
        <v>421.38</v>
      </c>
      <c r="I1306">
        <v>397.81</v>
      </c>
      <c r="J1306">
        <v>464.9</v>
      </c>
      <c r="K1306">
        <v>385.05</v>
      </c>
    </row>
    <row r="1307" spans="1:11" x14ac:dyDescent="0.25">
      <c r="A1307" t="s">
        <v>5484</v>
      </c>
      <c r="B1307">
        <v>13538</v>
      </c>
      <c r="C1307" t="s">
        <v>1119</v>
      </c>
      <c r="D1307">
        <v>1202.75</v>
      </c>
      <c r="E1307">
        <v>1179.5</v>
      </c>
      <c r="F1307">
        <v>1163.99</v>
      </c>
      <c r="G1307">
        <v>1161.56</v>
      </c>
      <c r="H1307">
        <v>1178.5</v>
      </c>
      <c r="I1307">
        <v>1153.96</v>
      </c>
      <c r="J1307">
        <v>1320</v>
      </c>
      <c r="K1307">
        <v>1098.1500000000001</v>
      </c>
    </row>
    <row r="1308" spans="1:11" x14ac:dyDescent="0.25">
      <c r="A1308" t="s">
        <v>5484</v>
      </c>
      <c r="B1308">
        <v>13557</v>
      </c>
      <c r="C1308" t="s">
        <v>5635</v>
      </c>
      <c r="D1308">
        <v>81.099999999999994</v>
      </c>
      <c r="E1308">
        <v>80.28</v>
      </c>
      <c r="F1308">
        <v>79.12</v>
      </c>
      <c r="G1308">
        <v>77.069999999999993</v>
      </c>
      <c r="H1308">
        <v>75.790000000000006</v>
      </c>
      <c r="I1308">
        <v>74.2</v>
      </c>
      <c r="J1308">
        <v>103.7</v>
      </c>
      <c r="K1308">
        <v>64.5</v>
      </c>
    </row>
    <row r="1309" spans="1:11" x14ac:dyDescent="0.25">
      <c r="A1309" t="s">
        <v>5484</v>
      </c>
      <c r="B1309">
        <v>13560</v>
      </c>
      <c r="C1309" t="s">
        <v>1120</v>
      </c>
      <c r="D1309">
        <v>2116.4</v>
      </c>
      <c r="E1309">
        <v>2105.71</v>
      </c>
      <c r="F1309">
        <v>2105.8200000000002</v>
      </c>
      <c r="G1309">
        <v>2109.1</v>
      </c>
      <c r="H1309">
        <v>2124.5</v>
      </c>
      <c r="I1309">
        <v>2080.34</v>
      </c>
      <c r="J1309">
        <v>2495</v>
      </c>
      <c r="K1309">
        <v>1950</v>
      </c>
    </row>
    <row r="1310" spans="1:11" x14ac:dyDescent="0.25">
      <c r="A1310" t="s">
        <v>5484</v>
      </c>
      <c r="B1310">
        <v>13565</v>
      </c>
      <c r="C1310" t="s">
        <v>1121</v>
      </c>
      <c r="D1310">
        <v>15.5</v>
      </c>
      <c r="E1310">
        <v>15.34</v>
      </c>
      <c r="F1310">
        <v>15.11</v>
      </c>
      <c r="G1310">
        <v>14.89</v>
      </c>
      <c r="H1310">
        <v>14.64</v>
      </c>
      <c r="I1310">
        <v>14.17</v>
      </c>
      <c r="J1310">
        <v>18.55</v>
      </c>
      <c r="K1310">
        <v>12.1</v>
      </c>
    </row>
    <row r="1311" spans="1:11" x14ac:dyDescent="0.25">
      <c r="A1311" t="s">
        <v>5484</v>
      </c>
      <c r="B1311">
        <v>13572</v>
      </c>
      <c r="C1311" t="s">
        <v>1927</v>
      </c>
      <c r="D1311">
        <v>22.3</v>
      </c>
      <c r="E1311">
        <v>22.26</v>
      </c>
      <c r="F1311">
        <v>22.19</v>
      </c>
      <c r="G1311">
        <v>22.25</v>
      </c>
      <c r="H1311">
        <v>22.15</v>
      </c>
      <c r="I1311">
        <v>19.71</v>
      </c>
      <c r="J1311">
        <v>28.8</v>
      </c>
      <c r="K1311">
        <v>18.05</v>
      </c>
    </row>
    <row r="1312" spans="1:11" x14ac:dyDescent="0.25">
      <c r="A1312" t="s">
        <v>5484</v>
      </c>
      <c r="B1312">
        <v>13577</v>
      </c>
      <c r="C1312" t="s">
        <v>1122</v>
      </c>
      <c r="D1312">
        <v>5164</v>
      </c>
      <c r="E1312">
        <v>5211.34</v>
      </c>
      <c r="F1312">
        <v>5170.2</v>
      </c>
      <c r="G1312">
        <v>5044.7299999999996</v>
      </c>
      <c r="H1312">
        <v>4899.03</v>
      </c>
      <c r="I1312">
        <v>4168</v>
      </c>
      <c r="J1312">
        <v>5973.3</v>
      </c>
      <c r="K1312">
        <v>4212.05</v>
      </c>
    </row>
    <row r="1313" spans="1:11" x14ac:dyDescent="0.25">
      <c r="A1313" t="s">
        <v>5484</v>
      </c>
      <c r="B1313">
        <v>13580</v>
      </c>
      <c r="C1313" t="s">
        <v>1123</v>
      </c>
      <c r="D1313">
        <v>90.8</v>
      </c>
      <c r="E1313">
        <v>91.37</v>
      </c>
      <c r="F1313">
        <v>92.15</v>
      </c>
      <c r="G1313">
        <v>93.24</v>
      </c>
      <c r="H1313">
        <v>94.49</v>
      </c>
      <c r="I1313">
        <v>96.53</v>
      </c>
      <c r="J1313">
        <v>114.3</v>
      </c>
      <c r="K1313">
        <v>88.95</v>
      </c>
    </row>
    <row r="1314" spans="1:11" x14ac:dyDescent="0.25">
      <c r="A1314" t="s">
        <v>5484</v>
      </c>
      <c r="B1314">
        <v>13585</v>
      </c>
      <c r="C1314" t="s">
        <v>1124</v>
      </c>
      <c r="D1314">
        <v>22.6</v>
      </c>
      <c r="E1314">
        <v>20.78</v>
      </c>
      <c r="F1314">
        <v>19.32</v>
      </c>
      <c r="G1314">
        <v>17.78</v>
      </c>
      <c r="H1314">
        <v>16.11</v>
      </c>
      <c r="I1314">
        <v>15.37</v>
      </c>
      <c r="J1314">
        <v>22.6</v>
      </c>
      <c r="K1314">
        <v>13.1</v>
      </c>
    </row>
    <row r="1315" spans="1:11" x14ac:dyDescent="0.25">
      <c r="A1315" t="s">
        <v>5484</v>
      </c>
      <c r="B1315">
        <v>13587</v>
      </c>
      <c r="C1315" t="s">
        <v>1125</v>
      </c>
      <c r="D1315">
        <v>863.4</v>
      </c>
      <c r="E1315">
        <v>862.96</v>
      </c>
      <c r="F1315">
        <v>850.34</v>
      </c>
      <c r="G1315">
        <v>820.57</v>
      </c>
      <c r="H1315">
        <v>766.73</v>
      </c>
      <c r="I1315">
        <v>597.54999999999995</v>
      </c>
      <c r="J1315">
        <v>895</v>
      </c>
      <c r="K1315">
        <v>644.35</v>
      </c>
    </row>
    <row r="1316" spans="1:11" x14ac:dyDescent="0.25">
      <c r="A1316" t="s">
        <v>5484</v>
      </c>
      <c r="B1316">
        <v>13592</v>
      </c>
      <c r="C1316" t="s">
        <v>1126</v>
      </c>
      <c r="D1316">
        <v>57</v>
      </c>
      <c r="E1316">
        <v>56.79</v>
      </c>
      <c r="F1316">
        <v>56.22</v>
      </c>
      <c r="G1316">
        <v>55.39</v>
      </c>
      <c r="H1316">
        <v>53.69</v>
      </c>
      <c r="I1316">
        <v>50.44</v>
      </c>
      <c r="J1316">
        <v>63.8</v>
      </c>
      <c r="K1316">
        <v>44.5</v>
      </c>
    </row>
    <row r="1317" spans="1:11" x14ac:dyDescent="0.25">
      <c r="A1317" t="s">
        <v>5484</v>
      </c>
      <c r="B1317">
        <v>13598</v>
      </c>
      <c r="C1317" t="s">
        <v>1127</v>
      </c>
      <c r="D1317">
        <v>450.3</v>
      </c>
      <c r="E1317">
        <v>455.13</v>
      </c>
      <c r="F1317">
        <v>452.55</v>
      </c>
      <c r="G1317">
        <v>444.21</v>
      </c>
      <c r="H1317">
        <v>419.68</v>
      </c>
      <c r="I1317">
        <v>345.36</v>
      </c>
      <c r="J1317">
        <v>478.8</v>
      </c>
      <c r="K1317">
        <v>335.55</v>
      </c>
    </row>
    <row r="1318" spans="1:11" x14ac:dyDescent="0.25">
      <c r="A1318" t="s">
        <v>5484</v>
      </c>
      <c r="B1318">
        <v>13604</v>
      </c>
      <c r="C1318" t="s">
        <v>5973</v>
      </c>
      <c r="D1318">
        <v>5.2</v>
      </c>
      <c r="E1318">
        <v>5.6</v>
      </c>
      <c r="F1318">
        <v>5.68</v>
      </c>
      <c r="G1318">
        <v>5.54</v>
      </c>
      <c r="H1318">
        <v>5.2</v>
      </c>
      <c r="I1318">
        <v>5.12</v>
      </c>
      <c r="J1318">
        <v>6.35</v>
      </c>
      <c r="K1318">
        <v>4</v>
      </c>
    </row>
    <row r="1319" spans="1:11" x14ac:dyDescent="0.25">
      <c r="A1319" t="s">
        <v>5484</v>
      </c>
      <c r="B1319">
        <v>13611</v>
      </c>
      <c r="C1319" t="s">
        <v>1128</v>
      </c>
      <c r="D1319">
        <v>707.35</v>
      </c>
      <c r="E1319">
        <v>686.5</v>
      </c>
      <c r="F1319">
        <v>680.21</v>
      </c>
      <c r="G1319">
        <v>678.35</v>
      </c>
      <c r="H1319">
        <v>677.55</v>
      </c>
      <c r="I1319">
        <v>661.6</v>
      </c>
      <c r="J1319">
        <v>758</v>
      </c>
      <c r="K1319">
        <v>630.6</v>
      </c>
    </row>
    <row r="1320" spans="1:11" x14ac:dyDescent="0.25">
      <c r="A1320" t="s">
        <v>5484</v>
      </c>
      <c r="B1320">
        <v>13620</v>
      </c>
      <c r="C1320" t="s">
        <v>1129</v>
      </c>
      <c r="D1320">
        <v>258.55</v>
      </c>
      <c r="E1320">
        <v>252.85</v>
      </c>
      <c r="F1320">
        <v>249.44</v>
      </c>
      <c r="G1320">
        <v>244.4</v>
      </c>
      <c r="H1320">
        <v>232.31</v>
      </c>
      <c r="I1320">
        <v>183.24</v>
      </c>
      <c r="J1320">
        <v>260</v>
      </c>
      <c r="K1320">
        <v>181.3</v>
      </c>
    </row>
    <row r="1321" spans="1:11" x14ac:dyDescent="0.25">
      <c r="A1321" t="s">
        <v>5484</v>
      </c>
      <c r="B1321">
        <v>13625</v>
      </c>
      <c r="C1321" t="s">
        <v>1928</v>
      </c>
      <c r="D1321">
        <v>16.75</v>
      </c>
      <c r="E1321">
        <v>16.46</v>
      </c>
      <c r="F1321">
        <v>16.07</v>
      </c>
      <c r="G1321">
        <v>15.67</v>
      </c>
      <c r="H1321">
        <v>15.62</v>
      </c>
      <c r="I1321">
        <v>18.09</v>
      </c>
      <c r="J1321">
        <v>18.45</v>
      </c>
      <c r="K1321">
        <v>13.35</v>
      </c>
    </row>
    <row r="1322" spans="1:11" x14ac:dyDescent="0.25">
      <c r="A1322" t="s">
        <v>5484</v>
      </c>
      <c r="B1322">
        <v>13631</v>
      </c>
      <c r="C1322" t="s">
        <v>1130</v>
      </c>
      <c r="D1322">
        <v>881.05</v>
      </c>
      <c r="E1322">
        <v>865.35</v>
      </c>
      <c r="F1322">
        <v>826.57</v>
      </c>
      <c r="G1322">
        <v>759.42</v>
      </c>
      <c r="H1322">
        <v>602.52</v>
      </c>
      <c r="I1322">
        <v>394.77</v>
      </c>
      <c r="J1322">
        <v>931.45</v>
      </c>
      <c r="K1322">
        <v>247</v>
      </c>
    </row>
    <row r="1323" spans="1:11" x14ac:dyDescent="0.25">
      <c r="A1323" t="s">
        <v>5484</v>
      </c>
      <c r="B1323">
        <v>13637</v>
      </c>
      <c r="C1323" t="s">
        <v>1131</v>
      </c>
      <c r="D1323">
        <v>84.05</v>
      </c>
      <c r="E1323">
        <v>83.61</v>
      </c>
      <c r="F1323">
        <v>83.44</v>
      </c>
      <c r="G1323">
        <v>83.79</v>
      </c>
      <c r="H1323">
        <v>83.61</v>
      </c>
      <c r="I1323">
        <v>76.87</v>
      </c>
      <c r="J1323">
        <v>95.9</v>
      </c>
      <c r="K1323">
        <v>72.3</v>
      </c>
    </row>
    <row r="1324" spans="1:11" x14ac:dyDescent="0.25">
      <c r="A1324" t="s">
        <v>5484</v>
      </c>
      <c r="B1324">
        <v>13643</v>
      </c>
      <c r="C1324" t="s">
        <v>1132</v>
      </c>
      <c r="D1324">
        <v>886.8</v>
      </c>
      <c r="E1324">
        <v>888.41</v>
      </c>
      <c r="F1324">
        <v>884.79</v>
      </c>
      <c r="G1324">
        <v>866.02</v>
      </c>
      <c r="H1324">
        <v>828.88</v>
      </c>
      <c r="I1324">
        <v>662.58</v>
      </c>
      <c r="J1324">
        <v>983</v>
      </c>
      <c r="K1324">
        <v>692.15</v>
      </c>
    </row>
    <row r="1325" spans="1:11" x14ac:dyDescent="0.25">
      <c r="A1325" t="s">
        <v>5484</v>
      </c>
      <c r="B1325">
        <v>13644</v>
      </c>
      <c r="C1325" t="s">
        <v>1133</v>
      </c>
      <c r="D1325">
        <v>43.94</v>
      </c>
      <c r="E1325">
        <v>44.21</v>
      </c>
      <c r="F1325">
        <v>44.12</v>
      </c>
      <c r="G1325">
        <v>44.06</v>
      </c>
      <c r="H1325">
        <v>44.3</v>
      </c>
      <c r="I1325">
        <v>43.9</v>
      </c>
      <c r="J1325">
        <v>51</v>
      </c>
      <c r="K1325">
        <v>36.14</v>
      </c>
    </row>
    <row r="1326" spans="1:11" x14ac:dyDescent="0.25">
      <c r="A1326" t="s">
        <v>5484</v>
      </c>
      <c r="B1326">
        <v>13648</v>
      </c>
      <c r="C1326" t="s">
        <v>1134</v>
      </c>
      <c r="D1326">
        <v>234.75</v>
      </c>
      <c r="E1326">
        <v>238.45</v>
      </c>
      <c r="F1326">
        <v>237.25</v>
      </c>
      <c r="G1326">
        <v>231.98</v>
      </c>
      <c r="H1326">
        <v>218.1</v>
      </c>
      <c r="I1326">
        <v>166.58</v>
      </c>
      <c r="J1326">
        <v>264</v>
      </c>
      <c r="K1326">
        <v>171.39</v>
      </c>
    </row>
    <row r="1327" spans="1:11" x14ac:dyDescent="0.25">
      <c r="A1327" t="s">
        <v>5484</v>
      </c>
      <c r="B1327">
        <v>13656</v>
      </c>
      <c r="C1327" t="s">
        <v>1135</v>
      </c>
      <c r="D1327">
        <v>848.45</v>
      </c>
      <c r="E1327">
        <v>839.94</v>
      </c>
      <c r="F1327">
        <v>835.53</v>
      </c>
      <c r="G1327">
        <v>834.29</v>
      </c>
      <c r="H1327">
        <v>838.01</v>
      </c>
      <c r="I1327">
        <v>828.5</v>
      </c>
      <c r="J1327">
        <v>933</v>
      </c>
      <c r="K1327">
        <v>778.5</v>
      </c>
    </row>
    <row r="1328" spans="1:11" x14ac:dyDescent="0.25">
      <c r="A1328" t="s">
        <v>5484</v>
      </c>
      <c r="B1328">
        <v>13658</v>
      </c>
      <c r="C1328" t="s">
        <v>1136</v>
      </c>
      <c r="D1328">
        <v>207</v>
      </c>
      <c r="E1328">
        <v>212.02</v>
      </c>
      <c r="F1328">
        <v>209.56</v>
      </c>
      <c r="G1328">
        <v>205.47</v>
      </c>
      <c r="H1328">
        <v>198.34</v>
      </c>
      <c r="I1328">
        <v>175.66</v>
      </c>
      <c r="J1328">
        <v>232</v>
      </c>
      <c r="K1328">
        <v>162.30000000000001</v>
      </c>
    </row>
    <row r="1329" spans="1:11" x14ac:dyDescent="0.25">
      <c r="A1329" t="s">
        <v>5484</v>
      </c>
      <c r="B1329">
        <v>13671</v>
      </c>
      <c r="C1329" t="s">
        <v>1137</v>
      </c>
      <c r="D1329">
        <v>7.6</v>
      </c>
      <c r="E1329">
        <v>7.03</v>
      </c>
      <c r="F1329">
        <v>6.62</v>
      </c>
      <c r="G1329">
        <v>6.2</v>
      </c>
      <c r="H1329">
        <v>5.76</v>
      </c>
      <c r="I1329">
        <v>5.38</v>
      </c>
      <c r="J1329">
        <v>7.6</v>
      </c>
      <c r="K1329">
        <v>4.95</v>
      </c>
    </row>
    <row r="1330" spans="1:11" x14ac:dyDescent="0.25">
      <c r="A1330" t="s">
        <v>5484</v>
      </c>
      <c r="B1330">
        <v>13675</v>
      </c>
      <c r="C1330" t="s">
        <v>1138</v>
      </c>
      <c r="D1330">
        <v>92.75</v>
      </c>
      <c r="E1330">
        <v>92.54</v>
      </c>
      <c r="F1330">
        <v>92.2</v>
      </c>
      <c r="G1330">
        <v>92.36</v>
      </c>
      <c r="H1330">
        <v>94.66</v>
      </c>
      <c r="I1330">
        <v>108.55</v>
      </c>
      <c r="J1330">
        <v>108.9</v>
      </c>
      <c r="K1330">
        <v>86.05</v>
      </c>
    </row>
    <row r="1331" spans="1:11" x14ac:dyDescent="0.25">
      <c r="A1331" t="s">
        <v>5484</v>
      </c>
      <c r="B1331">
        <v>13683</v>
      </c>
      <c r="C1331" t="s">
        <v>5974</v>
      </c>
      <c r="D1331">
        <v>4.0999999999999996</v>
      </c>
      <c r="E1331">
        <v>4.1500000000000004</v>
      </c>
      <c r="F1331">
        <v>4.1100000000000003</v>
      </c>
      <c r="G1331">
        <v>3.98</v>
      </c>
      <c r="H1331">
        <v>3.88</v>
      </c>
      <c r="I1331">
        <v>4.07</v>
      </c>
      <c r="J1331">
        <v>5.0999999999999996</v>
      </c>
      <c r="K1331">
        <v>2.9</v>
      </c>
    </row>
    <row r="1332" spans="1:11" x14ac:dyDescent="0.25">
      <c r="A1332" t="s">
        <v>5484</v>
      </c>
      <c r="B1332">
        <v>13688</v>
      </c>
      <c r="C1332" t="s">
        <v>1139</v>
      </c>
      <c r="D1332">
        <v>134.65</v>
      </c>
      <c r="E1332">
        <v>136.06</v>
      </c>
      <c r="F1332">
        <v>137.53</v>
      </c>
      <c r="G1332">
        <v>140.74</v>
      </c>
      <c r="H1332">
        <v>145.16</v>
      </c>
      <c r="I1332">
        <v>141.47</v>
      </c>
      <c r="J1332">
        <v>177.65</v>
      </c>
      <c r="K1332">
        <v>133.19999999999999</v>
      </c>
    </row>
    <row r="1333" spans="1:11" x14ac:dyDescent="0.25">
      <c r="A1333" t="s">
        <v>5484</v>
      </c>
      <c r="B1333">
        <v>13689</v>
      </c>
      <c r="C1333" t="s">
        <v>1140</v>
      </c>
      <c r="D1333">
        <v>110.1</v>
      </c>
      <c r="E1333">
        <v>106.93</v>
      </c>
      <c r="F1333">
        <v>104.42</v>
      </c>
      <c r="G1333">
        <v>101.4</v>
      </c>
      <c r="H1333">
        <v>99.87</v>
      </c>
      <c r="I1333">
        <v>94.83</v>
      </c>
      <c r="J1333">
        <v>120.9</v>
      </c>
      <c r="K1333">
        <v>84.3</v>
      </c>
    </row>
    <row r="1334" spans="1:11" x14ac:dyDescent="0.25">
      <c r="A1334" t="s">
        <v>5484</v>
      </c>
      <c r="B1334">
        <v>13693</v>
      </c>
      <c r="C1334" t="s">
        <v>6206</v>
      </c>
      <c r="D1334">
        <v>5.85</v>
      </c>
      <c r="E1334">
        <v>5.48</v>
      </c>
      <c r="F1334">
        <v>5.33</v>
      </c>
      <c r="G1334">
        <v>5.29</v>
      </c>
      <c r="H1334">
        <v>5.28</v>
      </c>
      <c r="I1334">
        <v>5.03</v>
      </c>
      <c r="J1334">
        <v>6.7</v>
      </c>
      <c r="K1334">
        <v>4.4000000000000004</v>
      </c>
    </row>
    <row r="1335" spans="1:11" x14ac:dyDescent="0.25">
      <c r="A1335" t="s">
        <v>5484</v>
      </c>
      <c r="B1335">
        <v>13702</v>
      </c>
      <c r="C1335" t="s">
        <v>1141</v>
      </c>
      <c r="D1335">
        <v>17.399999999999999</v>
      </c>
      <c r="E1335">
        <v>17.41</v>
      </c>
      <c r="F1335">
        <v>17.41</v>
      </c>
      <c r="G1335">
        <v>17.43</v>
      </c>
      <c r="H1335">
        <v>17.55</v>
      </c>
      <c r="I1335">
        <v>17.399999999999999</v>
      </c>
      <c r="J1335">
        <v>19.95</v>
      </c>
      <c r="K1335">
        <v>15.85</v>
      </c>
    </row>
    <row r="1336" spans="1:11" x14ac:dyDescent="0.25">
      <c r="A1336" t="s">
        <v>5484</v>
      </c>
      <c r="B1336">
        <v>13710</v>
      </c>
      <c r="C1336" t="s">
        <v>1142</v>
      </c>
      <c r="D1336">
        <v>1913.45</v>
      </c>
      <c r="E1336">
        <v>1839.4</v>
      </c>
      <c r="F1336">
        <v>1815.15</v>
      </c>
      <c r="G1336">
        <v>1801.77</v>
      </c>
      <c r="H1336">
        <v>1811.48</v>
      </c>
      <c r="I1336">
        <v>1762.44</v>
      </c>
      <c r="J1336">
        <v>2113.4499999999998</v>
      </c>
      <c r="K1336">
        <v>1644</v>
      </c>
    </row>
    <row r="1337" spans="1:11" x14ac:dyDescent="0.25">
      <c r="A1337" t="s">
        <v>5484</v>
      </c>
      <c r="B1337">
        <v>13720</v>
      </c>
      <c r="C1337" t="s">
        <v>1143</v>
      </c>
      <c r="D1337">
        <v>26.55</v>
      </c>
      <c r="E1337">
        <v>26.09</v>
      </c>
      <c r="F1337">
        <v>24.84</v>
      </c>
      <c r="G1337">
        <v>23.74</v>
      </c>
      <c r="H1337">
        <v>23.08</v>
      </c>
      <c r="I1337">
        <v>21.83</v>
      </c>
      <c r="J1337">
        <v>28.2</v>
      </c>
      <c r="K1337">
        <v>19.850000000000001</v>
      </c>
    </row>
    <row r="1338" spans="1:11" x14ac:dyDescent="0.25">
      <c r="A1338" t="s">
        <v>5484</v>
      </c>
      <c r="B1338">
        <v>13725</v>
      </c>
      <c r="C1338" t="s">
        <v>1144</v>
      </c>
      <c r="D1338">
        <v>113.5</v>
      </c>
      <c r="E1338">
        <v>113.46</v>
      </c>
      <c r="F1338">
        <v>113.66</v>
      </c>
      <c r="G1338">
        <v>114.88</v>
      </c>
      <c r="H1338">
        <v>117.18</v>
      </c>
      <c r="I1338">
        <v>115.71</v>
      </c>
      <c r="J1338">
        <v>130</v>
      </c>
      <c r="K1338">
        <v>109.9</v>
      </c>
    </row>
    <row r="1339" spans="1:11" x14ac:dyDescent="0.25">
      <c r="A1339" t="s">
        <v>5484</v>
      </c>
      <c r="B1339">
        <v>13730</v>
      </c>
      <c r="C1339" t="s">
        <v>5728</v>
      </c>
      <c r="D1339">
        <v>91.45</v>
      </c>
      <c r="E1339">
        <v>87.66</v>
      </c>
      <c r="F1339">
        <v>82.01</v>
      </c>
      <c r="G1339">
        <v>76.319999999999993</v>
      </c>
      <c r="H1339">
        <v>71.37</v>
      </c>
      <c r="I1339">
        <v>64.33</v>
      </c>
      <c r="J1339">
        <v>97</v>
      </c>
      <c r="K1339">
        <v>57.1</v>
      </c>
    </row>
    <row r="1340" spans="1:11" x14ac:dyDescent="0.25">
      <c r="A1340" t="s">
        <v>5484</v>
      </c>
      <c r="B1340">
        <v>13735</v>
      </c>
      <c r="C1340" t="s">
        <v>1145</v>
      </c>
      <c r="D1340">
        <v>89.95</v>
      </c>
      <c r="E1340">
        <v>91.09</v>
      </c>
      <c r="F1340">
        <v>92.07</v>
      </c>
      <c r="G1340">
        <v>91.47</v>
      </c>
      <c r="H1340">
        <v>86.97</v>
      </c>
      <c r="I1340">
        <v>73.13</v>
      </c>
      <c r="J1340">
        <v>105.65</v>
      </c>
      <c r="K1340">
        <v>73</v>
      </c>
    </row>
    <row r="1341" spans="1:11" x14ac:dyDescent="0.25">
      <c r="A1341" t="s">
        <v>5484</v>
      </c>
      <c r="B1341">
        <v>13740</v>
      </c>
      <c r="C1341" t="s">
        <v>1146</v>
      </c>
      <c r="D1341">
        <v>8.5</v>
      </c>
      <c r="E1341">
        <v>8.14</v>
      </c>
      <c r="F1341">
        <v>7.99</v>
      </c>
      <c r="G1341">
        <v>7.81</v>
      </c>
      <c r="H1341">
        <v>7.56</v>
      </c>
      <c r="I1341">
        <v>7.96</v>
      </c>
      <c r="J1341">
        <v>8.65</v>
      </c>
      <c r="K1341">
        <v>6.3</v>
      </c>
    </row>
    <row r="1342" spans="1:11" x14ac:dyDescent="0.25">
      <c r="A1342" t="s">
        <v>5484</v>
      </c>
      <c r="B1342">
        <v>13745</v>
      </c>
      <c r="C1342" t="s">
        <v>1147</v>
      </c>
      <c r="D1342">
        <v>1.1000000000000001</v>
      </c>
      <c r="E1342">
        <v>1.1000000000000001</v>
      </c>
      <c r="F1342">
        <v>1.08</v>
      </c>
      <c r="G1342">
        <v>1.05</v>
      </c>
      <c r="H1342">
        <v>1</v>
      </c>
      <c r="I1342">
        <v>0.96</v>
      </c>
      <c r="J1342">
        <v>1.35</v>
      </c>
      <c r="K1342">
        <v>0.7</v>
      </c>
    </row>
    <row r="1343" spans="1:11" x14ac:dyDescent="0.25">
      <c r="A1343" t="s">
        <v>5484</v>
      </c>
      <c r="B1343">
        <v>13750</v>
      </c>
      <c r="C1343" t="s">
        <v>1148</v>
      </c>
      <c r="D1343">
        <v>2816.95</v>
      </c>
      <c r="E1343">
        <v>2797.56</v>
      </c>
      <c r="F1343">
        <v>2783.97</v>
      </c>
      <c r="G1343">
        <v>2785.02</v>
      </c>
      <c r="H1343">
        <v>2833.96</v>
      </c>
      <c r="I1343">
        <v>2966.62</v>
      </c>
      <c r="J1343">
        <v>3145.75</v>
      </c>
      <c r="K1343">
        <v>2537</v>
      </c>
    </row>
    <row r="1344" spans="1:11" x14ac:dyDescent="0.25">
      <c r="A1344" t="s">
        <v>5484</v>
      </c>
      <c r="B1344">
        <v>13751</v>
      </c>
      <c r="C1344" t="s">
        <v>1149</v>
      </c>
      <c r="D1344">
        <v>4805.3</v>
      </c>
      <c r="E1344">
        <v>4690.79</v>
      </c>
      <c r="F1344">
        <v>4570.9799999999996</v>
      </c>
      <c r="G1344">
        <v>4437.13</v>
      </c>
      <c r="H1344">
        <v>4347.1400000000003</v>
      </c>
      <c r="I1344">
        <v>4218.62</v>
      </c>
      <c r="J1344">
        <v>4984.5</v>
      </c>
      <c r="K1344">
        <v>3972.05</v>
      </c>
    </row>
    <row r="1345" spans="1:11" x14ac:dyDescent="0.25">
      <c r="A1345" t="s">
        <v>5484</v>
      </c>
      <c r="B1345">
        <v>13753</v>
      </c>
      <c r="C1345" t="s">
        <v>1150</v>
      </c>
      <c r="D1345">
        <v>126.95</v>
      </c>
      <c r="E1345">
        <v>124.57</v>
      </c>
      <c r="F1345">
        <v>124.13</v>
      </c>
      <c r="G1345">
        <v>124.65</v>
      </c>
      <c r="H1345">
        <v>128.18</v>
      </c>
      <c r="I1345">
        <v>294.62</v>
      </c>
      <c r="J1345">
        <v>149.9</v>
      </c>
      <c r="K1345">
        <v>116</v>
      </c>
    </row>
    <row r="1346" spans="1:11" x14ac:dyDescent="0.25">
      <c r="A1346" t="s">
        <v>5484</v>
      </c>
      <c r="B1346">
        <v>13756</v>
      </c>
      <c r="C1346" t="s">
        <v>1929</v>
      </c>
      <c r="D1346">
        <v>30.4</v>
      </c>
      <c r="E1346">
        <v>29.99</v>
      </c>
      <c r="F1346">
        <v>30.34</v>
      </c>
      <c r="G1346">
        <v>31.06</v>
      </c>
      <c r="H1346">
        <v>31.81</v>
      </c>
      <c r="I1346">
        <v>30.12</v>
      </c>
      <c r="J1346">
        <v>41</v>
      </c>
      <c r="K1346">
        <v>25.35</v>
      </c>
    </row>
    <row r="1347" spans="1:11" x14ac:dyDescent="0.25">
      <c r="A1347" t="s">
        <v>5484</v>
      </c>
      <c r="B1347">
        <v>13761</v>
      </c>
      <c r="C1347" t="s">
        <v>1151</v>
      </c>
      <c r="D1347">
        <v>3597.8</v>
      </c>
      <c r="E1347">
        <v>3634.11</v>
      </c>
      <c r="F1347">
        <v>3652.36</v>
      </c>
      <c r="G1347">
        <v>3682.34</v>
      </c>
      <c r="H1347">
        <v>3711.5</v>
      </c>
      <c r="I1347">
        <v>3287.8</v>
      </c>
      <c r="J1347">
        <v>4397.95</v>
      </c>
      <c r="K1347">
        <v>3425</v>
      </c>
    </row>
    <row r="1348" spans="1:11" x14ac:dyDescent="0.25">
      <c r="A1348" t="s">
        <v>5484</v>
      </c>
      <c r="B1348">
        <v>13771</v>
      </c>
      <c r="C1348" t="s">
        <v>1152</v>
      </c>
      <c r="D1348">
        <v>23.95</v>
      </c>
      <c r="E1348">
        <v>24.17</v>
      </c>
      <c r="F1348">
        <v>24.32</v>
      </c>
      <c r="G1348">
        <v>24.31</v>
      </c>
      <c r="H1348">
        <v>24.03</v>
      </c>
      <c r="I1348">
        <v>23.15</v>
      </c>
      <c r="J1348">
        <v>27.15</v>
      </c>
      <c r="K1348">
        <v>20.2</v>
      </c>
    </row>
    <row r="1349" spans="1:11" x14ac:dyDescent="0.25">
      <c r="A1349" t="s">
        <v>5484</v>
      </c>
      <c r="B1349">
        <v>13776</v>
      </c>
      <c r="C1349" t="s">
        <v>1153</v>
      </c>
      <c r="D1349">
        <v>780.7</v>
      </c>
      <c r="E1349">
        <v>779.51</v>
      </c>
      <c r="F1349">
        <v>780.16</v>
      </c>
      <c r="G1349">
        <v>791.13</v>
      </c>
      <c r="H1349">
        <v>800.73</v>
      </c>
      <c r="I1349">
        <v>730.07</v>
      </c>
      <c r="J1349">
        <v>919.95</v>
      </c>
      <c r="K1349">
        <v>725</v>
      </c>
    </row>
    <row r="1350" spans="1:11" x14ac:dyDescent="0.25">
      <c r="A1350" t="s">
        <v>5484</v>
      </c>
      <c r="B1350">
        <v>13786</v>
      </c>
      <c r="C1350" t="s">
        <v>1154</v>
      </c>
      <c r="D1350">
        <v>834</v>
      </c>
      <c r="E1350">
        <v>817.09</v>
      </c>
      <c r="F1350">
        <v>795.65</v>
      </c>
      <c r="G1350">
        <v>771.68</v>
      </c>
      <c r="H1350">
        <v>737.7</v>
      </c>
      <c r="I1350">
        <v>642.96</v>
      </c>
      <c r="J1350">
        <v>854.5</v>
      </c>
      <c r="K1350">
        <v>621.5</v>
      </c>
    </row>
    <row r="1351" spans="1:11" x14ac:dyDescent="0.25">
      <c r="A1351" t="s">
        <v>5484</v>
      </c>
      <c r="B1351">
        <v>13791</v>
      </c>
      <c r="C1351" t="s">
        <v>1930</v>
      </c>
      <c r="D1351">
        <v>10.7</v>
      </c>
      <c r="E1351">
        <v>10.4</v>
      </c>
      <c r="F1351">
        <v>10.31</v>
      </c>
      <c r="G1351">
        <v>10.31</v>
      </c>
      <c r="H1351">
        <v>10.11</v>
      </c>
      <c r="I1351">
        <v>9.1</v>
      </c>
      <c r="J1351">
        <v>13.6</v>
      </c>
      <c r="K1351">
        <v>7.1</v>
      </c>
    </row>
    <row r="1352" spans="1:11" x14ac:dyDescent="0.25">
      <c r="A1352" t="s">
        <v>5484</v>
      </c>
      <c r="B1352">
        <v>13794</v>
      </c>
      <c r="C1352" t="s">
        <v>1931</v>
      </c>
      <c r="D1352">
        <v>22.3</v>
      </c>
      <c r="E1352">
        <v>22.05</v>
      </c>
      <c r="F1352">
        <v>22.04</v>
      </c>
      <c r="G1352">
        <v>22.65</v>
      </c>
      <c r="H1352">
        <v>26.3</v>
      </c>
      <c r="I1352">
        <v>32.11</v>
      </c>
      <c r="J1352">
        <v>46.5</v>
      </c>
      <c r="K1352">
        <v>20.100000000000001</v>
      </c>
    </row>
    <row r="1353" spans="1:11" x14ac:dyDescent="0.25">
      <c r="A1353" t="s">
        <v>5484</v>
      </c>
      <c r="B1353">
        <v>13796</v>
      </c>
      <c r="C1353" t="s">
        <v>1155</v>
      </c>
      <c r="D1353">
        <v>66.650000000000006</v>
      </c>
      <c r="E1353">
        <v>66.8</v>
      </c>
      <c r="F1353">
        <v>67.08</v>
      </c>
      <c r="G1353">
        <v>67.36</v>
      </c>
      <c r="H1353">
        <v>67.17</v>
      </c>
      <c r="I1353">
        <v>70.489999999999995</v>
      </c>
      <c r="J1353">
        <v>74.3</v>
      </c>
      <c r="K1353">
        <v>60.9</v>
      </c>
    </row>
    <row r="1354" spans="1:11" x14ac:dyDescent="0.25">
      <c r="A1354" t="s">
        <v>5484</v>
      </c>
      <c r="B1354">
        <v>13801</v>
      </c>
      <c r="C1354" t="s">
        <v>1156</v>
      </c>
      <c r="D1354">
        <v>56.1</v>
      </c>
      <c r="E1354">
        <v>56.68</v>
      </c>
      <c r="F1354">
        <v>56.57</v>
      </c>
      <c r="G1354">
        <v>56.1</v>
      </c>
      <c r="H1354">
        <v>54.9</v>
      </c>
      <c r="I1354">
        <v>53.55</v>
      </c>
      <c r="J1354">
        <v>62.3</v>
      </c>
      <c r="K1354">
        <v>45.1</v>
      </c>
    </row>
    <row r="1355" spans="1:11" x14ac:dyDescent="0.25">
      <c r="A1355" t="s">
        <v>5484</v>
      </c>
      <c r="B1355">
        <v>13810</v>
      </c>
      <c r="C1355" t="s">
        <v>1157</v>
      </c>
      <c r="D1355">
        <v>329.3</v>
      </c>
      <c r="E1355">
        <v>329.87</v>
      </c>
      <c r="F1355">
        <v>332.54</v>
      </c>
      <c r="G1355">
        <v>340.38</v>
      </c>
      <c r="H1355">
        <v>351.48</v>
      </c>
      <c r="I1355">
        <v>349.13</v>
      </c>
      <c r="J1355">
        <v>397.5</v>
      </c>
      <c r="K1355">
        <v>319.89999999999998</v>
      </c>
    </row>
    <row r="1356" spans="1:11" x14ac:dyDescent="0.25">
      <c r="A1356" t="s">
        <v>5484</v>
      </c>
      <c r="B1356">
        <v>13814</v>
      </c>
      <c r="C1356" t="s">
        <v>5812</v>
      </c>
      <c r="D1356">
        <v>160.85</v>
      </c>
      <c r="E1356">
        <v>164.55</v>
      </c>
      <c r="F1356">
        <v>163.69</v>
      </c>
      <c r="G1356">
        <v>161.61000000000001</v>
      </c>
      <c r="H1356">
        <v>161.9</v>
      </c>
      <c r="I1356">
        <v>144.16</v>
      </c>
      <c r="J1356">
        <v>203</v>
      </c>
      <c r="K1356">
        <v>135</v>
      </c>
    </row>
    <row r="1357" spans="1:11" x14ac:dyDescent="0.25">
      <c r="A1357" t="s">
        <v>5484</v>
      </c>
      <c r="B1357">
        <v>13816</v>
      </c>
      <c r="C1357" t="s">
        <v>5729</v>
      </c>
      <c r="D1357">
        <v>202.6</v>
      </c>
      <c r="E1357">
        <v>198.68</v>
      </c>
      <c r="F1357">
        <v>194.77</v>
      </c>
      <c r="G1357">
        <v>187.91</v>
      </c>
      <c r="H1357">
        <v>177.54</v>
      </c>
      <c r="I1357">
        <v>147.26</v>
      </c>
      <c r="J1357">
        <v>207.4</v>
      </c>
      <c r="K1357">
        <v>146.6</v>
      </c>
    </row>
    <row r="1358" spans="1:11" x14ac:dyDescent="0.25">
      <c r="A1358" t="s">
        <v>5484</v>
      </c>
      <c r="B1358">
        <v>13821</v>
      </c>
      <c r="C1358" t="s">
        <v>1158</v>
      </c>
      <c r="D1358">
        <v>125.65</v>
      </c>
      <c r="E1358">
        <v>126.27</v>
      </c>
      <c r="F1358">
        <v>128.06</v>
      </c>
      <c r="G1358">
        <v>131.55000000000001</v>
      </c>
      <c r="H1358">
        <v>134.83000000000001</v>
      </c>
      <c r="I1358">
        <v>125.51</v>
      </c>
      <c r="J1358">
        <v>163.5</v>
      </c>
      <c r="K1358">
        <v>108.1</v>
      </c>
    </row>
    <row r="1359" spans="1:11" x14ac:dyDescent="0.25">
      <c r="A1359" t="s">
        <v>5484</v>
      </c>
      <c r="B1359">
        <v>13826</v>
      </c>
      <c r="C1359" t="s">
        <v>1159</v>
      </c>
      <c r="D1359">
        <v>875.15</v>
      </c>
      <c r="E1359">
        <v>860.05</v>
      </c>
      <c r="F1359">
        <v>832.75</v>
      </c>
      <c r="G1359">
        <v>797.3</v>
      </c>
      <c r="H1359">
        <v>736.67</v>
      </c>
      <c r="I1359">
        <v>635.47</v>
      </c>
      <c r="J1359">
        <v>902.5</v>
      </c>
      <c r="K1359">
        <v>554.4</v>
      </c>
    </row>
    <row r="1360" spans="1:11" x14ac:dyDescent="0.25">
      <c r="A1360" t="s">
        <v>5484</v>
      </c>
      <c r="B1360">
        <v>13839</v>
      </c>
      <c r="C1360" t="s">
        <v>1160</v>
      </c>
      <c r="D1360">
        <v>96.5</v>
      </c>
      <c r="E1360">
        <v>96.43</v>
      </c>
      <c r="F1360">
        <v>97.02</v>
      </c>
      <c r="G1360">
        <v>98.69</v>
      </c>
      <c r="H1360">
        <v>100.56</v>
      </c>
      <c r="I1360">
        <v>94.2</v>
      </c>
      <c r="J1360">
        <v>121.9</v>
      </c>
      <c r="K1360">
        <v>87.3</v>
      </c>
    </row>
    <row r="1361" spans="1:11" x14ac:dyDescent="0.25">
      <c r="A1361" t="s">
        <v>5484</v>
      </c>
      <c r="B1361">
        <v>13844</v>
      </c>
      <c r="C1361" t="s">
        <v>1161</v>
      </c>
      <c r="D1361">
        <v>926.6</v>
      </c>
      <c r="E1361">
        <v>923.66</v>
      </c>
      <c r="F1361">
        <v>911.6</v>
      </c>
      <c r="G1361">
        <v>899.95</v>
      </c>
      <c r="H1361">
        <v>899.48</v>
      </c>
      <c r="I1361">
        <v>891.7</v>
      </c>
      <c r="J1361">
        <v>1099</v>
      </c>
      <c r="K1361">
        <v>825</v>
      </c>
    </row>
    <row r="1362" spans="1:11" x14ac:dyDescent="0.25">
      <c r="A1362" t="s">
        <v>5484</v>
      </c>
      <c r="B1362">
        <v>13849</v>
      </c>
      <c r="C1362" t="s">
        <v>1162</v>
      </c>
      <c r="D1362">
        <v>2.6</v>
      </c>
      <c r="E1362">
        <v>2.56</v>
      </c>
      <c r="F1362">
        <v>2.5499999999999998</v>
      </c>
      <c r="G1362">
        <v>2.4900000000000002</v>
      </c>
      <c r="H1362">
        <v>2.35</v>
      </c>
      <c r="I1362">
        <v>2.0299999999999998</v>
      </c>
      <c r="J1362">
        <v>3</v>
      </c>
      <c r="K1362">
        <v>1.6</v>
      </c>
    </row>
    <row r="1363" spans="1:11" x14ac:dyDescent="0.25">
      <c r="A1363" t="s">
        <v>5484</v>
      </c>
      <c r="B1363">
        <v>13859</v>
      </c>
      <c r="C1363" t="s">
        <v>1163</v>
      </c>
      <c r="D1363">
        <v>345.4</v>
      </c>
      <c r="E1363">
        <v>341.11</v>
      </c>
      <c r="F1363">
        <v>324.02999999999997</v>
      </c>
      <c r="G1363">
        <v>300.67</v>
      </c>
      <c r="H1363">
        <v>273.11</v>
      </c>
      <c r="I1363">
        <v>239.39</v>
      </c>
      <c r="J1363">
        <v>368.95</v>
      </c>
      <c r="K1363">
        <v>222</v>
      </c>
    </row>
    <row r="1364" spans="1:11" x14ac:dyDescent="0.25">
      <c r="A1364" t="s">
        <v>5484</v>
      </c>
      <c r="B1364">
        <v>13868</v>
      </c>
      <c r="C1364" t="s">
        <v>1164</v>
      </c>
      <c r="D1364">
        <v>405.95</v>
      </c>
      <c r="E1364">
        <v>399.59</v>
      </c>
      <c r="F1364">
        <v>398.03</v>
      </c>
      <c r="G1364">
        <v>399.81</v>
      </c>
      <c r="H1364">
        <v>402.79</v>
      </c>
      <c r="I1364">
        <v>369.3</v>
      </c>
      <c r="J1364">
        <v>476.05</v>
      </c>
      <c r="K1364">
        <v>330.05</v>
      </c>
    </row>
    <row r="1365" spans="1:11" x14ac:dyDescent="0.25">
      <c r="A1365" t="s">
        <v>5484</v>
      </c>
      <c r="B1365">
        <v>13870</v>
      </c>
      <c r="C1365" t="s">
        <v>1165</v>
      </c>
      <c r="D1365">
        <v>172.3</v>
      </c>
      <c r="E1365">
        <v>172.99</v>
      </c>
      <c r="F1365">
        <v>173.87</v>
      </c>
      <c r="G1365">
        <v>175.96</v>
      </c>
      <c r="H1365">
        <v>180.2</v>
      </c>
      <c r="I1365">
        <v>167.35</v>
      </c>
      <c r="J1365">
        <v>225.85</v>
      </c>
      <c r="K1365">
        <v>167</v>
      </c>
    </row>
    <row r="1366" spans="1:11" x14ac:dyDescent="0.25">
      <c r="A1366" t="s">
        <v>5484</v>
      </c>
      <c r="B1366">
        <v>13875</v>
      </c>
      <c r="C1366" t="s">
        <v>1166</v>
      </c>
      <c r="D1366">
        <v>674.15</v>
      </c>
      <c r="E1366">
        <v>681.3</v>
      </c>
      <c r="F1366">
        <v>678.38</v>
      </c>
      <c r="G1366">
        <v>668.67</v>
      </c>
      <c r="H1366">
        <v>624.65</v>
      </c>
      <c r="I1366">
        <v>458.31</v>
      </c>
      <c r="J1366">
        <v>718</v>
      </c>
      <c r="K1366">
        <v>376.4</v>
      </c>
    </row>
    <row r="1367" spans="1:11" x14ac:dyDescent="0.25">
      <c r="A1367" t="s">
        <v>5484</v>
      </c>
      <c r="B1367">
        <v>13880</v>
      </c>
      <c r="C1367" t="s">
        <v>1167</v>
      </c>
      <c r="D1367">
        <v>591.29999999999995</v>
      </c>
      <c r="E1367">
        <v>578.9</v>
      </c>
      <c r="F1367">
        <v>552.29</v>
      </c>
      <c r="G1367">
        <v>522.79999999999995</v>
      </c>
      <c r="H1367">
        <v>488.84</v>
      </c>
      <c r="I1367">
        <v>374.07</v>
      </c>
      <c r="J1367">
        <v>617.75</v>
      </c>
      <c r="K1367">
        <v>327.25</v>
      </c>
    </row>
    <row r="1368" spans="1:11" x14ac:dyDescent="0.25">
      <c r="A1368" t="s">
        <v>5484</v>
      </c>
      <c r="B1368">
        <v>13890</v>
      </c>
      <c r="C1368" t="s">
        <v>1168</v>
      </c>
      <c r="D1368">
        <v>616.29999999999995</v>
      </c>
      <c r="E1368">
        <v>616.75</v>
      </c>
      <c r="F1368">
        <v>600.82000000000005</v>
      </c>
      <c r="G1368">
        <v>553.12</v>
      </c>
      <c r="H1368">
        <v>465.95</v>
      </c>
      <c r="I1368">
        <v>335.69</v>
      </c>
      <c r="J1368">
        <v>678.8</v>
      </c>
      <c r="K1368">
        <v>294.3</v>
      </c>
    </row>
    <row r="1369" spans="1:11" x14ac:dyDescent="0.25">
      <c r="A1369" t="s">
        <v>5484</v>
      </c>
      <c r="B1369">
        <v>13900</v>
      </c>
      <c r="C1369" t="s">
        <v>1169</v>
      </c>
      <c r="D1369">
        <v>311.60000000000002</v>
      </c>
      <c r="E1369">
        <v>303.52</v>
      </c>
      <c r="F1369">
        <v>286.51</v>
      </c>
      <c r="G1369">
        <v>268.89</v>
      </c>
      <c r="H1369">
        <v>251.84</v>
      </c>
      <c r="I1369">
        <v>219.13</v>
      </c>
      <c r="J1369">
        <v>329.8</v>
      </c>
      <c r="K1369">
        <v>221.55</v>
      </c>
    </row>
    <row r="1370" spans="1:11" x14ac:dyDescent="0.25">
      <c r="A1370" t="s">
        <v>5484</v>
      </c>
      <c r="B1370">
        <v>13920</v>
      </c>
      <c r="C1370" t="s">
        <v>1170</v>
      </c>
      <c r="D1370">
        <v>292.60000000000002</v>
      </c>
      <c r="E1370">
        <v>299.83</v>
      </c>
      <c r="F1370">
        <v>296.93</v>
      </c>
      <c r="G1370">
        <v>286.3</v>
      </c>
      <c r="H1370">
        <v>263.63</v>
      </c>
      <c r="I1370">
        <v>220.67</v>
      </c>
      <c r="J1370">
        <v>322</v>
      </c>
      <c r="K1370">
        <v>211.05</v>
      </c>
    </row>
    <row r="1371" spans="1:11" x14ac:dyDescent="0.25">
      <c r="A1371" t="s">
        <v>5484</v>
      </c>
      <c r="B1371">
        <v>13925</v>
      </c>
      <c r="C1371" t="s">
        <v>1171</v>
      </c>
      <c r="D1371">
        <v>69.849999999999994</v>
      </c>
      <c r="E1371">
        <v>69.37</v>
      </c>
      <c r="F1371">
        <v>69.31</v>
      </c>
      <c r="G1371">
        <v>69.78</v>
      </c>
      <c r="H1371">
        <v>70.569999999999993</v>
      </c>
      <c r="I1371">
        <v>68.97</v>
      </c>
      <c r="J1371">
        <v>81.5</v>
      </c>
      <c r="K1371">
        <v>65.05</v>
      </c>
    </row>
    <row r="1372" spans="1:11" x14ac:dyDescent="0.25">
      <c r="A1372" t="s">
        <v>5484</v>
      </c>
      <c r="B1372">
        <v>13941</v>
      </c>
      <c r="C1372" t="s">
        <v>1932</v>
      </c>
      <c r="D1372">
        <v>18.8</v>
      </c>
      <c r="E1372">
        <v>19.12</v>
      </c>
      <c r="F1372">
        <v>19.239999999999998</v>
      </c>
      <c r="G1372">
        <v>18.77</v>
      </c>
      <c r="H1372">
        <v>17.079999999999998</v>
      </c>
      <c r="I1372">
        <v>14.66</v>
      </c>
      <c r="J1372">
        <v>21.9</v>
      </c>
      <c r="K1372">
        <v>12.1</v>
      </c>
    </row>
    <row r="1373" spans="1:11" x14ac:dyDescent="0.25">
      <c r="A1373" t="s">
        <v>5484</v>
      </c>
      <c r="B1373">
        <v>13950</v>
      </c>
      <c r="C1373" t="s">
        <v>1172</v>
      </c>
      <c r="D1373">
        <v>1000</v>
      </c>
      <c r="E1373">
        <v>1000</v>
      </c>
      <c r="F1373">
        <v>1000</v>
      </c>
      <c r="G1373">
        <v>1000</v>
      </c>
      <c r="H1373">
        <v>1000</v>
      </c>
      <c r="I1373">
        <v>1000</v>
      </c>
      <c r="J1373">
        <v>1002</v>
      </c>
      <c r="K1373">
        <v>999.5</v>
      </c>
    </row>
    <row r="1374" spans="1:11" x14ac:dyDescent="0.25">
      <c r="A1374" t="s">
        <v>5484</v>
      </c>
      <c r="B1374">
        <v>13951</v>
      </c>
      <c r="C1374" t="s">
        <v>1933</v>
      </c>
      <c r="D1374">
        <v>62.1</v>
      </c>
      <c r="E1374">
        <v>63.51</v>
      </c>
      <c r="F1374">
        <v>63.31</v>
      </c>
      <c r="G1374">
        <v>62.54</v>
      </c>
      <c r="H1374">
        <v>60.63</v>
      </c>
      <c r="I1374">
        <v>47.23</v>
      </c>
      <c r="J1374">
        <v>76.25</v>
      </c>
      <c r="K1374">
        <v>40.25</v>
      </c>
    </row>
    <row r="1375" spans="1:11" x14ac:dyDescent="0.25">
      <c r="A1375" t="s">
        <v>5484</v>
      </c>
      <c r="B1375">
        <v>13966</v>
      </c>
      <c r="C1375" t="s">
        <v>1173</v>
      </c>
      <c r="D1375">
        <v>331.75</v>
      </c>
      <c r="E1375">
        <v>322.69</v>
      </c>
      <c r="F1375">
        <v>315.8</v>
      </c>
      <c r="G1375">
        <v>305.55</v>
      </c>
      <c r="H1375">
        <v>283.58</v>
      </c>
      <c r="I1375">
        <v>202.1</v>
      </c>
      <c r="J1375">
        <v>334.85</v>
      </c>
      <c r="K1375">
        <v>186.2</v>
      </c>
    </row>
    <row r="1376" spans="1:11" x14ac:dyDescent="0.25">
      <c r="A1376" t="s">
        <v>5484</v>
      </c>
      <c r="B1376">
        <v>13976</v>
      </c>
      <c r="C1376" t="s">
        <v>1174</v>
      </c>
      <c r="D1376">
        <v>920.55</v>
      </c>
      <c r="E1376">
        <v>931.19</v>
      </c>
      <c r="F1376">
        <v>940.2</v>
      </c>
      <c r="G1376">
        <v>958.97</v>
      </c>
      <c r="H1376">
        <v>991.98</v>
      </c>
      <c r="I1376">
        <v>940.33</v>
      </c>
      <c r="J1376">
        <v>1219</v>
      </c>
      <c r="K1376">
        <v>918.15</v>
      </c>
    </row>
    <row r="1377" spans="1:11" x14ac:dyDescent="0.25">
      <c r="A1377" t="s">
        <v>5484</v>
      </c>
      <c r="B1377">
        <v>13982</v>
      </c>
      <c r="C1377" t="s">
        <v>1175</v>
      </c>
      <c r="D1377">
        <v>1321.7</v>
      </c>
      <c r="E1377">
        <v>1335.33</v>
      </c>
      <c r="F1377">
        <v>1349.3</v>
      </c>
      <c r="G1377">
        <v>1365.91</v>
      </c>
      <c r="H1377">
        <v>1372.06</v>
      </c>
      <c r="I1377">
        <v>1184.6600000000001</v>
      </c>
      <c r="J1377">
        <v>1533.6</v>
      </c>
      <c r="K1377">
        <v>1205</v>
      </c>
    </row>
    <row r="1378" spans="1:11" x14ac:dyDescent="0.25">
      <c r="A1378" t="s">
        <v>5484</v>
      </c>
      <c r="B1378">
        <v>13987</v>
      </c>
      <c r="C1378" t="s">
        <v>1176</v>
      </c>
      <c r="D1378">
        <v>44</v>
      </c>
      <c r="E1378">
        <v>44.27</v>
      </c>
      <c r="F1378">
        <v>44.17</v>
      </c>
      <c r="G1378">
        <v>44.11</v>
      </c>
      <c r="H1378">
        <v>44.35</v>
      </c>
      <c r="I1378">
        <v>45.84</v>
      </c>
      <c r="J1378">
        <v>47.2</v>
      </c>
      <c r="K1378">
        <v>42.5</v>
      </c>
    </row>
    <row r="1379" spans="1:11" x14ac:dyDescent="0.25">
      <c r="A1379" t="s">
        <v>5484</v>
      </c>
      <c r="B1379">
        <v>13998</v>
      </c>
      <c r="C1379" t="s">
        <v>1934</v>
      </c>
      <c r="D1379">
        <v>0.85</v>
      </c>
      <c r="E1379">
        <v>0.8</v>
      </c>
      <c r="F1379">
        <v>0.78</v>
      </c>
      <c r="G1379">
        <v>0.77</v>
      </c>
      <c r="H1379">
        <v>0.78</v>
      </c>
      <c r="I1379">
        <v>1.02</v>
      </c>
      <c r="J1379">
        <v>1</v>
      </c>
      <c r="K1379">
        <v>0.6</v>
      </c>
    </row>
    <row r="1380" spans="1:11" x14ac:dyDescent="0.25">
      <c r="A1380" t="s">
        <v>5484</v>
      </c>
      <c r="B1380">
        <v>14003</v>
      </c>
      <c r="C1380" t="s">
        <v>1177</v>
      </c>
      <c r="D1380">
        <v>15.9</v>
      </c>
      <c r="E1380">
        <v>15.99</v>
      </c>
      <c r="F1380">
        <v>15.71</v>
      </c>
      <c r="G1380">
        <v>15.11</v>
      </c>
      <c r="H1380">
        <v>13.92</v>
      </c>
      <c r="I1380">
        <v>12.21</v>
      </c>
      <c r="J1380">
        <v>16.8</v>
      </c>
      <c r="K1380">
        <v>10.4</v>
      </c>
    </row>
    <row r="1381" spans="1:11" x14ac:dyDescent="0.25">
      <c r="A1381" t="s">
        <v>5484</v>
      </c>
      <c r="B1381">
        <v>14008</v>
      </c>
      <c r="C1381" t="s">
        <v>1178</v>
      </c>
      <c r="D1381">
        <v>90.1</v>
      </c>
      <c r="E1381">
        <v>89.66</v>
      </c>
      <c r="F1381">
        <v>89.21</v>
      </c>
      <c r="G1381">
        <v>88.07</v>
      </c>
      <c r="H1381">
        <v>85.99</v>
      </c>
      <c r="I1381">
        <v>88.34</v>
      </c>
      <c r="J1381">
        <v>95.2</v>
      </c>
      <c r="K1381">
        <v>76.900000000000006</v>
      </c>
    </row>
    <row r="1382" spans="1:11" x14ac:dyDescent="0.25">
      <c r="A1382" t="s">
        <v>5484</v>
      </c>
      <c r="B1382">
        <v>14014</v>
      </c>
      <c r="C1382" t="s">
        <v>1179</v>
      </c>
      <c r="D1382">
        <v>370.35</v>
      </c>
      <c r="E1382">
        <v>370.6</v>
      </c>
      <c r="F1382">
        <v>368.84</v>
      </c>
      <c r="G1382">
        <v>366.32</v>
      </c>
      <c r="H1382">
        <v>365.72</v>
      </c>
      <c r="I1382">
        <v>334.14</v>
      </c>
      <c r="J1382">
        <v>469.95</v>
      </c>
      <c r="K1382">
        <v>332.35</v>
      </c>
    </row>
    <row r="1383" spans="1:11" x14ac:dyDescent="0.25">
      <c r="A1383" t="s">
        <v>5484</v>
      </c>
      <c r="B1383">
        <v>14019</v>
      </c>
      <c r="C1383" t="s">
        <v>1180</v>
      </c>
      <c r="D1383">
        <v>1271</v>
      </c>
      <c r="E1383">
        <v>1253.95</v>
      </c>
      <c r="F1383">
        <v>1230.8900000000001</v>
      </c>
      <c r="G1383">
        <v>1209.83</v>
      </c>
      <c r="H1383">
        <v>1185.26</v>
      </c>
      <c r="I1383">
        <v>1093.6300000000001</v>
      </c>
      <c r="J1383">
        <v>1323.3</v>
      </c>
      <c r="K1383">
        <v>1082.8</v>
      </c>
    </row>
    <row r="1384" spans="1:11" x14ac:dyDescent="0.25">
      <c r="A1384" t="s">
        <v>5484</v>
      </c>
      <c r="B1384">
        <v>14043</v>
      </c>
      <c r="C1384" t="s">
        <v>1181</v>
      </c>
      <c r="D1384">
        <v>50.1</v>
      </c>
      <c r="E1384">
        <v>49.02</v>
      </c>
      <c r="F1384">
        <v>48.35</v>
      </c>
      <c r="G1384">
        <v>48.29</v>
      </c>
      <c r="H1384">
        <v>48.67</v>
      </c>
      <c r="I1384">
        <v>46.48</v>
      </c>
      <c r="J1384">
        <v>59.9</v>
      </c>
      <c r="K1384">
        <v>44.25</v>
      </c>
    </row>
    <row r="1385" spans="1:11" x14ac:dyDescent="0.25">
      <c r="A1385" t="s">
        <v>5484</v>
      </c>
      <c r="B1385">
        <v>14058</v>
      </c>
      <c r="C1385" t="s">
        <v>1182</v>
      </c>
      <c r="D1385">
        <v>797.2</v>
      </c>
      <c r="E1385">
        <v>783.71</v>
      </c>
      <c r="F1385">
        <v>767.5</v>
      </c>
      <c r="G1385">
        <v>744.51</v>
      </c>
      <c r="H1385">
        <v>706.48</v>
      </c>
      <c r="I1385">
        <v>553.69000000000005</v>
      </c>
      <c r="J1385">
        <v>815</v>
      </c>
      <c r="K1385">
        <v>591.25</v>
      </c>
    </row>
    <row r="1386" spans="1:11" x14ac:dyDescent="0.25">
      <c r="A1386" t="s">
        <v>5484</v>
      </c>
      <c r="B1386">
        <v>14063</v>
      </c>
      <c r="C1386" t="s">
        <v>1935</v>
      </c>
      <c r="D1386">
        <v>91.05</v>
      </c>
      <c r="E1386">
        <v>90.28</v>
      </c>
      <c r="F1386">
        <v>89.89</v>
      </c>
      <c r="G1386">
        <v>88.04</v>
      </c>
      <c r="H1386">
        <v>79.41</v>
      </c>
      <c r="I1386">
        <v>62.6</v>
      </c>
      <c r="J1386">
        <v>95.85</v>
      </c>
      <c r="K1386">
        <v>49</v>
      </c>
    </row>
    <row r="1387" spans="1:11" x14ac:dyDescent="0.25">
      <c r="A1387" t="s">
        <v>5484</v>
      </c>
      <c r="B1387">
        <v>14064</v>
      </c>
      <c r="C1387" t="s">
        <v>1936</v>
      </c>
      <c r="D1387">
        <v>19.3</v>
      </c>
      <c r="E1387">
        <v>18.61</v>
      </c>
      <c r="F1387">
        <v>17.84</v>
      </c>
      <c r="G1387">
        <v>16.57</v>
      </c>
      <c r="H1387">
        <v>14.34</v>
      </c>
      <c r="I1387">
        <v>11.69</v>
      </c>
      <c r="J1387">
        <v>19.3</v>
      </c>
      <c r="K1387">
        <v>9.75</v>
      </c>
    </row>
    <row r="1388" spans="1:11" x14ac:dyDescent="0.25">
      <c r="A1388" t="s">
        <v>5484</v>
      </c>
      <c r="B1388">
        <v>14068</v>
      </c>
      <c r="C1388" t="s">
        <v>1183</v>
      </c>
      <c r="D1388">
        <v>246.2</v>
      </c>
      <c r="E1388">
        <v>252.28</v>
      </c>
      <c r="F1388">
        <v>252.94</v>
      </c>
      <c r="G1388">
        <v>250.35</v>
      </c>
      <c r="H1388">
        <v>242.79</v>
      </c>
      <c r="I1388">
        <v>225.42</v>
      </c>
      <c r="J1388">
        <v>269.45</v>
      </c>
      <c r="K1388">
        <v>207.1</v>
      </c>
    </row>
    <row r="1389" spans="1:11" x14ac:dyDescent="0.25">
      <c r="A1389" t="s">
        <v>5484</v>
      </c>
      <c r="B1389">
        <v>14086</v>
      </c>
      <c r="C1389" t="s">
        <v>1184</v>
      </c>
      <c r="D1389">
        <v>441.4</v>
      </c>
      <c r="E1389">
        <v>443.26</v>
      </c>
      <c r="F1389">
        <v>448.99</v>
      </c>
      <c r="G1389">
        <v>462.9</v>
      </c>
      <c r="H1389">
        <v>482.06</v>
      </c>
      <c r="I1389">
        <v>494.5</v>
      </c>
      <c r="J1389">
        <v>589.70000000000005</v>
      </c>
      <c r="K1389">
        <v>425.55</v>
      </c>
    </row>
    <row r="1390" spans="1:11" x14ac:dyDescent="0.25">
      <c r="A1390" t="s">
        <v>5484</v>
      </c>
      <c r="B1390">
        <v>14096</v>
      </c>
      <c r="C1390" t="s">
        <v>1185</v>
      </c>
      <c r="D1390">
        <v>539.9</v>
      </c>
      <c r="E1390">
        <v>537.36</v>
      </c>
      <c r="F1390">
        <v>533.94000000000005</v>
      </c>
      <c r="G1390">
        <v>534.80999999999995</v>
      </c>
      <c r="H1390">
        <v>542.35</v>
      </c>
      <c r="I1390">
        <v>530.95000000000005</v>
      </c>
      <c r="J1390">
        <v>635</v>
      </c>
      <c r="K1390">
        <v>496</v>
      </c>
    </row>
    <row r="1391" spans="1:11" x14ac:dyDescent="0.25">
      <c r="A1391" t="s">
        <v>5484</v>
      </c>
      <c r="B1391">
        <v>14101</v>
      </c>
      <c r="C1391" t="s">
        <v>1186</v>
      </c>
      <c r="D1391">
        <v>43.45</v>
      </c>
      <c r="E1391">
        <v>44.34</v>
      </c>
      <c r="F1391">
        <v>44.16</v>
      </c>
      <c r="G1391">
        <v>43.32</v>
      </c>
      <c r="H1391">
        <v>41.08</v>
      </c>
      <c r="I1391">
        <v>36.17</v>
      </c>
      <c r="J1391">
        <v>48</v>
      </c>
      <c r="K1391">
        <v>32.299999999999997</v>
      </c>
    </row>
    <row r="1392" spans="1:11" x14ac:dyDescent="0.25">
      <c r="A1392" t="s">
        <v>5484</v>
      </c>
      <c r="B1392">
        <v>14106</v>
      </c>
      <c r="C1392" t="s">
        <v>1937</v>
      </c>
      <c r="D1392">
        <v>103.45</v>
      </c>
      <c r="E1392">
        <v>102.92</v>
      </c>
      <c r="F1392">
        <v>102.74</v>
      </c>
      <c r="G1392">
        <v>102.28</v>
      </c>
      <c r="H1392">
        <v>99.22</v>
      </c>
      <c r="I1392">
        <v>86.36</v>
      </c>
      <c r="J1392">
        <v>119.3</v>
      </c>
      <c r="K1392">
        <v>78.400000000000006</v>
      </c>
    </row>
    <row r="1393" spans="1:11" x14ac:dyDescent="0.25">
      <c r="A1393" t="s">
        <v>5484</v>
      </c>
      <c r="B1393">
        <v>14111</v>
      </c>
      <c r="C1393" t="s">
        <v>1187</v>
      </c>
      <c r="D1393">
        <v>85.15</v>
      </c>
      <c r="E1393">
        <v>82.08</v>
      </c>
      <c r="F1393">
        <v>78.739999999999995</v>
      </c>
      <c r="G1393">
        <v>75.75</v>
      </c>
      <c r="H1393">
        <v>72.12</v>
      </c>
      <c r="I1393">
        <v>66.599999999999994</v>
      </c>
      <c r="J1393">
        <v>88.3</v>
      </c>
      <c r="K1393">
        <v>57.25</v>
      </c>
    </row>
    <row r="1394" spans="1:11" x14ac:dyDescent="0.25">
      <c r="A1394" t="s">
        <v>5484</v>
      </c>
      <c r="B1394">
        <v>14116</v>
      </c>
      <c r="C1394" t="s">
        <v>1188</v>
      </c>
      <c r="D1394">
        <v>681.95</v>
      </c>
      <c r="E1394">
        <v>688.97</v>
      </c>
      <c r="F1394">
        <v>694.13</v>
      </c>
      <c r="G1394">
        <v>699.76</v>
      </c>
      <c r="H1394">
        <v>695.2</v>
      </c>
      <c r="I1394">
        <v>616.9</v>
      </c>
      <c r="J1394">
        <v>775.1</v>
      </c>
      <c r="K1394">
        <v>605</v>
      </c>
    </row>
    <row r="1395" spans="1:11" x14ac:dyDescent="0.25">
      <c r="A1395" t="s">
        <v>5484</v>
      </c>
      <c r="B1395">
        <v>14134</v>
      </c>
      <c r="C1395" t="s">
        <v>1189</v>
      </c>
      <c r="D1395">
        <v>697.3</v>
      </c>
      <c r="E1395">
        <v>693.88</v>
      </c>
      <c r="F1395">
        <v>693.02</v>
      </c>
      <c r="G1395">
        <v>685.46</v>
      </c>
      <c r="H1395">
        <v>645.99</v>
      </c>
      <c r="I1395">
        <v>490.47</v>
      </c>
      <c r="J1395">
        <v>734.65</v>
      </c>
      <c r="K1395">
        <v>476</v>
      </c>
    </row>
    <row r="1396" spans="1:11" x14ac:dyDescent="0.25">
      <c r="A1396" t="s">
        <v>5484</v>
      </c>
      <c r="B1396">
        <v>14139</v>
      </c>
      <c r="C1396" t="s">
        <v>1190</v>
      </c>
      <c r="D1396">
        <v>472.4</v>
      </c>
      <c r="E1396">
        <v>456.65</v>
      </c>
      <c r="F1396">
        <v>445.69</v>
      </c>
      <c r="G1396">
        <v>426.17</v>
      </c>
      <c r="H1396">
        <v>383.89</v>
      </c>
      <c r="I1396">
        <v>290.23</v>
      </c>
      <c r="J1396">
        <v>479.8</v>
      </c>
      <c r="K1396">
        <v>221.6</v>
      </c>
    </row>
    <row r="1397" spans="1:11" x14ac:dyDescent="0.25">
      <c r="A1397" t="s">
        <v>5484</v>
      </c>
      <c r="B1397">
        <v>14150</v>
      </c>
      <c r="C1397" t="s">
        <v>1191</v>
      </c>
      <c r="D1397">
        <v>157.85</v>
      </c>
      <c r="E1397">
        <v>159.99</v>
      </c>
      <c r="F1397">
        <v>159.97</v>
      </c>
      <c r="G1397">
        <v>157.72999999999999</v>
      </c>
      <c r="H1397">
        <v>151.75</v>
      </c>
      <c r="I1397">
        <v>144.12</v>
      </c>
      <c r="J1397">
        <v>168</v>
      </c>
      <c r="K1397">
        <v>122</v>
      </c>
    </row>
    <row r="1398" spans="1:11" x14ac:dyDescent="0.25">
      <c r="A1398" t="s">
        <v>5484</v>
      </c>
      <c r="B1398">
        <v>14154</v>
      </c>
      <c r="C1398" t="s">
        <v>1192</v>
      </c>
      <c r="D1398">
        <v>642.45000000000005</v>
      </c>
      <c r="E1398">
        <v>636.08000000000004</v>
      </c>
      <c r="F1398">
        <v>625.14</v>
      </c>
      <c r="G1398">
        <v>613.04999999999995</v>
      </c>
      <c r="H1398">
        <v>603.66999999999996</v>
      </c>
      <c r="I1398">
        <v>571.07000000000005</v>
      </c>
      <c r="J1398">
        <v>660.9</v>
      </c>
      <c r="K1398">
        <v>548.6</v>
      </c>
    </row>
    <row r="1399" spans="1:11" x14ac:dyDescent="0.25">
      <c r="A1399" t="s">
        <v>5484</v>
      </c>
      <c r="B1399">
        <v>14174</v>
      </c>
      <c r="C1399" t="s">
        <v>1938</v>
      </c>
      <c r="D1399">
        <v>261.39999999999998</v>
      </c>
      <c r="E1399">
        <v>254.96</v>
      </c>
      <c r="F1399">
        <v>242.8</v>
      </c>
      <c r="G1399">
        <v>227.11</v>
      </c>
      <c r="H1399">
        <v>208.25</v>
      </c>
      <c r="I1399">
        <v>168.8</v>
      </c>
      <c r="J1399">
        <v>273.25</v>
      </c>
      <c r="K1399">
        <v>150.25</v>
      </c>
    </row>
    <row r="1400" spans="1:11" x14ac:dyDescent="0.25">
      <c r="A1400" t="s">
        <v>5484</v>
      </c>
      <c r="B1400">
        <v>14180</v>
      </c>
      <c r="C1400" t="s">
        <v>1193</v>
      </c>
      <c r="D1400">
        <v>42.85</v>
      </c>
      <c r="E1400">
        <v>42.6</v>
      </c>
      <c r="F1400">
        <v>42.26</v>
      </c>
      <c r="G1400">
        <v>43.06</v>
      </c>
      <c r="H1400">
        <v>45.8</v>
      </c>
      <c r="I1400">
        <v>43.15</v>
      </c>
      <c r="J1400">
        <v>59.75</v>
      </c>
      <c r="K1400">
        <v>39.15</v>
      </c>
    </row>
    <row r="1401" spans="1:11" x14ac:dyDescent="0.25">
      <c r="A1401" t="s">
        <v>5484</v>
      </c>
      <c r="B1401">
        <v>14194</v>
      </c>
      <c r="C1401" t="s">
        <v>1194</v>
      </c>
      <c r="D1401">
        <v>478.4</v>
      </c>
      <c r="E1401">
        <v>460.44</v>
      </c>
      <c r="F1401">
        <v>432.38</v>
      </c>
      <c r="G1401">
        <v>401.99</v>
      </c>
      <c r="H1401">
        <v>372.87</v>
      </c>
      <c r="I1401">
        <v>296.20999999999998</v>
      </c>
      <c r="J1401">
        <v>489.4</v>
      </c>
      <c r="K1401">
        <v>308</v>
      </c>
    </row>
    <row r="1402" spans="1:11" x14ac:dyDescent="0.25">
      <c r="A1402" t="s">
        <v>5484</v>
      </c>
      <c r="B1402">
        <v>14198</v>
      </c>
      <c r="C1402" t="s">
        <v>1195</v>
      </c>
      <c r="D1402">
        <v>2959.8</v>
      </c>
      <c r="E1402">
        <v>2956.51</v>
      </c>
      <c r="F1402">
        <v>2953.29</v>
      </c>
      <c r="G1402">
        <v>2964.81</v>
      </c>
      <c r="H1402">
        <v>3034.08</v>
      </c>
      <c r="I1402">
        <v>3086.59</v>
      </c>
      <c r="J1402">
        <v>3569.85</v>
      </c>
      <c r="K1402">
        <v>2840.05</v>
      </c>
    </row>
    <row r="1403" spans="1:11" x14ac:dyDescent="0.25">
      <c r="A1403" t="s">
        <v>5484</v>
      </c>
      <c r="B1403">
        <v>14203</v>
      </c>
      <c r="C1403" t="s">
        <v>1196</v>
      </c>
      <c r="D1403">
        <v>67.349999999999994</v>
      </c>
      <c r="E1403">
        <v>65.31</v>
      </c>
      <c r="F1403">
        <v>64.31</v>
      </c>
      <c r="G1403">
        <v>62.76</v>
      </c>
      <c r="H1403">
        <v>59.15</v>
      </c>
      <c r="I1403">
        <v>51.56</v>
      </c>
      <c r="J1403">
        <v>69.400000000000006</v>
      </c>
      <c r="K1403">
        <v>42.05</v>
      </c>
    </row>
    <row r="1404" spans="1:11" x14ac:dyDescent="0.25">
      <c r="A1404" t="s">
        <v>5484</v>
      </c>
      <c r="B1404">
        <v>14208</v>
      </c>
      <c r="C1404" t="s">
        <v>1197</v>
      </c>
      <c r="D1404">
        <v>44.4</v>
      </c>
      <c r="E1404">
        <v>44.02</v>
      </c>
      <c r="F1404">
        <v>43.55</v>
      </c>
      <c r="G1404">
        <v>43.5</v>
      </c>
      <c r="H1404">
        <v>43.83</v>
      </c>
      <c r="I1404">
        <v>40.840000000000003</v>
      </c>
      <c r="J1404">
        <v>51.6</v>
      </c>
      <c r="K1404">
        <v>38.75</v>
      </c>
    </row>
    <row r="1405" spans="1:11" x14ac:dyDescent="0.25">
      <c r="A1405" t="s">
        <v>5484</v>
      </c>
      <c r="B1405">
        <v>14218</v>
      </c>
      <c r="C1405" t="s">
        <v>1198</v>
      </c>
      <c r="D1405">
        <v>70.2</v>
      </c>
      <c r="E1405">
        <v>68.92</v>
      </c>
      <c r="F1405">
        <v>68.64</v>
      </c>
      <c r="G1405">
        <v>67.64</v>
      </c>
      <c r="H1405">
        <v>64.77</v>
      </c>
      <c r="I1405">
        <v>61.39</v>
      </c>
      <c r="J1405">
        <v>78.650000000000006</v>
      </c>
      <c r="K1405">
        <v>53.2</v>
      </c>
    </row>
    <row r="1406" spans="1:11" x14ac:dyDescent="0.25">
      <c r="A1406" t="s">
        <v>5484</v>
      </c>
      <c r="B1406">
        <v>14223</v>
      </c>
      <c r="C1406" t="s">
        <v>1199</v>
      </c>
      <c r="D1406">
        <v>1980.75</v>
      </c>
      <c r="E1406">
        <v>2034.21</v>
      </c>
      <c r="F1406">
        <v>2072.14</v>
      </c>
      <c r="G1406">
        <v>2093.91</v>
      </c>
      <c r="H1406">
        <v>2058.9699999999998</v>
      </c>
      <c r="I1406">
        <v>1697.21</v>
      </c>
      <c r="J1406">
        <v>2359.6999999999998</v>
      </c>
      <c r="K1406">
        <v>1541.55</v>
      </c>
    </row>
    <row r="1407" spans="1:11" x14ac:dyDescent="0.25">
      <c r="A1407" t="s">
        <v>5484</v>
      </c>
      <c r="B1407">
        <v>14230</v>
      </c>
      <c r="C1407" t="s">
        <v>1200</v>
      </c>
      <c r="D1407">
        <v>28.09</v>
      </c>
      <c r="E1407">
        <v>27.93</v>
      </c>
      <c r="F1407">
        <v>27.82</v>
      </c>
      <c r="G1407">
        <v>27.74</v>
      </c>
      <c r="H1407">
        <v>27.68</v>
      </c>
      <c r="I1407">
        <v>26.52</v>
      </c>
      <c r="J1407">
        <v>32.46</v>
      </c>
      <c r="K1407">
        <v>26</v>
      </c>
    </row>
    <row r="1408" spans="1:11" x14ac:dyDescent="0.25">
      <c r="A1408" t="s">
        <v>5484</v>
      </c>
      <c r="B1408">
        <v>14233</v>
      </c>
      <c r="C1408" t="s">
        <v>1201</v>
      </c>
      <c r="D1408">
        <v>130.1</v>
      </c>
      <c r="E1408">
        <v>128.69999999999999</v>
      </c>
      <c r="F1408">
        <v>127.15</v>
      </c>
      <c r="G1408">
        <v>125.45</v>
      </c>
      <c r="H1408">
        <v>122.63</v>
      </c>
      <c r="I1408">
        <v>110.53</v>
      </c>
      <c r="J1408">
        <v>130.79</v>
      </c>
      <c r="K1408">
        <v>110.25</v>
      </c>
    </row>
    <row r="1409" spans="1:11" x14ac:dyDescent="0.25">
      <c r="A1409" t="s">
        <v>5484</v>
      </c>
      <c r="B1409">
        <v>14236</v>
      </c>
      <c r="C1409" t="s">
        <v>1202</v>
      </c>
      <c r="D1409">
        <v>15.6</v>
      </c>
      <c r="E1409">
        <v>15.5</v>
      </c>
      <c r="F1409">
        <v>17.77</v>
      </c>
      <c r="G1409">
        <v>33.56</v>
      </c>
      <c r="H1409">
        <v>74.930000000000007</v>
      </c>
      <c r="I1409">
        <v>112.45</v>
      </c>
      <c r="J1409">
        <v>168</v>
      </c>
      <c r="K1409">
        <v>14.17</v>
      </c>
    </row>
    <row r="1410" spans="1:11" x14ac:dyDescent="0.25">
      <c r="A1410" t="s">
        <v>5484</v>
      </c>
      <c r="B1410">
        <v>14245</v>
      </c>
      <c r="C1410" t="s">
        <v>1203</v>
      </c>
      <c r="D1410">
        <v>4735.7</v>
      </c>
      <c r="E1410">
        <v>4683.51</v>
      </c>
      <c r="F1410">
        <v>4566.43</v>
      </c>
      <c r="G1410">
        <v>4333.6000000000004</v>
      </c>
      <c r="H1410">
        <v>3870.82</v>
      </c>
      <c r="I1410">
        <v>3217.09</v>
      </c>
      <c r="J1410">
        <v>4888.8</v>
      </c>
      <c r="K1410">
        <v>2755</v>
      </c>
    </row>
    <row r="1411" spans="1:11" x14ac:dyDescent="0.25">
      <c r="A1411" t="s">
        <v>5484</v>
      </c>
      <c r="B1411">
        <v>14255</v>
      </c>
      <c r="C1411" t="s">
        <v>1204</v>
      </c>
      <c r="D1411">
        <v>158.5</v>
      </c>
      <c r="E1411">
        <v>155.75</v>
      </c>
      <c r="F1411">
        <v>153.59</v>
      </c>
      <c r="G1411">
        <v>151.83000000000001</v>
      </c>
      <c r="H1411">
        <v>153.83000000000001</v>
      </c>
      <c r="I1411">
        <v>162.82</v>
      </c>
      <c r="J1411">
        <v>184.3</v>
      </c>
      <c r="K1411">
        <v>136.19999999999999</v>
      </c>
    </row>
    <row r="1412" spans="1:11" x14ac:dyDescent="0.25">
      <c r="A1412" t="s">
        <v>5484</v>
      </c>
      <c r="B1412">
        <v>14260</v>
      </c>
      <c r="C1412" t="s">
        <v>1939</v>
      </c>
      <c r="D1412">
        <v>1281.75</v>
      </c>
      <c r="E1412">
        <v>1273.95</v>
      </c>
      <c r="F1412">
        <v>1277.8599999999999</v>
      </c>
      <c r="G1412">
        <v>1262.6199999999999</v>
      </c>
      <c r="H1412">
        <v>1143.8399999999999</v>
      </c>
      <c r="I1412">
        <v>785.1</v>
      </c>
      <c r="J1412">
        <v>1470.8</v>
      </c>
      <c r="K1412">
        <v>613</v>
      </c>
    </row>
    <row r="1413" spans="1:11" x14ac:dyDescent="0.25">
      <c r="A1413" t="s">
        <v>5484</v>
      </c>
      <c r="B1413">
        <v>14278</v>
      </c>
      <c r="C1413" t="s">
        <v>1205</v>
      </c>
      <c r="D1413">
        <v>411.2</v>
      </c>
      <c r="E1413">
        <v>411.09</v>
      </c>
      <c r="F1413">
        <v>414.86</v>
      </c>
      <c r="G1413">
        <v>425.51</v>
      </c>
      <c r="H1413">
        <v>446.79</v>
      </c>
      <c r="I1413">
        <v>492.63</v>
      </c>
      <c r="J1413">
        <v>499.95</v>
      </c>
      <c r="K1413">
        <v>403</v>
      </c>
    </row>
    <row r="1414" spans="1:11" x14ac:dyDescent="0.25">
      <c r="A1414" t="s">
        <v>5484</v>
      </c>
      <c r="B1414">
        <v>14286</v>
      </c>
      <c r="C1414" t="s">
        <v>1746</v>
      </c>
      <c r="D1414">
        <v>61.3</v>
      </c>
      <c r="E1414">
        <v>61.18</v>
      </c>
      <c r="F1414">
        <v>61.09</v>
      </c>
      <c r="G1414">
        <v>60.72</v>
      </c>
      <c r="H1414">
        <v>59.95</v>
      </c>
      <c r="I1414">
        <v>58.85</v>
      </c>
      <c r="J1414">
        <v>66.5</v>
      </c>
      <c r="K1414">
        <v>56.1</v>
      </c>
    </row>
    <row r="1415" spans="1:11" x14ac:dyDescent="0.25">
      <c r="A1415" t="s">
        <v>5484</v>
      </c>
      <c r="B1415">
        <v>14296</v>
      </c>
      <c r="C1415" t="s">
        <v>1206</v>
      </c>
      <c r="D1415">
        <v>98.05</v>
      </c>
      <c r="E1415">
        <v>98.32</v>
      </c>
      <c r="F1415">
        <v>98.73</v>
      </c>
      <c r="G1415">
        <v>98.87</v>
      </c>
      <c r="H1415">
        <v>96.86</v>
      </c>
      <c r="I1415">
        <v>92.21</v>
      </c>
      <c r="J1415">
        <v>113.8</v>
      </c>
      <c r="K1415">
        <v>86.4</v>
      </c>
    </row>
    <row r="1416" spans="1:11" x14ac:dyDescent="0.25">
      <c r="A1416" t="s">
        <v>5484</v>
      </c>
      <c r="B1416">
        <v>14299</v>
      </c>
      <c r="C1416" t="s">
        <v>1207</v>
      </c>
      <c r="D1416">
        <v>316.25</v>
      </c>
      <c r="E1416">
        <v>306.24</v>
      </c>
      <c r="F1416">
        <v>293.08999999999997</v>
      </c>
      <c r="G1416">
        <v>276.75</v>
      </c>
      <c r="H1416">
        <v>253.07</v>
      </c>
      <c r="I1416">
        <v>192.36</v>
      </c>
      <c r="J1416">
        <v>319.8</v>
      </c>
      <c r="K1416">
        <v>199.64</v>
      </c>
    </row>
    <row r="1417" spans="1:11" x14ac:dyDescent="0.25">
      <c r="A1417" t="s">
        <v>5484</v>
      </c>
      <c r="B1417">
        <v>14304</v>
      </c>
      <c r="C1417" t="s">
        <v>1208</v>
      </c>
      <c r="D1417">
        <v>164.45</v>
      </c>
      <c r="E1417">
        <v>163.04</v>
      </c>
      <c r="F1417">
        <v>161.63999999999999</v>
      </c>
      <c r="G1417">
        <v>161.09</v>
      </c>
      <c r="H1417">
        <v>159.80000000000001</v>
      </c>
      <c r="I1417">
        <v>142.18</v>
      </c>
      <c r="J1417">
        <v>176</v>
      </c>
      <c r="K1417">
        <v>140.6</v>
      </c>
    </row>
    <row r="1418" spans="1:11" x14ac:dyDescent="0.25">
      <c r="A1418" t="s">
        <v>5484</v>
      </c>
      <c r="B1418">
        <v>14305</v>
      </c>
      <c r="C1418" t="s">
        <v>1209</v>
      </c>
      <c r="D1418">
        <v>62.8</v>
      </c>
      <c r="E1418">
        <v>64.58</v>
      </c>
      <c r="F1418">
        <v>65.45</v>
      </c>
      <c r="G1418">
        <v>66.09</v>
      </c>
      <c r="H1418">
        <v>66.56</v>
      </c>
      <c r="I1418">
        <v>69.5</v>
      </c>
      <c r="J1418">
        <v>75.8</v>
      </c>
      <c r="K1418">
        <v>55</v>
      </c>
    </row>
    <row r="1419" spans="1:11" x14ac:dyDescent="0.25">
      <c r="A1419" t="s">
        <v>5484</v>
      </c>
      <c r="B1419">
        <v>14309</v>
      </c>
      <c r="C1419" t="s">
        <v>1210</v>
      </c>
      <c r="D1419">
        <v>431.6</v>
      </c>
      <c r="E1419">
        <v>436.16</v>
      </c>
      <c r="F1419">
        <v>432.06</v>
      </c>
      <c r="G1419">
        <v>427.14</v>
      </c>
      <c r="H1419">
        <v>413.92</v>
      </c>
      <c r="I1419">
        <v>346.87</v>
      </c>
      <c r="J1419">
        <v>463</v>
      </c>
      <c r="K1419">
        <v>335.6</v>
      </c>
    </row>
    <row r="1420" spans="1:11" x14ac:dyDescent="0.25">
      <c r="A1420" t="s">
        <v>5484</v>
      </c>
      <c r="B1420">
        <v>14314</v>
      </c>
      <c r="C1420" t="s">
        <v>1211</v>
      </c>
      <c r="D1420">
        <v>95.1</v>
      </c>
      <c r="E1420">
        <v>94.04</v>
      </c>
      <c r="F1420">
        <v>93.89</v>
      </c>
      <c r="G1420">
        <v>93.58</v>
      </c>
      <c r="H1420">
        <v>92.28</v>
      </c>
      <c r="I1420">
        <v>85.89</v>
      </c>
      <c r="J1420">
        <v>106.45</v>
      </c>
      <c r="K1420">
        <v>76.5</v>
      </c>
    </row>
    <row r="1421" spans="1:11" x14ac:dyDescent="0.25">
      <c r="A1421" t="s">
        <v>5484</v>
      </c>
      <c r="B1421">
        <v>14319</v>
      </c>
      <c r="C1421" t="s">
        <v>1212</v>
      </c>
      <c r="D1421">
        <v>10.3</v>
      </c>
      <c r="E1421">
        <v>10.1</v>
      </c>
      <c r="F1421">
        <v>9.93</v>
      </c>
      <c r="G1421">
        <v>9.8000000000000007</v>
      </c>
      <c r="H1421">
        <v>9.85</v>
      </c>
      <c r="I1421">
        <v>9.7200000000000006</v>
      </c>
      <c r="J1421">
        <v>13.95</v>
      </c>
      <c r="K1421">
        <v>8.25</v>
      </c>
    </row>
    <row r="1422" spans="1:11" x14ac:dyDescent="0.25">
      <c r="A1422" t="s">
        <v>5484</v>
      </c>
      <c r="B1422">
        <v>14329</v>
      </c>
      <c r="C1422" t="s">
        <v>1213</v>
      </c>
      <c r="D1422">
        <v>118.2</v>
      </c>
      <c r="E1422">
        <v>118.86</v>
      </c>
      <c r="F1422">
        <v>119.09</v>
      </c>
      <c r="G1422">
        <v>119.45</v>
      </c>
      <c r="H1422">
        <v>119.74</v>
      </c>
      <c r="I1422">
        <v>106.07</v>
      </c>
      <c r="J1422">
        <v>140</v>
      </c>
      <c r="K1422">
        <v>111.85</v>
      </c>
    </row>
    <row r="1423" spans="1:11" x14ac:dyDescent="0.25">
      <c r="A1423" t="s">
        <v>5484</v>
      </c>
      <c r="B1423">
        <v>14334</v>
      </c>
      <c r="C1423" t="s">
        <v>1214</v>
      </c>
      <c r="D1423">
        <v>252.35</v>
      </c>
      <c r="E1423">
        <v>254.11</v>
      </c>
      <c r="F1423">
        <v>252.57</v>
      </c>
      <c r="G1423">
        <v>250.31</v>
      </c>
      <c r="H1423">
        <v>238.56</v>
      </c>
      <c r="I1423">
        <v>174.17</v>
      </c>
      <c r="J1423">
        <v>288.95</v>
      </c>
      <c r="K1423">
        <v>133.5</v>
      </c>
    </row>
    <row r="1424" spans="1:11" x14ac:dyDescent="0.25">
      <c r="A1424" t="s">
        <v>5484</v>
      </c>
      <c r="B1424">
        <v>14339</v>
      </c>
      <c r="C1424" t="s">
        <v>1215</v>
      </c>
      <c r="D1424">
        <v>393.1</v>
      </c>
      <c r="E1424">
        <v>385.79</v>
      </c>
      <c r="F1424">
        <v>382.24</v>
      </c>
      <c r="G1424">
        <v>387.15</v>
      </c>
      <c r="H1424">
        <v>403.24</v>
      </c>
      <c r="I1424">
        <v>386.18</v>
      </c>
      <c r="J1424">
        <v>474</v>
      </c>
      <c r="K1424">
        <v>361.8</v>
      </c>
    </row>
    <row r="1425" spans="1:11" x14ac:dyDescent="0.25">
      <c r="A1425" t="s">
        <v>5484</v>
      </c>
      <c r="B1425">
        <v>14346</v>
      </c>
      <c r="C1425" t="s">
        <v>1216</v>
      </c>
      <c r="D1425">
        <v>7</v>
      </c>
      <c r="E1425">
        <v>7.02</v>
      </c>
      <c r="F1425">
        <v>6.98</v>
      </c>
      <c r="G1425">
        <v>6.95</v>
      </c>
      <c r="H1425">
        <v>6.96</v>
      </c>
      <c r="I1425">
        <v>7.33</v>
      </c>
      <c r="J1425">
        <v>8.4499999999999993</v>
      </c>
      <c r="K1425">
        <v>5.8</v>
      </c>
    </row>
    <row r="1426" spans="1:11" x14ac:dyDescent="0.25">
      <c r="A1426" t="s">
        <v>5484</v>
      </c>
      <c r="B1426">
        <v>14361</v>
      </c>
      <c r="C1426" t="s">
        <v>1217</v>
      </c>
      <c r="D1426">
        <v>682.4</v>
      </c>
      <c r="E1426">
        <v>688.37</v>
      </c>
      <c r="F1426">
        <v>683.81</v>
      </c>
      <c r="G1426">
        <v>679.66</v>
      </c>
      <c r="H1426">
        <v>682.53</v>
      </c>
      <c r="I1426">
        <v>646.25</v>
      </c>
      <c r="J1426">
        <v>748</v>
      </c>
      <c r="K1426">
        <v>630.79999999999995</v>
      </c>
    </row>
    <row r="1427" spans="1:11" x14ac:dyDescent="0.25">
      <c r="A1427" t="s">
        <v>5484</v>
      </c>
      <c r="B1427">
        <v>14366</v>
      </c>
      <c r="C1427" t="s">
        <v>1218</v>
      </c>
      <c r="D1427">
        <v>14.55</v>
      </c>
      <c r="E1427">
        <v>14.22</v>
      </c>
      <c r="F1427">
        <v>13.87</v>
      </c>
      <c r="G1427">
        <v>13.25</v>
      </c>
      <c r="H1427">
        <v>11.97</v>
      </c>
      <c r="I1427">
        <v>9.5</v>
      </c>
      <c r="J1427">
        <v>14.8</v>
      </c>
      <c r="K1427">
        <v>7.5</v>
      </c>
    </row>
    <row r="1428" spans="1:11" x14ac:dyDescent="0.25">
      <c r="A1428" t="s">
        <v>5484</v>
      </c>
      <c r="B1428">
        <v>14385</v>
      </c>
      <c r="C1428" t="s">
        <v>1219</v>
      </c>
      <c r="D1428">
        <v>434.85</v>
      </c>
      <c r="E1428">
        <v>437.38</v>
      </c>
      <c r="F1428">
        <v>439.81</v>
      </c>
      <c r="G1428">
        <v>442.61</v>
      </c>
      <c r="H1428">
        <v>445.5</v>
      </c>
      <c r="I1428">
        <v>410.08</v>
      </c>
      <c r="J1428">
        <v>521.29999999999995</v>
      </c>
      <c r="K1428">
        <v>377.5</v>
      </c>
    </row>
    <row r="1429" spans="1:11" x14ac:dyDescent="0.25">
      <c r="A1429" t="s">
        <v>5484</v>
      </c>
      <c r="B1429">
        <v>14398</v>
      </c>
      <c r="C1429" t="s">
        <v>1220</v>
      </c>
      <c r="D1429">
        <v>77.05</v>
      </c>
      <c r="E1429">
        <v>75.319999999999993</v>
      </c>
      <c r="F1429">
        <v>74.77</v>
      </c>
      <c r="G1429">
        <v>72.25</v>
      </c>
      <c r="H1429">
        <v>66.92</v>
      </c>
      <c r="I1429">
        <v>62</v>
      </c>
      <c r="J1429">
        <v>83.55</v>
      </c>
      <c r="K1429">
        <v>51.8</v>
      </c>
    </row>
    <row r="1430" spans="1:11" x14ac:dyDescent="0.25">
      <c r="A1430" t="s">
        <v>5484</v>
      </c>
      <c r="B1430">
        <v>14403</v>
      </c>
      <c r="C1430" t="s">
        <v>1221</v>
      </c>
      <c r="D1430">
        <v>53</v>
      </c>
      <c r="E1430">
        <v>53.03</v>
      </c>
      <c r="F1430">
        <v>52.96</v>
      </c>
      <c r="G1430">
        <v>52.8</v>
      </c>
      <c r="H1430">
        <v>51.56</v>
      </c>
      <c r="I1430">
        <v>48.1</v>
      </c>
      <c r="J1430">
        <v>62</v>
      </c>
      <c r="K1430">
        <v>42.7</v>
      </c>
    </row>
    <row r="1431" spans="1:11" x14ac:dyDescent="0.25">
      <c r="A1431" t="s">
        <v>5484</v>
      </c>
      <c r="B1431">
        <v>14413</v>
      </c>
      <c r="C1431" t="s">
        <v>1222</v>
      </c>
      <c r="D1431">
        <v>37495.599999999999</v>
      </c>
      <c r="E1431">
        <v>37469.269999999997</v>
      </c>
      <c r="F1431">
        <v>37555.019999999997</v>
      </c>
      <c r="G1431">
        <v>37778.82</v>
      </c>
      <c r="H1431">
        <v>38369.65</v>
      </c>
      <c r="I1431">
        <v>39571.07</v>
      </c>
      <c r="J1431">
        <v>42885</v>
      </c>
      <c r="K1431">
        <v>36416.65</v>
      </c>
    </row>
    <row r="1432" spans="1:11" x14ac:dyDescent="0.25">
      <c r="A1432" t="s">
        <v>5484</v>
      </c>
      <c r="B1432">
        <v>14418</v>
      </c>
      <c r="C1432" t="s">
        <v>1223</v>
      </c>
      <c r="D1432">
        <v>1911.4</v>
      </c>
      <c r="E1432">
        <v>1894.54</v>
      </c>
      <c r="F1432">
        <v>1885.27</v>
      </c>
      <c r="G1432">
        <v>1878.95</v>
      </c>
      <c r="H1432">
        <v>1885.4</v>
      </c>
      <c r="I1432">
        <v>1781.17</v>
      </c>
      <c r="J1432">
        <v>2058</v>
      </c>
      <c r="K1432">
        <v>1773</v>
      </c>
    </row>
    <row r="1433" spans="1:11" x14ac:dyDescent="0.25">
      <c r="A1433" t="s">
        <v>5484</v>
      </c>
      <c r="B1433">
        <v>14423</v>
      </c>
      <c r="C1433" t="s">
        <v>1224</v>
      </c>
      <c r="D1433">
        <v>387.55</v>
      </c>
      <c r="E1433">
        <v>408.2</v>
      </c>
      <c r="F1433">
        <v>417.27</v>
      </c>
      <c r="G1433">
        <v>423.43</v>
      </c>
      <c r="H1433">
        <v>428.65</v>
      </c>
      <c r="I1433">
        <v>411.72</v>
      </c>
      <c r="J1433">
        <v>479.75</v>
      </c>
      <c r="K1433">
        <v>385</v>
      </c>
    </row>
    <row r="1434" spans="1:11" x14ac:dyDescent="0.25">
      <c r="A1434" t="s">
        <v>5484</v>
      </c>
      <c r="B1434">
        <v>14428</v>
      </c>
      <c r="C1434" t="s">
        <v>1225</v>
      </c>
      <c r="D1434">
        <v>51.86</v>
      </c>
      <c r="E1434">
        <v>51.49</v>
      </c>
      <c r="F1434">
        <v>51.43</v>
      </c>
      <c r="G1434">
        <v>51.25</v>
      </c>
      <c r="H1434">
        <v>50.79</v>
      </c>
      <c r="I1434">
        <v>49.71</v>
      </c>
      <c r="J1434">
        <v>53</v>
      </c>
      <c r="K1434">
        <v>47.8</v>
      </c>
    </row>
    <row r="1435" spans="1:11" x14ac:dyDescent="0.25">
      <c r="A1435" t="s">
        <v>5484</v>
      </c>
      <c r="B1435">
        <v>14435</v>
      </c>
      <c r="C1435" t="s">
        <v>1226</v>
      </c>
      <c r="D1435">
        <v>348.65</v>
      </c>
      <c r="E1435">
        <v>350.11</v>
      </c>
      <c r="F1435">
        <v>346.1</v>
      </c>
      <c r="G1435">
        <v>334.36</v>
      </c>
      <c r="H1435">
        <v>308.29000000000002</v>
      </c>
      <c r="I1435">
        <v>243.17</v>
      </c>
      <c r="J1435">
        <v>366</v>
      </c>
      <c r="K1435">
        <v>246</v>
      </c>
    </row>
    <row r="1436" spans="1:11" x14ac:dyDescent="0.25">
      <c r="A1436" t="s">
        <v>5484</v>
      </c>
      <c r="B1436">
        <v>14440</v>
      </c>
      <c r="C1436" t="s">
        <v>1227</v>
      </c>
      <c r="D1436">
        <v>262.25</v>
      </c>
      <c r="E1436">
        <v>263.52</v>
      </c>
      <c r="F1436">
        <v>264.67</v>
      </c>
      <c r="G1436">
        <v>266.48</v>
      </c>
      <c r="H1436">
        <v>267.47000000000003</v>
      </c>
      <c r="I1436">
        <v>274.07</v>
      </c>
      <c r="J1436">
        <v>302.25</v>
      </c>
      <c r="K1436">
        <v>232</v>
      </c>
    </row>
    <row r="1437" spans="1:11" x14ac:dyDescent="0.25">
      <c r="A1437" t="s">
        <v>5484</v>
      </c>
      <c r="B1437">
        <v>14445</v>
      </c>
      <c r="C1437" t="s">
        <v>1228</v>
      </c>
      <c r="D1437">
        <v>227.95</v>
      </c>
      <c r="E1437">
        <v>229.02</v>
      </c>
      <c r="F1437">
        <v>227.74</v>
      </c>
      <c r="G1437">
        <v>228.23</v>
      </c>
      <c r="H1437">
        <v>233.57</v>
      </c>
      <c r="I1437">
        <v>250.33</v>
      </c>
      <c r="J1437">
        <v>270</v>
      </c>
      <c r="K1437">
        <v>210.3</v>
      </c>
    </row>
    <row r="1438" spans="1:11" x14ac:dyDescent="0.25">
      <c r="A1438" t="s">
        <v>5484</v>
      </c>
      <c r="B1438">
        <v>14450</v>
      </c>
      <c r="C1438" t="s">
        <v>1229</v>
      </c>
      <c r="D1438">
        <v>83.05</v>
      </c>
      <c r="E1438">
        <v>81.88</v>
      </c>
      <c r="F1438">
        <v>80.56</v>
      </c>
      <c r="G1438">
        <v>79.33</v>
      </c>
      <c r="H1438">
        <v>77.64</v>
      </c>
      <c r="I1438">
        <v>73.099999999999994</v>
      </c>
      <c r="J1438">
        <v>87.3</v>
      </c>
      <c r="K1438">
        <v>62.3</v>
      </c>
    </row>
    <row r="1439" spans="1:11" x14ac:dyDescent="0.25">
      <c r="A1439" t="s">
        <v>5484</v>
      </c>
      <c r="B1439">
        <v>14459</v>
      </c>
      <c r="C1439" t="s">
        <v>1940</v>
      </c>
      <c r="D1439">
        <v>39.450000000000003</v>
      </c>
      <c r="E1439">
        <v>39.94</v>
      </c>
      <c r="F1439">
        <v>40.18</v>
      </c>
      <c r="G1439">
        <v>40</v>
      </c>
      <c r="H1439">
        <v>39.86</v>
      </c>
      <c r="I1439">
        <v>51.03</v>
      </c>
      <c r="J1439">
        <v>42.35</v>
      </c>
      <c r="K1439">
        <v>34.049999999999997</v>
      </c>
    </row>
    <row r="1440" spans="1:11" x14ac:dyDescent="0.25">
      <c r="A1440" t="s">
        <v>5484</v>
      </c>
      <c r="B1440">
        <v>14479</v>
      </c>
      <c r="C1440" t="s">
        <v>1230</v>
      </c>
      <c r="D1440">
        <v>1098.4000000000001</v>
      </c>
      <c r="E1440">
        <v>1085.8800000000001</v>
      </c>
      <c r="F1440">
        <v>1077.79</v>
      </c>
      <c r="G1440">
        <v>1068.75</v>
      </c>
      <c r="H1440">
        <v>1033.08</v>
      </c>
      <c r="I1440">
        <v>875.17</v>
      </c>
      <c r="J1440">
        <v>1150</v>
      </c>
      <c r="K1440">
        <v>761.6</v>
      </c>
    </row>
    <row r="1441" spans="1:11" x14ac:dyDescent="0.25">
      <c r="A1441" t="s">
        <v>5484</v>
      </c>
      <c r="B1441">
        <v>14480</v>
      </c>
      <c r="C1441" t="s">
        <v>1231</v>
      </c>
      <c r="D1441">
        <v>116.7</v>
      </c>
      <c r="E1441">
        <v>116.6</v>
      </c>
      <c r="F1441">
        <v>115.76</v>
      </c>
      <c r="G1441">
        <v>114.62</v>
      </c>
      <c r="H1441">
        <v>113.45</v>
      </c>
      <c r="I1441">
        <v>109.83</v>
      </c>
      <c r="J1441">
        <v>124.9</v>
      </c>
      <c r="K1441">
        <v>104.9</v>
      </c>
    </row>
    <row r="1442" spans="1:11" x14ac:dyDescent="0.25">
      <c r="A1442" t="s">
        <v>5484</v>
      </c>
      <c r="B1442">
        <v>14485</v>
      </c>
      <c r="C1442" t="s">
        <v>1232</v>
      </c>
      <c r="D1442">
        <v>156.5</v>
      </c>
      <c r="E1442">
        <v>161.02000000000001</v>
      </c>
      <c r="F1442">
        <v>160.56</v>
      </c>
      <c r="G1442">
        <v>160.81</v>
      </c>
      <c r="H1442">
        <v>162.35</v>
      </c>
      <c r="I1442">
        <v>148.08000000000001</v>
      </c>
      <c r="J1442">
        <v>197.17</v>
      </c>
      <c r="K1442">
        <v>142</v>
      </c>
    </row>
    <row r="1443" spans="1:11" x14ac:dyDescent="0.25">
      <c r="A1443" t="s">
        <v>5484</v>
      </c>
      <c r="B1443">
        <v>14490</v>
      </c>
      <c r="C1443" t="s">
        <v>1233</v>
      </c>
      <c r="D1443">
        <v>213.75</v>
      </c>
      <c r="E1443">
        <v>214.19</v>
      </c>
      <c r="F1443">
        <v>214.29</v>
      </c>
      <c r="G1443">
        <v>214.82</v>
      </c>
      <c r="H1443">
        <v>216.23</v>
      </c>
      <c r="I1443">
        <v>203.75</v>
      </c>
      <c r="J1443">
        <v>246.55</v>
      </c>
      <c r="K1443">
        <v>191.4</v>
      </c>
    </row>
    <row r="1444" spans="1:11" x14ac:dyDescent="0.25">
      <c r="A1444" t="s">
        <v>5484</v>
      </c>
      <c r="B1444">
        <v>14501</v>
      </c>
      <c r="C1444" t="s">
        <v>1234</v>
      </c>
      <c r="D1444">
        <v>2046.1</v>
      </c>
      <c r="E1444">
        <v>2037.96</v>
      </c>
      <c r="F1444">
        <v>2043.14</v>
      </c>
      <c r="G1444">
        <v>2066.27</v>
      </c>
      <c r="H1444">
        <v>2120.4499999999998</v>
      </c>
      <c r="I1444">
        <v>2288.41</v>
      </c>
      <c r="J1444">
        <v>2356.65</v>
      </c>
      <c r="K1444">
        <v>2000</v>
      </c>
    </row>
    <row r="1445" spans="1:11" x14ac:dyDescent="0.25">
      <c r="A1445" t="s">
        <v>5484</v>
      </c>
      <c r="B1445">
        <v>14511</v>
      </c>
      <c r="C1445" t="s">
        <v>1235</v>
      </c>
      <c r="D1445">
        <v>146.55000000000001</v>
      </c>
      <c r="E1445">
        <v>145.11000000000001</v>
      </c>
      <c r="F1445">
        <v>145.12</v>
      </c>
      <c r="G1445">
        <v>146.30000000000001</v>
      </c>
      <c r="H1445">
        <v>149.68</v>
      </c>
      <c r="I1445">
        <v>147.11000000000001</v>
      </c>
      <c r="J1445">
        <v>180</v>
      </c>
      <c r="K1445">
        <v>133.1</v>
      </c>
    </row>
    <row r="1446" spans="1:11" x14ac:dyDescent="0.25">
      <c r="A1446" t="s">
        <v>5484</v>
      </c>
      <c r="B1446">
        <v>14518</v>
      </c>
      <c r="C1446" t="s">
        <v>1236</v>
      </c>
      <c r="D1446">
        <v>1000</v>
      </c>
      <c r="E1446">
        <v>1000</v>
      </c>
      <c r="F1446">
        <v>1000</v>
      </c>
      <c r="G1446">
        <v>1000</v>
      </c>
      <c r="H1446">
        <v>1000</v>
      </c>
      <c r="I1446">
        <v>1000</v>
      </c>
      <c r="J1446">
        <v>1001.99</v>
      </c>
      <c r="K1446">
        <v>999.99</v>
      </c>
    </row>
    <row r="1447" spans="1:11" x14ac:dyDescent="0.25">
      <c r="A1447" t="s">
        <v>5484</v>
      </c>
      <c r="B1447">
        <v>14523</v>
      </c>
      <c r="C1447" t="s">
        <v>1237</v>
      </c>
      <c r="D1447">
        <v>5648.2</v>
      </c>
      <c r="E1447">
        <v>5567.64</v>
      </c>
      <c r="F1447">
        <v>5528.54</v>
      </c>
      <c r="G1447">
        <v>5502.4</v>
      </c>
      <c r="H1447">
        <v>5517.81</v>
      </c>
      <c r="I1447">
        <v>5183.3599999999997</v>
      </c>
      <c r="J1447">
        <v>6249</v>
      </c>
      <c r="K1447">
        <v>5080.05</v>
      </c>
    </row>
    <row r="1448" spans="1:11" x14ac:dyDescent="0.25">
      <c r="A1448" t="s">
        <v>5484</v>
      </c>
      <c r="B1448">
        <v>14535</v>
      </c>
      <c r="C1448" t="s">
        <v>1238</v>
      </c>
      <c r="D1448">
        <v>52.05</v>
      </c>
      <c r="E1448">
        <v>51.66</v>
      </c>
      <c r="F1448">
        <v>51.6</v>
      </c>
      <c r="G1448">
        <v>51.42</v>
      </c>
      <c r="H1448">
        <v>50.94</v>
      </c>
      <c r="I1448">
        <v>55.8</v>
      </c>
      <c r="J1448">
        <v>54.5</v>
      </c>
      <c r="K1448">
        <v>48.15</v>
      </c>
    </row>
    <row r="1449" spans="1:11" x14ac:dyDescent="0.25">
      <c r="A1449" t="s">
        <v>5484</v>
      </c>
      <c r="B1449">
        <v>14537</v>
      </c>
      <c r="C1449" t="s">
        <v>1239</v>
      </c>
      <c r="D1449">
        <v>19.350000000000001</v>
      </c>
      <c r="E1449">
        <v>18.559999999999999</v>
      </c>
      <c r="F1449">
        <v>18.18</v>
      </c>
      <c r="G1449">
        <v>17.940000000000001</v>
      </c>
      <c r="H1449">
        <v>18</v>
      </c>
      <c r="I1449">
        <v>17.149999999999999</v>
      </c>
      <c r="J1449">
        <v>22.45</v>
      </c>
      <c r="K1449">
        <v>15.25</v>
      </c>
    </row>
    <row r="1450" spans="1:11" x14ac:dyDescent="0.25">
      <c r="A1450" t="s">
        <v>5484</v>
      </c>
      <c r="B1450">
        <v>14547</v>
      </c>
      <c r="C1450" t="s">
        <v>1941</v>
      </c>
      <c r="D1450">
        <v>145.15</v>
      </c>
      <c r="E1450">
        <v>145.53</v>
      </c>
      <c r="F1450">
        <v>144.91</v>
      </c>
      <c r="G1450">
        <v>143.52000000000001</v>
      </c>
      <c r="H1450">
        <v>140.5</v>
      </c>
      <c r="I1450">
        <v>125.47</v>
      </c>
      <c r="J1450">
        <v>160</v>
      </c>
      <c r="K1450">
        <v>124</v>
      </c>
    </row>
    <row r="1451" spans="1:11" x14ac:dyDescent="0.25">
      <c r="A1451" t="s">
        <v>5484</v>
      </c>
      <c r="B1451">
        <v>14552</v>
      </c>
      <c r="C1451" t="s">
        <v>1240</v>
      </c>
      <c r="D1451">
        <v>2285.6999999999998</v>
      </c>
      <c r="E1451">
        <v>2193.5700000000002</v>
      </c>
      <c r="F1451">
        <v>2122.13</v>
      </c>
      <c r="G1451">
        <v>2037.82</v>
      </c>
      <c r="H1451">
        <v>1923.11</v>
      </c>
      <c r="I1451">
        <v>1665.21</v>
      </c>
      <c r="J1451">
        <v>2368.1</v>
      </c>
      <c r="K1451">
        <v>1652.1</v>
      </c>
    </row>
    <row r="1452" spans="1:11" x14ac:dyDescent="0.25">
      <c r="A1452" t="s">
        <v>5484</v>
      </c>
      <c r="B1452">
        <v>14557</v>
      </c>
      <c r="C1452" t="s">
        <v>1942</v>
      </c>
      <c r="D1452">
        <v>49.95</v>
      </c>
      <c r="E1452">
        <v>49.47</v>
      </c>
      <c r="F1452">
        <v>49.4</v>
      </c>
      <c r="G1452">
        <v>50.62</v>
      </c>
      <c r="H1452">
        <v>52.01</v>
      </c>
      <c r="I1452">
        <v>48.64</v>
      </c>
      <c r="J1452">
        <v>66</v>
      </c>
      <c r="K1452">
        <v>42.3</v>
      </c>
    </row>
    <row r="1453" spans="1:11" x14ac:dyDescent="0.25">
      <c r="A1453" t="s">
        <v>5484</v>
      </c>
      <c r="B1453">
        <v>14562</v>
      </c>
      <c r="C1453" t="s">
        <v>1943</v>
      </c>
      <c r="D1453">
        <v>6.9</v>
      </c>
      <c r="E1453">
        <v>6.87</v>
      </c>
      <c r="F1453">
        <v>6.7</v>
      </c>
      <c r="G1453">
        <v>6.31</v>
      </c>
      <c r="H1453">
        <v>5.52</v>
      </c>
      <c r="I1453">
        <v>4.7300000000000004</v>
      </c>
      <c r="J1453">
        <v>7.2</v>
      </c>
      <c r="K1453">
        <v>3.8</v>
      </c>
    </row>
    <row r="1454" spans="1:11" x14ac:dyDescent="0.25">
      <c r="A1454" t="s">
        <v>5484</v>
      </c>
      <c r="B1454">
        <v>14567</v>
      </c>
      <c r="C1454" t="s">
        <v>1241</v>
      </c>
      <c r="D1454">
        <v>642.9</v>
      </c>
      <c r="E1454">
        <v>630.89</v>
      </c>
      <c r="F1454">
        <v>625.91</v>
      </c>
      <c r="G1454">
        <v>622.58000000000004</v>
      </c>
      <c r="H1454">
        <v>610.44000000000005</v>
      </c>
      <c r="I1454">
        <v>495.99</v>
      </c>
      <c r="J1454">
        <v>815.1</v>
      </c>
      <c r="K1454">
        <v>372.15</v>
      </c>
    </row>
    <row r="1455" spans="1:11" x14ac:dyDescent="0.25">
      <c r="A1455" t="s">
        <v>5484</v>
      </c>
      <c r="B1455">
        <v>14582</v>
      </c>
      <c r="C1455" t="s">
        <v>1242</v>
      </c>
      <c r="D1455">
        <v>552.29999999999995</v>
      </c>
      <c r="E1455">
        <v>553.16</v>
      </c>
      <c r="F1455">
        <v>555.84</v>
      </c>
      <c r="G1455">
        <v>562.4</v>
      </c>
      <c r="H1455">
        <v>584.77</v>
      </c>
      <c r="I1455">
        <v>587.95000000000005</v>
      </c>
      <c r="J1455">
        <v>814</v>
      </c>
      <c r="K1455">
        <v>532</v>
      </c>
    </row>
    <row r="1456" spans="1:11" x14ac:dyDescent="0.25">
      <c r="A1456" t="s">
        <v>5484</v>
      </c>
      <c r="B1456">
        <v>14584</v>
      </c>
      <c r="C1456" t="s">
        <v>1243</v>
      </c>
      <c r="D1456">
        <v>50.91</v>
      </c>
      <c r="E1456">
        <v>51.39</v>
      </c>
      <c r="F1456">
        <v>51.08</v>
      </c>
      <c r="G1456">
        <v>50.74</v>
      </c>
      <c r="H1456">
        <v>49.87</v>
      </c>
      <c r="I1456">
        <v>44.73</v>
      </c>
      <c r="J1456">
        <v>55.06</v>
      </c>
      <c r="K1456">
        <v>44.09</v>
      </c>
    </row>
    <row r="1457" spans="1:11" x14ac:dyDescent="0.25">
      <c r="A1457" t="s">
        <v>5484</v>
      </c>
      <c r="B1457">
        <v>14592</v>
      </c>
      <c r="C1457" t="s">
        <v>1244</v>
      </c>
      <c r="D1457">
        <v>356.3</v>
      </c>
      <c r="E1457">
        <v>357.9</v>
      </c>
      <c r="F1457">
        <v>352.64</v>
      </c>
      <c r="G1457">
        <v>345.48</v>
      </c>
      <c r="H1457">
        <v>337.47</v>
      </c>
      <c r="I1457">
        <v>312.08999999999997</v>
      </c>
      <c r="J1457">
        <v>373.15</v>
      </c>
      <c r="K1457">
        <v>308.5</v>
      </c>
    </row>
    <row r="1458" spans="1:11" x14ac:dyDescent="0.25">
      <c r="A1458" t="s">
        <v>5484</v>
      </c>
      <c r="B1458">
        <v>14597</v>
      </c>
      <c r="C1458" t="s">
        <v>1245</v>
      </c>
      <c r="D1458">
        <v>278.45</v>
      </c>
      <c r="E1458">
        <v>281.32</v>
      </c>
      <c r="F1458">
        <v>283.87</v>
      </c>
      <c r="G1458">
        <v>287.22000000000003</v>
      </c>
      <c r="H1458">
        <v>290.17</v>
      </c>
      <c r="I1458">
        <v>279.85000000000002</v>
      </c>
      <c r="J1458">
        <v>324.39999999999998</v>
      </c>
      <c r="K1458">
        <v>271.7</v>
      </c>
    </row>
    <row r="1459" spans="1:11" x14ac:dyDescent="0.25">
      <c r="A1459" t="s">
        <v>5484</v>
      </c>
      <c r="B1459">
        <v>14599</v>
      </c>
      <c r="C1459" t="s">
        <v>1246</v>
      </c>
      <c r="D1459">
        <v>206.25</v>
      </c>
      <c r="E1459">
        <v>205.5</v>
      </c>
      <c r="F1459">
        <v>206.02</v>
      </c>
      <c r="G1459">
        <v>206.1</v>
      </c>
      <c r="H1459">
        <v>201.02</v>
      </c>
      <c r="I1459">
        <v>191.08</v>
      </c>
      <c r="J1459">
        <v>239.9</v>
      </c>
      <c r="K1459">
        <v>167.5</v>
      </c>
    </row>
    <row r="1460" spans="1:11" x14ac:dyDescent="0.25">
      <c r="A1460" t="s">
        <v>5484</v>
      </c>
      <c r="B1460">
        <v>14602</v>
      </c>
      <c r="C1460" t="s">
        <v>1247</v>
      </c>
      <c r="D1460">
        <v>191.6</v>
      </c>
      <c r="E1460">
        <v>195.81</v>
      </c>
      <c r="F1460">
        <v>194.56</v>
      </c>
      <c r="G1460">
        <v>189.14</v>
      </c>
      <c r="H1460">
        <v>170.2</v>
      </c>
      <c r="I1460">
        <v>125.13</v>
      </c>
      <c r="J1460">
        <v>227.4</v>
      </c>
      <c r="K1460">
        <v>99.3</v>
      </c>
    </row>
    <row r="1461" spans="1:11" x14ac:dyDescent="0.25">
      <c r="A1461" t="s">
        <v>5484</v>
      </c>
      <c r="B1461">
        <v>14607</v>
      </c>
      <c r="C1461" t="s">
        <v>1248</v>
      </c>
      <c r="D1461">
        <v>12.9</v>
      </c>
      <c r="E1461">
        <v>12.89</v>
      </c>
      <c r="F1461">
        <v>12.7</v>
      </c>
      <c r="G1461">
        <v>12.22</v>
      </c>
      <c r="H1461">
        <v>11.37</v>
      </c>
      <c r="I1461">
        <v>10.58</v>
      </c>
      <c r="J1461">
        <v>13.8</v>
      </c>
      <c r="K1461">
        <v>9.3000000000000007</v>
      </c>
    </row>
    <row r="1462" spans="1:11" x14ac:dyDescent="0.25">
      <c r="A1462" t="s">
        <v>5484</v>
      </c>
      <c r="B1462">
        <v>14612</v>
      </c>
      <c r="C1462" t="s">
        <v>1249</v>
      </c>
      <c r="D1462">
        <v>30.15</v>
      </c>
      <c r="E1462">
        <v>30.53</v>
      </c>
      <c r="F1462">
        <v>30.74</v>
      </c>
      <c r="G1462">
        <v>30.64</v>
      </c>
      <c r="H1462">
        <v>29.67</v>
      </c>
      <c r="I1462">
        <v>26.44</v>
      </c>
      <c r="J1462">
        <v>36.5</v>
      </c>
      <c r="K1462">
        <v>23.25</v>
      </c>
    </row>
    <row r="1463" spans="1:11" x14ac:dyDescent="0.25">
      <c r="A1463" t="s">
        <v>5484</v>
      </c>
      <c r="B1463">
        <v>14618</v>
      </c>
      <c r="C1463" t="s">
        <v>1250</v>
      </c>
      <c r="D1463">
        <v>482.45</v>
      </c>
      <c r="E1463">
        <v>461.43</v>
      </c>
      <c r="F1463">
        <v>443.34</v>
      </c>
      <c r="G1463">
        <v>420.58</v>
      </c>
      <c r="H1463">
        <v>400.06</v>
      </c>
      <c r="I1463">
        <v>352.79</v>
      </c>
      <c r="J1463">
        <v>488</v>
      </c>
      <c r="K1463">
        <v>329.9</v>
      </c>
    </row>
    <row r="1464" spans="1:11" x14ac:dyDescent="0.25">
      <c r="A1464" t="s">
        <v>5484</v>
      </c>
      <c r="B1464">
        <v>14627</v>
      </c>
      <c r="C1464" t="s">
        <v>1251</v>
      </c>
      <c r="D1464">
        <v>142.15</v>
      </c>
      <c r="E1464">
        <v>143.91999999999999</v>
      </c>
      <c r="F1464">
        <v>144.85</v>
      </c>
      <c r="G1464">
        <v>146.5</v>
      </c>
      <c r="H1464">
        <v>149.9</v>
      </c>
      <c r="I1464">
        <v>136.29</v>
      </c>
      <c r="J1464">
        <v>170.95</v>
      </c>
      <c r="K1464">
        <v>130.05000000000001</v>
      </c>
    </row>
    <row r="1465" spans="1:11" x14ac:dyDescent="0.25">
      <c r="A1465" t="s">
        <v>5484</v>
      </c>
      <c r="B1465">
        <v>14657</v>
      </c>
      <c r="C1465" t="s">
        <v>1252</v>
      </c>
      <c r="D1465">
        <v>523.95000000000005</v>
      </c>
      <c r="E1465">
        <v>520.39</v>
      </c>
      <c r="F1465">
        <v>517.30999999999995</v>
      </c>
      <c r="G1465">
        <v>512.59</v>
      </c>
      <c r="H1465">
        <v>501.81</v>
      </c>
      <c r="I1465">
        <v>510.71</v>
      </c>
      <c r="J1465">
        <v>539.9</v>
      </c>
      <c r="K1465">
        <v>426.95</v>
      </c>
    </row>
    <row r="1466" spans="1:11" x14ac:dyDescent="0.25">
      <c r="A1466" t="s">
        <v>5484</v>
      </c>
      <c r="B1466">
        <v>14667</v>
      </c>
      <c r="C1466" t="s">
        <v>1253</v>
      </c>
      <c r="D1466">
        <v>32.75</v>
      </c>
      <c r="E1466">
        <v>32.76</v>
      </c>
      <c r="F1466">
        <v>32.85</v>
      </c>
      <c r="G1466">
        <v>33.049999999999997</v>
      </c>
      <c r="H1466">
        <v>32.869999999999997</v>
      </c>
      <c r="I1466">
        <v>30.23</v>
      </c>
      <c r="J1466">
        <v>39.35</v>
      </c>
      <c r="K1466">
        <v>25.8</v>
      </c>
    </row>
    <row r="1467" spans="1:11" x14ac:dyDescent="0.25">
      <c r="A1467" t="s">
        <v>5484</v>
      </c>
      <c r="B1467">
        <v>14672</v>
      </c>
      <c r="C1467" t="s">
        <v>1254</v>
      </c>
      <c r="D1467">
        <v>3620.05</v>
      </c>
      <c r="E1467">
        <v>3628.78</v>
      </c>
      <c r="F1467">
        <v>3612.95</v>
      </c>
      <c r="G1467">
        <v>3628.94</v>
      </c>
      <c r="H1467">
        <v>3836.18</v>
      </c>
      <c r="I1467">
        <v>4185.79</v>
      </c>
      <c r="J1467">
        <v>4724.25</v>
      </c>
      <c r="K1467">
        <v>3356.55</v>
      </c>
    </row>
    <row r="1468" spans="1:11" x14ac:dyDescent="0.25">
      <c r="A1468" t="s">
        <v>5484</v>
      </c>
      <c r="B1468">
        <v>14677</v>
      </c>
      <c r="C1468" t="s">
        <v>5975</v>
      </c>
      <c r="D1468">
        <v>226.65</v>
      </c>
      <c r="E1468">
        <v>221.09</v>
      </c>
      <c r="F1468">
        <v>219.57</v>
      </c>
      <c r="G1468">
        <v>218.18</v>
      </c>
      <c r="H1468">
        <v>218.08</v>
      </c>
      <c r="I1468">
        <v>212.33</v>
      </c>
      <c r="J1468">
        <v>259.5</v>
      </c>
      <c r="K1468">
        <v>206</v>
      </c>
    </row>
    <row r="1469" spans="1:11" x14ac:dyDescent="0.25">
      <c r="A1469" t="s">
        <v>5484</v>
      </c>
      <c r="B1469">
        <v>14687</v>
      </c>
      <c r="C1469" t="s">
        <v>1255</v>
      </c>
      <c r="D1469">
        <v>536.29999999999995</v>
      </c>
      <c r="E1469">
        <v>525.23</v>
      </c>
      <c r="F1469">
        <v>521.72</v>
      </c>
      <c r="G1469">
        <v>522.16</v>
      </c>
      <c r="H1469">
        <v>526.29999999999995</v>
      </c>
      <c r="I1469">
        <v>514.04999999999995</v>
      </c>
      <c r="J1469">
        <v>585.95000000000005</v>
      </c>
      <c r="K1469">
        <v>492.25</v>
      </c>
    </row>
    <row r="1470" spans="1:11" x14ac:dyDescent="0.25">
      <c r="A1470" t="s">
        <v>5484</v>
      </c>
      <c r="B1470">
        <v>14702</v>
      </c>
      <c r="C1470" t="s">
        <v>1256</v>
      </c>
      <c r="D1470">
        <v>57.85</v>
      </c>
      <c r="E1470">
        <v>56.85</v>
      </c>
      <c r="F1470">
        <v>55.61</v>
      </c>
      <c r="G1470">
        <v>54.31</v>
      </c>
      <c r="H1470">
        <v>51.67</v>
      </c>
      <c r="I1470">
        <v>45.28</v>
      </c>
      <c r="J1470">
        <v>59.65</v>
      </c>
      <c r="K1470">
        <v>40</v>
      </c>
    </row>
    <row r="1471" spans="1:11" x14ac:dyDescent="0.25">
      <c r="A1471" t="s">
        <v>5484</v>
      </c>
      <c r="B1471">
        <v>14707</v>
      </c>
      <c r="C1471" t="s">
        <v>1257</v>
      </c>
      <c r="D1471">
        <v>171</v>
      </c>
      <c r="E1471">
        <v>171.4</v>
      </c>
      <c r="F1471">
        <v>168.6</v>
      </c>
      <c r="G1471">
        <v>164.11</v>
      </c>
      <c r="H1471">
        <v>155.75</v>
      </c>
      <c r="I1471">
        <v>127.85</v>
      </c>
      <c r="J1471">
        <v>178.6</v>
      </c>
      <c r="K1471">
        <v>129.5</v>
      </c>
    </row>
    <row r="1472" spans="1:11" x14ac:dyDescent="0.25">
      <c r="A1472" t="s">
        <v>5484</v>
      </c>
      <c r="B1472">
        <v>14712</v>
      </c>
      <c r="C1472" t="s">
        <v>1258</v>
      </c>
      <c r="D1472">
        <v>959.65</v>
      </c>
      <c r="E1472">
        <v>947.52</v>
      </c>
      <c r="F1472">
        <v>946.06</v>
      </c>
      <c r="G1472">
        <v>952.53</v>
      </c>
      <c r="H1472">
        <v>976.99</v>
      </c>
      <c r="I1472">
        <v>1067.1400000000001</v>
      </c>
      <c r="J1472">
        <v>1065</v>
      </c>
      <c r="K1472">
        <v>924</v>
      </c>
    </row>
    <row r="1473" spans="1:11" x14ac:dyDescent="0.25">
      <c r="A1473" t="s">
        <v>5484</v>
      </c>
      <c r="B1473">
        <v>14732</v>
      </c>
      <c r="C1473" t="s">
        <v>1259</v>
      </c>
      <c r="D1473">
        <v>631.15</v>
      </c>
      <c r="E1473">
        <v>621.5</v>
      </c>
      <c r="F1473">
        <v>609.51</v>
      </c>
      <c r="G1473">
        <v>591.70000000000005</v>
      </c>
      <c r="H1473">
        <v>560.95000000000005</v>
      </c>
      <c r="I1473">
        <v>486.96</v>
      </c>
      <c r="J1473">
        <v>633.29999999999995</v>
      </c>
      <c r="K1473">
        <v>463.05</v>
      </c>
    </row>
    <row r="1474" spans="1:11" x14ac:dyDescent="0.25">
      <c r="A1474" t="s">
        <v>5484</v>
      </c>
      <c r="B1474">
        <v>14742</v>
      </c>
      <c r="C1474" t="s">
        <v>1260</v>
      </c>
      <c r="D1474">
        <v>66.540000000000006</v>
      </c>
      <c r="E1474">
        <v>66.31</v>
      </c>
      <c r="F1474">
        <v>65.95</v>
      </c>
      <c r="G1474">
        <v>65.73</v>
      </c>
      <c r="H1474">
        <v>65.75</v>
      </c>
      <c r="I1474">
        <v>63.59</v>
      </c>
      <c r="J1474">
        <v>78</v>
      </c>
      <c r="K1474">
        <v>62.95</v>
      </c>
    </row>
    <row r="1475" spans="1:11" x14ac:dyDescent="0.25">
      <c r="A1475" t="s">
        <v>5484</v>
      </c>
      <c r="B1475">
        <v>14745</v>
      </c>
      <c r="C1475" t="s">
        <v>1261</v>
      </c>
      <c r="D1475">
        <v>106.9</v>
      </c>
      <c r="E1475">
        <v>112.29</v>
      </c>
      <c r="F1475">
        <v>113.62</v>
      </c>
      <c r="G1475">
        <v>110.99</v>
      </c>
      <c r="H1475">
        <v>103.2</v>
      </c>
      <c r="I1475">
        <v>90.65</v>
      </c>
      <c r="J1475">
        <v>125.45</v>
      </c>
      <c r="K1475">
        <v>78.599999999999994</v>
      </c>
    </row>
    <row r="1476" spans="1:11" x14ac:dyDescent="0.25">
      <c r="A1476" t="s">
        <v>5484</v>
      </c>
      <c r="B1476">
        <v>14761</v>
      </c>
      <c r="C1476" t="s">
        <v>1262</v>
      </c>
      <c r="D1476">
        <v>173.2</v>
      </c>
      <c r="E1476">
        <v>173.71</v>
      </c>
      <c r="F1476">
        <v>172.15</v>
      </c>
      <c r="G1476">
        <v>168.28</v>
      </c>
      <c r="H1476">
        <v>156.63</v>
      </c>
      <c r="I1476">
        <v>124.01</v>
      </c>
      <c r="J1476">
        <v>194.3</v>
      </c>
      <c r="K1476">
        <v>109.55</v>
      </c>
    </row>
    <row r="1477" spans="1:11" x14ac:dyDescent="0.25">
      <c r="A1477" t="s">
        <v>5484</v>
      </c>
      <c r="B1477">
        <v>14766</v>
      </c>
      <c r="C1477" t="s">
        <v>1944</v>
      </c>
      <c r="D1477">
        <v>227.1</v>
      </c>
      <c r="E1477">
        <v>221.42</v>
      </c>
      <c r="F1477">
        <v>217.04</v>
      </c>
      <c r="G1477">
        <v>207.42</v>
      </c>
      <c r="H1477">
        <v>185.57</v>
      </c>
      <c r="I1477">
        <v>140.75</v>
      </c>
      <c r="J1477">
        <v>227.1</v>
      </c>
      <c r="K1477">
        <v>126</v>
      </c>
    </row>
    <row r="1478" spans="1:11" x14ac:dyDescent="0.25">
      <c r="A1478" t="s">
        <v>5484</v>
      </c>
      <c r="B1478">
        <v>14771</v>
      </c>
      <c r="C1478" t="s">
        <v>1263</v>
      </c>
      <c r="D1478">
        <v>82.9</v>
      </c>
      <c r="E1478">
        <v>82.47</v>
      </c>
      <c r="F1478">
        <v>82.86</v>
      </c>
      <c r="G1478">
        <v>83.46</v>
      </c>
      <c r="H1478">
        <v>81.260000000000005</v>
      </c>
      <c r="I1478">
        <v>72.400000000000006</v>
      </c>
      <c r="J1478">
        <v>100.95</v>
      </c>
      <c r="K1478">
        <v>57.35</v>
      </c>
    </row>
    <row r="1479" spans="1:11" x14ac:dyDescent="0.25">
      <c r="A1479" t="s">
        <v>5484</v>
      </c>
      <c r="B1479">
        <v>14786</v>
      </c>
      <c r="C1479" t="s">
        <v>1747</v>
      </c>
      <c r="D1479">
        <v>156.85</v>
      </c>
      <c r="E1479">
        <v>155.07</v>
      </c>
      <c r="F1479">
        <v>153.88</v>
      </c>
      <c r="G1479">
        <v>152.72999999999999</v>
      </c>
      <c r="H1479">
        <v>151.29</v>
      </c>
      <c r="I1479">
        <v>141.19</v>
      </c>
      <c r="J1479">
        <v>157.44999999999999</v>
      </c>
      <c r="K1479">
        <v>141.08000000000001</v>
      </c>
    </row>
    <row r="1480" spans="1:11" x14ac:dyDescent="0.25">
      <c r="A1480" t="s">
        <v>5484</v>
      </c>
      <c r="B1480">
        <v>14788</v>
      </c>
      <c r="C1480" t="s">
        <v>1264</v>
      </c>
      <c r="D1480">
        <v>248.45</v>
      </c>
      <c r="E1480">
        <v>251.43</v>
      </c>
      <c r="F1480">
        <v>248.86</v>
      </c>
      <c r="G1480">
        <v>243.61</v>
      </c>
      <c r="H1480">
        <v>237.22</v>
      </c>
      <c r="I1480">
        <v>223.43</v>
      </c>
      <c r="J1480">
        <v>267.3</v>
      </c>
      <c r="K1480">
        <v>213.55</v>
      </c>
    </row>
    <row r="1481" spans="1:11" x14ac:dyDescent="0.25">
      <c r="A1481" t="s">
        <v>5484</v>
      </c>
      <c r="B1481">
        <v>14793</v>
      </c>
      <c r="C1481" t="s">
        <v>1945</v>
      </c>
      <c r="D1481">
        <v>50</v>
      </c>
      <c r="E1481">
        <v>50.76</v>
      </c>
      <c r="F1481">
        <v>50.17</v>
      </c>
      <c r="G1481">
        <v>49.07</v>
      </c>
      <c r="H1481">
        <v>47.23</v>
      </c>
      <c r="I1481">
        <v>40.49</v>
      </c>
      <c r="J1481">
        <v>57.5</v>
      </c>
      <c r="K1481">
        <v>37.5</v>
      </c>
    </row>
    <row r="1482" spans="1:11" x14ac:dyDescent="0.25">
      <c r="A1482" t="s">
        <v>5484</v>
      </c>
      <c r="B1482">
        <v>14803</v>
      </c>
      <c r="C1482" t="s">
        <v>5976</v>
      </c>
      <c r="D1482">
        <v>3.25</v>
      </c>
      <c r="E1482">
        <v>3.17</v>
      </c>
      <c r="F1482">
        <v>3.1</v>
      </c>
      <c r="G1482">
        <v>2.98</v>
      </c>
      <c r="H1482">
        <v>2.96</v>
      </c>
      <c r="I1482">
        <v>4</v>
      </c>
      <c r="J1482">
        <v>4.05</v>
      </c>
      <c r="K1482">
        <v>2.25</v>
      </c>
    </row>
    <row r="1483" spans="1:11" x14ac:dyDescent="0.25">
      <c r="A1483" t="s">
        <v>5484</v>
      </c>
      <c r="B1483">
        <v>14813</v>
      </c>
      <c r="C1483" t="s">
        <v>1265</v>
      </c>
      <c r="D1483">
        <v>127.25</v>
      </c>
      <c r="E1483">
        <v>121.23</v>
      </c>
      <c r="F1483">
        <v>119.6</v>
      </c>
      <c r="G1483">
        <v>119.7</v>
      </c>
      <c r="H1483">
        <v>122.83</v>
      </c>
      <c r="I1483">
        <v>115.77</v>
      </c>
      <c r="J1483">
        <v>156.9</v>
      </c>
      <c r="K1483">
        <v>110.5</v>
      </c>
    </row>
    <row r="1484" spans="1:11" x14ac:dyDescent="0.25">
      <c r="A1484" t="s">
        <v>5484</v>
      </c>
      <c r="B1484">
        <v>14828</v>
      </c>
      <c r="C1484" t="s">
        <v>1946</v>
      </c>
      <c r="D1484">
        <v>120</v>
      </c>
      <c r="E1484">
        <v>117.68</v>
      </c>
      <c r="F1484">
        <v>113.15</v>
      </c>
      <c r="G1484">
        <v>108.89</v>
      </c>
      <c r="H1484">
        <v>106.01</v>
      </c>
      <c r="I1484">
        <v>78.58</v>
      </c>
      <c r="J1484">
        <v>141.1</v>
      </c>
      <c r="K1484">
        <v>93.4</v>
      </c>
    </row>
    <row r="1485" spans="1:11" x14ac:dyDescent="0.25">
      <c r="A1485" t="s">
        <v>5484</v>
      </c>
      <c r="B1485">
        <v>14838</v>
      </c>
      <c r="C1485" t="s">
        <v>1266</v>
      </c>
      <c r="D1485">
        <v>491</v>
      </c>
      <c r="E1485">
        <v>494.11</v>
      </c>
      <c r="F1485">
        <v>500.65</v>
      </c>
      <c r="G1485">
        <v>510.66</v>
      </c>
      <c r="H1485">
        <v>520.17999999999995</v>
      </c>
      <c r="I1485">
        <v>505.53</v>
      </c>
      <c r="J1485">
        <v>578</v>
      </c>
      <c r="K1485">
        <v>473.5</v>
      </c>
    </row>
    <row r="1486" spans="1:11" x14ac:dyDescent="0.25">
      <c r="A1486" t="s">
        <v>5484</v>
      </c>
      <c r="B1486">
        <v>14843</v>
      </c>
      <c r="C1486" t="s">
        <v>1267</v>
      </c>
      <c r="D1486">
        <v>46.8</v>
      </c>
      <c r="E1486">
        <v>46.95</v>
      </c>
      <c r="F1486">
        <v>47.62</v>
      </c>
      <c r="G1486">
        <v>48.68</v>
      </c>
      <c r="H1486">
        <v>49.08</v>
      </c>
      <c r="I1486">
        <v>45.68</v>
      </c>
      <c r="J1486">
        <v>59.7</v>
      </c>
      <c r="K1486">
        <v>41</v>
      </c>
    </row>
    <row r="1487" spans="1:11" x14ac:dyDescent="0.25">
      <c r="A1487" t="s">
        <v>5484</v>
      </c>
      <c r="B1487">
        <v>14848</v>
      </c>
      <c r="C1487" t="s">
        <v>1268</v>
      </c>
      <c r="D1487">
        <v>94.85</v>
      </c>
      <c r="E1487">
        <v>93.48</v>
      </c>
      <c r="F1487">
        <v>89.07</v>
      </c>
      <c r="G1487">
        <v>83.88</v>
      </c>
      <c r="H1487">
        <v>78.64</v>
      </c>
      <c r="I1487">
        <v>70.510000000000005</v>
      </c>
      <c r="J1487">
        <v>102</v>
      </c>
      <c r="K1487">
        <v>68.349999999999994</v>
      </c>
    </row>
    <row r="1488" spans="1:11" x14ac:dyDescent="0.25">
      <c r="A1488" t="s">
        <v>5484</v>
      </c>
      <c r="B1488">
        <v>14853</v>
      </c>
      <c r="C1488" t="s">
        <v>1269</v>
      </c>
      <c r="D1488">
        <v>78</v>
      </c>
      <c r="E1488">
        <v>78.36</v>
      </c>
      <c r="F1488">
        <v>79.3</v>
      </c>
      <c r="G1488">
        <v>79.16</v>
      </c>
      <c r="H1488">
        <v>72.38</v>
      </c>
      <c r="I1488">
        <v>63.76</v>
      </c>
      <c r="J1488">
        <v>94.9</v>
      </c>
      <c r="K1488">
        <v>42.05</v>
      </c>
    </row>
    <row r="1489" spans="1:11" x14ac:dyDescent="0.25">
      <c r="A1489" t="s">
        <v>5484</v>
      </c>
      <c r="B1489">
        <v>14858</v>
      </c>
      <c r="C1489" t="s">
        <v>1270</v>
      </c>
      <c r="D1489">
        <v>52.03</v>
      </c>
      <c r="E1489">
        <v>51.78</v>
      </c>
      <c r="F1489">
        <v>51.73</v>
      </c>
      <c r="G1489">
        <v>51.55</v>
      </c>
      <c r="H1489">
        <v>51.04</v>
      </c>
      <c r="I1489">
        <v>49.88</v>
      </c>
      <c r="J1489">
        <v>53.15</v>
      </c>
      <c r="K1489">
        <v>48.15</v>
      </c>
    </row>
    <row r="1490" spans="1:11" x14ac:dyDescent="0.25">
      <c r="A1490" t="s">
        <v>5484</v>
      </c>
      <c r="B1490">
        <v>14871</v>
      </c>
      <c r="C1490" t="s">
        <v>1271</v>
      </c>
      <c r="D1490">
        <v>37.65</v>
      </c>
      <c r="E1490">
        <v>36.950000000000003</v>
      </c>
      <c r="F1490">
        <v>36.909999999999997</v>
      </c>
      <c r="G1490">
        <v>36.869999999999997</v>
      </c>
      <c r="H1490">
        <v>35.979999999999997</v>
      </c>
      <c r="I1490">
        <v>33.200000000000003</v>
      </c>
      <c r="J1490">
        <v>44.3</v>
      </c>
      <c r="K1490">
        <v>29.5</v>
      </c>
    </row>
    <row r="1491" spans="1:11" x14ac:dyDescent="0.25">
      <c r="A1491" t="s">
        <v>5484</v>
      </c>
      <c r="B1491">
        <v>14889</v>
      </c>
      <c r="C1491" t="s">
        <v>1272</v>
      </c>
      <c r="D1491">
        <v>78.2</v>
      </c>
      <c r="E1491">
        <v>79.73</v>
      </c>
      <c r="F1491">
        <v>80.319999999999993</v>
      </c>
      <c r="G1491">
        <v>79.36</v>
      </c>
      <c r="H1491">
        <v>73.150000000000006</v>
      </c>
      <c r="I1491">
        <v>59.91</v>
      </c>
      <c r="J1491">
        <v>86.1</v>
      </c>
      <c r="K1491">
        <v>44.2</v>
      </c>
    </row>
    <row r="1492" spans="1:11" x14ac:dyDescent="0.25">
      <c r="A1492" t="s">
        <v>5484</v>
      </c>
      <c r="B1492">
        <v>14890</v>
      </c>
      <c r="C1492" t="s">
        <v>1947</v>
      </c>
      <c r="D1492">
        <v>23.9</v>
      </c>
      <c r="E1492">
        <v>23.03</v>
      </c>
      <c r="F1492">
        <v>22.04</v>
      </c>
      <c r="G1492">
        <v>20.34</v>
      </c>
      <c r="H1492">
        <v>18.03</v>
      </c>
      <c r="I1492">
        <v>17.78</v>
      </c>
      <c r="J1492">
        <v>23.9</v>
      </c>
      <c r="K1492">
        <v>10.6</v>
      </c>
    </row>
    <row r="1493" spans="1:11" x14ac:dyDescent="0.25">
      <c r="A1493" t="s">
        <v>5484</v>
      </c>
      <c r="B1493">
        <v>14894</v>
      </c>
      <c r="C1493" t="s">
        <v>1273</v>
      </c>
      <c r="D1493">
        <v>45.85</v>
      </c>
      <c r="E1493">
        <v>46.07</v>
      </c>
      <c r="F1493">
        <v>45.61</v>
      </c>
      <c r="G1493">
        <v>45.44</v>
      </c>
      <c r="H1493">
        <v>44.08</v>
      </c>
      <c r="I1493">
        <v>35.33</v>
      </c>
      <c r="J1493">
        <v>56</v>
      </c>
      <c r="K1493">
        <v>29.6</v>
      </c>
    </row>
    <row r="1494" spans="1:11" x14ac:dyDescent="0.25">
      <c r="A1494" t="s">
        <v>5484</v>
      </c>
      <c r="B1494">
        <v>14900</v>
      </c>
      <c r="C1494" t="s">
        <v>1274</v>
      </c>
      <c r="D1494">
        <v>366.5</v>
      </c>
      <c r="E1494">
        <v>367.68</v>
      </c>
      <c r="F1494">
        <v>373.58</v>
      </c>
      <c r="G1494">
        <v>384.71</v>
      </c>
      <c r="H1494">
        <v>401.23</v>
      </c>
      <c r="I1494">
        <v>393.71</v>
      </c>
      <c r="J1494">
        <v>484.1</v>
      </c>
      <c r="K1494">
        <v>361</v>
      </c>
    </row>
    <row r="1495" spans="1:11" x14ac:dyDescent="0.25">
      <c r="A1495" t="s">
        <v>5484</v>
      </c>
      <c r="B1495">
        <v>14908</v>
      </c>
      <c r="C1495" t="s">
        <v>1275</v>
      </c>
      <c r="D1495">
        <v>2850.65</v>
      </c>
      <c r="E1495">
        <v>2783.6</v>
      </c>
      <c r="F1495">
        <v>2656.92</v>
      </c>
      <c r="G1495">
        <v>2482.65</v>
      </c>
      <c r="H1495">
        <v>2220.2800000000002</v>
      </c>
      <c r="I1495">
        <v>1657.82</v>
      </c>
      <c r="J1495">
        <v>2989.65</v>
      </c>
      <c r="K1495">
        <v>1501</v>
      </c>
    </row>
    <row r="1496" spans="1:11" x14ac:dyDescent="0.25">
      <c r="A1496" t="s">
        <v>5484</v>
      </c>
      <c r="B1496">
        <v>14912</v>
      </c>
      <c r="C1496" t="s">
        <v>1276</v>
      </c>
      <c r="D1496">
        <v>823.35</v>
      </c>
      <c r="E1496">
        <v>794.35</v>
      </c>
      <c r="F1496">
        <v>789.16</v>
      </c>
      <c r="G1496">
        <v>786.07</v>
      </c>
      <c r="H1496">
        <v>765.16</v>
      </c>
      <c r="I1496">
        <v>675.92</v>
      </c>
      <c r="J1496">
        <v>843.65</v>
      </c>
      <c r="K1496">
        <v>615</v>
      </c>
    </row>
    <row r="1497" spans="1:11" x14ac:dyDescent="0.25">
      <c r="A1497" t="s">
        <v>5484</v>
      </c>
      <c r="B1497">
        <v>14917</v>
      </c>
      <c r="C1497" t="s">
        <v>5977</v>
      </c>
      <c r="D1497">
        <v>20.55</v>
      </c>
      <c r="E1497">
        <v>21.06</v>
      </c>
      <c r="F1497">
        <v>20.96</v>
      </c>
      <c r="G1497">
        <v>20.81</v>
      </c>
      <c r="H1497">
        <v>20.63</v>
      </c>
      <c r="I1497">
        <v>20.43</v>
      </c>
      <c r="J1497">
        <v>25.05</v>
      </c>
      <c r="K1497">
        <v>17.05</v>
      </c>
    </row>
    <row r="1498" spans="1:11" x14ac:dyDescent="0.25">
      <c r="A1498" t="s">
        <v>5484</v>
      </c>
      <c r="B1498">
        <v>14922</v>
      </c>
      <c r="C1498" t="s">
        <v>1277</v>
      </c>
      <c r="D1498">
        <v>163.9</v>
      </c>
      <c r="E1498">
        <v>158.58000000000001</v>
      </c>
      <c r="F1498">
        <v>154.04</v>
      </c>
      <c r="G1498">
        <v>147.99</v>
      </c>
      <c r="H1498">
        <v>134.97999999999999</v>
      </c>
      <c r="I1498">
        <v>109.61</v>
      </c>
      <c r="J1498">
        <v>164.85</v>
      </c>
      <c r="K1498">
        <v>94.25</v>
      </c>
    </row>
    <row r="1499" spans="1:11" x14ac:dyDescent="0.25">
      <c r="A1499" t="s">
        <v>5484</v>
      </c>
      <c r="B1499">
        <v>14924</v>
      </c>
      <c r="C1499" t="s">
        <v>1948</v>
      </c>
      <c r="D1499">
        <v>266.89999999999998</v>
      </c>
      <c r="E1499">
        <v>269.76</v>
      </c>
      <c r="F1499">
        <v>269.83999999999997</v>
      </c>
      <c r="G1499">
        <v>266.22000000000003</v>
      </c>
      <c r="H1499">
        <v>250.67</v>
      </c>
      <c r="I1499">
        <v>200.8</v>
      </c>
      <c r="J1499">
        <v>285.25</v>
      </c>
      <c r="K1499">
        <v>181.25</v>
      </c>
    </row>
    <row r="1500" spans="1:11" x14ac:dyDescent="0.25">
      <c r="A1500" t="s">
        <v>5484</v>
      </c>
      <c r="B1500">
        <v>14932</v>
      </c>
      <c r="C1500" t="s">
        <v>1278</v>
      </c>
      <c r="D1500">
        <v>93.75</v>
      </c>
      <c r="E1500">
        <v>92.39</v>
      </c>
      <c r="F1500">
        <v>89.62</v>
      </c>
      <c r="G1500">
        <v>85.72</v>
      </c>
      <c r="H1500">
        <v>81.599999999999994</v>
      </c>
      <c r="I1500">
        <v>74.87</v>
      </c>
      <c r="J1500">
        <v>101.25</v>
      </c>
      <c r="K1500">
        <v>68.2</v>
      </c>
    </row>
    <row r="1501" spans="1:11" x14ac:dyDescent="0.25">
      <c r="A1501" t="s">
        <v>5484</v>
      </c>
      <c r="B1501">
        <v>14937</v>
      </c>
      <c r="C1501" t="s">
        <v>1279</v>
      </c>
      <c r="D1501">
        <v>493.15</v>
      </c>
      <c r="E1501">
        <v>488.42</v>
      </c>
      <c r="F1501">
        <v>483.14</v>
      </c>
      <c r="G1501">
        <v>478.26</v>
      </c>
      <c r="H1501">
        <v>479.1</v>
      </c>
      <c r="I1501">
        <v>445.92</v>
      </c>
      <c r="J1501">
        <v>531.1</v>
      </c>
      <c r="K1501">
        <v>440.4</v>
      </c>
    </row>
    <row r="1502" spans="1:11" x14ac:dyDescent="0.25">
      <c r="A1502" t="s">
        <v>5484</v>
      </c>
      <c r="B1502">
        <v>14938</v>
      </c>
      <c r="C1502" t="s">
        <v>1748</v>
      </c>
      <c r="D1502">
        <v>24.3</v>
      </c>
      <c r="E1502">
        <v>24.85</v>
      </c>
      <c r="F1502">
        <v>24.97</v>
      </c>
      <c r="G1502">
        <v>25.01</v>
      </c>
      <c r="H1502">
        <v>24.94</v>
      </c>
      <c r="I1502">
        <v>24.6</v>
      </c>
      <c r="J1502">
        <v>29</v>
      </c>
      <c r="K1502">
        <v>24</v>
      </c>
    </row>
    <row r="1503" spans="1:11" x14ac:dyDescent="0.25">
      <c r="A1503" t="s">
        <v>5484</v>
      </c>
      <c r="B1503">
        <v>14942</v>
      </c>
      <c r="C1503" t="s">
        <v>6003</v>
      </c>
      <c r="D1503">
        <v>18.850000000000001</v>
      </c>
      <c r="E1503">
        <v>19.61</v>
      </c>
      <c r="F1503">
        <v>19.649999999999999</v>
      </c>
      <c r="G1503">
        <v>18.86</v>
      </c>
      <c r="H1503">
        <v>17.84</v>
      </c>
      <c r="I1503">
        <v>17.760000000000002</v>
      </c>
      <c r="J1503">
        <v>22.35</v>
      </c>
      <c r="K1503">
        <v>14.1</v>
      </c>
    </row>
    <row r="1504" spans="1:11" x14ac:dyDescent="0.25">
      <c r="A1504" t="s">
        <v>5484</v>
      </c>
      <c r="B1504">
        <v>14947</v>
      </c>
      <c r="C1504" t="s">
        <v>1280</v>
      </c>
      <c r="D1504">
        <v>1217</v>
      </c>
      <c r="E1504">
        <v>1176.6400000000001</v>
      </c>
      <c r="F1504">
        <v>1122.49</v>
      </c>
      <c r="G1504">
        <v>1065.05</v>
      </c>
      <c r="H1504">
        <v>983.74</v>
      </c>
      <c r="I1504">
        <v>829.11</v>
      </c>
      <c r="J1504">
        <v>1265</v>
      </c>
      <c r="K1504">
        <v>797.45</v>
      </c>
    </row>
    <row r="1505" spans="1:11" x14ac:dyDescent="0.25">
      <c r="A1505" t="s">
        <v>5484</v>
      </c>
      <c r="B1505">
        <v>14952</v>
      </c>
      <c r="C1505" t="s">
        <v>1949</v>
      </c>
      <c r="D1505">
        <v>17.100000000000001</v>
      </c>
      <c r="E1505">
        <v>16.63</v>
      </c>
      <c r="F1505">
        <v>16.45</v>
      </c>
      <c r="G1505">
        <v>16.260000000000002</v>
      </c>
      <c r="H1505">
        <v>15.4</v>
      </c>
      <c r="I1505">
        <v>13.7</v>
      </c>
      <c r="J1505">
        <v>19</v>
      </c>
      <c r="K1505">
        <v>12.35</v>
      </c>
    </row>
    <row r="1506" spans="1:11" x14ac:dyDescent="0.25">
      <c r="A1506" t="s">
        <v>5484</v>
      </c>
      <c r="B1506">
        <v>14957</v>
      </c>
      <c r="C1506" t="s">
        <v>1950</v>
      </c>
      <c r="D1506">
        <v>46.6</v>
      </c>
      <c r="E1506">
        <v>46.86</v>
      </c>
      <c r="F1506">
        <v>47.81</v>
      </c>
      <c r="G1506">
        <v>47.71</v>
      </c>
      <c r="H1506">
        <v>44.88</v>
      </c>
      <c r="I1506">
        <v>36.46</v>
      </c>
      <c r="J1506">
        <v>56.7</v>
      </c>
      <c r="K1506">
        <v>32.450000000000003</v>
      </c>
    </row>
    <row r="1507" spans="1:11" x14ac:dyDescent="0.25">
      <c r="A1507" t="s">
        <v>5484</v>
      </c>
      <c r="B1507">
        <v>14966</v>
      </c>
      <c r="C1507" t="s">
        <v>1281</v>
      </c>
      <c r="D1507">
        <v>357.25</v>
      </c>
      <c r="E1507">
        <v>357</v>
      </c>
      <c r="F1507">
        <v>351.83</v>
      </c>
      <c r="G1507">
        <v>346.85</v>
      </c>
      <c r="H1507">
        <v>338.5</v>
      </c>
      <c r="I1507">
        <v>300.01</v>
      </c>
      <c r="J1507">
        <v>380</v>
      </c>
      <c r="K1507">
        <v>283.45</v>
      </c>
    </row>
    <row r="1508" spans="1:11" x14ac:dyDescent="0.25">
      <c r="A1508" t="s">
        <v>5484</v>
      </c>
      <c r="B1508">
        <v>14972</v>
      </c>
      <c r="C1508" t="s">
        <v>1282</v>
      </c>
      <c r="D1508">
        <v>598.45000000000005</v>
      </c>
      <c r="E1508">
        <v>606.16999999999996</v>
      </c>
      <c r="F1508">
        <v>609.44000000000005</v>
      </c>
      <c r="G1508">
        <v>612.70000000000005</v>
      </c>
      <c r="H1508">
        <v>605.38</v>
      </c>
      <c r="I1508">
        <v>562.80999999999995</v>
      </c>
      <c r="J1508">
        <v>692</v>
      </c>
      <c r="K1508">
        <v>535</v>
      </c>
    </row>
    <row r="1509" spans="1:11" x14ac:dyDescent="0.25">
      <c r="A1509" t="s">
        <v>5484</v>
      </c>
      <c r="B1509">
        <v>14977</v>
      </c>
      <c r="C1509" t="s">
        <v>1283</v>
      </c>
      <c r="D1509">
        <v>209.5</v>
      </c>
      <c r="E1509">
        <v>209.41</v>
      </c>
      <c r="F1509">
        <v>208.65</v>
      </c>
      <c r="G1509">
        <v>206.53</v>
      </c>
      <c r="H1509">
        <v>201.41</v>
      </c>
      <c r="I1509">
        <v>186.49</v>
      </c>
      <c r="J1509">
        <v>215.1</v>
      </c>
      <c r="K1509">
        <v>179.81</v>
      </c>
    </row>
    <row r="1510" spans="1:11" x14ac:dyDescent="0.25">
      <c r="A1510" t="s">
        <v>5484</v>
      </c>
      <c r="B1510">
        <v>14982</v>
      </c>
      <c r="C1510" t="s">
        <v>1951</v>
      </c>
      <c r="D1510">
        <v>1471.35</v>
      </c>
      <c r="E1510">
        <v>1444.38</v>
      </c>
      <c r="F1510">
        <v>1427.67</v>
      </c>
      <c r="G1510">
        <v>1418.95</v>
      </c>
      <c r="H1510">
        <v>1426.62</v>
      </c>
      <c r="I1510">
        <v>1186.44</v>
      </c>
      <c r="J1510">
        <v>1948.65</v>
      </c>
      <c r="K1510">
        <v>1244.2</v>
      </c>
    </row>
    <row r="1511" spans="1:11" x14ac:dyDescent="0.25">
      <c r="A1511" t="s">
        <v>5484</v>
      </c>
      <c r="B1511">
        <v>15007</v>
      </c>
      <c r="C1511" t="s">
        <v>1284</v>
      </c>
      <c r="D1511">
        <v>113.25</v>
      </c>
      <c r="E1511">
        <v>112.74</v>
      </c>
      <c r="F1511">
        <v>112.47</v>
      </c>
      <c r="G1511">
        <v>111.31</v>
      </c>
      <c r="H1511">
        <v>109.36</v>
      </c>
      <c r="I1511">
        <v>103.32</v>
      </c>
      <c r="J1511">
        <v>118</v>
      </c>
      <c r="K1511">
        <v>97.75</v>
      </c>
    </row>
    <row r="1512" spans="1:11" x14ac:dyDescent="0.25">
      <c r="A1512" t="s">
        <v>5484</v>
      </c>
      <c r="B1512">
        <v>15017</v>
      </c>
      <c r="C1512" t="s">
        <v>1285</v>
      </c>
      <c r="D1512">
        <v>134.15</v>
      </c>
      <c r="E1512">
        <v>136.13</v>
      </c>
      <c r="F1512">
        <v>135.16</v>
      </c>
      <c r="G1512">
        <v>128.61000000000001</v>
      </c>
      <c r="H1512">
        <v>111.9</v>
      </c>
      <c r="I1512">
        <v>80.540000000000006</v>
      </c>
      <c r="J1512">
        <v>150.05000000000001</v>
      </c>
      <c r="K1512">
        <v>64.45</v>
      </c>
    </row>
    <row r="1513" spans="1:11" x14ac:dyDescent="0.25">
      <c r="A1513" t="s">
        <v>5484</v>
      </c>
      <c r="B1513">
        <v>15022</v>
      </c>
      <c r="C1513" t="s">
        <v>1286</v>
      </c>
      <c r="D1513">
        <v>27.1</v>
      </c>
      <c r="E1513">
        <v>26.25</v>
      </c>
      <c r="F1513">
        <v>25.43</v>
      </c>
      <c r="G1513">
        <v>24.23</v>
      </c>
      <c r="H1513">
        <v>21.57</v>
      </c>
      <c r="I1513">
        <v>16.61</v>
      </c>
      <c r="J1513">
        <v>27.15</v>
      </c>
      <c r="K1513">
        <v>14.45</v>
      </c>
    </row>
    <row r="1514" spans="1:11" x14ac:dyDescent="0.25">
      <c r="A1514" t="s">
        <v>5484</v>
      </c>
      <c r="B1514">
        <v>15032</v>
      </c>
      <c r="C1514" t="s">
        <v>1287</v>
      </c>
      <c r="D1514">
        <v>56.3</v>
      </c>
      <c r="E1514">
        <v>56.79</v>
      </c>
      <c r="F1514">
        <v>56.46</v>
      </c>
      <c r="G1514">
        <v>56.09</v>
      </c>
      <c r="H1514">
        <v>55.15</v>
      </c>
      <c r="I1514">
        <v>49.18</v>
      </c>
      <c r="J1514">
        <v>61</v>
      </c>
      <c r="K1514">
        <v>48.7</v>
      </c>
    </row>
    <row r="1515" spans="1:11" x14ac:dyDescent="0.25">
      <c r="A1515" t="s">
        <v>5484</v>
      </c>
      <c r="B1515">
        <v>15034</v>
      </c>
      <c r="C1515" t="s">
        <v>1288</v>
      </c>
      <c r="D1515">
        <v>989</v>
      </c>
      <c r="E1515">
        <v>1000.54</v>
      </c>
      <c r="F1515">
        <v>1009.9</v>
      </c>
      <c r="G1515">
        <v>1025.26</v>
      </c>
      <c r="H1515">
        <v>1053.53</v>
      </c>
      <c r="I1515">
        <v>1074.3900000000001</v>
      </c>
      <c r="J1515">
        <v>1186.1600000000001</v>
      </c>
      <c r="K1515">
        <v>893.3</v>
      </c>
    </row>
    <row r="1516" spans="1:11" x14ac:dyDescent="0.25">
      <c r="A1516" t="s">
        <v>5484</v>
      </c>
      <c r="B1516">
        <v>15039</v>
      </c>
      <c r="C1516" t="s">
        <v>1289</v>
      </c>
      <c r="D1516">
        <v>8648.85</v>
      </c>
      <c r="E1516">
        <v>8722.83</v>
      </c>
      <c r="F1516">
        <v>8671.67</v>
      </c>
      <c r="G1516">
        <v>8626.7800000000007</v>
      </c>
      <c r="H1516">
        <v>8568.9699999999993</v>
      </c>
      <c r="I1516">
        <v>7620.79</v>
      </c>
      <c r="J1516">
        <v>9740</v>
      </c>
      <c r="K1516">
        <v>7515.55</v>
      </c>
    </row>
    <row r="1517" spans="1:11" x14ac:dyDescent="0.25">
      <c r="A1517" t="s">
        <v>5484</v>
      </c>
      <c r="B1517">
        <v>15044</v>
      </c>
      <c r="C1517" t="s">
        <v>1290</v>
      </c>
      <c r="D1517">
        <v>138.6</v>
      </c>
      <c r="E1517">
        <v>139.81</v>
      </c>
      <c r="F1517">
        <v>139.24</v>
      </c>
      <c r="G1517">
        <v>138.76</v>
      </c>
      <c r="H1517">
        <v>148.36000000000001</v>
      </c>
      <c r="I1517">
        <v>183.37</v>
      </c>
      <c r="J1517">
        <v>202.35</v>
      </c>
      <c r="K1517">
        <v>122.6</v>
      </c>
    </row>
    <row r="1518" spans="1:11" x14ac:dyDescent="0.25">
      <c r="A1518" t="s">
        <v>5484</v>
      </c>
      <c r="B1518">
        <v>15049</v>
      </c>
      <c r="C1518" t="s">
        <v>1291</v>
      </c>
      <c r="D1518">
        <v>20.399999999999999</v>
      </c>
      <c r="E1518">
        <v>20.170000000000002</v>
      </c>
      <c r="F1518">
        <v>19.71</v>
      </c>
      <c r="G1518">
        <v>19.329999999999998</v>
      </c>
      <c r="H1518">
        <v>19</v>
      </c>
      <c r="I1518">
        <v>18.309999999999999</v>
      </c>
      <c r="J1518">
        <v>23.75</v>
      </c>
      <c r="K1518">
        <v>15.6</v>
      </c>
    </row>
    <row r="1519" spans="1:11" x14ac:dyDescent="0.25">
      <c r="A1519" t="s">
        <v>5484</v>
      </c>
      <c r="B1519">
        <v>15056</v>
      </c>
      <c r="C1519" t="s">
        <v>5978</v>
      </c>
      <c r="D1519">
        <v>1.6</v>
      </c>
      <c r="E1519">
        <v>1.61</v>
      </c>
      <c r="F1519">
        <v>1.58</v>
      </c>
      <c r="G1519">
        <v>1.52</v>
      </c>
      <c r="H1519">
        <v>1.48</v>
      </c>
      <c r="I1519">
        <v>1.62</v>
      </c>
      <c r="J1519">
        <v>1.7</v>
      </c>
      <c r="K1519">
        <v>1.25</v>
      </c>
    </row>
    <row r="1520" spans="1:11" x14ac:dyDescent="0.25">
      <c r="A1520" t="s">
        <v>5484</v>
      </c>
      <c r="B1520">
        <v>15058</v>
      </c>
      <c r="C1520" t="s">
        <v>1292</v>
      </c>
      <c r="D1520">
        <v>476.8</v>
      </c>
      <c r="E1520">
        <v>480.53</v>
      </c>
      <c r="F1520">
        <v>485.41</v>
      </c>
      <c r="G1520">
        <v>496.33</v>
      </c>
      <c r="H1520">
        <v>517.52</v>
      </c>
      <c r="I1520">
        <v>494.36</v>
      </c>
      <c r="J1520">
        <v>620</v>
      </c>
      <c r="K1520">
        <v>449.25</v>
      </c>
    </row>
    <row r="1521" spans="1:11" x14ac:dyDescent="0.25">
      <c r="A1521" t="s">
        <v>5484</v>
      </c>
      <c r="B1521">
        <v>15061</v>
      </c>
      <c r="C1521" t="s">
        <v>1293</v>
      </c>
      <c r="D1521">
        <v>504.09</v>
      </c>
      <c r="E1521">
        <v>508.96</v>
      </c>
      <c r="F1521">
        <v>505.97</v>
      </c>
      <c r="G1521">
        <v>502.61</v>
      </c>
      <c r="H1521">
        <v>494.08</v>
      </c>
      <c r="I1521">
        <v>440.74</v>
      </c>
      <c r="J1521">
        <v>541</v>
      </c>
      <c r="K1521">
        <v>428.33</v>
      </c>
    </row>
    <row r="1522" spans="1:11" x14ac:dyDescent="0.25">
      <c r="A1522" t="s">
        <v>5484</v>
      </c>
      <c r="B1522">
        <v>15067</v>
      </c>
      <c r="C1522" t="s">
        <v>1294</v>
      </c>
      <c r="D1522">
        <v>158.25</v>
      </c>
      <c r="E1522">
        <v>158.38</v>
      </c>
      <c r="F1522">
        <v>158.76</v>
      </c>
      <c r="G1522">
        <v>159.41</v>
      </c>
      <c r="H1522">
        <v>162.19999999999999</v>
      </c>
      <c r="I1522">
        <v>190.11</v>
      </c>
      <c r="J1522">
        <v>194.8</v>
      </c>
      <c r="K1522">
        <v>151.19999999999999</v>
      </c>
    </row>
    <row r="1523" spans="1:11" x14ac:dyDescent="0.25">
      <c r="A1523" t="s">
        <v>5484</v>
      </c>
      <c r="B1523">
        <v>15068</v>
      </c>
      <c r="C1523" t="s">
        <v>1295</v>
      </c>
      <c r="D1523">
        <v>217.4</v>
      </c>
      <c r="E1523">
        <v>218.74</v>
      </c>
      <c r="F1523">
        <v>221.43</v>
      </c>
      <c r="G1523">
        <v>225.5</v>
      </c>
      <c r="H1523">
        <v>227.54</v>
      </c>
      <c r="I1523">
        <v>198.61</v>
      </c>
      <c r="J1523">
        <v>280.60000000000002</v>
      </c>
      <c r="K1523">
        <v>170.6</v>
      </c>
    </row>
    <row r="1524" spans="1:11" x14ac:dyDescent="0.25">
      <c r="A1524" t="s">
        <v>5484</v>
      </c>
      <c r="B1524">
        <v>15073</v>
      </c>
      <c r="C1524" t="s">
        <v>1952</v>
      </c>
      <c r="D1524">
        <v>47.05</v>
      </c>
      <c r="E1524">
        <v>47.52</v>
      </c>
      <c r="F1524">
        <v>45.78</v>
      </c>
      <c r="G1524">
        <v>43.39</v>
      </c>
      <c r="H1524">
        <v>40.61</v>
      </c>
      <c r="I1524">
        <v>35.1</v>
      </c>
      <c r="J1524">
        <v>51.5</v>
      </c>
      <c r="K1524">
        <v>32.9</v>
      </c>
    </row>
    <row r="1525" spans="1:11" x14ac:dyDescent="0.25">
      <c r="A1525" t="s">
        <v>5484</v>
      </c>
      <c r="B1525">
        <v>15083</v>
      </c>
      <c r="C1525" t="s">
        <v>1296</v>
      </c>
      <c r="D1525">
        <v>810.05</v>
      </c>
      <c r="E1525">
        <v>810.36</v>
      </c>
      <c r="F1525">
        <v>806.78</v>
      </c>
      <c r="G1525">
        <v>803.37</v>
      </c>
      <c r="H1525">
        <v>801.89</v>
      </c>
      <c r="I1525">
        <v>770.23</v>
      </c>
      <c r="J1525">
        <v>889.5</v>
      </c>
      <c r="K1525">
        <v>751.55</v>
      </c>
    </row>
    <row r="1526" spans="1:11" x14ac:dyDescent="0.25">
      <c r="A1526" t="s">
        <v>5484</v>
      </c>
      <c r="B1526">
        <v>15085</v>
      </c>
      <c r="C1526" t="s">
        <v>1297</v>
      </c>
      <c r="D1526">
        <v>73.02</v>
      </c>
      <c r="E1526">
        <v>72.010000000000005</v>
      </c>
      <c r="F1526">
        <v>71.58</v>
      </c>
      <c r="G1526">
        <v>71.349999999999994</v>
      </c>
      <c r="H1526">
        <v>71.430000000000007</v>
      </c>
      <c r="I1526">
        <v>74.8</v>
      </c>
      <c r="J1526">
        <v>74.86</v>
      </c>
      <c r="K1526">
        <v>68</v>
      </c>
    </row>
    <row r="1527" spans="1:11" x14ac:dyDescent="0.25">
      <c r="A1527" t="s">
        <v>5484</v>
      </c>
      <c r="B1527">
        <v>15093</v>
      </c>
      <c r="C1527" t="s">
        <v>1298</v>
      </c>
      <c r="D1527">
        <v>1.9</v>
      </c>
      <c r="E1527">
        <v>1.85</v>
      </c>
      <c r="F1527">
        <v>1.83</v>
      </c>
      <c r="G1527">
        <v>1.8</v>
      </c>
      <c r="H1527">
        <v>1.78</v>
      </c>
      <c r="I1527">
        <v>1.8</v>
      </c>
      <c r="J1527">
        <v>2.1</v>
      </c>
      <c r="K1527">
        <v>1.2</v>
      </c>
    </row>
    <row r="1528" spans="1:11" x14ac:dyDescent="0.25">
      <c r="A1528" t="s">
        <v>5484</v>
      </c>
      <c r="B1528">
        <v>15119</v>
      </c>
      <c r="C1528" t="s">
        <v>1299</v>
      </c>
      <c r="D1528">
        <v>62.65</v>
      </c>
      <c r="E1528">
        <v>63.12</v>
      </c>
      <c r="F1528">
        <v>62.56</v>
      </c>
      <c r="G1528">
        <v>62.31</v>
      </c>
      <c r="H1528">
        <v>60.27</v>
      </c>
      <c r="I1528">
        <v>49.4</v>
      </c>
      <c r="J1528">
        <v>77.05</v>
      </c>
      <c r="K1528">
        <v>43.7</v>
      </c>
    </row>
    <row r="1529" spans="1:11" x14ac:dyDescent="0.25">
      <c r="A1529" t="s">
        <v>5484</v>
      </c>
      <c r="B1529">
        <v>15121</v>
      </c>
      <c r="C1529" t="s">
        <v>1953</v>
      </c>
      <c r="D1529">
        <v>166</v>
      </c>
      <c r="E1529">
        <v>166.08</v>
      </c>
      <c r="F1529">
        <v>166.92</v>
      </c>
      <c r="G1529">
        <v>167.55</v>
      </c>
      <c r="H1529">
        <v>168.52</v>
      </c>
      <c r="I1529">
        <v>163.66</v>
      </c>
      <c r="J1529">
        <v>199</v>
      </c>
      <c r="K1529">
        <v>155</v>
      </c>
    </row>
    <row r="1530" spans="1:11" x14ac:dyDescent="0.25">
      <c r="A1530" t="s">
        <v>5484</v>
      </c>
      <c r="B1530">
        <v>15124</v>
      </c>
      <c r="C1530" t="s">
        <v>1300</v>
      </c>
      <c r="D1530">
        <v>499.05</v>
      </c>
      <c r="E1530">
        <v>500.54</v>
      </c>
      <c r="F1530">
        <v>497.01</v>
      </c>
      <c r="G1530">
        <v>491.1</v>
      </c>
      <c r="H1530">
        <v>474.05</v>
      </c>
      <c r="I1530">
        <v>393.32</v>
      </c>
      <c r="J1530">
        <v>528</v>
      </c>
      <c r="K1530">
        <v>419.75</v>
      </c>
    </row>
    <row r="1531" spans="1:11" x14ac:dyDescent="0.25">
      <c r="A1531" t="s">
        <v>5484</v>
      </c>
      <c r="B1531">
        <v>15129</v>
      </c>
      <c r="C1531" t="s">
        <v>1301</v>
      </c>
      <c r="D1531">
        <v>102.2</v>
      </c>
      <c r="E1531">
        <v>103.76</v>
      </c>
      <c r="F1531">
        <v>106.33</v>
      </c>
      <c r="G1531">
        <v>108.9</v>
      </c>
      <c r="H1531">
        <v>108.46</v>
      </c>
      <c r="I1531">
        <v>103.43</v>
      </c>
      <c r="J1531">
        <v>131.9</v>
      </c>
      <c r="K1531">
        <v>93</v>
      </c>
    </row>
    <row r="1532" spans="1:11" x14ac:dyDescent="0.25">
      <c r="A1532" t="s">
        <v>5484</v>
      </c>
      <c r="B1532">
        <v>15136</v>
      </c>
      <c r="C1532" t="s">
        <v>1954</v>
      </c>
      <c r="D1532">
        <v>7.35</v>
      </c>
      <c r="E1532">
        <v>7.54</v>
      </c>
      <c r="F1532">
        <v>7.77</v>
      </c>
      <c r="G1532">
        <v>8.01</v>
      </c>
      <c r="H1532">
        <v>7.55</v>
      </c>
      <c r="I1532">
        <v>5.85</v>
      </c>
      <c r="J1532">
        <v>10.65</v>
      </c>
      <c r="K1532">
        <v>4.5999999999999996</v>
      </c>
    </row>
    <row r="1533" spans="1:11" x14ac:dyDescent="0.25">
      <c r="A1533" t="s">
        <v>5484</v>
      </c>
      <c r="B1533">
        <v>15141</v>
      </c>
      <c r="C1533" t="s">
        <v>1302</v>
      </c>
      <c r="D1533">
        <v>2165.4499999999998</v>
      </c>
      <c r="E1533">
        <v>2139.33</v>
      </c>
      <c r="F1533">
        <v>2127.5</v>
      </c>
      <c r="G1533">
        <v>2107.83</v>
      </c>
      <c r="H1533">
        <v>2054.58</v>
      </c>
      <c r="I1533">
        <v>1840.4</v>
      </c>
      <c r="J1533">
        <v>2177.4</v>
      </c>
      <c r="K1533">
        <v>1909</v>
      </c>
    </row>
    <row r="1534" spans="1:11" x14ac:dyDescent="0.25">
      <c r="A1534" t="s">
        <v>5484</v>
      </c>
      <c r="B1534">
        <v>15146</v>
      </c>
      <c r="C1534" t="s">
        <v>1303</v>
      </c>
      <c r="D1534">
        <v>452.35</v>
      </c>
      <c r="E1534">
        <v>439.99</v>
      </c>
      <c r="F1534">
        <v>423.97</v>
      </c>
      <c r="G1534">
        <v>403.76</v>
      </c>
      <c r="H1534">
        <v>374.02</v>
      </c>
      <c r="I1534">
        <v>290.13</v>
      </c>
      <c r="J1534">
        <v>467.4</v>
      </c>
      <c r="K1534">
        <v>298</v>
      </c>
    </row>
    <row r="1535" spans="1:11" x14ac:dyDescent="0.25">
      <c r="A1535" t="s">
        <v>5484</v>
      </c>
      <c r="B1535">
        <v>15151</v>
      </c>
      <c r="C1535" t="s">
        <v>1304</v>
      </c>
      <c r="D1535">
        <v>51.3</v>
      </c>
      <c r="E1535">
        <v>50.58</v>
      </c>
      <c r="F1535">
        <v>50.41</v>
      </c>
      <c r="G1535">
        <v>50.45</v>
      </c>
      <c r="H1535">
        <v>49.71</v>
      </c>
      <c r="I1535">
        <v>46.34</v>
      </c>
      <c r="J1535">
        <v>57</v>
      </c>
      <c r="K1535">
        <v>42.15</v>
      </c>
    </row>
    <row r="1536" spans="1:11" x14ac:dyDescent="0.25">
      <c r="A1536" t="s">
        <v>5484</v>
      </c>
      <c r="B1536">
        <v>15156</v>
      </c>
      <c r="C1536" t="s">
        <v>1955</v>
      </c>
      <c r="D1536">
        <v>461.15</v>
      </c>
      <c r="E1536">
        <v>450.91</v>
      </c>
      <c r="F1536">
        <v>436.79</v>
      </c>
      <c r="G1536">
        <v>433.22</v>
      </c>
      <c r="H1536">
        <v>426.8</v>
      </c>
      <c r="I1536">
        <v>337.28</v>
      </c>
      <c r="J1536">
        <v>573.29999999999995</v>
      </c>
      <c r="K1536">
        <v>257.5</v>
      </c>
    </row>
    <row r="1537" spans="1:11" x14ac:dyDescent="0.25">
      <c r="A1537" t="s">
        <v>5484</v>
      </c>
      <c r="B1537">
        <v>15157</v>
      </c>
      <c r="C1537" t="s">
        <v>1305</v>
      </c>
      <c r="D1537">
        <v>102.25</v>
      </c>
      <c r="E1537">
        <v>101.09</v>
      </c>
      <c r="F1537">
        <v>102.05</v>
      </c>
      <c r="G1537">
        <v>103.84</v>
      </c>
      <c r="H1537">
        <v>105.5</v>
      </c>
      <c r="I1537">
        <v>101.63</v>
      </c>
      <c r="J1537">
        <v>124</v>
      </c>
      <c r="K1537">
        <v>94.5</v>
      </c>
    </row>
    <row r="1538" spans="1:11" x14ac:dyDescent="0.25">
      <c r="A1538" t="s">
        <v>5484</v>
      </c>
      <c r="B1538">
        <v>15161</v>
      </c>
      <c r="C1538" t="s">
        <v>1306</v>
      </c>
      <c r="D1538">
        <v>280.2</v>
      </c>
      <c r="E1538">
        <v>282.89999999999998</v>
      </c>
      <c r="F1538">
        <v>279.83999999999997</v>
      </c>
      <c r="G1538">
        <v>272.31</v>
      </c>
      <c r="H1538">
        <v>257.08</v>
      </c>
      <c r="I1538">
        <v>232.79</v>
      </c>
      <c r="J1538">
        <v>309</v>
      </c>
      <c r="K1538">
        <v>217</v>
      </c>
    </row>
    <row r="1539" spans="1:11" x14ac:dyDescent="0.25">
      <c r="A1539" t="s">
        <v>5484</v>
      </c>
      <c r="B1539">
        <v>15174</v>
      </c>
      <c r="C1539" t="s">
        <v>1307</v>
      </c>
      <c r="D1539">
        <v>195.15</v>
      </c>
      <c r="E1539">
        <v>191.01</v>
      </c>
      <c r="F1539">
        <v>185.28</v>
      </c>
      <c r="G1539">
        <v>178.24</v>
      </c>
      <c r="H1539">
        <v>162.66</v>
      </c>
      <c r="I1539">
        <v>113.62</v>
      </c>
      <c r="J1539">
        <v>198.15</v>
      </c>
      <c r="K1539">
        <v>83.55</v>
      </c>
    </row>
    <row r="1540" spans="1:11" x14ac:dyDescent="0.25">
      <c r="A1540" t="s">
        <v>5484</v>
      </c>
      <c r="B1540">
        <v>15179</v>
      </c>
      <c r="C1540" t="s">
        <v>1308</v>
      </c>
      <c r="D1540">
        <v>2414.65</v>
      </c>
      <c r="E1540">
        <v>2340.14</v>
      </c>
      <c r="F1540">
        <v>2249.73</v>
      </c>
      <c r="G1540">
        <v>2151.23</v>
      </c>
      <c r="H1540">
        <v>2005.07</v>
      </c>
      <c r="I1540">
        <v>1721.31</v>
      </c>
      <c r="J1540">
        <v>2474.25</v>
      </c>
      <c r="K1540">
        <v>1582</v>
      </c>
    </row>
    <row r="1541" spans="1:11" x14ac:dyDescent="0.25">
      <c r="A1541" t="s">
        <v>5484</v>
      </c>
      <c r="B1541">
        <v>15180</v>
      </c>
      <c r="C1541" t="s">
        <v>1309</v>
      </c>
      <c r="D1541">
        <v>562.35</v>
      </c>
      <c r="E1541">
        <v>565.02</v>
      </c>
      <c r="F1541">
        <v>564.09</v>
      </c>
      <c r="G1541">
        <v>573.92999999999995</v>
      </c>
      <c r="H1541">
        <v>597.83000000000004</v>
      </c>
      <c r="I1541">
        <v>616.05999999999995</v>
      </c>
      <c r="J1541">
        <v>697.95</v>
      </c>
      <c r="K1541">
        <v>541.04999999999995</v>
      </c>
    </row>
    <row r="1542" spans="1:11" x14ac:dyDescent="0.25">
      <c r="A1542" t="s">
        <v>5484</v>
      </c>
      <c r="B1542">
        <v>15184</v>
      </c>
      <c r="C1542" t="s">
        <v>1310</v>
      </c>
      <c r="D1542">
        <v>739.8</v>
      </c>
      <c r="E1542">
        <v>720.8</v>
      </c>
      <c r="F1542">
        <v>702.6</v>
      </c>
      <c r="G1542">
        <v>675.36</v>
      </c>
      <c r="H1542">
        <v>638.25</v>
      </c>
      <c r="I1542">
        <v>572.36</v>
      </c>
      <c r="J1542">
        <v>763</v>
      </c>
      <c r="K1542">
        <v>552.70000000000005</v>
      </c>
    </row>
    <row r="1543" spans="1:11" x14ac:dyDescent="0.25">
      <c r="A1543" t="s">
        <v>5484</v>
      </c>
      <c r="B1543">
        <v>15189</v>
      </c>
      <c r="C1543" t="s">
        <v>1311</v>
      </c>
      <c r="D1543">
        <v>78.3</v>
      </c>
      <c r="E1543">
        <v>75.97</v>
      </c>
      <c r="F1543">
        <v>75.260000000000005</v>
      </c>
      <c r="G1543">
        <v>75.06</v>
      </c>
      <c r="H1543">
        <v>72.819999999999993</v>
      </c>
      <c r="I1543">
        <v>65.400000000000006</v>
      </c>
      <c r="J1543">
        <v>86.65</v>
      </c>
      <c r="K1543">
        <v>57.95</v>
      </c>
    </row>
    <row r="1544" spans="1:11" x14ac:dyDescent="0.25">
      <c r="A1544" t="s">
        <v>5484</v>
      </c>
      <c r="B1544">
        <v>15194</v>
      </c>
      <c r="C1544" t="s">
        <v>6207</v>
      </c>
      <c r="D1544">
        <v>8.5500000000000007</v>
      </c>
      <c r="E1544">
        <v>7.96</v>
      </c>
      <c r="F1544">
        <v>7.29</v>
      </c>
      <c r="G1544">
        <v>6.52</v>
      </c>
      <c r="H1544">
        <v>5.7</v>
      </c>
      <c r="I1544">
        <v>5.07</v>
      </c>
      <c r="J1544">
        <v>8.8000000000000007</v>
      </c>
      <c r="K1544">
        <v>4.1500000000000004</v>
      </c>
    </row>
    <row r="1545" spans="1:11" x14ac:dyDescent="0.25">
      <c r="A1545" t="s">
        <v>5484</v>
      </c>
      <c r="B1545">
        <v>15199</v>
      </c>
      <c r="C1545" t="s">
        <v>1312</v>
      </c>
      <c r="D1545">
        <v>133.75</v>
      </c>
      <c r="E1545">
        <v>134.59</v>
      </c>
      <c r="F1545">
        <v>135.49</v>
      </c>
      <c r="G1545">
        <v>136.58000000000001</v>
      </c>
      <c r="H1545">
        <v>138.5</v>
      </c>
      <c r="I1545">
        <v>131.85</v>
      </c>
      <c r="J1545">
        <v>155.94999999999999</v>
      </c>
      <c r="K1545">
        <v>125</v>
      </c>
    </row>
    <row r="1546" spans="1:11" x14ac:dyDescent="0.25">
      <c r="A1546" t="s">
        <v>5484</v>
      </c>
      <c r="B1546">
        <v>15204</v>
      </c>
      <c r="C1546" t="s">
        <v>1313</v>
      </c>
      <c r="D1546">
        <v>201.4</v>
      </c>
      <c r="E1546">
        <v>190.2</v>
      </c>
      <c r="F1546">
        <v>184.32</v>
      </c>
      <c r="G1546">
        <v>180.54</v>
      </c>
      <c r="H1546">
        <v>178.29</v>
      </c>
      <c r="I1546">
        <v>170.98</v>
      </c>
      <c r="J1546">
        <v>206.1</v>
      </c>
      <c r="K1546">
        <v>158.05000000000001</v>
      </c>
    </row>
    <row r="1547" spans="1:11" x14ac:dyDescent="0.25">
      <c r="A1547" t="s">
        <v>5484</v>
      </c>
      <c r="B1547">
        <v>15209</v>
      </c>
      <c r="C1547" t="s">
        <v>1314</v>
      </c>
      <c r="D1547">
        <v>245.65</v>
      </c>
      <c r="E1547">
        <v>255.17</v>
      </c>
      <c r="F1547">
        <v>254.25</v>
      </c>
      <c r="G1547">
        <v>251.96</v>
      </c>
      <c r="H1547">
        <v>246.07</v>
      </c>
      <c r="I1547">
        <v>223.36</v>
      </c>
      <c r="J1547">
        <v>294</v>
      </c>
      <c r="K1547">
        <v>195.25</v>
      </c>
    </row>
    <row r="1548" spans="1:11" x14ac:dyDescent="0.25">
      <c r="A1548" t="s">
        <v>5484</v>
      </c>
      <c r="B1548">
        <v>15214</v>
      </c>
      <c r="C1548" t="s">
        <v>1315</v>
      </c>
      <c r="D1548">
        <v>327.60000000000002</v>
      </c>
      <c r="E1548">
        <v>325.87</v>
      </c>
      <c r="F1548">
        <v>317.42</v>
      </c>
      <c r="G1548">
        <v>304.58999999999997</v>
      </c>
      <c r="H1548">
        <v>287.20999999999998</v>
      </c>
      <c r="I1548">
        <v>262.23</v>
      </c>
      <c r="J1548">
        <v>346.5</v>
      </c>
      <c r="K1548">
        <v>247.35</v>
      </c>
    </row>
    <row r="1549" spans="1:11" x14ac:dyDescent="0.25">
      <c r="A1549" t="s">
        <v>5484</v>
      </c>
      <c r="B1549">
        <v>15219</v>
      </c>
      <c r="C1549" t="s">
        <v>1956</v>
      </c>
      <c r="D1549">
        <v>16.45</v>
      </c>
      <c r="E1549">
        <v>16.010000000000002</v>
      </c>
      <c r="F1549">
        <v>15.53</v>
      </c>
      <c r="G1549">
        <v>15.14</v>
      </c>
      <c r="H1549">
        <v>15.1</v>
      </c>
      <c r="I1549">
        <v>14.62</v>
      </c>
      <c r="J1549">
        <v>21.3</v>
      </c>
      <c r="K1549">
        <v>13.1</v>
      </c>
    </row>
    <row r="1550" spans="1:11" x14ac:dyDescent="0.25">
      <c r="A1550" t="s">
        <v>5484</v>
      </c>
      <c r="B1550">
        <v>15228</v>
      </c>
      <c r="C1550" t="s">
        <v>1316</v>
      </c>
      <c r="D1550">
        <v>56</v>
      </c>
      <c r="E1550">
        <v>57.12</v>
      </c>
      <c r="F1550">
        <v>56.85</v>
      </c>
      <c r="G1550">
        <v>56.2</v>
      </c>
      <c r="H1550">
        <v>54.06</v>
      </c>
      <c r="I1550">
        <v>42.93</v>
      </c>
      <c r="J1550">
        <v>61.4</v>
      </c>
      <c r="K1550">
        <v>47.15</v>
      </c>
    </row>
    <row r="1551" spans="1:11" x14ac:dyDescent="0.25">
      <c r="A1551" t="s">
        <v>5484</v>
      </c>
      <c r="B1551">
        <v>15229</v>
      </c>
      <c r="C1551" t="s">
        <v>1317</v>
      </c>
      <c r="D1551">
        <v>212.57</v>
      </c>
      <c r="E1551">
        <v>211.11</v>
      </c>
      <c r="F1551">
        <v>209.9</v>
      </c>
      <c r="G1551">
        <v>209.15</v>
      </c>
      <c r="H1551">
        <v>208.77</v>
      </c>
      <c r="I1551">
        <v>201.84</v>
      </c>
      <c r="J1551">
        <v>218.4</v>
      </c>
      <c r="K1551">
        <v>200.75</v>
      </c>
    </row>
    <row r="1552" spans="1:11" x14ac:dyDescent="0.25">
      <c r="A1552" t="s">
        <v>5484</v>
      </c>
      <c r="B1552">
        <v>15234</v>
      </c>
      <c r="C1552" t="s">
        <v>1318</v>
      </c>
      <c r="D1552">
        <v>1615.35</v>
      </c>
      <c r="E1552">
        <v>1590.59</v>
      </c>
      <c r="F1552">
        <v>1570.09</v>
      </c>
      <c r="G1552">
        <v>1556.78</v>
      </c>
      <c r="H1552">
        <v>1554.59</v>
      </c>
      <c r="I1552">
        <v>1562.59</v>
      </c>
      <c r="J1552">
        <v>1749.8</v>
      </c>
      <c r="K1552">
        <v>1410.05</v>
      </c>
    </row>
    <row r="1553" spans="1:11" x14ac:dyDescent="0.25">
      <c r="A1553" t="s">
        <v>5484</v>
      </c>
      <c r="B1553">
        <v>15239</v>
      </c>
      <c r="C1553" t="s">
        <v>1319</v>
      </c>
      <c r="D1553">
        <v>115.45</v>
      </c>
      <c r="E1553">
        <v>112.92</v>
      </c>
      <c r="F1553">
        <v>110.18</v>
      </c>
      <c r="G1553">
        <v>105.03</v>
      </c>
      <c r="H1553">
        <v>92.89</v>
      </c>
      <c r="I1553">
        <v>71.53</v>
      </c>
      <c r="J1553">
        <v>125.25</v>
      </c>
      <c r="K1553">
        <v>59.5</v>
      </c>
    </row>
    <row r="1554" spans="1:11" x14ac:dyDescent="0.25">
      <c r="A1554" t="s">
        <v>5484</v>
      </c>
      <c r="B1554">
        <v>15244</v>
      </c>
      <c r="C1554" t="s">
        <v>1320</v>
      </c>
      <c r="D1554">
        <v>14.3</v>
      </c>
      <c r="E1554">
        <v>13.11</v>
      </c>
      <c r="F1554">
        <v>12.03</v>
      </c>
      <c r="G1554">
        <v>10.83</v>
      </c>
      <c r="H1554">
        <v>9.57</v>
      </c>
      <c r="I1554">
        <v>8.25</v>
      </c>
      <c r="J1554">
        <v>14.3</v>
      </c>
      <c r="K1554">
        <v>7.55</v>
      </c>
    </row>
    <row r="1555" spans="1:11" x14ac:dyDescent="0.25">
      <c r="A1555" t="s">
        <v>5484</v>
      </c>
      <c r="B1555">
        <v>15254</v>
      </c>
      <c r="C1555" t="s">
        <v>1321</v>
      </c>
      <c r="D1555">
        <v>2113.1999999999998</v>
      </c>
      <c r="E1555">
        <v>2116.56</v>
      </c>
      <c r="F1555">
        <v>2117.96</v>
      </c>
      <c r="G1555">
        <v>2121.9699999999998</v>
      </c>
      <c r="H1555">
        <v>2145.84</v>
      </c>
      <c r="I1555">
        <v>1990.89</v>
      </c>
      <c r="J1555">
        <v>2498.75</v>
      </c>
      <c r="K1555">
        <v>2056.35</v>
      </c>
    </row>
    <row r="1556" spans="1:11" x14ac:dyDescent="0.25">
      <c r="A1556" t="s">
        <v>5484</v>
      </c>
      <c r="B1556">
        <v>15259</v>
      </c>
      <c r="C1556" t="s">
        <v>1322</v>
      </c>
      <c r="D1556">
        <v>22.85</v>
      </c>
      <c r="E1556">
        <v>22.19</v>
      </c>
      <c r="F1556">
        <v>21.29</v>
      </c>
      <c r="G1556">
        <v>20.2</v>
      </c>
      <c r="H1556">
        <v>19.059999999999999</v>
      </c>
      <c r="I1556">
        <v>16.41</v>
      </c>
      <c r="J1556">
        <v>23.75</v>
      </c>
      <c r="K1556">
        <v>15.55</v>
      </c>
    </row>
    <row r="1557" spans="1:11" x14ac:dyDescent="0.25">
      <c r="A1557" t="s">
        <v>5484</v>
      </c>
      <c r="B1557">
        <v>15266</v>
      </c>
      <c r="C1557" t="s">
        <v>1323</v>
      </c>
      <c r="D1557">
        <v>428.6</v>
      </c>
      <c r="E1557">
        <v>430.22</v>
      </c>
      <c r="F1557">
        <v>428.48</v>
      </c>
      <c r="G1557">
        <v>426.47</v>
      </c>
      <c r="H1557">
        <v>417.19</v>
      </c>
      <c r="I1557">
        <v>351.72</v>
      </c>
      <c r="J1557">
        <v>473</v>
      </c>
      <c r="K1557">
        <v>352.4</v>
      </c>
    </row>
    <row r="1558" spans="1:11" x14ac:dyDescent="0.25">
      <c r="A1558" t="s">
        <v>5484</v>
      </c>
      <c r="B1558">
        <v>15271</v>
      </c>
      <c r="C1558" t="s">
        <v>1324</v>
      </c>
      <c r="D1558">
        <v>110</v>
      </c>
      <c r="E1558">
        <v>112.42</v>
      </c>
      <c r="F1558">
        <v>112.94</v>
      </c>
      <c r="G1558">
        <v>112.49</v>
      </c>
      <c r="H1558">
        <v>108.32</v>
      </c>
      <c r="I1558">
        <v>91.89</v>
      </c>
      <c r="J1558">
        <v>122.7</v>
      </c>
      <c r="K1558">
        <v>87.6</v>
      </c>
    </row>
    <row r="1559" spans="1:11" x14ac:dyDescent="0.25">
      <c r="A1559" t="s">
        <v>5484</v>
      </c>
      <c r="B1559">
        <v>15278</v>
      </c>
      <c r="C1559" t="s">
        <v>1325</v>
      </c>
      <c r="D1559">
        <v>111.5</v>
      </c>
      <c r="E1559">
        <v>109.65</v>
      </c>
      <c r="F1559">
        <v>109.67</v>
      </c>
      <c r="G1559">
        <v>110.36</v>
      </c>
      <c r="H1559">
        <v>108.81</v>
      </c>
      <c r="I1559">
        <v>97.63</v>
      </c>
      <c r="J1559">
        <v>128.4</v>
      </c>
      <c r="K1559">
        <v>75</v>
      </c>
    </row>
    <row r="1560" spans="1:11" x14ac:dyDescent="0.25">
      <c r="A1560" t="s">
        <v>5484</v>
      </c>
      <c r="B1560">
        <v>15283</v>
      </c>
      <c r="C1560" t="s">
        <v>1326</v>
      </c>
      <c r="D1560">
        <v>281.75</v>
      </c>
      <c r="E1560">
        <v>274.35000000000002</v>
      </c>
      <c r="F1560">
        <v>270.88</v>
      </c>
      <c r="G1560">
        <v>269.86</v>
      </c>
      <c r="H1560">
        <v>269</v>
      </c>
      <c r="I1560">
        <v>259.20999999999998</v>
      </c>
      <c r="J1560">
        <v>291</v>
      </c>
      <c r="K1560">
        <v>237.7</v>
      </c>
    </row>
    <row r="1561" spans="1:11" x14ac:dyDescent="0.25">
      <c r="A1561" t="s">
        <v>5484</v>
      </c>
      <c r="B1561">
        <v>15288</v>
      </c>
      <c r="C1561" t="s">
        <v>1327</v>
      </c>
      <c r="D1561">
        <v>342.2</v>
      </c>
      <c r="E1561">
        <v>336.16</v>
      </c>
      <c r="F1561">
        <v>329.79</v>
      </c>
      <c r="G1561">
        <v>324.27999999999997</v>
      </c>
      <c r="H1561">
        <v>319.27</v>
      </c>
      <c r="I1561">
        <v>276.87</v>
      </c>
      <c r="J1561">
        <v>369.8</v>
      </c>
      <c r="K1561">
        <v>285.89999999999998</v>
      </c>
    </row>
    <row r="1562" spans="1:11" x14ac:dyDescent="0.25">
      <c r="A1562" t="s">
        <v>5484</v>
      </c>
      <c r="B1562">
        <v>15295</v>
      </c>
      <c r="C1562" t="s">
        <v>1957</v>
      </c>
      <c r="D1562">
        <v>32.549999999999997</v>
      </c>
      <c r="E1562">
        <v>32.6</v>
      </c>
      <c r="F1562">
        <v>32.51</v>
      </c>
      <c r="G1562">
        <v>32.76</v>
      </c>
      <c r="H1562">
        <v>33.909999999999997</v>
      </c>
      <c r="I1562">
        <v>35.909999999999997</v>
      </c>
      <c r="J1562">
        <v>43.85</v>
      </c>
      <c r="K1562">
        <v>30.3</v>
      </c>
    </row>
    <row r="1563" spans="1:11" x14ac:dyDescent="0.25">
      <c r="A1563" t="s">
        <v>5484</v>
      </c>
      <c r="B1563">
        <v>15303</v>
      </c>
      <c r="C1563" t="s">
        <v>1328</v>
      </c>
      <c r="D1563">
        <v>74.900000000000006</v>
      </c>
      <c r="E1563">
        <v>62.04</v>
      </c>
      <c r="F1563">
        <v>56.04</v>
      </c>
      <c r="G1563">
        <v>52.14</v>
      </c>
      <c r="H1563">
        <v>49.42</v>
      </c>
      <c r="I1563">
        <v>45.31</v>
      </c>
      <c r="J1563">
        <v>75.8</v>
      </c>
      <c r="K1563">
        <v>41.8</v>
      </c>
    </row>
    <row r="1564" spans="1:11" x14ac:dyDescent="0.25">
      <c r="A1564" t="s">
        <v>5484</v>
      </c>
      <c r="B1564">
        <v>15308</v>
      </c>
      <c r="C1564" t="s">
        <v>1329</v>
      </c>
      <c r="D1564">
        <v>23.95</v>
      </c>
      <c r="E1564">
        <v>24.01</v>
      </c>
      <c r="F1564">
        <v>23.5</v>
      </c>
      <c r="G1564">
        <v>21.94</v>
      </c>
      <c r="H1564">
        <v>18.71</v>
      </c>
      <c r="I1564">
        <v>13.93</v>
      </c>
      <c r="J1564">
        <v>25.85</v>
      </c>
      <c r="K1564">
        <v>12.45</v>
      </c>
    </row>
    <row r="1565" spans="1:11" x14ac:dyDescent="0.25">
      <c r="A1565" t="s">
        <v>5484</v>
      </c>
      <c r="B1565">
        <v>15313</v>
      </c>
      <c r="C1565" t="s">
        <v>1330</v>
      </c>
      <c r="D1565">
        <v>38.1</v>
      </c>
      <c r="E1565">
        <v>36.25</v>
      </c>
      <c r="F1565">
        <v>35.56</v>
      </c>
      <c r="G1565">
        <v>34.71</v>
      </c>
      <c r="H1565">
        <v>32.89</v>
      </c>
      <c r="I1565">
        <v>29.24</v>
      </c>
      <c r="J1565">
        <v>38.6</v>
      </c>
      <c r="K1565">
        <v>24.95</v>
      </c>
    </row>
    <row r="1566" spans="1:11" x14ac:dyDescent="0.25">
      <c r="A1566" t="s">
        <v>5484</v>
      </c>
      <c r="B1566">
        <v>15330</v>
      </c>
      <c r="C1566" t="s">
        <v>1331</v>
      </c>
      <c r="D1566">
        <v>51.56</v>
      </c>
      <c r="E1566">
        <v>51.25</v>
      </c>
      <c r="F1566">
        <v>51.19</v>
      </c>
      <c r="G1566">
        <v>51.01</v>
      </c>
      <c r="H1566">
        <v>50.55</v>
      </c>
      <c r="I1566">
        <v>66.38</v>
      </c>
      <c r="J1566">
        <v>53.39</v>
      </c>
      <c r="K1566">
        <v>47.89</v>
      </c>
    </row>
    <row r="1567" spans="1:11" x14ac:dyDescent="0.25">
      <c r="A1567" t="s">
        <v>5484</v>
      </c>
      <c r="B1567">
        <v>15332</v>
      </c>
      <c r="C1567" t="s">
        <v>1332</v>
      </c>
      <c r="D1567">
        <v>168.9</v>
      </c>
      <c r="E1567">
        <v>169.23</v>
      </c>
      <c r="F1567">
        <v>167.15</v>
      </c>
      <c r="G1567">
        <v>163.12</v>
      </c>
      <c r="H1567">
        <v>152.79</v>
      </c>
      <c r="I1567">
        <v>129.32</v>
      </c>
      <c r="J1567">
        <v>177.8</v>
      </c>
      <c r="K1567">
        <v>110.9</v>
      </c>
    </row>
    <row r="1568" spans="1:11" x14ac:dyDescent="0.25">
      <c r="A1568" t="s">
        <v>5484</v>
      </c>
      <c r="B1568">
        <v>15337</v>
      </c>
      <c r="C1568" t="s">
        <v>1333</v>
      </c>
      <c r="D1568">
        <v>143.80000000000001</v>
      </c>
      <c r="E1568">
        <v>144.81</v>
      </c>
      <c r="F1568">
        <v>146.87</v>
      </c>
      <c r="G1568">
        <v>150.72999999999999</v>
      </c>
      <c r="H1568">
        <v>156.88</v>
      </c>
      <c r="I1568">
        <v>162.72999999999999</v>
      </c>
      <c r="J1568">
        <v>184.4</v>
      </c>
      <c r="K1568">
        <v>140.25</v>
      </c>
    </row>
    <row r="1569" spans="1:11" x14ac:dyDescent="0.25">
      <c r="A1569" t="s">
        <v>5484</v>
      </c>
      <c r="B1569">
        <v>15342</v>
      </c>
      <c r="C1569" t="s">
        <v>1334</v>
      </c>
      <c r="D1569">
        <v>178.65</v>
      </c>
      <c r="E1569">
        <v>175.7</v>
      </c>
      <c r="F1569">
        <v>175.67</v>
      </c>
      <c r="G1569">
        <v>175.91</v>
      </c>
      <c r="H1569">
        <v>171.77</v>
      </c>
      <c r="I1569">
        <v>159.04</v>
      </c>
      <c r="J1569">
        <v>199.1</v>
      </c>
      <c r="K1569">
        <v>147.55000000000001</v>
      </c>
    </row>
    <row r="1570" spans="1:11" x14ac:dyDescent="0.25">
      <c r="A1570" t="s">
        <v>5484</v>
      </c>
      <c r="B1570">
        <v>15343</v>
      </c>
      <c r="C1570" t="s">
        <v>1335</v>
      </c>
      <c r="D1570">
        <v>93.65</v>
      </c>
      <c r="E1570">
        <v>95.92</v>
      </c>
      <c r="F1570">
        <v>96.86</v>
      </c>
      <c r="G1570">
        <v>95.48</v>
      </c>
      <c r="H1570">
        <v>91.75</v>
      </c>
      <c r="I1570">
        <v>100.35</v>
      </c>
      <c r="J1570">
        <v>110</v>
      </c>
      <c r="K1570">
        <v>67.8</v>
      </c>
    </row>
    <row r="1571" spans="1:11" x14ac:dyDescent="0.25">
      <c r="A1571" t="s">
        <v>5484</v>
      </c>
      <c r="B1571">
        <v>15347</v>
      </c>
      <c r="C1571" t="s">
        <v>1336</v>
      </c>
      <c r="D1571">
        <v>187.1</v>
      </c>
      <c r="E1571">
        <v>189.91</v>
      </c>
      <c r="F1571">
        <v>191.4</v>
      </c>
      <c r="G1571">
        <v>194</v>
      </c>
      <c r="H1571">
        <v>197.48</v>
      </c>
      <c r="I1571">
        <v>203.1</v>
      </c>
      <c r="J1571">
        <v>226.95</v>
      </c>
      <c r="K1571">
        <v>183.55</v>
      </c>
    </row>
    <row r="1572" spans="1:11" x14ac:dyDescent="0.25">
      <c r="A1572" t="s">
        <v>5484</v>
      </c>
      <c r="B1572">
        <v>15355</v>
      </c>
      <c r="C1572" t="s">
        <v>1337</v>
      </c>
      <c r="D1572">
        <v>339.8</v>
      </c>
      <c r="E1572">
        <v>332.23</v>
      </c>
      <c r="F1572">
        <v>323.75</v>
      </c>
      <c r="G1572">
        <v>311.04000000000002</v>
      </c>
      <c r="H1572">
        <v>285.05</v>
      </c>
      <c r="I1572">
        <v>206.53</v>
      </c>
      <c r="J1572">
        <v>345.15</v>
      </c>
      <c r="K1572">
        <v>191.45</v>
      </c>
    </row>
    <row r="1573" spans="1:11" x14ac:dyDescent="0.25">
      <c r="A1573" t="s">
        <v>5484</v>
      </c>
      <c r="B1573">
        <v>15356</v>
      </c>
      <c r="C1573" t="s">
        <v>1338</v>
      </c>
      <c r="D1573">
        <v>61.05</v>
      </c>
      <c r="E1573">
        <v>60.35</v>
      </c>
      <c r="F1573">
        <v>60.21</v>
      </c>
      <c r="G1573">
        <v>59.99</v>
      </c>
      <c r="H1573">
        <v>60.59</v>
      </c>
      <c r="I1573">
        <v>122.19</v>
      </c>
      <c r="J1573">
        <v>64.900000000000006</v>
      </c>
      <c r="K1573">
        <v>55</v>
      </c>
    </row>
    <row r="1574" spans="1:11" x14ac:dyDescent="0.25">
      <c r="A1574" t="s">
        <v>5484</v>
      </c>
      <c r="B1574">
        <v>15360</v>
      </c>
      <c r="C1574" t="s">
        <v>1339</v>
      </c>
      <c r="D1574">
        <v>283.8</v>
      </c>
      <c r="E1574">
        <v>284.27</v>
      </c>
      <c r="F1574">
        <v>285.04000000000002</v>
      </c>
      <c r="G1574">
        <v>287.98</v>
      </c>
      <c r="H1574">
        <v>292.94</v>
      </c>
      <c r="I1574">
        <v>298.66000000000003</v>
      </c>
      <c r="J1574">
        <v>358.8</v>
      </c>
      <c r="K1574">
        <v>268.2</v>
      </c>
    </row>
    <row r="1575" spans="1:11" x14ac:dyDescent="0.25">
      <c r="A1575" t="s">
        <v>5484</v>
      </c>
      <c r="B1575">
        <v>15362</v>
      </c>
      <c r="C1575" t="s">
        <v>1340</v>
      </c>
      <c r="D1575">
        <v>291.7</v>
      </c>
      <c r="E1575">
        <v>291.10000000000002</v>
      </c>
      <c r="F1575">
        <v>291.61</v>
      </c>
      <c r="G1575">
        <v>293.81</v>
      </c>
      <c r="H1575">
        <v>296.63</v>
      </c>
      <c r="I1575">
        <v>280.06</v>
      </c>
      <c r="J1575">
        <v>335</v>
      </c>
      <c r="K1575">
        <v>276.25</v>
      </c>
    </row>
    <row r="1576" spans="1:11" x14ac:dyDescent="0.25">
      <c r="A1576" t="s">
        <v>5484</v>
      </c>
      <c r="B1576">
        <v>15377</v>
      </c>
      <c r="C1576" t="s">
        <v>1341</v>
      </c>
      <c r="D1576">
        <v>48.65</v>
      </c>
      <c r="E1576">
        <v>48.03</v>
      </c>
      <c r="F1576">
        <v>47.77</v>
      </c>
      <c r="G1576">
        <v>47.9</v>
      </c>
      <c r="H1576">
        <v>48.24</v>
      </c>
      <c r="I1576">
        <v>45.49</v>
      </c>
      <c r="J1576">
        <v>56.3</v>
      </c>
      <c r="K1576">
        <v>41</v>
      </c>
    </row>
    <row r="1577" spans="1:11" x14ac:dyDescent="0.25">
      <c r="A1577" t="s">
        <v>5484</v>
      </c>
      <c r="B1577">
        <v>15380</v>
      </c>
      <c r="C1577" t="s">
        <v>1342</v>
      </c>
      <c r="D1577">
        <v>1920.1</v>
      </c>
      <c r="E1577">
        <v>1873.52</v>
      </c>
      <c r="F1577">
        <v>1846.05</v>
      </c>
      <c r="G1577">
        <v>1818.98</v>
      </c>
      <c r="H1577">
        <v>1792.45</v>
      </c>
      <c r="I1577">
        <v>1661.32</v>
      </c>
      <c r="J1577">
        <v>1945</v>
      </c>
      <c r="K1577">
        <v>1683.05</v>
      </c>
    </row>
    <row r="1578" spans="1:11" x14ac:dyDescent="0.25">
      <c r="A1578" t="s">
        <v>5484</v>
      </c>
      <c r="B1578">
        <v>15384</v>
      </c>
      <c r="C1578" t="s">
        <v>5734</v>
      </c>
      <c r="D1578">
        <v>40.700000000000003</v>
      </c>
      <c r="E1578">
        <v>40.39</v>
      </c>
      <c r="F1578">
        <v>40.119999999999997</v>
      </c>
      <c r="G1578">
        <v>40.11</v>
      </c>
      <c r="H1578">
        <v>40.520000000000003</v>
      </c>
      <c r="I1578">
        <v>41.65</v>
      </c>
      <c r="J1578">
        <v>49.1</v>
      </c>
      <c r="K1578">
        <v>35.700000000000003</v>
      </c>
    </row>
    <row r="1579" spans="1:11" x14ac:dyDescent="0.25">
      <c r="A1579" t="s">
        <v>5484</v>
      </c>
      <c r="B1579">
        <v>15391</v>
      </c>
      <c r="C1579" t="s">
        <v>1343</v>
      </c>
      <c r="D1579">
        <v>307.75</v>
      </c>
      <c r="E1579">
        <v>293.62</v>
      </c>
      <c r="F1579">
        <v>283.75</v>
      </c>
      <c r="G1579">
        <v>273.17</v>
      </c>
      <c r="H1579">
        <v>265.02999999999997</v>
      </c>
      <c r="I1579">
        <v>259.33999999999997</v>
      </c>
      <c r="J1579">
        <v>311</v>
      </c>
      <c r="K1579">
        <v>226.1</v>
      </c>
    </row>
    <row r="1580" spans="1:11" x14ac:dyDescent="0.25">
      <c r="A1580" t="s">
        <v>5484</v>
      </c>
      <c r="B1580">
        <v>15399</v>
      </c>
      <c r="C1580" t="s">
        <v>1344</v>
      </c>
      <c r="D1580">
        <v>447.45</v>
      </c>
      <c r="E1580">
        <v>440.31</v>
      </c>
      <c r="F1580">
        <v>440.69</v>
      </c>
      <c r="G1580">
        <v>446.13</v>
      </c>
      <c r="H1580">
        <v>459.84</v>
      </c>
      <c r="I1580">
        <v>463.81</v>
      </c>
      <c r="J1580">
        <v>505.45</v>
      </c>
      <c r="K1580">
        <v>413.8</v>
      </c>
    </row>
    <row r="1581" spans="1:11" x14ac:dyDescent="0.25">
      <c r="A1581" t="s">
        <v>5484</v>
      </c>
      <c r="B1581">
        <v>15404</v>
      </c>
      <c r="C1581" t="s">
        <v>1345</v>
      </c>
      <c r="D1581">
        <v>144.69999999999999</v>
      </c>
      <c r="E1581">
        <v>146.29</v>
      </c>
      <c r="F1581">
        <v>149.59</v>
      </c>
      <c r="G1581">
        <v>155.79</v>
      </c>
      <c r="H1581">
        <v>167.93</v>
      </c>
      <c r="I1581">
        <v>145.22999999999999</v>
      </c>
      <c r="J1581">
        <v>219.25</v>
      </c>
      <c r="K1581">
        <v>136</v>
      </c>
    </row>
    <row r="1582" spans="1:11" x14ac:dyDescent="0.25">
      <c r="A1582" t="s">
        <v>5484</v>
      </c>
      <c r="B1582">
        <v>15409</v>
      </c>
      <c r="C1582" t="s">
        <v>1346</v>
      </c>
      <c r="D1582">
        <v>815.65</v>
      </c>
      <c r="E1582">
        <v>796.6</v>
      </c>
      <c r="F1582">
        <v>760.96</v>
      </c>
      <c r="G1582">
        <v>724.57</v>
      </c>
      <c r="H1582">
        <v>696.33</v>
      </c>
      <c r="I1582">
        <v>646.20000000000005</v>
      </c>
      <c r="J1582">
        <v>842</v>
      </c>
      <c r="K1582">
        <v>616.04999999999995</v>
      </c>
    </row>
    <row r="1583" spans="1:11" x14ac:dyDescent="0.25">
      <c r="A1583" t="s">
        <v>5484</v>
      </c>
      <c r="B1583">
        <v>15414</v>
      </c>
      <c r="C1583" t="s">
        <v>1347</v>
      </c>
      <c r="D1583">
        <v>974.65</v>
      </c>
      <c r="E1583">
        <v>873.41</v>
      </c>
      <c r="F1583">
        <v>837.86</v>
      </c>
      <c r="G1583">
        <v>810.94</v>
      </c>
      <c r="H1583">
        <v>773.39</v>
      </c>
      <c r="I1583">
        <v>560.28</v>
      </c>
      <c r="J1583">
        <v>995</v>
      </c>
      <c r="K1583">
        <v>610.1</v>
      </c>
    </row>
    <row r="1584" spans="1:11" x14ac:dyDescent="0.25">
      <c r="A1584" t="s">
        <v>5484</v>
      </c>
      <c r="B1584">
        <v>15419</v>
      </c>
      <c r="C1584" t="s">
        <v>1348</v>
      </c>
      <c r="D1584">
        <v>23.8</v>
      </c>
      <c r="E1584">
        <v>23.94</v>
      </c>
      <c r="F1584">
        <v>22.39</v>
      </c>
      <c r="G1584">
        <v>20.23</v>
      </c>
      <c r="H1584">
        <v>17.78</v>
      </c>
      <c r="I1584">
        <v>14.56</v>
      </c>
      <c r="J1584">
        <v>27.85</v>
      </c>
      <c r="K1584">
        <v>13.55</v>
      </c>
    </row>
    <row r="1585" spans="1:11" x14ac:dyDescent="0.25">
      <c r="A1585" t="s">
        <v>5484</v>
      </c>
      <c r="B1585">
        <v>15420</v>
      </c>
      <c r="C1585" t="s">
        <v>1349</v>
      </c>
      <c r="D1585">
        <v>97.4</v>
      </c>
      <c r="E1585">
        <v>97.53</v>
      </c>
      <c r="F1585">
        <v>97.22</v>
      </c>
      <c r="G1585">
        <v>96.94</v>
      </c>
      <c r="H1585">
        <v>97.37</v>
      </c>
      <c r="I1585">
        <v>87.78</v>
      </c>
      <c r="J1585">
        <v>120</v>
      </c>
      <c r="K1585">
        <v>89.4</v>
      </c>
    </row>
    <row r="1586" spans="1:11" x14ac:dyDescent="0.25">
      <c r="A1586" t="s">
        <v>5484</v>
      </c>
      <c r="B1586">
        <v>15555</v>
      </c>
      <c r="C1586" t="s">
        <v>1350</v>
      </c>
      <c r="D1586">
        <v>359.4</v>
      </c>
      <c r="E1586">
        <v>365.43</v>
      </c>
      <c r="F1586">
        <v>367.43</v>
      </c>
      <c r="G1586">
        <v>367.25</v>
      </c>
      <c r="H1586">
        <v>361.31</v>
      </c>
      <c r="I1586">
        <v>327.98</v>
      </c>
      <c r="J1586">
        <v>389.35</v>
      </c>
      <c r="K1586">
        <v>320.60000000000002</v>
      </c>
    </row>
    <row r="1587" spans="1:11" x14ac:dyDescent="0.25">
      <c r="A1587" t="s">
        <v>5484</v>
      </c>
      <c r="B1587">
        <v>15589</v>
      </c>
      <c r="C1587" t="s">
        <v>1351</v>
      </c>
      <c r="D1587">
        <v>281.45</v>
      </c>
      <c r="E1587">
        <v>275.01</v>
      </c>
      <c r="F1587">
        <v>275.56</v>
      </c>
      <c r="G1587">
        <v>276.74</v>
      </c>
      <c r="H1587">
        <v>275.23</v>
      </c>
      <c r="I1587">
        <v>247.71</v>
      </c>
      <c r="J1587">
        <v>314.60000000000002</v>
      </c>
      <c r="K1587">
        <v>238.15</v>
      </c>
    </row>
    <row r="1588" spans="1:11" x14ac:dyDescent="0.25">
      <c r="A1588" t="s">
        <v>5484</v>
      </c>
      <c r="B1588">
        <v>15649</v>
      </c>
      <c r="C1588" t="s">
        <v>1958</v>
      </c>
      <c r="D1588">
        <v>15.7</v>
      </c>
      <c r="E1588">
        <v>40.619999999999997</v>
      </c>
      <c r="F1588">
        <v>52.04</v>
      </c>
      <c r="G1588">
        <v>60.45</v>
      </c>
      <c r="H1588">
        <v>75.319999999999993</v>
      </c>
      <c r="I1588">
        <v>100.67</v>
      </c>
      <c r="J1588">
        <v>147.55000000000001</v>
      </c>
      <c r="K1588">
        <v>15.2</v>
      </c>
    </row>
    <row r="1589" spans="1:11" x14ac:dyDescent="0.25">
      <c r="A1589" t="s">
        <v>5484</v>
      </c>
      <c r="B1589">
        <v>15716</v>
      </c>
      <c r="C1589" t="s">
        <v>1959</v>
      </c>
      <c r="D1589">
        <v>41.7</v>
      </c>
      <c r="E1589">
        <v>40.93</v>
      </c>
      <c r="F1589">
        <v>40.630000000000003</v>
      </c>
      <c r="G1589">
        <v>40.75</v>
      </c>
      <c r="H1589">
        <v>41.52</v>
      </c>
      <c r="I1589">
        <v>55.61</v>
      </c>
      <c r="J1589">
        <v>47.15</v>
      </c>
      <c r="K1589">
        <v>36.25</v>
      </c>
    </row>
    <row r="1590" spans="1:11" x14ac:dyDescent="0.25">
      <c r="A1590" t="s">
        <v>5484</v>
      </c>
      <c r="B1590">
        <v>15840</v>
      </c>
      <c r="C1590" t="s">
        <v>1352</v>
      </c>
      <c r="D1590">
        <v>35.049999999999997</v>
      </c>
      <c r="E1590">
        <v>34.92</v>
      </c>
      <c r="F1590">
        <v>35.26</v>
      </c>
      <c r="G1590">
        <v>36.119999999999997</v>
      </c>
      <c r="H1590">
        <v>37.68</v>
      </c>
      <c r="I1590">
        <v>39.19</v>
      </c>
      <c r="J1590">
        <v>45.5</v>
      </c>
      <c r="K1590">
        <v>32.9</v>
      </c>
    </row>
    <row r="1591" spans="1:11" x14ac:dyDescent="0.25">
      <c r="A1591" t="s">
        <v>5484</v>
      </c>
      <c r="B1591">
        <v>15883</v>
      </c>
      <c r="C1591" t="s">
        <v>1353</v>
      </c>
      <c r="D1591">
        <v>526.15</v>
      </c>
      <c r="E1591">
        <v>512.70000000000005</v>
      </c>
      <c r="F1591">
        <v>502.31</v>
      </c>
      <c r="G1591">
        <v>501.56</v>
      </c>
      <c r="H1591">
        <v>517.69000000000005</v>
      </c>
      <c r="I1591">
        <v>490.95</v>
      </c>
      <c r="J1591">
        <v>664.1</v>
      </c>
      <c r="K1591">
        <v>460.85</v>
      </c>
    </row>
    <row r="1592" spans="1:11" x14ac:dyDescent="0.25">
      <c r="A1592" t="s">
        <v>5484</v>
      </c>
      <c r="B1592">
        <v>16045</v>
      </c>
      <c r="C1592" t="s">
        <v>1354</v>
      </c>
      <c r="D1592">
        <v>694.8</v>
      </c>
      <c r="E1592">
        <v>695.15</v>
      </c>
      <c r="F1592">
        <v>687.82</v>
      </c>
      <c r="G1592">
        <v>678.76</v>
      </c>
      <c r="H1592">
        <v>677.23</v>
      </c>
      <c r="I1592">
        <v>650.14</v>
      </c>
      <c r="J1592">
        <v>760</v>
      </c>
      <c r="K1592">
        <v>613.29999999999995</v>
      </c>
    </row>
    <row r="1593" spans="1:11" x14ac:dyDescent="0.25">
      <c r="A1593" t="s">
        <v>5484</v>
      </c>
      <c r="B1593">
        <v>16123</v>
      </c>
      <c r="C1593" t="s">
        <v>1355</v>
      </c>
      <c r="D1593">
        <v>275.2</v>
      </c>
      <c r="E1593">
        <v>279.55</v>
      </c>
      <c r="F1593">
        <v>277.25</v>
      </c>
      <c r="G1593">
        <v>272.68</v>
      </c>
      <c r="H1593">
        <v>260.89999999999998</v>
      </c>
      <c r="I1593">
        <v>202.55</v>
      </c>
      <c r="J1593">
        <v>294.5</v>
      </c>
      <c r="K1593">
        <v>199.75</v>
      </c>
    </row>
    <row r="1594" spans="1:11" x14ac:dyDescent="0.25">
      <c r="A1594" t="s">
        <v>5484</v>
      </c>
      <c r="B1594">
        <v>16192</v>
      </c>
      <c r="C1594" t="s">
        <v>1356</v>
      </c>
      <c r="D1594">
        <v>397.9</v>
      </c>
      <c r="E1594">
        <v>396.41</v>
      </c>
      <c r="F1594">
        <v>396.3</v>
      </c>
      <c r="G1594">
        <v>398.3</v>
      </c>
      <c r="H1594">
        <v>397.51</v>
      </c>
      <c r="I1594">
        <v>360.14</v>
      </c>
      <c r="J1594">
        <v>484</v>
      </c>
      <c r="K1594">
        <v>282.64999999999998</v>
      </c>
    </row>
    <row r="1595" spans="1:11" x14ac:dyDescent="0.25">
      <c r="A1595" t="s">
        <v>5484</v>
      </c>
      <c r="B1595">
        <v>16249</v>
      </c>
      <c r="C1595" t="s">
        <v>1357</v>
      </c>
      <c r="D1595">
        <v>21.95</v>
      </c>
      <c r="E1595">
        <v>21.5</v>
      </c>
      <c r="F1595">
        <v>20.98</v>
      </c>
      <c r="G1595">
        <v>20.41</v>
      </c>
      <c r="H1595">
        <v>19.12</v>
      </c>
      <c r="I1595">
        <v>16.88</v>
      </c>
      <c r="J1595">
        <v>23</v>
      </c>
      <c r="K1595">
        <v>13.7</v>
      </c>
    </row>
    <row r="1596" spans="1:11" x14ac:dyDescent="0.25">
      <c r="A1596" t="s">
        <v>5484</v>
      </c>
      <c r="B1596">
        <v>16253</v>
      </c>
      <c r="C1596" t="s">
        <v>1358</v>
      </c>
      <c r="D1596">
        <v>1307.53</v>
      </c>
      <c r="E1596">
        <v>1306.3499999999999</v>
      </c>
      <c r="F1596">
        <v>1304.97</v>
      </c>
      <c r="G1596">
        <v>1302.92</v>
      </c>
      <c r="H1596">
        <v>1299.3399999999999</v>
      </c>
      <c r="I1596">
        <v>1277.74</v>
      </c>
      <c r="J1596">
        <v>1341.5</v>
      </c>
      <c r="K1596">
        <v>1246.6500000000001</v>
      </c>
    </row>
    <row r="1597" spans="1:11" x14ac:dyDescent="0.25">
      <c r="A1597" t="s">
        <v>5484</v>
      </c>
      <c r="B1597">
        <v>16292</v>
      </c>
      <c r="C1597" t="s">
        <v>1960</v>
      </c>
      <c r="D1597">
        <v>84.5</v>
      </c>
      <c r="E1597">
        <v>85.71</v>
      </c>
      <c r="F1597">
        <v>83.35</v>
      </c>
      <c r="G1597">
        <v>79.709999999999994</v>
      </c>
      <c r="H1597">
        <v>76.849999999999994</v>
      </c>
      <c r="I1597">
        <v>71.95</v>
      </c>
      <c r="J1597">
        <v>102.55</v>
      </c>
      <c r="K1597">
        <v>65.05</v>
      </c>
    </row>
    <row r="1598" spans="1:11" x14ac:dyDescent="0.25">
      <c r="A1598" t="s">
        <v>5484</v>
      </c>
      <c r="B1598">
        <v>16395</v>
      </c>
      <c r="C1598" t="s">
        <v>1359</v>
      </c>
      <c r="D1598">
        <v>204.4</v>
      </c>
      <c r="E1598">
        <v>209.48</v>
      </c>
      <c r="F1598">
        <v>211.61</v>
      </c>
      <c r="G1598">
        <v>214.79</v>
      </c>
      <c r="H1598">
        <v>216.96</v>
      </c>
      <c r="I1598">
        <v>191.3</v>
      </c>
      <c r="J1598">
        <v>250.1</v>
      </c>
      <c r="K1598">
        <v>195</v>
      </c>
    </row>
    <row r="1599" spans="1:11" x14ac:dyDescent="0.25">
      <c r="A1599" t="s">
        <v>5484</v>
      </c>
      <c r="B1599">
        <v>16589</v>
      </c>
      <c r="C1599" t="s">
        <v>1360</v>
      </c>
      <c r="D1599">
        <v>135.35</v>
      </c>
      <c r="E1599">
        <v>136.46</v>
      </c>
      <c r="F1599">
        <v>136.88999999999999</v>
      </c>
      <c r="G1599">
        <v>136.47</v>
      </c>
      <c r="H1599">
        <v>134.03</v>
      </c>
      <c r="I1599">
        <v>130.11000000000001</v>
      </c>
      <c r="J1599">
        <v>148.9</v>
      </c>
      <c r="K1599">
        <v>118.15</v>
      </c>
    </row>
    <row r="1600" spans="1:11" x14ac:dyDescent="0.25">
      <c r="A1600" t="s">
        <v>5484</v>
      </c>
      <c r="B1600">
        <v>16639</v>
      </c>
      <c r="C1600" t="s">
        <v>1361</v>
      </c>
      <c r="D1600">
        <v>268.7</v>
      </c>
      <c r="E1600">
        <v>271.26</v>
      </c>
      <c r="F1600">
        <v>271.74</v>
      </c>
      <c r="G1600">
        <v>271.77999999999997</v>
      </c>
      <c r="H1600">
        <v>272.63</v>
      </c>
      <c r="I1600">
        <v>305.91000000000003</v>
      </c>
      <c r="J1600">
        <v>292.8</v>
      </c>
      <c r="K1600">
        <v>261</v>
      </c>
    </row>
    <row r="1601" spans="1:11" x14ac:dyDescent="0.25">
      <c r="A1601" t="s">
        <v>5484</v>
      </c>
      <c r="B1601">
        <v>16657</v>
      </c>
      <c r="C1601" t="s">
        <v>5979</v>
      </c>
      <c r="D1601">
        <v>51.95</v>
      </c>
      <c r="E1601">
        <v>48.3</v>
      </c>
      <c r="F1601">
        <v>46.12</v>
      </c>
      <c r="G1601">
        <v>43.69</v>
      </c>
      <c r="H1601">
        <v>40.729999999999997</v>
      </c>
      <c r="I1601">
        <v>36.72</v>
      </c>
      <c r="J1601">
        <v>51.95</v>
      </c>
      <c r="K1601">
        <v>30.25</v>
      </c>
    </row>
    <row r="1602" spans="1:11" x14ac:dyDescent="0.25">
      <c r="A1602" t="s">
        <v>5484</v>
      </c>
      <c r="B1602">
        <v>16658</v>
      </c>
      <c r="C1602" t="s">
        <v>1362</v>
      </c>
      <c r="D1602">
        <v>463.15</v>
      </c>
      <c r="E1602">
        <v>464.91</v>
      </c>
      <c r="F1602">
        <v>472.9</v>
      </c>
      <c r="G1602">
        <v>479.05</v>
      </c>
      <c r="H1602">
        <v>467.35</v>
      </c>
      <c r="I1602">
        <v>396.17</v>
      </c>
      <c r="J1602">
        <v>570</v>
      </c>
      <c r="K1602">
        <v>380.2</v>
      </c>
    </row>
    <row r="1603" spans="1:11" x14ac:dyDescent="0.25">
      <c r="A1603" t="s">
        <v>5484</v>
      </c>
      <c r="B1603">
        <v>16669</v>
      </c>
      <c r="C1603" t="s">
        <v>1363</v>
      </c>
      <c r="D1603">
        <v>5631.5</v>
      </c>
      <c r="E1603">
        <v>5535.67</v>
      </c>
      <c r="F1603">
        <v>5477.28</v>
      </c>
      <c r="G1603">
        <v>5394.87</v>
      </c>
      <c r="H1603">
        <v>5203.09</v>
      </c>
      <c r="I1603">
        <v>4674</v>
      </c>
      <c r="J1603">
        <v>5674.95</v>
      </c>
      <c r="K1603">
        <v>4541</v>
      </c>
    </row>
    <row r="1604" spans="1:11" x14ac:dyDescent="0.25">
      <c r="A1604" t="s">
        <v>5484</v>
      </c>
      <c r="B1604">
        <v>16675</v>
      </c>
      <c r="C1604" t="s">
        <v>1364</v>
      </c>
      <c r="D1604">
        <v>1615.9</v>
      </c>
      <c r="E1604">
        <v>1603.63</v>
      </c>
      <c r="F1604">
        <v>1594.8</v>
      </c>
      <c r="G1604">
        <v>1590.21</v>
      </c>
      <c r="H1604">
        <v>1577.2</v>
      </c>
      <c r="I1604">
        <v>1522.05</v>
      </c>
      <c r="J1604">
        <v>1676.75</v>
      </c>
      <c r="K1604">
        <v>1451</v>
      </c>
    </row>
    <row r="1605" spans="1:11" x14ac:dyDescent="0.25">
      <c r="A1605" t="s">
        <v>5484</v>
      </c>
      <c r="B1605">
        <v>16682</v>
      </c>
      <c r="C1605" t="s">
        <v>1365</v>
      </c>
      <c r="D1605">
        <v>5709.35</v>
      </c>
      <c r="E1605">
        <v>5335.44</v>
      </c>
      <c r="F1605">
        <v>5200.51</v>
      </c>
      <c r="G1605">
        <v>5170.04</v>
      </c>
      <c r="H1605">
        <v>5206.42</v>
      </c>
      <c r="I1605">
        <v>4430.29</v>
      </c>
      <c r="J1605">
        <v>6342.35</v>
      </c>
      <c r="K1605">
        <v>4178.75</v>
      </c>
    </row>
    <row r="1606" spans="1:11" x14ac:dyDescent="0.25">
      <c r="A1606" t="s">
        <v>5484</v>
      </c>
      <c r="B1606">
        <v>16683</v>
      </c>
      <c r="C1606" t="s">
        <v>5652</v>
      </c>
      <c r="D1606">
        <v>30.65</v>
      </c>
      <c r="E1606">
        <v>30.6</v>
      </c>
      <c r="F1606">
        <v>30.49</v>
      </c>
      <c r="G1606">
        <v>30.52</v>
      </c>
      <c r="H1606">
        <v>31.03</v>
      </c>
      <c r="I1606">
        <v>28.01</v>
      </c>
      <c r="J1606">
        <v>47.5</v>
      </c>
      <c r="K1606">
        <v>20.5</v>
      </c>
    </row>
    <row r="1607" spans="1:11" x14ac:dyDescent="0.25">
      <c r="A1607" t="s">
        <v>5484</v>
      </c>
      <c r="B1607">
        <v>16696</v>
      </c>
      <c r="C1607" t="s">
        <v>1366</v>
      </c>
      <c r="D1607">
        <v>70.849999999999994</v>
      </c>
      <c r="E1607">
        <v>70.680000000000007</v>
      </c>
      <c r="F1607">
        <v>71.27</v>
      </c>
      <c r="G1607">
        <v>72.900000000000006</v>
      </c>
      <c r="H1607">
        <v>75.03</v>
      </c>
      <c r="I1607">
        <v>73.12</v>
      </c>
      <c r="J1607">
        <v>92.5</v>
      </c>
      <c r="K1607">
        <v>68.8</v>
      </c>
    </row>
    <row r="1608" spans="1:11" x14ac:dyDescent="0.25">
      <c r="A1608" t="s">
        <v>5484</v>
      </c>
      <c r="B1608">
        <v>16705</v>
      </c>
      <c r="C1608" t="s">
        <v>1367</v>
      </c>
      <c r="D1608">
        <v>45.15</v>
      </c>
      <c r="E1608">
        <v>42.24</v>
      </c>
      <c r="F1608">
        <v>41.11</v>
      </c>
      <c r="G1608">
        <v>40.159999999999997</v>
      </c>
      <c r="H1608">
        <v>38.08</v>
      </c>
      <c r="I1608">
        <v>34.31</v>
      </c>
      <c r="J1608">
        <v>46.4</v>
      </c>
      <c r="K1608">
        <v>29.55</v>
      </c>
    </row>
    <row r="1609" spans="1:11" x14ac:dyDescent="0.25">
      <c r="A1609" t="s">
        <v>5484</v>
      </c>
      <c r="B1609">
        <v>16713</v>
      </c>
      <c r="C1609" t="s">
        <v>1368</v>
      </c>
      <c r="D1609">
        <v>1583.15</v>
      </c>
      <c r="E1609">
        <v>1575.73</v>
      </c>
      <c r="F1609">
        <v>1581.17</v>
      </c>
      <c r="G1609">
        <v>1585.35</v>
      </c>
      <c r="H1609">
        <v>1579.1</v>
      </c>
      <c r="I1609">
        <v>1548.48</v>
      </c>
      <c r="J1609">
        <v>1687</v>
      </c>
      <c r="K1609">
        <v>1492.15</v>
      </c>
    </row>
    <row r="1610" spans="1:11" x14ac:dyDescent="0.25">
      <c r="A1610" t="s">
        <v>5484</v>
      </c>
      <c r="B1610">
        <v>16719</v>
      </c>
      <c r="C1610" t="s">
        <v>1369</v>
      </c>
      <c r="D1610">
        <v>87.15</v>
      </c>
      <c r="E1610">
        <v>84.32</v>
      </c>
      <c r="F1610">
        <v>83.83</v>
      </c>
      <c r="G1610">
        <v>84.06</v>
      </c>
      <c r="H1610">
        <v>85.02</v>
      </c>
      <c r="I1610">
        <v>81.22</v>
      </c>
      <c r="J1610">
        <v>102.4</v>
      </c>
      <c r="K1610">
        <v>78.900000000000006</v>
      </c>
    </row>
    <row r="1611" spans="1:11" x14ac:dyDescent="0.25">
      <c r="A1611" t="s">
        <v>5484</v>
      </c>
      <c r="B1611">
        <v>16725</v>
      </c>
      <c r="C1611" t="s">
        <v>1370</v>
      </c>
      <c r="D1611">
        <v>1473.15</v>
      </c>
      <c r="E1611">
        <v>1458.57</v>
      </c>
      <c r="F1611">
        <v>1451.86</v>
      </c>
      <c r="G1611">
        <v>1428.59</v>
      </c>
      <c r="H1611">
        <v>1349.42</v>
      </c>
      <c r="I1611">
        <v>1082.53</v>
      </c>
      <c r="J1611">
        <v>1505</v>
      </c>
      <c r="K1611">
        <v>1032</v>
      </c>
    </row>
    <row r="1612" spans="1:11" x14ac:dyDescent="0.25">
      <c r="A1612" t="s">
        <v>5484</v>
      </c>
      <c r="B1612">
        <v>16736</v>
      </c>
      <c r="C1612" t="s">
        <v>1371</v>
      </c>
      <c r="D1612">
        <v>86.15</v>
      </c>
      <c r="E1612">
        <v>150.72999999999999</v>
      </c>
      <c r="F1612">
        <v>310.92</v>
      </c>
      <c r="G1612">
        <v>499.37</v>
      </c>
      <c r="H1612">
        <v>666.84</v>
      </c>
      <c r="I1612">
        <v>696.14</v>
      </c>
      <c r="J1612">
        <v>900</v>
      </c>
      <c r="K1612">
        <v>76</v>
      </c>
    </row>
    <row r="1613" spans="1:11" x14ac:dyDescent="0.25">
      <c r="A1613" t="s">
        <v>5484</v>
      </c>
      <c r="B1613">
        <v>16745</v>
      </c>
      <c r="C1613" t="s">
        <v>1372</v>
      </c>
      <c r="D1613">
        <v>813.8</v>
      </c>
      <c r="E1613">
        <v>816.07</v>
      </c>
      <c r="F1613">
        <v>815.83</v>
      </c>
      <c r="G1613">
        <v>814.36</v>
      </c>
      <c r="H1613">
        <v>808.61</v>
      </c>
      <c r="I1613">
        <v>773.38</v>
      </c>
      <c r="J1613">
        <v>874.85</v>
      </c>
      <c r="K1613">
        <v>730.5</v>
      </c>
    </row>
    <row r="1614" spans="1:11" x14ac:dyDescent="0.25">
      <c r="A1614" t="s">
        <v>5484</v>
      </c>
      <c r="B1614">
        <v>16751</v>
      </c>
      <c r="C1614" t="s">
        <v>1373</v>
      </c>
      <c r="D1614">
        <v>309</v>
      </c>
      <c r="E1614">
        <v>301.77999999999997</v>
      </c>
      <c r="F1614">
        <v>299.58</v>
      </c>
      <c r="G1614">
        <v>299.16000000000003</v>
      </c>
      <c r="H1614">
        <v>300.45999999999998</v>
      </c>
      <c r="I1614">
        <v>280.06</v>
      </c>
      <c r="J1614">
        <v>330</v>
      </c>
      <c r="K1614">
        <v>276.05</v>
      </c>
    </row>
    <row r="1615" spans="1:11" x14ac:dyDescent="0.25">
      <c r="A1615" t="s">
        <v>5484</v>
      </c>
      <c r="B1615">
        <v>16777</v>
      </c>
      <c r="C1615" t="s">
        <v>1749</v>
      </c>
      <c r="D1615">
        <v>72.92</v>
      </c>
      <c r="E1615">
        <v>72.34</v>
      </c>
      <c r="F1615">
        <v>71.98</v>
      </c>
      <c r="G1615">
        <v>71.67</v>
      </c>
      <c r="H1615">
        <v>71.52</v>
      </c>
      <c r="I1615">
        <v>71.58</v>
      </c>
      <c r="J1615">
        <v>75.45</v>
      </c>
      <c r="K1615">
        <v>68.010000000000005</v>
      </c>
    </row>
    <row r="1616" spans="1:11" x14ac:dyDescent="0.25">
      <c r="A1616" t="s">
        <v>5484</v>
      </c>
      <c r="B1616">
        <v>16783</v>
      </c>
      <c r="C1616" t="s">
        <v>1961</v>
      </c>
      <c r="D1616">
        <v>402.2</v>
      </c>
      <c r="E1616">
        <v>391.1</v>
      </c>
      <c r="F1616">
        <v>389.44</v>
      </c>
      <c r="G1616">
        <v>388.89</v>
      </c>
      <c r="H1616">
        <v>375.71</v>
      </c>
      <c r="I1616">
        <v>274.94</v>
      </c>
      <c r="J1616">
        <v>450</v>
      </c>
      <c r="K1616">
        <v>241.05</v>
      </c>
    </row>
    <row r="1617" spans="1:11" x14ac:dyDescent="0.25">
      <c r="A1617" t="s">
        <v>5484</v>
      </c>
      <c r="B1617">
        <v>16795</v>
      </c>
      <c r="C1617" t="s">
        <v>5980</v>
      </c>
      <c r="D1617">
        <v>81.05</v>
      </c>
      <c r="E1617">
        <v>79.89</v>
      </c>
      <c r="F1617">
        <v>80.61</v>
      </c>
      <c r="G1617">
        <v>81.150000000000006</v>
      </c>
      <c r="H1617">
        <v>78.64</v>
      </c>
      <c r="I1617">
        <v>72.260000000000005</v>
      </c>
      <c r="J1617">
        <v>99.8</v>
      </c>
      <c r="K1617">
        <v>64</v>
      </c>
    </row>
    <row r="1618" spans="1:11" x14ac:dyDescent="0.25">
      <c r="A1618" t="s">
        <v>5484</v>
      </c>
      <c r="B1618">
        <v>16807</v>
      </c>
      <c r="C1618" t="s">
        <v>1374</v>
      </c>
      <c r="D1618">
        <v>97.15</v>
      </c>
      <c r="E1618">
        <v>96.17</v>
      </c>
      <c r="F1618">
        <v>93.04</v>
      </c>
      <c r="G1618">
        <v>90.03</v>
      </c>
      <c r="H1618">
        <v>87.7</v>
      </c>
      <c r="I1618">
        <v>81.06</v>
      </c>
      <c r="J1618">
        <v>111</v>
      </c>
      <c r="K1618">
        <v>78.7</v>
      </c>
    </row>
    <row r="1619" spans="1:11" x14ac:dyDescent="0.25">
      <c r="A1619" t="s">
        <v>5484</v>
      </c>
      <c r="B1619">
        <v>16819</v>
      </c>
      <c r="C1619" t="s">
        <v>1375</v>
      </c>
      <c r="D1619">
        <v>2109.0100000000002</v>
      </c>
      <c r="E1619">
        <v>2097.6</v>
      </c>
      <c r="F1619">
        <v>2087.13</v>
      </c>
      <c r="G1619">
        <v>2080.6</v>
      </c>
      <c r="H1619">
        <v>2080.23</v>
      </c>
      <c r="I1619">
        <v>2012.91</v>
      </c>
      <c r="J1619">
        <v>2164.9</v>
      </c>
      <c r="K1619">
        <v>2016</v>
      </c>
    </row>
    <row r="1620" spans="1:11" x14ac:dyDescent="0.25">
      <c r="A1620" t="s">
        <v>5484</v>
      </c>
      <c r="B1620">
        <v>16821</v>
      </c>
      <c r="C1620" t="s">
        <v>1376</v>
      </c>
      <c r="D1620">
        <v>425.35</v>
      </c>
      <c r="E1620">
        <v>416.56</v>
      </c>
      <c r="F1620">
        <v>415.37</v>
      </c>
      <c r="G1620">
        <v>418.94</v>
      </c>
      <c r="H1620">
        <v>432.7</v>
      </c>
      <c r="I1620">
        <v>448.33</v>
      </c>
      <c r="J1620">
        <v>520</v>
      </c>
      <c r="K1620">
        <v>380.9</v>
      </c>
    </row>
    <row r="1621" spans="1:11" x14ac:dyDescent="0.25">
      <c r="A1621" t="s">
        <v>5484</v>
      </c>
      <c r="B1621">
        <v>16822</v>
      </c>
      <c r="C1621" t="s">
        <v>1377</v>
      </c>
      <c r="D1621">
        <v>347.15</v>
      </c>
      <c r="E1621">
        <v>344.33</v>
      </c>
      <c r="F1621">
        <v>339.86</v>
      </c>
      <c r="G1621">
        <v>339.06</v>
      </c>
      <c r="H1621">
        <v>349.64</v>
      </c>
      <c r="I1621">
        <v>381.23</v>
      </c>
      <c r="J1621">
        <v>437.7</v>
      </c>
      <c r="K1621">
        <v>314.55</v>
      </c>
    </row>
    <row r="1622" spans="1:11" x14ac:dyDescent="0.25">
      <c r="A1622" t="s">
        <v>5484</v>
      </c>
      <c r="B1622">
        <v>16827</v>
      </c>
      <c r="C1622" t="s">
        <v>5662</v>
      </c>
      <c r="D1622">
        <v>147.9</v>
      </c>
      <c r="E1622">
        <v>145.44999999999999</v>
      </c>
      <c r="F1622">
        <v>141.6</v>
      </c>
      <c r="G1622">
        <v>139.43</v>
      </c>
      <c r="H1622">
        <v>138.59</v>
      </c>
      <c r="I1622">
        <v>118.58</v>
      </c>
      <c r="J1622">
        <v>162.65</v>
      </c>
      <c r="K1622">
        <v>123.7</v>
      </c>
    </row>
    <row r="1623" spans="1:11" x14ac:dyDescent="0.25">
      <c r="A1623" t="s">
        <v>5484</v>
      </c>
      <c r="B1623">
        <v>16845</v>
      </c>
      <c r="C1623" t="s">
        <v>1378</v>
      </c>
      <c r="D1623">
        <v>10.65</v>
      </c>
      <c r="E1623">
        <v>10.199999999999999</v>
      </c>
      <c r="F1623">
        <v>10.07</v>
      </c>
      <c r="G1623">
        <v>9.92</v>
      </c>
      <c r="H1623">
        <v>9.6999999999999993</v>
      </c>
      <c r="I1623">
        <v>9.5299999999999994</v>
      </c>
      <c r="J1623">
        <v>10.95</v>
      </c>
      <c r="K1623">
        <v>8.4499999999999993</v>
      </c>
    </row>
    <row r="1624" spans="1:11" x14ac:dyDescent="0.25">
      <c r="A1624" t="s">
        <v>5484</v>
      </c>
      <c r="B1624">
        <v>16859</v>
      </c>
      <c r="C1624" t="s">
        <v>5981</v>
      </c>
      <c r="D1624">
        <v>26.1</v>
      </c>
      <c r="E1624">
        <v>25.63</v>
      </c>
      <c r="F1624">
        <v>25.15</v>
      </c>
      <c r="G1624">
        <v>24.87</v>
      </c>
      <c r="H1624">
        <v>25.3</v>
      </c>
      <c r="I1624">
        <v>24.99</v>
      </c>
      <c r="J1624">
        <v>32</v>
      </c>
      <c r="K1624">
        <v>21.65</v>
      </c>
    </row>
    <row r="1625" spans="1:11" x14ac:dyDescent="0.25">
      <c r="A1625" t="s">
        <v>5484</v>
      </c>
      <c r="B1625">
        <v>16863</v>
      </c>
      <c r="C1625" t="s">
        <v>1962</v>
      </c>
      <c r="D1625">
        <v>8.0500000000000007</v>
      </c>
      <c r="E1625">
        <v>8.11</v>
      </c>
      <c r="F1625">
        <v>8.06</v>
      </c>
      <c r="G1625">
        <v>7.94</v>
      </c>
      <c r="H1625">
        <v>7.54</v>
      </c>
      <c r="I1625">
        <v>6.81</v>
      </c>
      <c r="J1625">
        <v>10.050000000000001</v>
      </c>
      <c r="K1625">
        <v>5.0999999999999996</v>
      </c>
    </row>
    <row r="1626" spans="1:11" x14ac:dyDescent="0.25">
      <c r="A1626" t="s">
        <v>5484</v>
      </c>
      <c r="B1626">
        <v>16900</v>
      </c>
      <c r="C1626" t="s">
        <v>1379</v>
      </c>
      <c r="D1626">
        <v>632.6</v>
      </c>
      <c r="E1626">
        <v>614.83000000000004</v>
      </c>
      <c r="F1626">
        <v>604.94000000000005</v>
      </c>
      <c r="G1626">
        <v>592.26</v>
      </c>
      <c r="H1626">
        <v>572.96</v>
      </c>
      <c r="I1626">
        <v>478.22</v>
      </c>
      <c r="J1626">
        <v>681.45</v>
      </c>
      <c r="K1626">
        <v>465.63</v>
      </c>
    </row>
    <row r="1627" spans="1:11" x14ac:dyDescent="0.25">
      <c r="A1627" t="s">
        <v>5484</v>
      </c>
      <c r="B1627">
        <v>16908</v>
      </c>
      <c r="C1627" t="s">
        <v>5982</v>
      </c>
      <c r="D1627">
        <v>183.3</v>
      </c>
      <c r="E1627">
        <v>189.49</v>
      </c>
      <c r="F1627">
        <v>194</v>
      </c>
      <c r="G1627">
        <v>190.86</v>
      </c>
      <c r="H1627">
        <v>177.47</v>
      </c>
      <c r="I1627">
        <v>157.91</v>
      </c>
      <c r="J1627">
        <v>221.9</v>
      </c>
      <c r="K1627">
        <v>129.25</v>
      </c>
    </row>
    <row r="1628" spans="1:11" x14ac:dyDescent="0.25">
      <c r="A1628" t="s">
        <v>5484</v>
      </c>
      <c r="B1628">
        <v>16913</v>
      </c>
      <c r="C1628" t="s">
        <v>1380</v>
      </c>
      <c r="D1628">
        <v>165.65</v>
      </c>
      <c r="E1628">
        <v>162.91</v>
      </c>
      <c r="F1628">
        <v>159.9</v>
      </c>
      <c r="G1628">
        <v>156.69999999999999</v>
      </c>
      <c r="H1628">
        <v>149.34</v>
      </c>
      <c r="I1628">
        <v>116.33</v>
      </c>
      <c r="J1628">
        <v>173.8</v>
      </c>
      <c r="K1628">
        <v>118.55</v>
      </c>
    </row>
    <row r="1629" spans="1:11" x14ac:dyDescent="0.25">
      <c r="A1629" t="s">
        <v>5484</v>
      </c>
      <c r="B1629">
        <v>16915</v>
      </c>
      <c r="C1629" t="s">
        <v>1381</v>
      </c>
      <c r="D1629">
        <v>16286</v>
      </c>
      <c r="E1629">
        <v>16373.55</v>
      </c>
      <c r="F1629">
        <v>16313.54</v>
      </c>
      <c r="G1629">
        <v>16113.56</v>
      </c>
      <c r="H1629">
        <v>15497.94</v>
      </c>
      <c r="I1629">
        <v>12973.4</v>
      </c>
      <c r="J1629">
        <v>16945</v>
      </c>
      <c r="K1629">
        <v>12700</v>
      </c>
    </row>
    <row r="1630" spans="1:11" x14ac:dyDescent="0.25">
      <c r="A1630" t="s">
        <v>5484</v>
      </c>
      <c r="B1630">
        <v>16921</v>
      </c>
      <c r="C1630" t="s">
        <v>1963</v>
      </c>
      <c r="D1630">
        <v>171.2</v>
      </c>
      <c r="E1630">
        <v>165.53</v>
      </c>
      <c r="F1630">
        <v>161.71</v>
      </c>
      <c r="G1630">
        <v>155.33000000000001</v>
      </c>
      <c r="H1630">
        <v>142.87</v>
      </c>
      <c r="I1630">
        <v>113.61</v>
      </c>
      <c r="J1630">
        <v>175</v>
      </c>
      <c r="K1630">
        <v>105.5</v>
      </c>
    </row>
    <row r="1631" spans="1:11" x14ac:dyDescent="0.25">
      <c r="A1631" t="s">
        <v>5484</v>
      </c>
      <c r="B1631">
        <v>16927</v>
      </c>
      <c r="C1631" t="s">
        <v>1382</v>
      </c>
      <c r="D1631">
        <v>214.85</v>
      </c>
      <c r="E1631">
        <v>210.24</v>
      </c>
      <c r="F1631">
        <v>207.15</v>
      </c>
      <c r="G1631">
        <v>204.54</v>
      </c>
      <c r="H1631">
        <v>200.94</v>
      </c>
      <c r="I1631">
        <v>192.45</v>
      </c>
      <c r="J1631">
        <v>228.8</v>
      </c>
      <c r="K1631">
        <v>180.05</v>
      </c>
    </row>
    <row r="1632" spans="1:11" x14ac:dyDescent="0.25">
      <c r="A1632" t="s">
        <v>5484</v>
      </c>
      <c r="B1632">
        <v>16933</v>
      </c>
      <c r="C1632" t="s">
        <v>1964</v>
      </c>
      <c r="D1632">
        <v>32.950000000000003</v>
      </c>
      <c r="E1632">
        <v>33.200000000000003</v>
      </c>
      <c r="F1632">
        <v>33.119999999999997</v>
      </c>
      <c r="G1632">
        <v>33.22</v>
      </c>
      <c r="H1632">
        <v>33.21</v>
      </c>
      <c r="I1632">
        <v>29.82</v>
      </c>
      <c r="J1632">
        <v>47.05</v>
      </c>
      <c r="K1632">
        <v>26.5</v>
      </c>
    </row>
    <row r="1633" spans="1:11" x14ac:dyDescent="0.25">
      <c r="A1633" t="s">
        <v>5484</v>
      </c>
      <c r="B1633">
        <v>16943</v>
      </c>
      <c r="C1633" t="s">
        <v>1383</v>
      </c>
      <c r="D1633">
        <v>20.05</v>
      </c>
      <c r="E1633">
        <v>20.32</v>
      </c>
      <c r="F1633">
        <v>20.420000000000002</v>
      </c>
      <c r="G1633">
        <v>20.350000000000001</v>
      </c>
      <c r="H1633">
        <v>19.940000000000001</v>
      </c>
      <c r="I1633">
        <v>18.78</v>
      </c>
      <c r="J1633">
        <v>23.45</v>
      </c>
      <c r="K1633">
        <v>17.3</v>
      </c>
    </row>
    <row r="1634" spans="1:11" x14ac:dyDescent="0.25">
      <c r="A1634" t="s">
        <v>5484</v>
      </c>
      <c r="B1634">
        <v>16959</v>
      </c>
      <c r="C1634" t="s">
        <v>1384</v>
      </c>
      <c r="D1634">
        <v>113.75</v>
      </c>
      <c r="E1634">
        <v>110.77</v>
      </c>
      <c r="F1634">
        <v>110.1</v>
      </c>
      <c r="G1634">
        <v>110.54</v>
      </c>
      <c r="H1634">
        <v>111.6</v>
      </c>
      <c r="I1634">
        <v>110.87</v>
      </c>
      <c r="J1634">
        <v>127</v>
      </c>
      <c r="K1634">
        <v>100.35</v>
      </c>
    </row>
    <row r="1635" spans="1:11" x14ac:dyDescent="0.25">
      <c r="A1635" t="s">
        <v>5484</v>
      </c>
      <c r="B1635">
        <v>16965</v>
      </c>
      <c r="C1635" t="s">
        <v>1385</v>
      </c>
      <c r="D1635">
        <v>462.8</v>
      </c>
      <c r="E1635">
        <v>454.46</v>
      </c>
      <c r="F1635">
        <v>447.83</v>
      </c>
      <c r="G1635">
        <v>440.45</v>
      </c>
      <c r="H1635">
        <v>425.8</v>
      </c>
      <c r="I1635">
        <v>347.42</v>
      </c>
      <c r="J1635">
        <v>467</v>
      </c>
      <c r="K1635">
        <v>392.95</v>
      </c>
    </row>
    <row r="1636" spans="1:11" x14ac:dyDescent="0.25">
      <c r="A1636" t="s">
        <v>5484</v>
      </c>
      <c r="B1636">
        <v>16986</v>
      </c>
      <c r="C1636" t="s">
        <v>1386</v>
      </c>
      <c r="D1636">
        <v>4.4000000000000004</v>
      </c>
      <c r="E1636">
        <v>4.3899999999999997</v>
      </c>
      <c r="F1636">
        <v>4.37</v>
      </c>
      <c r="G1636">
        <v>4.3499999999999996</v>
      </c>
      <c r="H1636">
        <v>4.3099999999999996</v>
      </c>
      <c r="I1636">
        <v>4.25</v>
      </c>
      <c r="J1636">
        <v>4.8499999999999996</v>
      </c>
      <c r="K1636">
        <v>4</v>
      </c>
    </row>
    <row r="1637" spans="1:11" x14ac:dyDescent="0.25">
      <c r="A1637" t="s">
        <v>5484</v>
      </c>
      <c r="B1637">
        <v>16996</v>
      </c>
      <c r="C1637" t="s">
        <v>1965</v>
      </c>
      <c r="D1637">
        <v>11.2</v>
      </c>
      <c r="E1637">
        <v>10.87</v>
      </c>
      <c r="F1637">
        <v>10.89</v>
      </c>
      <c r="G1637">
        <v>11.09</v>
      </c>
      <c r="H1637">
        <v>11.41</v>
      </c>
      <c r="I1637">
        <v>10.6</v>
      </c>
      <c r="J1637">
        <v>13</v>
      </c>
      <c r="K1637">
        <v>9.0500000000000007</v>
      </c>
    </row>
    <row r="1638" spans="1:11" x14ac:dyDescent="0.25">
      <c r="A1638" t="s">
        <v>5484</v>
      </c>
      <c r="B1638">
        <v>17002</v>
      </c>
      <c r="C1638" t="s">
        <v>1966</v>
      </c>
      <c r="D1638">
        <v>5.9</v>
      </c>
      <c r="E1638">
        <v>5.56</v>
      </c>
      <c r="F1638">
        <v>5.42</v>
      </c>
      <c r="G1638">
        <v>5.33</v>
      </c>
      <c r="H1638">
        <v>5.3</v>
      </c>
      <c r="I1638">
        <v>6.03</v>
      </c>
      <c r="J1638">
        <v>6.45</v>
      </c>
      <c r="K1638">
        <v>4.4000000000000004</v>
      </c>
    </row>
    <row r="1639" spans="1:11" x14ac:dyDescent="0.25">
      <c r="A1639" t="s">
        <v>5484</v>
      </c>
      <c r="B1639">
        <v>17010</v>
      </c>
      <c r="C1639" t="s">
        <v>5798</v>
      </c>
      <c r="D1639">
        <v>793.6</v>
      </c>
      <c r="E1639">
        <v>798.65</v>
      </c>
      <c r="F1639">
        <v>804.37</v>
      </c>
      <c r="G1639">
        <v>804.04</v>
      </c>
      <c r="H1639">
        <v>751.82</v>
      </c>
      <c r="I1639">
        <v>592.86</v>
      </c>
      <c r="J1639">
        <v>944.4</v>
      </c>
      <c r="K1639">
        <v>537.46</v>
      </c>
    </row>
    <row r="1640" spans="1:11" x14ac:dyDescent="0.25">
      <c r="A1640" t="s">
        <v>5484</v>
      </c>
      <c r="B1640">
        <v>17022</v>
      </c>
      <c r="C1640" t="s">
        <v>1387</v>
      </c>
      <c r="D1640">
        <v>99</v>
      </c>
      <c r="E1640">
        <v>98.41</v>
      </c>
      <c r="F1640">
        <v>98.8</v>
      </c>
      <c r="G1640">
        <v>99.99</v>
      </c>
      <c r="H1640">
        <v>102.07</v>
      </c>
      <c r="I1640">
        <v>99.07</v>
      </c>
      <c r="J1640">
        <v>120.9</v>
      </c>
      <c r="K1640">
        <v>93.35</v>
      </c>
    </row>
    <row r="1641" spans="1:11" x14ac:dyDescent="0.25">
      <c r="A1641" t="s">
        <v>5484</v>
      </c>
      <c r="B1641">
        <v>17029</v>
      </c>
      <c r="C1641" t="s">
        <v>1388</v>
      </c>
      <c r="D1641">
        <v>1411.5</v>
      </c>
      <c r="E1641">
        <v>1429.62</v>
      </c>
      <c r="F1641">
        <v>1421.19</v>
      </c>
      <c r="G1641">
        <v>1391.1</v>
      </c>
      <c r="H1641">
        <v>1337.65</v>
      </c>
      <c r="I1641">
        <v>1215.67</v>
      </c>
      <c r="J1641">
        <v>1479.8</v>
      </c>
      <c r="K1641">
        <v>1192.75</v>
      </c>
    </row>
    <row r="1642" spans="1:11" x14ac:dyDescent="0.25">
      <c r="A1642" t="s">
        <v>5484</v>
      </c>
      <c r="B1642">
        <v>17032</v>
      </c>
      <c r="C1642" t="s">
        <v>1389</v>
      </c>
      <c r="D1642">
        <v>535.75</v>
      </c>
      <c r="E1642">
        <v>540.78</v>
      </c>
      <c r="F1642">
        <v>543.04999999999995</v>
      </c>
      <c r="G1642">
        <v>546.19000000000005</v>
      </c>
      <c r="H1642">
        <v>549.92999999999995</v>
      </c>
      <c r="I1642">
        <v>552.14</v>
      </c>
      <c r="J1642">
        <v>606.9</v>
      </c>
      <c r="K1642">
        <v>506.8</v>
      </c>
    </row>
    <row r="1643" spans="1:11" x14ac:dyDescent="0.25">
      <c r="A1643" t="s">
        <v>5484</v>
      </c>
      <c r="B1643">
        <v>17044</v>
      </c>
      <c r="C1643" t="s">
        <v>1390</v>
      </c>
      <c r="D1643">
        <v>447.88</v>
      </c>
      <c r="E1643">
        <v>441.65</v>
      </c>
      <c r="F1643">
        <v>438.27</v>
      </c>
      <c r="G1643">
        <v>436.76</v>
      </c>
      <c r="H1643">
        <v>436.07</v>
      </c>
      <c r="I1643">
        <v>424.14</v>
      </c>
      <c r="J1643">
        <v>465.44</v>
      </c>
      <c r="K1643">
        <v>420.66</v>
      </c>
    </row>
    <row r="1644" spans="1:11" x14ac:dyDescent="0.25">
      <c r="A1644" t="s">
        <v>5484</v>
      </c>
      <c r="B1644">
        <v>17046</v>
      </c>
      <c r="C1644" t="s">
        <v>5983</v>
      </c>
      <c r="D1644">
        <v>15.65</v>
      </c>
      <c r="E1644">
        <v>15.79</v>
      </c>
      <c r="F1644">
        <v>15.85</v>
      </c>
      <c r="G1644">
        <v>15.42</v>
      </c>
      <c r="H1644">
        <v>14.06</v>
      </c>
      <c r="I1644">
        <v>15.08</v>
      </c>
      <c r="J1644">
        <v>18.95</v>
      </c>
      <c r="K1644">
        <v>8.75</v>
      </c>
    </row>
    <row r="1645" spans="1:11" x14ac:dyDescent="0.25">
      <c r="A1645" t="s">
        <v>5484</v>
      </c>
      <c r="B1645">
        <v>17053</v>
      </c>
      <c r="C1645" t="s">
        <v>1391</v>
      </c>
      <c r="D1645">
        <v>680.4</v>
      </c>
      <c r="E1645">
        <v>685.41</v>
      </c>
      <c r="F1645">
        <v>687.57</v>
      </c>
      <c r="G1645">
        <v>694.4</v>
      </c>
      <c r="H1645">
        <v>700.41</v>
      </c>
      <c r="I1645">
        <v>650.17999999999995</v>
      </c>
      <c r="J1645">
        <v>839.9</v>
      </c>
      <c r="K1645">
        <v>589</v>
      </c>
    </row>
    <row r="1646" spans="1:11" x14ac:dyDescent="0.25">
      <c r="A1646" t="s">
        <v>5484</v>
      </c>
      <c r="B1646">
        <v>17062</v>
      </c>
      <c r="C1646" t="s">
        <v>1392</v>
      </c>
      <c r="D1646">
        <v>172.1</v>
      </c>
      <c r="E1646">
        <v>161.34</v>
      </c>
      <c r="F1646">
        <v>157.62</v>
      </c>
      <c r="G1646">
        <v>154.99</v>
      </c>
      <c r="H1646">
        <v>152.91</v>
      </c>
      <c r="I1646">
        <v>150.01</v>
      </c>
      <c r="J1646">
        <v>184.25</v>
      </c>
      <c r="K1646">
        <v>140.44999999999999</v>
      </c>
    </row>
    <row r="1647" spans="1:11" x14ac:dyDescent="0.25">
      <c r="A1647" t="s">
        <v>5484</v>
      </c>
      <c r="B1647">
        <v>17069</v>
      </c>
      <c r="C1647" t="s">
        <v>1393</v>
      </c>
      <c r="D1647">
        <v>556.35</v>
      </c>
      <c r="E1647">
        <v>568.04</v>
      </c>
      <c r="F1647">
        <v>562.66999999999996</v>
      </c>
      <c r="G1647">
        <v>555.55999999999995</v>
      </c>
      <c r="H1647">
        <v>536.69000000000005</v>
      </c>
      <c r="I1647">
        <v>426.61</v>
      </c>
      <c r="J1647">
        <v>604.9</v>
      </c>
      <c r="K1647">
        <v>468.7</v>
      </c>
    </row>
    <row r="1648" spans="1:11" x14ac:dyDescent="0.25">
      <c r="A1648" t="s">
        <v>5484</v>
      </c>
      <c r="B1648">
        <v>17071</v>
      </c>
      <c r="C1648" t="s">
        <v>1394</v>
      </c>
      <c r="D1648">
        <v>272.7</v>
      </c>
      <c r="E1648">
        <v>274.08999999999997</v>
      </c>
      <c r="F1648">
        <v>277.86</v>
      </c>
      <c r="G1648">
        <v>279.56</v>
      </c>
      <c r="H1648">
        <v>275.31</v>
      </c>
      <c r="I1648">
        <v>302.69</v>
      </c>
      <c r="J1648">
        <v>318.89999999999998</v>
      </c>
      <c r="K1648">
        <v>227.25</v>
      </c>
    </row>
    <row r="1649" spans="1:11" x14ac:dyDescent="0.25">
      <c r="A1649" t="s">
        <v>5484</v>
      </c>
      <c r="B1649">
        <v>17094</v>
      </c>
      <c r="C1649" t="s">
        <v>1395</v>
      </c>
      <c r="D1649">
        <v>288.10000000000002</v>
      </c>
      <c r="E1649">
        <v>284.62</v>
      </c>
      <c r="F1649">
        <v>284</v>
      </c>
      <c r="G1649">
        <v>285.67</v>
      </c>
      <c r="H1649">
        <v>290.64</v>
      </c>
      <c r="I1649">
        <v>302.33999999999997</v>
      </c>
      <c r="J1649">
        <v>319.5</v>
      </c>
      <c r="K1649">
        <v>275.3</v>
      </c>
    </row>
    <row r="1650" spans="1:11" x14ac:dyDescent="0.25">
      <c r="A1650" t="s">
        <v>5484</v>
      </c>
      <c r="B1650">
        <v>17105</v>
      </c>
      <c r="C1650" t="s">
        <v>1396</v>
      </c>
      <c r="D1650">
        <v>389.2</v>
      </c>
      <c r="E1650">
        <v>387.61</v>
      </c>
      <c r="F1650">
        <v>386.18</v>
      </c>
      <c r="G1650">
        <v>389.72</v>
      </c>
      <c r="H1650">
        <v>402</v>
      </c>
      <c r="I1650">
        <v>421.05</v>
      </c>
      <c r="J1650">
        <v>454.9</v>
      </c>
      <c r="K1650">
        <v>371</v>
      </c>
    </row>
    <row r="1651" spans="1:11" x14ac:dyDescent="0.25">
      <c r="A1651" t="s">
        <v>5484</v>
      </c>
      <c r="B1651">
        <v>17130</v>
      </c>
      <c r="C1651" t="s">
        <v>1397</v>
      </c>
      <c r="D1651">
        <v>214.95</v>
      </c>
      <c r="E1651">
        <v>219.07</v>
      </c>
      <c r="F1651">
        <v>219.38</v>
      </c>
      <c r="G1651">
        <v>217.03</v>
      </c>
      <c r="H1651">
        <v>206.7</v>
      </c>
      <c r="I1651">
        <v>157.91999999999999</v>
      </c>
      <c r="J1651">
        <v>233.95</v>
      </c>
      <c r="K1651">
        <v>151.80000000000001</v>
      </c>
    </row>
    <row r="1652" spans="1:11" x14ac:dyDescent="0.25">
      <c r="A1652" t="s">
        <v>5484</v>
      </c>
      <c r="B1652">
        <v>17140</v>
      </c>
      <c r="C1652" t="s">
        <v>1398</v>
      </c>
      <c r="D1652">
        <v>808.05</v>
      </c>
      <c r="E1652">
        <v>809.67</v>
      </c>
      <c r="F1652">
        <v>810.36</v>
      </c>
      <c r="G1652">
        <v>814.3</v>
      </c>
      <c r="H1652">
        <v>866.99</v>
      </c>
      <c r="I1652">
        <v>1076.98</v>
      </c>
      <c r="J1652">
        <v>1169.4000000000001</v>
      </c>
      <c r="K1652">
        <v>772.1</v>
      </c>
    </row>
    <row r="1653" spans="1:11" x14ac:dyDescent="0.25">
      <c r="A1653" t="s">
        <v>5484</v>
      </c>
      <c r="B1653">
        <v>17145</v>
      </c>
      <c r="C1653" t="s">
        <v>1967</v>
      </c>
      <c r="D1653">
        <v>151</v>
      </c>
      <c r="E1653">
        <v>153.94999999999999</v>
      </c>
      <c r="F1653">
        <v>152.91</v>
      </c>
      <c r="G1653">
        <v>152.79</v>
      </c>
      <c r="H1653">
        <v>153.13999999999999</v>
      </c>
      <c r="I1653">
        <v>137.24</v>
      </c>
      <c r="J1653">
        <v>189.5</v>
      </c>
      <c r="K1653">
        <v>110.25</v>
      </c>
    </row>
    <row r="1654" spans="1:11" x14ac:dyDescent="0.25">
      <c r="A1654" t="s">
        <v>5484</v>
      </c>
      <c r="B1654">
        <v>17152</v>
      </c>
      <c r="C1654" t="s">
        <v>1399</v>
      </c>
      <c r="D1654">
        <v>159.05000000000001</v>
      </c>
      <c r="E1654">
        <v>157.65</v>
      </c>
      <c r="F1654">
        <v>156.05000000000001</v>
      </c>
      <c r="G1654">
        <v>154.47999999999999</v>
      </c>
      <c r="H1654">
        <v>152.32</v>
      </c>
      <c r="I1654">
        <v>139.28</v>
      </c>
      <c r="J1654">
        <v>159.78</v>
      </c>
      <c r="K1654">
        <v>141.19999999999999</v>
      </c>
    </row>
    <row r="1655" spans="1:11" x14ac:dyDescent="0.25">
      <c r="A1655" t="s">
        <v>5484</v>
      </c>
      <c r="B1655">
        <v>17181</v>
      </c>
      <c r="C1655" t="s">
        <v>1750</v>
      </c>
      <c r="D1655">
        <v>473.71</v>
      </c>
      <c r="E1655">
        <v>469.72</v>
      </c>
      <c r="F1655">
        <v>465.38</v>
      </c>
      <c r="G1655">
        <v>460.54</v>
      </c>
      <c r="H1655">
        <v>456.04</v>
      </c>
      <c r="I1655">
        <v>438.11</v>
      </c>
      <c r="J1655">
        <v>474.74</v>
      </c>
      <c r="K1655">
        <v>431</v>
      </c>
    </row>
    <row r="1656" spans="1:11" x14ac:dyDescent="0.25">
      <c r="A1656" t="s">
        <v>5484</v>
      </c>
      <c r="B1656">
        <v>17186</v>
      </c>
      <c r="C1656" t="s">
        <v>5984</v>
      </c>
      <c r="D1656">
        <v>1193.95</v>
      </c>
      <c r="E1656">
        <v>1139.08</v>
      </c>
      <c r="F1656">
        <v>1102.25</v>
      </c>
      <c r="G1656">
        <v>1072.8</v>
      </c>
      <c r="H1656">
        <v>1064.98</v>
      </c>
      <c r="I1656">
        <v>914.49</v>
      </c>
      <c r="J1656">
        <v>1565.9</v>
      </c>
      <c r="K1656">
        <v>948.9</v>
      </c>
    </row>
    <row r="1657" spans="1:11" x14ac:dyDescent="0.25">
      <c r="A1657" t="s">
        <v>5484</v>
      </c>
      <c r="B1657">
        <v>17187</v>
      </c>
      <c r="C1657" t="s">
        <v>1400</v>
      </c>
      <c r="D1657">
        <v>666.75</v>
      </c>
      <c r="E1657">
        <v>659.77</v>
      </c>
      <c r="F1657">
        <v>653.45000000000005</v>
      </c>
      <c r="G1657">
        <v>653.41</v>
      </c>
      <c r="H1657">
        <v>642.11</v>
      </c>
      <c r="I1657">
        <v>539.80999999999995</v>
      </c>
      <c r="J1657">
        <v>778.9</v>
      </c>
      <c r="K1657">
        <v>466.05</v>
      </c>
    </row>
    <row r="1658" spans="1:11" x14ac:dyDescent="0.25">
      <c r="A1658" t="s">
        <v>5484</v>
      </c>
      <c r="B1658">
        <v>17197</v>
      </c>
      <c r="C1658" t="s">
        <v>1401</v>
      </c>
      <c r="D1658">
        <v>232.15</v>
      </c>
      <c r="E1658">
        <v>240.2</v>
      </c>
      <c r="F1658">
        <v>244.32</v>
      </c>
      <c r="G1658">
        <v>247.46</v>
      </c>
      <c r="H1658">
        <v>234.12</v>
      </c>
      <c r="I1658">
        <v>176.51</v>
      </c>
      <c r="J1658">
        <v>316.39999999999998</v>
      </c>
      <c r="K1658">
        <v>124.75</v>
      </c>
    </row>
    <row r="1659" spans="1:11" x14ac:dyDescent="0.25">
      <c r="A1659" t="s">
        <v>5484</v>
      </c>
      <c r="B1659">
        <v>17207</v>
      </c>
      <c r="C1659" t="s">
        <v>1402</v>
      </c>
      <c r="D1659">
        <v>32.11</v>
      </c>
      <c r="E1659">
        <v>31.79</v>
      </c>
      <c r="F1659">
        <v>31.54</v>
      </c>
      <c r="G1659">
        <v>31.5</v>
      </c>
      <c r="H1659">
        <v>31.58</v>
      </c>
      <c r="I1659">
        <v>30.79</v>
      </c>
      <c r="J1659">
        <v>39.4</v>
      </c>
      <c r="K1659">
        <v>29</v>
      </c>
    </row>
    <row r="1660" spans="1:11" x14ac:dyDescent="0.25">
      <c r="A1660" t="s">
        <v>5484</v>
      </c>
      <c r="B1660">
        <v>17256</v>
      </c>
      <c r="C1660" t="s">
        <v>1403</v>
      </c>
      <c r="D1660">
        <v>912.8</v>
      </c>
      <c r="E1660">
        <v>895.69</v>
      </c>
      <c r="F1660">
        <v>876.48</v>
      </c>
      <c r="G1660">
        <v>857.15</v>
      </c>
      <c r="H1660">
        <v>822.9</v>
      </c>
      <c r="I1660">
        <v>709.24</v>
      </c>
      <c r="J1660">
        <v>942.2</v>
      </c>
      <c r="K1660">
        <v>726.3</v>
      </c>
    </row>
    <row r="1661" spans="1:11" x14ac:dyDescent="0.25">
      <c r="A1661" t="s">
        <v>5484</v>
      </c>
      <c r="B1661">
        <v>17263</v>
      </c>
      <c r="C1661" t="s">
        <v>1404</v>
      </c>
      <c r="D1661">
        <v>2027.3</v>
      </c>
      <c r="E1661">
        <v>2100.66</v>
      </c>
      <c r="F1661">
        <v>2140.91</v>
      </c>
      <c r="G1661">
        <v>2191.04</v>
      </c>
      <c r="H1661">
        <v>2230.61</v>
      </c>
      <c r="I1661">
        <v>1970.16</v>
      </c>
      <c r="J1661">
        <v>2539.6999999999998</v>
      </c>
      <c r="K1661">
        <v>2019.15</v>
      </c>
    </row>
    <row r="1662" spans="1:11" x14ac:dyDescent="0.25">
      <c r="A1662" t="s">
        <v>5484</v>
      </c>
      <c r="B1662">
        <v>17270</v>
      </c>
      <c r="C1662" t="s">
        <v>1405</v>
      </c>
      <c r="D1662">
        <v>236.4</v>
      </c>
      <c r="E1662">
        <v>233.22</v>
      </c>
      <c r="F1662">
        <v>233.43</v>
      </c>
      <c r="G1662">
        <v>236.11</v>
      </c>
      <c r="H1662">
        <v>240.96</v>
      </c>
      <c r="I1662">
        <v>233.61</v>
      </c>
      <c r="J1662">
        <v>284</v>
      </c>
      <c r="K1662">
        <v>224.9</v>
      </c>
    </row>
    <row r="1663" spans="1:11" x14ac:dyDescent="0.25">
      <c r="A1663" t="s">
        <v>5484</v>
      </c>
      <c r="B1663">
        <v>17271</v>
      </c>
      <c r="C1663" t="s">
        <v>1406</v>
      </c>
      <c r="D1663">
        <v>676.75</v>
      </c>
      <c r="E1663">
        <v>685.71</v>
      </c>
      <c r="F1663">
        <v>686.25</v>
      </c>
      <c r="G1663">
        <v>674.69</v>
      </c>
      <c r="H1663">
        <v>613.24</v>
      </c>
      <c r="I1663">
        <v>486.81</v>
      </c>
      <c r="J1663">
        <v>782.85</v>
      </c>
      <c r="K1663">
        <v>380</v>
      </c>
    </row>
    <row r="1664" spans="1:11" x14ac:dyDescent="0.25">
      <c r="A1664" t="s">
        <v>5484</v>
      </c>
      <c r="B1664">
        <v>17272</v>
      </c>
      <c r="C1664" t="s">
        <v>1407</v>
      </c>
      <c r="D1664">
        <v>53.28</v>
      </c>
      <c r="E1664">
        <v>53.01</v>
      </c>
      <c r="F1664">
        <v>52.95</v>
      </c>
      <c r="G1664">
        <v>52.77</v>
      </c>
      <c r="H1664">
        <v>52.28</v>
      </c>
      <c r="I1664">
        <v>51.14</v>
      </c>
      <c r="J1664">
        <v>55</v>
      </c>
      <c r="K1664">
        <v>49.11</v>
      </c>
    </row>
    <row r="1665" spans="1:11" x14ac:dyDescent="0.25">
      <c r="A1665" t="s">
        <v>5484</v>
      </c>
      <c r="B1665">
        <v>17279</v>
      </c>
      <c r="C1665" t="s">
        <v>1408</v>
      </c>
      <c r="D1665">
        <v>268.25</v>
      </c>
      <c r="E1665">
        <v>270.73</v>
      </c>
      <c r="F1665">
        <v>270.07</v>
      </c>
      <c r="G1665">
        <v>266.36</v>
      </c>
      <c r="H1665">
        <v>260.45999999999998</v>
      </c>
      <c r="I1665">
        <v>221.04</v>
      </c>
      <c r="J1665">
        <v>302</v>
      </c>
      <c r="K1665">
        <v>229.8</v>
      </c>
    </row>
    <row r="1666" spans="1:11" x14ac:dyDescent="0.25">
      <c r="A1666" t="s">
        <v>5484</v>
      </c>
      <c r="B1666">
        <v>17295</v>
      </c>
      <c r="C1666" t="s">
        <v>1409</v>
      </c>
      <c r="D1666">
        <v>8.5500000000000007</v>
      </c>
      <c r="E1666">
        <v>8.6</v>
      </c>
      <c r="F1666">
        <v>8.56</v>
      </c>
      <c r="G1666">
        <v>8.52</v>
      </c>
      <c r="H1666">
        <v>8.65</v>
      </c>
      <c r="I1666">
        <v>9.31</v>
      </c>
      <c r="J1666">
        <v>12.1</v>
      </c>
      <c r="K1666">
        <v>7.9</v>
      </c>
    </row>
    <row r="1667" spans="1:11" x14ac:dyDescent="0.25">
      <c r="A1667" t="s">
        <v>5484</v>
      </c>
      <c r="B1667">
        <v>17307</v>
      </c>
      <c r="C1667" t="s">
        <v>1410</v>
      </c>
      <c r="D1667">
        <v>411.35</v>
      </c>
      <c r="E1667">
        <v>410.89</v>
      </c>
      <c r="F1667">
        <v>405.56</v>
      </c>
      <c r="G1667">
        <v>399.61</v>
      </c>
      <c r="H1667">
        <v>390.03</v>
      </c>
      <c r="I1667">
        <v>353.28</v>
      </c>
      <c r="J1667">
        <v>440</v>
      </c>
      <c r="K1667">
        <v>326.35000000000002</v>
      </c>
    </row>
    <row r="1668" spans="1:11" x14ac:dyDescent="0.25">
      <c r="A1668" t="s">
        <v>5484</v>
      </c>
      <c r="B1668">
        <v>17313</v>
      </c>
      <c r="C1668" t="s">
        <v>1411</v>
      </c>
      <c r="D1668">
        <v>567.35</v>
      </c>
      <c r="E1668">
        <v>550.13</v>
      </c>
      <c r="F1668">
        <v>542.49</v>
      </c>
      <c r="G1668">
        <v>540.71</v>
      </c>
      <c r="H1668">
        <v>548.21</v>
      </c>
      <c r="I1668">
        <v>560.70000000000005</v>
      </c>
      <c r="J1668">
        <v>686.7</v>
      </c>
      <c r="K1668">
        <v>492</v>
      </c>
    </row>
    <row r="1669" spans="1:11" x14ac:dyDescent="0.25">
      <c r="A1669" t="s">
        <v>5484</v>
      </c>
      <c r="B1669">
        <v>17333</v>
      </c>
      <c r="C1669" t="s">
        <v>1412</v>
      </c>
      <c r="D1669">
        <v>399.85</v>
      </c>
      <c r="E1669">
        <v>399.74</v>
      </c>
      <c r="F1669">
        <v>401.09</v>
      </c>
      <c r="G1669">
        <v>405.3</v>
      </c>
      <c r="H1669">
        <v>402.52</v>
      </c>
      <c r="I1669">
        <v>346.58</v>
      </c>
      <c r="J1669">
        <v>470</v>
      </c>
      <c r="K1669">
        <v>328.3</v>
      </c>
    </row>
    <row r="1670" spans="1:11" x14ac:dyDescent="0.25">
      <c r="A1670" t="s">
        <v>5484</v>
      </c>
      <c r="B1670">
        <v>17351</v>
      </c>
      <c r="C1670" t="s">
        <v>1413</v>
      </c>
      <c r="D1670">
        <v>296.3</v>
      </c>
      <c r="E1670">
        <v>295.79000000000002</v>
      </c>
      <c r="F1670">
        <v>294.43</v>
      </c>
      <c r="G1670">
        <v>290.39999999999998</v>
      </c>
      <c r="H1670">
        <v>281.27</v>
      </c>
      <c r="I1670">
        <v>265.94</v>
      </c>
      <c r="J1670">
        <v>307</v>
      </c>
      <c r="K1670">
        <v>251.6</v>
      </c>
    </row>
    <row r="1671" spans="1:11" x14ac:dyDescent="0.25">
      <c r="A1671" t="s">
        <v>5484</v>
      </c>
      <c r="B1671">
        <v>17357</v>
      </c>
      <c r="C1671" t="s">
        <v>5985</v>
      </c>
      <c r="D1671">
        <v>1699.45</v>
      </c>
      <c r="E1671">
        <v>1694.98</v>
      </c>
      <c r="F1671">
        <v>1691.14</v>
      </c>
      <c r="G1671">
        <v>1614.65</v>
      </c>
      <c r="H1671">
        <v>1392.53</v>
      </c>
      <c r="I1671">
        <v>971.56</v>
      </c>
      <c r="J1671">
        <v>2018</v>
      </c>
      <c r="K1671">
        <v>856.7</v>
      </c>
    </row>
    <row r="1672" spans="1:11" x14ac:dyDescent="0.25">
      <c r="A1672" t="s">
        <v>5484</v>
      </c>
      <c r="B1672">
        <v>17358</v>
      </c>
      <c r="C1672" t="s">
        <v>1414</v>
      </c>
      <c r="D1672">
        <v>51.7</v>
      </c>
      <c r="E1672">
        <v>52.05</v>
      </c>
      <c r="F1672">
        <v>51.71</v>
      </c>
      <c r="G1672">
        <v>51.63</v>
      </c>
      <c r="H1672">
        <v>51.39</v>
      </c>
      <c r="I1672">
        <v>49.71</v>
      </c>
      <c r="J1672">
        <v>61.6</v>
      </c>
      <c r="K1672">
        <v>45.9</v>
      </c>
    </row>
    <row r="1673" spans="1:11" x14ac:dyDescent="0.25">
      <c r="A1673" t="s">
        <v>5484</v>
      </c>
      <c r="B1673">
        <v>17364</v>
      </c>
      <c r="C1673" t="s">
        <v>1415</v>
      </c>
      <c r="D1673">
        <v>1730</v>
      </c>
      <c r="E1673">
        <v>1741.24</v>
      </c>
      <c r="F1673">
        <v>1746.01</v>
      </c>
      <c r="G1673">
        <v>1757.62</v>
      </c>
      <c r="H1673">
        <v>1790.64</v>
      </c>
      <c r="I1673">
        <v>1856.29</v>
      </c>
      <c r="J1673">
        <v>1985</v>
      </c>
      <c r="K1673">
        <v>1699.5</v>
      </c>
    </row>
    <row r="1674" spans="1:11" x14ac:dyDescent="0.25">
      <c r="A1674" t="s">
        <v>5484</v>
      </c>
      <c r="B1674">
        <v>17376</v>
      </c>
      <c r="C1674" t="s">
        <v>1968</v>
      </c>
      <c r="D1674">
        <v>0.35</v>
      </c>
      <c r="E1674">
        <v>0.35</v>
      </c>
      <c r="F1674">
        <v>0.35</v>
      </c>
      <c r="G1674">
        <v>0.35</v>
      </c>
      <c r="H1674">
        <v>0.36</v>
      </c>
      <c r="I1674">
        <v>0.39</v>
      </c>
      <c r="J1674">
        <v>0.45</v>
      </c>
      <c r="K1674">
        <v>0.3</v>
      </c>
    </row>
    <row r="1675" spans="1:11" x14ac:dyDescent="0.25">
      <c r="A1675" t="s">
        <v>5484</v>
      </c>
      <c r="B1675">
        <v>17388</v>
      </c>
      <c r="C1675" t="s">
        <v>1416</v>
      </c>
      <c r="D1675">
        <v>387.3</v>
      </c>
      <c r="E1675">
        <v>390.25</v>
      </c>
      <c r="F1675">
        <v>387.49</v>
      </c>
      <c r="G1675">
        <v>378.27</v>
      </c>
      <c r="H1675">
        <v>359.2</v>
      </c>
      <c r="I1675">
        <v>302.58</v>
      </c>
      <c r="J1675">
        <v>409.7</v>
      </c>
      <c r="K1675">
        <v>260.60000000000002</v>
      </c>
    </row>
    <row r="1676" spans="1:11" x14ac:dyDescent="0.25">
      <c r="A1676" t="s">
        <v>5484</v>
      </c>
      <c r="B1676">
        <v>17395</v>
      </c>
      <c r="C1676" t="s">
        <v>1417</v>
      </c>
      <c r="D1676">
        <v>220.19</v>
      </c>
      <c r="E1676">
        <v>219.89</v>
      </c>
      <c r="F1676">
        <v>219.55</v>
      </c>
      <c r="G1676">
        <v>219.09</v>
      </c>
      <c r="H1676">
        <v>218.47</v>
      </c>
      <c r="I1676">
        <v>214.93</v>
      </c>
      <c r="J1676">
        <v>222.01</v>
      </c>
      <c r="K1676">
        <v>213.8</v>
      </c>
    </row>
    <row r="1677" spans="1:11" x14ac:dyDescent="0.25">
      <c r="A1677" t="s">
        <v>5484</v>
      </c>
      <c r="B1677">
        <v>17397</v>
      </c>
      <c r="C1677" t="s">
        <v>5986</v>
      </c>
      <c r="D1677">
        <v>1411.4</v>
      </c>
      <c r="E1677">
        <v>1342.29</v>
      </c>
      <c r="F1677">
        <v>1302.32</v>
      </c>
      <c r="G1677">
        <v>1257.54</v>
      </c>
      <c r="H1677">
        <v>1163.82</v>
      </c>
      <c r="I1677">
        <v>825.72</v>
      </c>
      <c r="J1677">
        <v>1431.7</v>
      </c>
      <c r="K1677">
        <v>943.15</v>
      </c>
    </row>
    <row r="1678" spans="1:11" x14ac:dyDescent="0.25">
      <c r="A1678" t="s">
        <v>5484</v>
      </c>
      <c r="B1678">
        <v>17400</v>
      </c>
      <c r="C1678" t="s">
        <v>1418</v>
      </c>
      <c r="D1678">
        <v>52.7</v>
      </c>
      <c r="E1678">
        <v>52.03</v>
      </c>
      <c r="F1678">
        <v>51.66</v>
      </c>
      <c r="G1678">
        <v>51.47</v>
      </c>
      <c r="H1678">
        <v>51.3</v>
      </c>
      <c r="I1678">
        <v>47.14</v>
      </c>
      <c r="J1678">
        <v>56.85</v>
      </c>
      <c r="K1678">
        <v>48.4</v>
      </c>
    </row>
    <row r="1679" spans="1:11" x14ac:dyDescent="0.25">
      <c r="A1679" t="s">
        <v>5484</v>
      </c>
      <c r="B1679">
        <v>17419</v>
      </c>
      <c r="C1679" t="s">
        <v>1419</v>
      </c>
      <c r="D1679">
        <v>436.32</v>
      </c>
      <c r="E1679">
        <v>438.57</v>
      </c>
      <c r="F1679">
        <v>437.7</v>
      </c>
      <c r="G1679">
        <v>437.41</v>
      </c>
      <c r="H1679">
        <v>442.47</v>
      </c>
      <c r="I1679">
        <v>468.52</v>
      </c>
      <c r="J1679">
        <v>468.85</v>
      </c>
      <c r="K1679">
        <v>421</v>
      </c>
    </row>
    <row r="1680" spans="1:11" x14ac:dyDescent="0.25">
      <c r="A1680" t="s">
        <v>5484</v>
      </c>
      <c r="B1680">
        <v>17424</v>
      </c>
      <c r="C1680" t="s">
        <v>1420</v>
      </c>
      <c r="D1680">
        <v>820.75</v>
      </c>
      <c r="E1680">
        <v>820.45</v>
      </c>
      <c r="F1680">
        <v>821.2</v>
      </c>
      <c r="G1680">
        <v>825.85</v>
      </c>
      <c r="H1680">
        <v>861.13</v>
      </c>
      <c r="I1680">
        <v>932.67</v>
      </c>
      <c r="J1680">
        <v>1090</v>
      </c>
      <c r="K1680">
        <v>759.5</v>
      </c>
    </row>
    <row r="1681" spans="1:11" x14ac:dyDescent="0.25">
      <c r="A1681" t="s">
        <v>5484</v>
      </c>
      <c r="B1681">
        <v>17433</v>
      </c>
      <c r="C1681" t="s">
        <v>1421</v>
      </c>
      <c r="D1681">
        <v>815.3</v>
      </c>
      <c r="E1681">
        <v>806.35</v>
      </c>
      <c r="F1681">
        <v>798.08</v>
      </c>
      <c r="G1681">
        <v>799.63</v>
      </c>
      <c r="H1681">
        <v>816.59</v>
      </c>
      <c r="I1681">
        <v>864.29</v>
      </c>
      <c r="J1681">
        <v>920.7</v>
      </c>
      <c r="K1681">
        <v>738.6</v>
      </c>
    </row>
    <row r="1682" spans="1:11" x14ac:dyDescent="0.25">
      <c r="A1682" t="s">
        <v>5484</v>
      </c>
      <c r="B1682">
        <v>17438</v>
      </c>
      <c r="C1682" t="s">
        <v>1422</v>
      </c>
      <c r="D1682">
        <v>315.25</v>
      </c>
      <c r="E1682">
        <v>314.95</v>
      </c>
      <c r="F1682">
        <v>312.27999999999997</v>
      </c>
      <c r="G1682">
        <v>309.58999999999997</v>
      </c>
      <c r="H1682">
        <v>301.04000000000002</v>
      </c>
      <c r="I1682">
        <v>270.07</v>
      </c>
      <c r="J1682">
        <v>339.4</v>
      </c>
      <c r="K1682">
        <v>261.55</v>
      </c>
    </row>
    <row r="1683" spans="1:11" x14ac:dyDescent="0.25">
      <c r="A1683" t="s">
        <v>5484</v>
      </c>
      <c r="B1683">
        <v>17475</v>
      </c>
      <c r="C1683" t="s">
        <v>1423</v>
      </c>
      <c r="D1683">
        <v>116.56</v>
      </c>
      <c r="E1683">
        <v>115.26</v>
      </c>
      <c r="F1683">
        <v>114.32</v>
      </c>
      <c r="G1683">
        <v>113.74</v>
      </c>
      <c r="H1683">
        <v>113.22</v>
      </c>
      <c r="I1683">
        <v>108.19</v>
      </c>
      <c r="J1683">
        <v>119.2</v>
      </c>
      <c r="K1683">
        <v>107.3</v>
      </c>
    </row>
    <row r="1684" spans="1:11" x14ac:dyDescent="0.25">
      <c r="A1684" t="s">
        <v>5484</v>
      </c>
      <c r="B1684">
        <v>17477</v>
      </c>
      <c r="C1684" t="s">
        <v>1424</v>
      </c>
      <c r="D1684">
        <v>891</v>
      </c>
      <c r="E1684">
        <v>888.74</v>
      </c>
      <c r="F1684">
        <v>878.47</v>
      </c>
      <c r="G1684">
        <v>860.7</v>
      </c>
      <c r="H1684">
        <v>818.33</v>
      </c>
      <c r="I1684">
        <v>677.32</v>
      </c>
      <c r="J1684">
        <v>932.2</v>
      </c>
      <c r="K1684">
        <v>639.1</v>
      </c>
    </row>
    <row r="1685" spans="1:11" x14ac:dyDescent="0.25">
      <c r="A1685" t="s">
        <v>5484</v>
      </c>
      <c r="B1685">
        <v>17486</v>
      </c>
      <c r="C1685" t="s">
        <v>1425</v>
      </c>
      <c r="D1685">
        <v>1278.8499999999999</v>
      </c>
      <c r="E1685">
        <v>1273.8900000000001</v>
      </c>
      <c r="F1685">
        <v>1286.77</v>
      </c>
      <c r="G1685">
        <v>1307.8900000000001</v>
      </c>
      <c r="H1685">
        <v>1354.99</v>
      </c>
      <c r="I1685">
        <v>1394.3</v>
      </c>
      <c r="J1685">
        <v>1777.2</v>
      </c>
      <c r="K1685">
        <v>1216.1500000000001</v>
      </c>
    </row>
    <row r="1686" spans="1:11" x14ac:dyDescent="0.25">
      <c r="A1686" t="s">
        <v>5484</v>
      </c>
      <c r="B1686">
        <v>17507</v>
      </c>
      <c r="C1686" t="s">
        <v>1969</v>
      </c>
      <c r="D1686">
        <v>33.9</v>
      </c>
      <c r="E1686">
        <v>32.5</v>
      </c>
      <c r="F1686">
        <v>32.9</v>
      </c>
      <c r="G1686">
        <v>33.659999999999997</v>
      </c>
      <c r="H1686">
        <v>32.82</v>
      </c>
      <c r="I1686">
        <v>27.7</v>
      </c>
      <c r="J1686">
        <v>44.8</v>
      </c>
      <c r="K1686">
        <v>25.4</v>
      </c>
    </row>
    <row r="1687" spans="1:11" x14ac:dyDescent="0.25">
      <c r="A1687" t="s">
        <v>5484</v>
      </c>
      <c r="B1687">
        <v>17514</v>
      </c>
      <c r="C1687" t="s">
        <v>1970</v>
      </c>
      <c r="D1687">
        <v>6.65</v>
      </c>
      <c r="E1687">
        <v>6.69</v>
      </c>
      <c r="F1687">
        <v>6.73</v>
      </c>
      <c r="G1687">
        <v>6.84</v>
      </c>
      <c r="H1687">
        <v>6.97</v>
      </c>
      <c r="I1687">
        <v>7.83</v>
      </c>
      <c r="J1687">
        <v>8.3000000000000007</v>
      </c>
      <c r="K1687">
        <v>6.25</v>
      </c>
    </row>
    <row r="1688" spans="1:11" x14ac:dyDescent="0.25">
      <c r="A1688" t="s">
        <v>5484</v>
      </c>
      <c r="B1688">
        <v>17520</v>
      </c>
      <c r="C1688" t="s">
        <v>1426</v>
      </c>
      <c r="D1688">
        <v>10.65</v>
      </c>
      <c r="E1688">
        <v>9.8000000000000007</v>
      </c>
      <c r="F1688">
        <v>9.08</v>
      </c>
      <c r="G1688">
        <v>8.33</v>
      </c>
      <c r="H1688">
        <v>7.36</v>
      </c>
      <c r="I1688">
        <v>5.54</v>
      </c>
      <c r="J1688">
        <v>10.65</v>
      </c>
      <c r="K1688">
        <v>4.6500000000000004</v>
      </c>
    </row>
    <row r="1689" spans="1:11" x14ac:dyDescent="0.25">
      <c r="A1689" t="s">
        <v>5484</v>
      </c>
      <c r="B1689">
        <v>17527</v>
      </c>
      <c r="C1689" t="s">
        <v>1427</v>
      </c>
      <c r="D1689">
        <v>78.349999999999994</v>
      </c>
      <c r="E1689">
        <v>78.989999999999995</v>
      </c>
      <c r="F1689">
        <v>79.39</v>
      </c>
      <c r="G1689">
        <v>79.38</v>
      </c>
      <c r="H1689">
        <v>77.099999999999994</v>
      </c>
      <c r="I1689">
        <v>71.42</v>
      </c>
      <c r="J1689">
        <v>91.9</v>
      </c>
      <c r="K1689">
        <v>63.9</v>
      </c>
    </row>
    <row r="1690" spans="1:11" x14ac:dyDescent="0.25">
      <c r="A1690" t="s">
        <v>5484</v>
      </c>
      <c r="B1690">
        <v>17534</v>
      </c>
      <c r="C1690" t="s">
        <v>1428</v>
      </c>
      <c r="D1690">
        <v>1048.45</v>
      </c>
      <c r="E1690">
        <v>1046.1199999999999</v>
      </c>
      <c r="F1690">
        <v>1043.79</v>
      </c>
      <c r="G1690">
        <v>1045.97</v>
      </c>
      <c r="H1690">
        <v>1050.32</v>
      </c>
      <c r="I1690">
        <v>1013.19</v>
      </c>
      <c r="J1690">
        <v>1152</v>
      </c>
      <c r="K1690">
        <v>970.55</v>
      </c>
    </row>
    <row r="1691" spans="1:11" x14ac:dyDescent="0.25">
      <c r="A1691" t="s">
        <v>5484</v>
      </c>
      <c r="B1691">
        <v>17541</v>
      </c>
      <c r="C1691" t="s">
        <v>1429</v>
      </c>
      <c r="D1691">
        <v>50.2</v>
      </c>
      <c r="E1691">
        <v>50.37</v>
      </c>
      <c r="F1691">
        <v>50.5</v>
      </c>
      <c r="G1691">
        <v>50.45</v>
      </c>
      <c r="H1691">
        <v>49.92</v>
      </c>
      <c r="I1691">
        <v>48.1</v>
      </c>
      <c r="J1691">
        <v>56.2</v>
      </c>
      <c r="K1691">
        <v>43.35</v>
      </c>
    </row>
    <row r="1692" spans="1:11" x14ac:dyDescent="0.25">
      <c r="A1692" t="s">
        <v>5484</v>
      </c>
      <c r="B1692">
        <v>17547</v>
      </c>
      <c r="C1692" t="s">
        <v>1430</v>
      </c>
      <c r="D1692">
        <v>605.15</v>
      </c>
      <c r="E1692">
        <v>600.44000000000005</v>
      </c>
      <c r="F1692">
        <v>600.69000000000005</v>
      </c>
      <c r="G1692">
        <v>602.13</v>
      </c>
      <c r="H1692">
        <v>610.22</v>
      </c>
      <c r="I1692">
        <v>640.75</v>
      </c>
      <c r="J1692">
        <v>664.5</v>
      </c>
      <c r="K1692">
        <v>563.9</v>
      </c>
    </row>
    <row r="1693" spans="1:11" x14ac:dyDescent="0.25">
      <c r="A1693" t="s">
        <v>5484</v>
      </c>
      <c r="B1693">
        <v>17572</v>
      </c>
      <c r="C1693" t="s">
        <v>1431</v>
      </c>
      <c r="D1693">
        <v>999.99</v>
      </c>
      <c r="E1693">
        <v>999.99</v>
      </c>
      <c r="F1693">
        <v>999.99</v>
      </c>
      <c r="G1693">
        <v>999.99</v>
      </c>
      <c r="H1693">
        <v>999.99</v>
      </c>
      <c r="I1693">
        <v>999.99</v>
      </c>
      <c r="J1693">
        <v>1000.84</v>
      </c>
      <c r="K1693">
        <v>999</v>
      </c>
    </row>
    <row r="1694" spans="1:11" x14ac:dyDescent="0.25">
      <c r="A1694" t="s">
        <v>5484</v>
      </c>
      <c r="B1694">
        <v>17576</v>
      </c>
      <c r="C1694" t="s">
        <v>1432</v>
      </c>
      <c r="D1694">
        <v>22.8</v>
      </c>
      <c r="E1694">
        <v>22.9</v>
      </c>
      <c r="F1694">
        <v>22.82</v>
      </c>
      <c r="G1694">
        <v>22.79</v>
      </c>
      <c r="H1694">
        <v>23.18</v>
      </c>
      <c r="I1694">
        <v>25.44</v>
      </c>
    </row>
    <row r="1695" spans="1:11" x14ac:dyDescent="0.25">
      <c r="A1695" t="s">
        <v>5484</v>
      </c>
      <c r="B1695">
        <v>17598</v>
      </c>
      <c r="C1695" t="s">
        <v>1433</v>
      </c>
      <c r="D1695">
        <v>458.4</v>
      </c>
      <c r="E1695">
        <v>464.24</v>
      </c>
      <c r="F1695">
        <v>465.86</v>
      </c>
      <c r="G1695">
        <v>465.81</v>
      </c>
      <c r="H1695">
        <v>459.94</v>
      </c>
      <c r="I1695">
        <v>434.38</v>
      </c>
      <c r="J1695">
        <v>507.9</v>
      </c>
      <c r="K1695">
        <v>414.95</v>
      </c>
    </row>
    <row r="1696" spans="1:11" x14ac:dyDescent="0.25">
      <c r="A1696" t="s">
        <v>5484</v>
      </c>
      <c r="B1696">
        <v>17603</v>
      </c>
      <c r="C1696" t="s">
        <v>1434</v>
      </c>
      <c r="D1696">
        <v>115.05</v>
      </c>
      <c r="E1696">
        <v>115.26</v>
      </c>
      <c r="F1696">
        <v>115.71</v>
      </c>
      <c r="G1696">
        <v>116.54</v>
      </c>
      <c r="H1696">
        <v>117.51</v>
      </c>
      <c r="I1696">
        <v>111.49</v>
      </c>
      <c r="J1696">
        <v>133.5</v>
      </c>
      <c r="K1696">
        <v>105</v>
      </c>
    </row>
    <row r="1697" spans="1:11" x14ac:dyDescent="0.25">
      <c r="A1697" t="s">
        <v>5484</v>
      </c>
      <c r="B1697">
        <v>17613</v>
      </c>
      <c r="C1697" t="s">
        <v>1435</v>
      </c>
      <c r="D1697">
        <v>65.84</v>
      </c>
      <c r="E1697">
        <v>65.66</v>
      </c>
      <c r="F1697">
        <v>65.42</v>
      </c>
      <c r="G1697">
        <v>65.260000000000005</v>
      </c>
      <c r="H1697">
        <v>62.2</v>
      </c>
      <c r="I1697">
        <v>37.43</v>
      </c>
      <c r="J1697">
        <v>79.510000000000005</v>
      </c>
      <c r="K1697">
        <v>6.2</v>
      </c>
    </row>
    <row r="1698" spans="1:11" x14ac:dyDescent="0.25">
      <c r="A1698" t="s">
        <v>5484</v>
      </c>
      <c r="B1698">
        <v>17616</v>
      </c>
      <c r="C1698" t="s">
        <v>1436</v>
      </c>
      <c r="D1698">
        <v>50.67</v>
      </c>
      <c r="E1698">
        <v>51.06</v>
      </c>
      <c r="F1698">
        <v>50.73</v>
      </c>
      <c r="G1698">
        <v>50.4</v>
      </c>
      <c r="H1698">
        <v>49.72</v>
      </c>
      <c r="I1698">
        <v>47.19</v>
      </c>
    </row>
    <row r="1699" spans="1:11" x14ac:dyDescent="0.25">
      <c r="A1699" t="s">
        <v>5484</v>
      </c>
      <c r="B1699">
        <v>17625</v>
      </c>
      <c r="C1699" t="s">
        <v>1437</v>
      </c>
      <c r="D1699">
        <v>259.95</v>
      </c>
      <c r="E1699">
        <v>263.43</v>
      </c>
      <c r="F1699">
        <v>268.05</v>
      </c>
      <c r="G1699">
        <v>280.92</v>
      </c>
      <c r="H1699">
        <v>304.27</v>
      </c>
      <c r="I1699">
        <v>277.89999999999998</v>
      </c>
      <c r="J1699">
        <v>398.55</v>
      </c>
      <c r="K1699">
        <v>247.85</v>
      </c>
    </row>
    <row r="1700" spans="1:11" x14ac:dyDescent="0.25">
      <c r="A1700" t="s">
        <v>5484</v>
      </c>
      <c r="B1700">
        <v>17632</v>
      </c>
      <c r="C1700" t="s">
        <v>1971</v>
      </c>
      <c r="D1700">
        <v>8.9</v>
      </c>
      <c r="E1700">
        <v>8.82</v>
      </c>
      <c r="F1700">
        <v>9.33</v>
      </c>
      <c r="G1700">
        <v>10.16</v>
      </c>
      <c r="H1700">
        <v>11.35</v>
      </c>
      <c r="I1700">
        <v>14.3</v>
      </c>
      <c r="J1700">
        <v>14.3</v>
      </c>
      <c r="K1700">
        <v>7.7</v>
      </c>
    </row>
    <row r="1701" spans="1:11" x14ac:dyDescent="0.25">
      <c r="A1701" t="s">
        <v>5484</v>
      </c>
      <c r="B1701">
        <v>17635</v>
      </c>
      <c r="C1701" t="s">
        <v>1438</v>
      </c>
      <c r="D1701">
        <v>1547.75</v>
      </c>
      <c r="E1701">
        <v>1532.53</v>
      </c>
      <c r="F1701">
        <v>1532.55</v>
      </c>
      <c r="G1701">
        <v>1537.36</v>
      </c>
      <c r="H1701">
        <v>1547.1</v>
      </c>
      <c r="I1701">
        <v>1543.29</v>
      </c>
      <c r="J1701">
        <v>1693.4</v>
      </c>
      <c r="K1701">
        <v>1425.05</v>
      </c>
    </row>
    <row r="1702" spans="1:11" x14ac:dyDescent="0.25">
      <c r="A1702" t="s">
        <v>5484</v>
      </c>
      <c r="B1702">
        <v>17641</v>
      </c>
      <c r="C1702" t="s">
        <v>1439</v>
      </c>
      <c r="D1702">
        <v>454.05</v>
      </c>
      <c r="E1702">
        <v>454.82</v>
      </c>
      <c r="F1702">
        <v>451.87</v>
      </c>
      <c r="G1702">
        <v>448.18</v>
      </c>
      <c r="H1702">
        <v>432.01</v>
      </c>
      <c r="I1702">
        <v>382.92</v>
      </c>
      <c r="J1702">
        <v>487.5</v>
      </c>
      <c r="K1702">
        <v>351.25</v>
      </c>
    </row>
    <row r="1703" spans="1:11" x14ac:dyDescent="0.25">
      <c r="A1703" t="s">
        <v>5484</v>
      </c>
      <c r="B1703">
        <v>17651</v>
      </c>
      <c r="C1703" t="s">
        <v>1440</v>
      </c>
      <c r="D1703">
        <v>552</v>
      </c>
      <c r="E1703">
        <v>563.85</v>
      </c>
      <c r="F1703">
        <v>558.30999999999995</v>
      </c>
      <c r="G1703">
        <v>544.70000000000005</v>
      </c>
      <c r="H1703">
        <v>516.41</v>
      </c>
      <c r="I1703">
        <v>452.41</v>
      </c>
      <c r="J1703">
        <v>599.1</v>
      </c>
      <c r="K1703">
        <v>386</v>
      </c>
    </row>
    <row r="1704" spans="1:11" x14ac:dyDescent="0.25">
      <c r="A1704" t="s">
        <v>5484</v>
      </c>
      <c r="B1704">
        <v>17659</v>
      </c>
      <c r="C1704" t="s">
        <v>1441</v>
      </c>
      <c r="D1704">
        <v>403</v>
      </c>
      <c r="E1704">
        <v>404.79</v>
      </c>
      <c r="F1704">
        <v>406.7</v>
      </c>
      <c r="G1704">
        <v>409.62</v>
      </c>
      <c r="H1704">
        <v>411.28</v>
      </c>
      <c r="I1704">
        <v>423.93</v>
      </c>
      <c r="J1704">
        <v>469</v>
      </c>
      <c r="K1704">
        <v>389</v>
      </c>
    </row>
    <row r="1705" spans="1:11" x14ac:dyDescent="0.25">
      <c r="A1705" t="s">
        <v>5484</v>
      </c>
      <c r="B1705">
        <v>17675</v>
      </c>
      <c r="C1705" t="s">
        <v>1442</v>
      </c>
      <c r="D1705">
        <v>21.05</v>
      </c>
      <c r="E1705">
        <v>20.239999999999998</v>
      </c>
      <c r="F1705">
        <v>19.600000000000001</v>
      </c>
      <c r="G1705">
        <v>19.079999999999998</v>
      </c>
      <c r="H1705">
        <v>18.57</v>
      </c>
      <c r="I1705">
        <v>17.02</v>
      </c>
      <c r="J1705">
        <v>22.4</v>
      </c>
      <c r="K1705">
        <v>14.65</v>
      </c>
    </row>
    <row r="1706" spans="1:11" x14ac:dyDescent="0.25">
      <c r="A1706" t="s">
        <v>5484</v>
      </c>
      <c r="B1706">
        <v>17685</v>
      </c>
      <c r="C1706" t="s">
        <v>1972</v>
      </c>
      <c r="D1706">
        <v>136.4</v>
      </c>
      <c r="E1706">
        <v>131.37</v>
      </c>
      <c r="F1706">
        <v>126.49</v>
      </c>
      <c r="G1706">
        <v>119.91</v>
      </c>
      <c r="H1706">
        <v>107.19</v>
      </c>
      <c r="I1706">
        <v>79.36</v>
      </c>
      <c r="J1706">
        <v>136.4</v>
      </c>
      <c r="K1706">
        <v>73.849999999999994</v>
      </c>
    </row>
    <row r="1707" spans="1:11" x14ac:dyDescent="0.25">
      <c r="A1707" t="s">
        <v>5484</v>
      </c>
      <c r="B1707">
        <v>17691</v>
      </c>
      <c r="C1707" t="s">
        <v>1973</v>
      </c>
      <c r="D1707">
        <v>1.65</v>
      </c>
      <c r="E1707">
        <v>1.69</v>
      </c>
      <c r="F1707">
        <v>1.72</v>
      </c>
      <c r="G1707">
        <v>1.75</v>
      </c>
      <c r="H1707">
        <v>1.81</v>
      </c>
      <c r="I1707">
        <v>2.08</v>
      </c>
      <c r="J1707">
        <v>2.8</v>
      </c>
      <c r="K1707">
        <v>1.5</v>
      </c>
    </row>
    <row r="1708" spans="1:11" x14ac:dyDescent="0.25">
      <c r="A1708" t="s">
        <v>5484</v>
      </c>
      <c r="B1708">
        <v>17700</v>
      </c>
      <c r="C1708" t="s">
        <v>1443</v>
      </c>
      <c r="D1708">
        <v>24.6</v>
      </c>
      <c r="E1708">
        <v>24.52</v>
      </c>
      <c r="F1708">
        <v>24.47</v>
      </c>
      <c r="G1708">
        <v>24.4</v>
      </c>
      <c r="H1708">
        <v>24.34</v>
      </c>
      <c r="I1708">
        <v>23.96</v>
      </c>
      <c r="J1708">
        <v>25.2</v>
      </c>
      <c r="K1708">
        <v>23.94</v>
      </c>
    </row>
    <row r="1709" spans="1:11" x14ac:dyDescent="0.25">
      <c r="A1709" t="s">
        <v>5484</v>
      </c>
      <c r="B1709">
        <v>17702</v>
      </c>
      <c r="C1709" t="s">
        <v>1444</v>
      </c>
      <c r="D1709">
        <v>126.73</v>
      </c>
      <c r="E1709">
        <v>125.76</v>
      </c>
      <c r="F1709">
        <v>124.43</v>
      </c>
      <c r="G1709">
        <v>122.87</v>
      </c>
      <c r="H1709">
        <v>120.74</v>
      </c>
      <c r="I1709">
        <v>111.96</v>
      </c>
      <c r="J1709">
        <v>127.9</v>
      </c>
      <c r="K1709">
        <v>111.58</v>
      </c>
    </row>
    <row r="1710" spans="1:11" x14ac:dyDescent="0.25">
      <c r="A1710" t="s">
        <v>5484</v>
      </c>
      <c r="B1710">
        <v>17704</v>
      </c>
      <c r="C1710" t="s">
        <v>1445</v>
      </c>
      <c r="D1710">
        <v>488.65</v>
      </c>
      <c r="E1710">
        <v>487.51</v>
      </c>
      <c r="F1710">
        <v>473.49</v>
      </c>
      <c r="G1710">
        <v>456.43</v>
      </c>
      <c r="H1710">
        <v>439.7</v>
      </c>
      <c r="I1710">
        <v>436.66</v>
      </c>
      <c r="J1710">
        <v>515</v>
      </c>
      <c r="K1710">
        <v>397.7</v>
      </c>
    </row>
    <row r="1711" spans="1:11" x14ac:dyDescent="0.25">
      <c r="A1711" t="s">
        <v>5484</v>
      </c>
      <c r="B1711">
        <v>17722</v>
      </c>
      <c r="C1711" t="s">
        <v>1446</v>
      </c>
      <c r="D1711">
        <v>56.95</v>
      </c>
      <c r="E1711">
        <v>56.37</v>
      </c>
      <c r="F1711">
        <v>54.82</v>
      </c>
      <c r="G1711">
        <v>52.82</v>
      </c>
      <c r="H1711">
        <v>49.7</v>
      </c>
      <c r="I1711">
        <v>41.44</v>
      </c>
      <c r="J1711">
        <v>59.75</v>
      </c>
      <c r="K1711">
        <v>40</v>
      </c>
    </row>
    <row r="1712" spans="1:11" x14ac:dyDescent="0.25">
      <c r="A1712" t="s">
        <v>5484</v>
      </c>
      <c r="B1712">
        <v>17728</v>
      </c>
      <c r="C1712" t="s">
        <v>1447</v>
      </c>
      <c r="D1712">
        <v>1261.6500000000001</v>
      </c>
      <c r="E1712">
        <v>1272.05</v>
      </c>
      <c r="F1712">
        <v>1266.79</v>
      </c>
      <c r="G1712">
        <v>1266.97</v>
      </c>
      <c r="H1712">
        <v>1289.6600000000001</v>
      </c>
      <c r="I1712">
        <v>1393.73</v>
      </c>
      <c r="J1712">
        <v>1490</v>
      </c>
      <c r="K1712">
        <v>1149.0999999999999</v>
      </c>
    </row>
    <row r="1713" spans="1:11" x14ac:dyDescent="0.25">
      <c r="A1713" t="s">
        <v>5484</v>
      </c>
      <c r="B1713">
        <v>17738</v>
      </c>
      <c r="C1713" t="s">
        <v>1448</v>
      </c>
      <c r="D1713">
        <v>388.9</v>
      </c>
      <c r="E1713">
        <v>390.32</v>
      </c>
      <c r="F1713">
        <v>386.18</v>
      </c>
      <c r="G1713">
        <v>381.77</v>
      </c>
      <c r="H1713">
        <v>375.38</v>
      </c>
      <c r="I1713">
        <v>354.15</v>
      </c>
    </row>
    <row r="1714" spans="1:11" x14ac:dyDescent="0.25">
      <c r="A1714" t="s">
        <v>5484</v>
      </c>
      <c r="B1714">
        <v>17742</v>
      </c>
      <c r="C1714" t="s">
        <v>1974</v>
      </c>
      <c r="D1714">
        <v>83.8</v>
      </c>
      <c r="E1714">
        <v>82.82</v>
      </c>
      <c r="F1714">
        <v>83.54</v>
      </c>
      <c r="G1714">
        <v>85.02</v>
      </c>
      <c r="H1714">
        <v>88.27</v>
      </c>
      <c r="I1714">
        <v>94.85</v>
      </c>
      <c r="J1714">
        <v>124.45</v>
      </c>
      <c r="K1714">
        <v>79.599999999999994</v>
      </c>
    </row>
    <row r="1715" spans="1:11" x14ac:dyDescent="0.25">
      <c r="A1715" t="s">
        <v>5484</v>
      </c>
      <c r="B1715">
        <v>17747</v>
      </c>
      <c r="C1715" t="s">
        <v>1449</v>
      </c>
      <c r="D1715">
        <v>401.05</v>
      </c>
      <c r="E1715">
        <v>388.16</v>
      </c>
      <c r="F1715">
        <v>385.82</v>
      </c>
      <c r="G1715">
        <v>388.5</v>
      </c>
      <c r="H1715">
        <v>393.97</v>
      </c>
      <c r="I1715">
        <v>389.69</v>
      </c>
    </row>
    <row r="1716" spans="1:11" x14ac:dyDescent="0.25">
      <c r="A1716" t="s">
        <v>5484</v>
      </c>
      <c r="B1716">
        <v>17752</v>
      </c>
      <c r="C1716" t="s">
        <v>1450</v>
      </c>
      <c r="D1716">
        <v>375.9</v>
      </c>
      <c r="E1716">
        <v>372.53</v>
      </c>
      <c r="F1716">
        <v>367.37</v>
      </c>
      <c r="G1716">
        <v>359.83</v>
      </c>
      <c r="H1716">
        <v>351.46</v>
      </c>
      <c r="I1716">
        <v>325.48</v>
      </c>
      <c r="J1716">
        <v>389.05</v>
      </c>
      <c r="K1716">
        <v>296.8</v>
      </c>
    </row>
    <row r="1717" spans="1:11" x14ac:dyDescent="0.25">
      <c r="A1717" t="s">
        <v>5484</v>
      </c>
      <c r="B1717">
        <v>17758</v>
      </c>
      <c r="C1717" t="s">
        <v>1451</v>
      </c>
      <c r="D1717">
        <v>233.3</v>
      </c>
      <c r="E1717">
        <v>225.33</v>
      </c>
      <c r="F1717">
        <v>220.36</v>
      </c>
      <c r="G1717">
        <v>217.09</v>
      </c>
      <c r="H1717">
        <v>212.63</v>
      </c>
      <c r="I1717">
        <v>170.02</v>
      </c>
      <c r="J1717">
        <v>256</v>
      </c>
      <c r="K1717">
        <v>173.15</v>
      </c>
    </row>
    <row r="1718" spans="1:11" x14ac:dyDescent="0.25">
      <c r="A1718" t="s">
        <v>5484</v>
      </c>
      <c r="B1718">
        <v>17764</v>
      </c>
      <c r="C1718" t="s">
        <v>1452</v>
      </c>
      <c r="D1718">
        <v>561.85</v>
      </c>
      <c r="E1718">
        <v>558.16</v>
      </c>
      <c r="F1718">
        <v>558.91999999999996</v>
      </c>
      <c r="G1718">
        <v>572.85</v>
      </c>
      <c r="H1718">
        <v>605.98</v>
      </c>
      <c r="I1718">
        <v>518.12</v>
      </c>
      <c r="J1718">
        <v>924</v>
      </c>
      <c r="K1718">
        <v>512.1</v>
      </c>
    </row>
    <row r="1719" spans="1:11" x14ac:dyDescent="0.25">
      <c r="A1719" t="s">
        <v>5484</v>
      </c>
      <c r="B1719">
        <v>17770</v>
      </c>
      <c r="C1719" t="s">
        <v>1453</v>
      </c>
      <c r="D1719">
        <v>909.65</v>
      </c>
      <c r="E1719">
        <v>897.82</v>
      </c>
      <c r="F1719">
        <v>891.94</v>
      </c>
      <c r="G1719">
        <v>884.96</v>
      </c>
      <c r="H1719">
        <v>879.43</v>
      </c>
      <c r="I1719">
        <v>859.43</v>
      </c>
      <c r="J1719">
        <v>980.1</v>
      </c>
      <c r="K1719">
        <v>830</v>
      </c>
    </row>
    <row r="1720" spans="1:11" x14ac:dyDescent="0.25">
      <c r="A1720" t="s">
        <v>5484</v>
      </c>
      <c r="B1720">
        <v>17778</v>
      </c>
      <c r="C1720" t="s">
        <v>1454</v>
      </c>
      <c r="D1720">
        <v>52.6</v>
      </c>
      <c r="E1720">
        <v>48.09</v>
      </c>
      <c r="F1720">
        <v>45.53</v>
      </c>
      <c r="G1720">
        <v>43.26</v>
      </c>
      <c r="H1720">
        <v>40.98</v>
      </c>
      <c r="I1720">
        <v>42.28</v>
      </c>
    </row>
    <row r="1721" spans="1:11" x14ac:dyDescent="0.25">
      <c r="A1721" t="s">
        <v>5484</v>
      </c>
      <c r="B1721">
        <v>17794</v>
      </c>
      <c r="C1721" t="s">
        <v>5482</v>
      </c>
      <c r="D1721">
        <v>97.95</v>
      </c>
      <c r="E1721">
        <v>98.72</v>
      </c>
      <c r="F1721">
        <v>97.55</v>
      </c>
      <c r="G1721">
        <v>92</v>
      </c>
      <c r="H1721">
        <v>79.569999999999993</v>
      </c>
      <c r="I1721">
        <v>60.13</v>
      </c>
      <c r="J1721">
        <v>116.45</v>
      </c>
      <c r="K1721">
        <v>52.1</v>
      </c>
    </row>
    <row r="1722" spans="1:11" x14ac:dyDescent="0.25">
      <c r="A1722" t="s">
        <v>5484</v>
      </c>
      <c r="B1722">
        <v>17795</v>
      </c>
      <c r="C1722" t="s">
        <v>1455</v>
      </c>
      <c r="D1722">
        <v>44.75</v>
      </c>
      <c r="E1722">
        <v>42.95</v>
      </c>
      <c r="F1722">
        <v>42.48</v>
      </c>
      <c r="G1722">
        <v>42.25</v>
      </c>
      <c r="H1722">
        <v>41.37</v>
      </c>
      <c r="I1722">
        <v>38.36</v>
      </c>
    </row>
    <row r="1723" spans="1:11" x14ac:dyDescent="0.25">
      <c r="A1723" t="s">
        <v>5484</v>
      </c>
      <c r="B1723">
        <v>17801</v>
      </c>
      <c r="C1723" t="s">
        <v>6208</v>
      </c>
      <c r="D1723">
        <v>50.3</v>
      </c>
      <c r="E1723">
        <v>49.08</v>
      </c>
      <c r="F1723">
        <v>48</v>
      </c>
      <c r="G1723">
        <v>47.01</v>
      </c>
      <c r="H1723">
        <v>45.05</v>
      </c>
      <c r="I1723">
        <v>34.21</v>
      </c>
      <c r="J1723">
        <v>59.75</v>
      </c>
      <c r="K1723">
        <v>38.700000000000003</v>
      </c>
    </row>
    <row r="1724" spans="1:11" x14ac:dyDescent="0.25">
      <c r="A1724" t="s">
        <v>5484</v>
      </c>
      <c r="B1724">
        <v>17808</v>
      </c>
      <c r="C1724" t="s">
        <v>1456</v>
      </c>
      <c r="D1724">
        <v>168.88</v>
      </c>
      <c r="E1724">
        <v>166.86</v>
      </c>
      <c r="F1724">
        <v>165.63</v>
      </c>
      <c r="G1724">
        <v>164.7</v>
      </c>
      <c r="H1724">
        <v>163.76</v>
      </c>
      <c r="I1724">
        <v>161.44999999999999</v>
      </c>
    </row>
    <row r="1725" spans="1:11" x14ac:dyDescent="0.25">
      <c r="A1725" t="s">
        <v>5484</v>
      </c>
      <c r="B1725">
        <v>17818</v>
      </c>
      <c r="C1725" t="s">
        <v>1457</v>
      </c>
      <c r="D1725">
        <v>5518.5</v>
      </c>
      <c r="E1725">
        <v>5419.79</v>
      </c>
      <c r="F1725">
        <v>5338.26</v>
      </c>
      <c r="G1725">
        <v>5279.26</v>
      </c>
      <c r="H1725">
        <v>5241.88</v>
      </c>
      <c r="I1725">
        <v>5028.2</v>
      </c>
      <c r="J1725">
        <v>5593.4</v>
      </c>
      <c r="K1725">
        <v>4831.05</v>
      </c>
    </row>
    <row r="1726" spans="1:11" x14ac:dyDescent="0.25">
      <c r="A1726" t="s">
        <v>5484</v>
      </c>
      <c r="B1726">
        <v>17821</v>
      </c>
      <c r="C1726" t="s">
        <v>5624</v>
      </c>
      <c r="D1726">
        <v>4.3</v>
      </c>
      <c r="E1726">
        <v>4.29</v>
      </c>
      <c r="F1726">
        <v>4.21</v>
      </c>
      <c r="G1726">
        <v>4.17</v>
      </c>
      <c r="H1726">
        <v>4.28</v>
      </c>
      <c r="I1726">
        <v>6.11</v>
      </c>
      <c r="J1726">
        <v>5.5</v>
      </c>
      <c r="K1726">
        <v>3.5</v>
      </c>
    </row>
    <row r="1727" spans="1:11" x14ac:dyDescent="0.25">
      <c r="A1727" t="s">
        <v>5484</v>
      </c>
      <c r="B1727">
        <v>17833</v>
      </c>
      <c r="C1727" t="s">
        <v>1458</v>
      </c>
      <c r="D1727">
        <v>768.65</v>
      </c>
      <c r="E1727">
        <v>748.23</v>
      </c>
      <c r="F1727">
        <v>725.21</v>
      </c>
      <c r="G1727">
        <v>710.46</v>
      </c>
      <c r="H1727">
        <v>703.61</v>
      </c>
      <c r="I1727">
        <v>631.41999999999996</v>
      </c>
      <c r="J1727">
        <v>803.4</v>
      </c>
      <c r="K1727">
        <v>650</v>
      </c>
    </row>
    <row r="1728" spans="1:11" x14ac:dyDescent="0.25">
      <c r="A1728" t="s">
        <v>5484</v>
      </c>
      <c r="B1728">
        <v>17839</v>
      </c>
      <c r="C1728" t="s">
        <v>5987</v>
      </c>
      <c r="D1728">
        <v>105.7</v>
      </c>
      <c r="E1728">
        <v>100.83</v>
      </c>
      <c r="F1728">
        <v>98.6</v>
      </c>
      <c r="G1728">
        <v>96.23</v>
      </c>
      <c r="H1728">
        <v>90.79</v>
      </c>
      <c r="I1728">
        <v>78.08</v>
      </c>
      <c r="J1728">
        <v>108.05</v>
      </c>
      <c r="K1728">
        <v>67.099999999999994</v>
      </c>
    </row>
    <row r="1729" spans="1:11" x14ac:dyDescent="0.25">
      <c r="A1729" t="s">
        <v>5484</v>
      </c>
      <c r="B1729">
        <v>17851</v>
      </c>
      <c r="C1729" t="s">
        <v>1459</v>
      </c>
      <c r="D1729">
        <v>315.5</v>
      </c>
      <c r="E1729">
        <v>311.68</v>
      </c>
      <c r="F1729">
        <v>308.38</v>
      </c>
      <c r="G1729">
        <v>308</v>
      </c>
      <c r="H1729">
        <v>311.13</v>
      </c>
      <c r="I1729">
        <v>280.48</v>
      </c>
      <c r="J1729">
        <v>364.95</v>
      </c>
      <c r="K1729">
        <v>280.05</v>
      </c>
    </row>
    <row r="1730" spans="1:11" x14ac:dyDescent="0.25">
      <c r="A1730" t="s">
        <v>5484</v>
      </c>
      <c r="B1730">
        <v>17859</v>
      </c>
      <c r="C1730" t="s">
        <v>1460</v>
      </c>
      <c r="D1730">
        <v>475.4</v>
      </c>
      <c r="E1730">
        <v>471.36</v>
      </c>
      <c r="F1730">
        <v>481.76</v>
      </c>
      <c r="G1730">
        <v>491.24</v>
      </c>
      <c r="H1730">
        <v>488.91</v>
      </c>
      <c r="I1730">
        <v>487.09</v>
      </c>
    </row>
    <row r="1731" spans="1:11" x14ac:dyDescent="0.25">
      <c r="A1731" t="s">
        <v>5484</v>
      </c>
      <c r="B1731">
        <v>17869</v>
      </c>
      <c r="C1731" t="s">
        <v>1461</v>
      </c>
      <c r="D1731">
        <v>399.75</v>
      </c>
      <c r="E1731">
        <v>395.88</v>
      </c>
      <c r="F1731">
        <v>393.07</v>
      </c>
      <c r="G1731">
        <v>392.48</v>
      </c>
      <c r="H1731">
        <v>386.08</v>
      </c>
      <c r="I1731">
        <v>330.95</v>
      </c>
      <c r="J1731">
        <v>449</v>
      </c>
      <c r="K1731">
        <v>286</v>
      </c>
    </row>
    <row r="1732" spans="1:11" x14ac:dyDescent="0.25">
      <c r="A1732" t="s">
        <v>5484</v>
      </c>
      <c r="B1732">
        <v>17875</v>
      </c>
      <c r="C1732" t="s">
        <v>1462</v>
      </c>
      <c r="D1732">
        <v>1862.9</v>
      </c>
      <c r="E1732">
        <v>1845.72</v>
      </c>
      <c r="F1732">
        <v>1816.28</v>
      </c>
      <c r="G1732">
        <v>1768.2</v>
      </c>
      <c r="H1732">
        <v>1697.15</v>
      </c>
      <c r="I1732">
        <v>1528.42</v>
      </c>
      <c r="J1732">
        <v>1888</v>
      </c>
      <c r="K1732">
        <v>1495.3</v>
      </c>
    </row>
    <row r="1733" spans="1:11" x14ac:dyDescent="0.25">
      <c r="A1733" t="s">
        <v>5484</v>
      </c>
      <c r="B1733">
        <v>17881</v>
      </c>
      <c r="C1733" t="s">
        <v>1463</v>
      </c>
      <c r="D1733">
        <v>297.05</v>
      </c>
      <c r="E1733">
        <v>297.67</v>
      </c>
      <c r="F1733">
        <v>298.14999999999998</v>
      </c>
      <c r="G1733">
        <v>295.52</v>
      </c>
      <c r="H1733">
        <v>275.77</v>
      </c>
      <c r="I1733">
        <v>201.2</v>
      </c>
      <c r="J1733">
        <v>325</v>
      </c>
      <c r="K1733">
        <v>203.5</v>
      </c>
    </row>
    <row r="1734" spans="1:11" x14ac:dyDescent="0.25">
      <c r="A1734" t="s">
        <v>5484</v>
      </c>
      <c r="B1734">
        <v>17888</v>
      </c>
      <c r="C1734" t="s">
        <v>5707</v>
      </c>
      <c r="D1734">
        <v>1.05</v>
      </c>
      <c r="E1734">
        <v>1.05</v>
      </c>
      <c r="F1734">
        <v>1.08</v>
      </c>
      <c r="G1734">
        <v>1.1100000000000001</v>
      </c>
      <c r="H1734">
        <v>1.06</v>
      </c>
      <c r="I1734">
        <v>0.85</v>
      </c>
      <c r="J1734">
        <v>1.25</v>
      </c>
      <c r="K1734">
        <v>0.5</v>
      </c>
    </row>
    <row r="1735" spans="1:11" x14ac:dyDescent="0.25">
      <c r="A1735" t="s">
        <v>5484</v>
      </c>
      <c r="B1735">
        <v>17903</v>
      </c>
      <c r="C1735" t="s">
        <v>1464</v>
      </c>
      <c r="D1735">
        <v>23625.5</v>
      </c>
      <c r="E1735">
        <v>23417.77</v>
      </c>
      <c r="F1735">
        <v>23354.26</v>
      </c>
      <c r="G1735">
        <v>23176.82</v>
      </c>
      <c r="H1735">
        <v>23024.01</v>
      </c>
      <c r="I1735">
        <v>22296.81</v>
      </c>
      <c r="J1735">
        <v>24744.25</v>
      </c>
      <c r="K1735">
        <v>22000</v>
      </c>
    </row>
    <row r="1736" spans="1:11" x14ac:dyDescent="0.25">
      <c r="A1736" t="s">
        <v>5484</v>
      </c>
      <c r="B1736">
        <v>17922</v>
      </c>
      <c r="C1736" t="s">
        <v>1975</v>
      </c>
      <c r="D1736">
        <v>86.95</v>
      </c>
      <c r="E1736">
        <v>84.5</v>
      </c>
      <c r="F1736">
        <v>82.53</v>
      </c>
      <c r="G1736">
        <v>79.25</v>
      </c>
      <c r="H1736">
        <v>71.510000000000005</v>
      </c>
      <c r="I1736">
        <v>50.65</v>
      </c>
      <c r="J1736">
        <v>87.25</v>
      </c>
      <c r="K1736">
        <v>45.19</v>
      </c>
    </row>
    <row r="1737" spans="1:11" x14ac:dyDescent="0.25">
      <c r="A1737" t="s">
        <v>5484</v>
      </c>
      <c r="B1737">
        <v>17927</v>
      </c>
      <c r="C1737" t="s">
        <v>1465</v>
      </c>
      <c r="D1737">
        <v>5371</v>
      </c>
      <c r="E1737">
        <v>5434.06</v>
      </c>
      <c r="F1737">
        <v>5381.1</v>
      </c>
      <c r="G1737">
        <v>5297.08</v>
      </c>
      <c r="H1737">
        <v>5169.3999999999996</v>
      </c>
      <c r="I1737">
        <v>4809.62</v>
      </c>
      <c r="J1737">
        <v>5624.95</v>
      </c>
      <c r="K1737">
        <v>4468</v>
      </c>
    </row>
    <row r="1738" spans="1:11" x14ac:dyDescent="0.25">
      <c r="A1738" t="s">
        <v>5484</v>
      </c>
      <c r="B1738">
        <v>17933</v>
      </c>
      <c r="C1738" t="s">
        <v>1976</v>
      </c>
      <c r="D1738">
        <v>51.15</v>
      </c>
      <c r="E1738">
        <v>49.38</v>
      </c>
      <c r="F1738">
        <v>47.8</v>
      </c>
      <c r="G1738">
        <v>45.65</v>
      </c>
      <c r="H1738">
        <v>41.14</v>
      </c>
      <c r="I1738">
        <v>31.65</v>
      </c>
      <c r="J1738">
        <v>51.95</v>
      </c>
      <c r="K1738">
        <v>26.5</v>
      </c>
    </row>
    <row r="1739" spans="1:11" x14ac:dyDescent="0.25">
      <c r="A1739" t="s">
        <v>5484</v>
      </c>
      <c r="B1739">
        <v>17939</v>
      </c>
      <c r="C1739" t="s">
        <v>1466</v>
      </c>
      <c r="D1739">
        <v>157.9</v>
      </c>
      <c r="E1739">
        <v>156.71</v>
      </c>
      <c r="F1739">
        <v>153.58000000000001</v>
      </c>
      <c r="G1739">
        <v>151.56</v>
      </c>
      <c r="H1739">
        <v>150.29</v>
      </c>
      <c r="I1739">
        <v>133.22</v>
      </c>
      <c r="J1739">
        <v>174.75</v>
      </c>
      <c r="K1739">
        <v>135.1</v>
      </c>
    </row>
    <row r="1740" spans="1:11" x14ac:dyDescent="0.25">
      <c r="A1740" t="s">
        <v>5484</v>
      </c>
      <c r="B1740">
        <v>17945</v>
      </c>
      <c r="C1740" t="s">
        <v>1467</v>
      </c>
      <c r="D1740">
        <v>579.9</v>
      </c>
      <c r="E1740">
        <v>575.46</v>
      </c>
      <c r="F1740">
        <v>574.30999999999995</v>
      </c>
      <c r="G1740">
        <v>572.29999999999995</v>
      </c>
      <c r="H1740">
        <v>558.59</v>
      </c>
      <c r="I1740">
        <v>515.39</v>
      </c>
      <c r="J1740">
        <v>600</v>
      </c>
      <c r="K1740">
        <v>486.05</v>
      </c>
    </row>
    <row r="1741" spans="1:11" x14ac:dyDescent="0.25">
      <c r="A1741" t="s">
        <v>5484</v>
      </c>
      <c r="B1741">
        <v>17957</v>
      </c>
      <c r="C1741" t="s">
        <v>1468</v>
      </c>
      <c r="D1741">
        <v>51.85</v>
      </c>
      <c r="E1741">
        <v>52.29</v>
      </c>
      <c r="F1741">
        <v>53.03</v>
      </c>
      <c r="G1741">
        <v>55.04</v>
      </c>
      <c r="H1741">
        <v>55.28</v>
      </c>
      <c r="I1741">
        <v>44.86</v>
      </c>
      <c r="J1741">
        <v>89.2</v>
      </c>
      <c r="K1741">
        <v>35.6</v>
      </c>
    </row>
    <row r="1742" spans="1:11" x14ac:dyDescent="0.25">
      <c r="A1742" t="s">
        <v>5484</v>
      </c>
      <c r="B1742">
        <v>17963</v>
      </c>
      <c r="C1742" t="s">
        <v>1469</v>
      </c>
      <c r="D1742">
        <v>24373.05</v>
      </c>
      <c r="E1742">
        <v>24221.71</v>
      </c>
      <c r="F1742">
        <v>24182.639999999999</v>
      </c>
      <c r="G1742">
        <v>24024.43</v>
      </c>
      <c r="H1742">
        <v>23496.55</v>
      </c>
      <c r="I1742">
        <v>21983.3</v>
      </c>
      <c r="J1742">
        <v>24745</v>
      </c>
      <c r="K1742">
        <v>21450</v>
      </c>
    </row>
    <row r="1743" spans="1:11" x14ac:dyDescent="0.25">
      <c r="A1743" t="s">
        <v>5484</v>
      </c>
      <c r="B1743">
        <v>17971</v>
      </c>
      <c r="C1743" t="s">
        <v>1470</v>
      </c>
      <c r="D1743">
        <v>732.85</v>
      </c>
      <c r="E1743">
        <v>752.92</v>
      </c>
      <c r="F1743">
        <v>755.25</v>
      </c>
      <c r="G1743">
        <v>761.8</v>
      </c>
      <c r="H1743">
        <v>783.71</v>
      </c>
      <c r="I1743">
        <v>814.61</v>
      </c>
      <c r="J1743">
        <v>892.85</v>
      </c>
      <c r="K1743">
        <v>720.8</v>
      </c>
    </row>
    <row r="1744" spans="1:11" x14ac:dyDescent="0.25">
      <c r="A1744" t="s">
        <v>5484</v>
      </c>
      <c r="B1744">
        <v>17987</v>
      </c>
      <c r="C1744" t="s">
        <v>1471</v>
      </c>
      <c r="D1744">
        <v>268.10000000000002</v>
      </c>
      <c r="E1744">
        <v>268.74</v>
      </c>
      <c r="F1744">
        <v>266.79000000000002</v>
      </c>
      <c r="G1744">
        <v>261.02999999999997</v>
      </c>
      <c r="H1744">
        <v>246.63</v>
      </c>
      <c r="I1744">
        <v>206.32</v>
      </c>
      <c r="J1744">
        <v>292.7</v>
      </c>
      <c r="K1744">
        <v>184.6</v>
      </c>
    </row>
    <row r="1745" spans="1:11" x14ac:dyDescent="0.25">
      <c r="A1745" t="s">
        <v>5484</v>
      </c>
      <c r="B1745">
        <v>17999</v>
      </c>
      <c r="C1745" t="s">
        <v>1472</v>
      </c>
      <c r="D1745">
        <v>322.60000000000002</v>
      </c>
      <c r="E1745">
        <v>320.45</v>
      </c>
      <c r="F1745">
        <v>318.62</v>
      </c>
      <c r="G1745">
        <v>316.87</v>
      </c>
      <c r="H1745">
        <v>313.87</v>
      </c>
      <c r="I1745">
        <v>301.06</v>
      </c>
      <c r="J1745">
        <v>370</v>
      </c>
      <c r="K1745">
        <v>290.05</v>
      </c>
    </row>
    <row r="1746" spans="1:11" x14ac:dyDescent="0.25">
      <c r="A1746" t="s">
        <v>5484</v>
      </c>
      <c r="B1746">
        <v>18011</v>
      </c>
      <c r="C1746" t="s">
        <v>1473</v>
      </c>
      <c r="D1746">
        <v>1588.95</v>
      </c>
      <c r="E1746">
        <v>1594.83</v>
      </c>
      <c r="F1746">
        <v>1597.05</v>
      </c>
      <c r="G1746">
        <v>1608.41</v>
      </c>
      <c r="H1746">
        <v>1612.97</v>
      </c>
      <c r="I1746">
        <v>1543.6</v>
      </c>
      <c r="J1746">
        <v>1733</v>
      </c>
      <c r="K1746">
        <v>1410.1</v>
      </c>
    </row>
    <row r="1747" spans="1:11" x14ac:dyDescent="0.25">
      <c r="A1747" t="s">
        <v>5484</v>
      </c>
      <c r="B1747">
        <v>18012</v>
      </c>
      <c r="C1747" t="s">
        <v>1474</v>
      </c>
      <c r="D1747">
        <v>31.2</v>
      </c>
      <c r="E1747">
        <v>31.34</v>
      </c>
      <c r="F1747">
        <v>31.23</v>
      </c>
      <c r="G1747">
        <v>31.32</v>
      </c>
      <c r="H1747">
        <v>32.07</v>
      </c>
      <c r="I1747">
        <v>31.39</v>
      </c>
    </row>
    <row r="1748" spans="1:11" x14ac:dyDescent="0.25">
      <c r="A1748" t="s">
        <v>5484</v>
      </c>
      <c r="B1748">
        <v>18026</v>
      </c>
      <c r="C1748" t="s">
        <v>1475</v>
      </c>
      <c r="D1748">
        <v>91.4</v>
      </c>
      <c r="E1748">
        <v>89.96</v>
      </c>
      <c r="F1748">
        <v>88.01</v>
      </c>
      <c r="G1748">
        <v>86.22</v>
      </c>
      <c r="H1748">
        <v>85.8</v>
      </c>
      <c r="I1748">
        <v>88.94</v>
      </c>
    </row>
    <row r="1749" spans="1:11" x14ac:dyDescent="0.25">
      <c r="A1749" t="s">
        <v>5484</v>
      </c>
      <c r="B1749">
        <v>18029</v>
      </c>
      <c r="C1749" t="s">
        <v>1476</v>
      </c>
      <c r="D1749">
        <v>46.35</v>
      </c>
      <c r="E1749">
        <v>46.54</v>
      </c>
      <c r="F1749">
        <v>45.45</v>
      </c>
      <c r="G1749">
        <v>41.75</v>
      </c>
      <c r="H1749">
        <v>35.049999999999997</v>
      </c>
      <c r="I1749">
        <v>26.07</v>
      </c>
      <c r="J1749">
        <v>52.95</v>
      </c>
      <c r="K1749">
        <v>19.899999999999999</v>
      </c>
    </row>
    <row r="1750" spans="1:11" x14ac:dyDescent="0.25">
      <c r="A1750" t="s">
        <v>5484</v>
      </c>
      <c r="B1750">
        <v>18039</v>
      </c>
      <c r="C1750" t="s">
        <v>1477</v>
      </c>
      <c r="D1750">
        <v>316</v>
      </c>
      <c r="E1750">
        <v>322.70999999999998</v>
      </c>
      <c r="F1750">
        <v>322.95999999999998</v>
      </c>
      <c r="G1750">
        <v>321.82</v>
      </c>
      <c r="H1750">
        <v>320.01</v>
      </c>
      <c r="I1750">
        <v>302.64</v>
      </c>
      <c r="J1750">
        <v>346.55</v>
      </c>
      <c r="K1750">
        <v>291.10000000000002</v>
      </c>
    </row>
    <row r="1751" spans="1:11" x14ac:dyDescent="0.25">
      <c r="A1751" t="s">
        <v>5484</v>
      </c>
      <c r="B1751">
        <v>18049</v>
      </c>
      <c r="C1751" t="s">
        <v>1478</v>
      </c>
      <c r="D1751">
        <v>228.35</v>
      </c>
      <c r="E1751">
        <v>213.07</v>
      </c>
      <c r="F1751">
        <v>202.92</v>
      </c>
      <c r="G1751">
        <v>193.19</v>
      </c>
      <c r="H1751">
        <v>176.46</v>
      </c>
      <c r="I1751">
        <v>148.58000000000001</v>
      </c>
      <c r="J1751">
        <v>240.6</v>
      </c>
      <c r="K1751">
        <v>119</v>
      </c>
    </row>
    <row r="1752" spans="1:11" x14ac:dyDescent="0.25">
      <c r="A1752" t="s">
        <v>5484</v>
      </c>
      <c r="B1752">
        <v>18060</v>
      </c>
      <c r="C1752" t="s">
        <v>1479</v>
      </c>
      <c r="D1752">
        <v>1280.2</v>
      </c>
      <c r="E1752">
        <v>1303.9000000000001</v>
      </c>
      <c r="F1752">
        <v>1285.25</v>
      </c>
      <c r="G1752">
        <v>1242.4000000000001</v>
      </c>
      <c r="H1752">
        <v>1154.8</v>
      </c>
      <c r="I1752">
        <v>1024.2</v>
      </c>
    </row>
    <row r="1753" spans="1:11" x14ac:dyDescent="0.25">
      <c r="A1753" t="s">
        <v>5484</v>
      </c>
      <c r="B1753">
        <v>18086</v>
      </c>
      <c r="C1753" t="s">
        <v>1480</v>
      </c>
      <c r="D1753">
        <v>413.1</v>
      </c>
      <c r="E1753">
        <v>403.35</v>
      </c>
      <c r="F1753">
        <v>382.44</v>
      </c>
      <c r="G1753">
        <v>358.53</v>
      </c>
      <c r="H1753">
        <v>330.77</v>
      </c>
      <c r="I1753">
        <v>276.43</v>
      </c>
      <c r="J1753">
        <v>429.85</v>
      </c>
      <c r="K1753">
        <v>267.25</v>
      </c>
    </row>
    <row r="1754" spans="1:11" x14ac:dyDescent="0.25">
      <c r="A1754" t="s">
        <v>5484</v>
      </c>
      <c r="B1754">
        <v>18096</v>
      </c>
      <c r="C1754" t="s">
        <v>1481</v>
      </c>
      <c r="D1754">
        <v>528.04999999999995</v>
      </c>
      <c r="E1754">
        <v>519.65</v>
      </c>
      <c r="F1754">
        <v>515.04999999999995</v>
      </c>
      <c r="G1754">
        <v>514.83000000000004</v>
      </c>
      <c r="H1754">
        <v>515.71</v>
      </c>
      <c r="I1754">
        <v>507.15</v>
      </c>
      <c r="J1754">
        <v>556.5</v>
      </c>
      <c r="K1754">
        <v>470.5</v>
      </c>
    </row>
    <row r="1755" spans="1:11" x14ac:dyDescent="0.25">
      <c r="A1755" t="s">
        <v>5484</v>
      </c>
      <c r="B1755">
        <v>18102</v>
      </c>
      <c r="C1755" t="s">
        <v>1482</v>
      </c>
      <c r="D1755">
        <v>212.22</v>
      </c>
      <c r="E1755">
        <v>211.35</v>
      </c>
      <c r="F1755">
        <v>210.3</v>
      </c>
      <c r="G1755">
        <v>209.6</v>
      </c>
      <c r="H1755">
        <v>209.44</v>
      </c>
      <c r="I1755">
        <v>202.55</v>
      </c>
      <c r="J1755">
        <v>218.4</v>
      </c>
      <c r="K1755">
        <v>202.89</v>
      </c>
    </row>
    <row r="1756" spans="1:11" x14ac:dyDescent="0.25">
      <c r="A1756" t="s">
        <v>5484</v>
      </c>
      <c r="B1756">
        <v>18110</v>
      </c>
      <c r="C1756" t="s">
        <v>1483</v>
      </c>
      <c r="D1756">
        <v>75.25</v>
      </c>
      <c r="E1756">
        <v>76.489999999999995</v>
      </c>
      <c r="F1756">
        <v>76.63</v>
      </c>
      <c r="G1756">
        <v>75.989999999999995</v>
      </c>
      <c r="H1756">
        <v>70.41</v>
      </c>
      <c r="I1756">
        <v>51.64</v>
      </c>
      <c r="J1756">
        <v>84.5</v>
      </c>
      <c r="K1756">
        <v>43.4</v>
      </c>
    </row>
    <row r="1757" spans="1:11" x14ac:dyDescent="0.25">
      <c r="A1757" t="s">
        <v>5484</v>
      </c>
      <c r="B1757">
        <v>18118</v>
      </c>
      <c r="C1757" t="s">
        <v>1484</v>
      </c>
      <c r="D1757">
        <v>1373.05</v>
      </c>
      <c r="E1757">
        <v>1374.27</v>
      </c>
      <c r="F1757">
        <v>1360.95</v>
      </c>
      <c r="G1757">
        <v>1354.37</v>
      </c>
      <c r="H1757">
        <v>1310.54</v>
      </c>
      <c r="I1757">
        <v>1008.31</v>
      </c>
      <c r="J1757">
        <v>1524.9</v>
      </c>
      <c r="K1757">
        <v>1068.05</v>
      </c>
    </row>
    <row r="1758" spans="1:11" x14ac:dyDescent="0.25">
      <c r="A1758" t="s">
        <v>5484</v>
      </c>
      <c r="B1758">
        <v>18119</v>
      </c>
      <c r="C1758" t="s">
        <v>1485</v>
      </c>
      <c r="D1758">
        <v>270.55</v>
      </c>
      <c r="E1758">
        <v>271.88</v>
      </c>
      <c r="F1758">
        <v>268.42</v>
      </c>
      <c r="G1758">
        <v>263.52</v>
      </c>
      <c r="H1758">
        <v>258.27999999999997</v>
      </c>
      <c r="I1758">
        <v>252.59</v>
      </c>
    </row>
    <row r="1759" spans="1:11" x14ac:dyDescent="0.25">
      <c r="A1759" t="s">
        <v>5484</v>
      </c>
      <c r="B1759">
        <v>18124</v>
      </c>
      <c r="C1759" t="s">
        <v>1486</v>
      </c>
      <c r="D1759">
        <v>212.55</v>
      </c>
      <c r="E1759">
        <v>199.99</v>
      </c>
      <c r="F1759">
        <v>192.21</v>
      </c>
      <c r="G1759">
        <v>183.03</v>
      </c>
      <c r="H1759">
        <v>166.39</v>
      </c>
      <c r="I1759">
        <v>121.36</v>
      </c>
      <c r="J1759">
        <v>214.5</v>
      </c>
      <c r="K1759">
        <v>78.3</v>
      </c>
    </row>
    <row r="1760" spans="1:11" x14ac:dyDescent="0.25">
      <c r="A1760" t="s">
        <v>5484</v>
      </c>
      <c r="B1760">
        <v>18131</v>
      </c>
      <c r="C1760" t="s">
        <v>1487</v>
      </c>
      <c r="D1760">
        <v>1615.95</v>
      </c>
      <c r="E1760">
        <v>1614.76</v>
      </c>
      <c r="F1760">
        <v>1622.66</v>
      </c>
      <c r="G1760">
        <v>1650</v>
      </c>
      <c r="H1760">
        <v>1703.38</v>
      </c>
      <c r="I1760">
        <v>1761.69</v>
      </c>
    </row>
    <row r="1761" spans="1:11" x14ac:dyDescent="0.25">
      <c r="A1761" t="s">
        <v>5484</v>
      </c>
      <c r="B1761">
        <v>18139</v>
      </c>
      <c r="C1761" t="s">
        <v>1977</v>
      </c>
      <c r="D1761">
        <v>737</v>
      </c>
      <c r="E1761">
        <v>709.8</v>
      </c>
      <c r="F1761">
        <v>678</v>
      </c>
      <c r="G1761">
        <v>621.52</v>
      </c>
      <c r="H1761">
        <v>490.58</v>
      </c>
      <c r="I1761">
        <v>265.16000000000003</v>
      </c>
    </row>
    <row r="1762" spans="1:11" x14ac:dyDescent="0.25">
      <c r="A1762" t="s">
        <v>5484</v>
      </c>
      <c r="B1762">
        <v>18142</v>
      </c>
      <c r="C1762" t="s">
        <v>1488</v>
      </c>
      <c r="D1762">
        <v>108.4</v>
      </c>
      <c r="E1762">
        <v>108.06</v>
      </c>
      <c r="F1762">
        <v>107.86</v>
      </c>
      <c r="G1762">
        <v>108.17</v>
      </c>
      <c r="H1762">
        <v>106.32</v>
      </c>
      <c r="I1762">
        <v>97.59</v>
      </c>
      <c r="J1762">
        <v>127</v>
      </c>
      <c r="K1762">
        <v>82.85</v>
      </c>
    </row>
    <row r="1763" spans="1:11" x14ac:dyDescent="0.25">
      <c r="A1763" t="s">
        <v>5484</v>
      </c>
      <c r="B1763">
        <v>18143</v>
      </c>
      <c r="C1763" t="s">
        <v>1489</v>
      </c>
      <c r="D1763">
        <v>220.8</v>
      </c>
      <c r="E1763">
        <v>223</v>
      </c>
      <c r="F1763">
        <v>221.76</v>
      </c>
      <c r="G1763">
        <v>221.02</v>
      </c>
      <c r="H1763">
        <v>225.21</v>
      </c>
      <c r="I1763">
        <v>238.35</v>
      </c>
    </row>
    <row r="1764" spans="1:11" x14ac:dyDescent="0.25">
      <c r="A1764" t="s">
        <v>5484</v>
      </c>
      <c r="B1764">
        <v>18151</v>
      </c>
      <c r="C1764" t="s">
        <v>1490</v>
      </c>
      <c r="D1764">
        <v>211.9</v>
      </c>
      <c r="E1764">
        <v>212.5</v>
      </c>
      <c r="F1764">
        <v>213.04</v>
      </c>
      <c r="G1764">
        <v>213.63</v>
      </c>
      <c r="H1764">
        <v>212.95</v>
      </c>
      <c r="I1764">
        <v>206.78</v>
      </c>
    </row>
    <row r="1765" spans="1:11" x14ac:dyDescent="0.25">
      <c r="A1765" t="s">
        <v>5484</v>
      </c>
      <c r="B1765">
        <v>18154</v>
      </c>
      <c r="C1765" t="s">
        <v>1491</v>
      </c>
      <c r="D1765">
        <v>19.899999999999999</v>
      </c>
      <c r="E1765">
        <v>19.86</v>
      </c>
      <c r="F1765">
        <v>19.510000000000002</v>
      </c>
      <c r="G1765">
        <v>19.25</v>
      </c>
      <c r="H1765">
        <v>18.79</v>
      </c>
      <c r="I1765">
        <v>17.09</v>
      </c>
      <c r="J1765">
        <v>22.3</v>
      </c>
      <c r="K1765">
        <v>15.55</v>
      </c>
    </row>
    <row r="1766" spans="1:11" x14ac:dyDescent="0.25">
      <c r="A1766" t="s">
        <v>5484</v>
      </c>
      <c r="B1766">
        <v>18202</v>
      </c>
      <c r="C1766" t="s">
        <v>1978</v>
      </c>
      <c r="D1766">
        <v>22.85</v>
      </c>
      <c r="E1766">
        <v>21.31</v>
      </c>
      <c r="F1766">
        <v>20.51</v>
      </c>
      <c r="G1766">
        <v>19.989999999999998</v>
      </c>
      <c r="H1766">
        <v>19.75</v>
      </c>
      <c r="I1766">
        <v>20.54</v>
      </c>
      <c r="J1766">
        <v>22.85</v>
      </c>
      <c r="K1766">
        <v>17.75</v>
      </c>
    </row>
    <row r="1767" spans="1:11" x14ac:dyDescent="0.25">
      <c r="A1767" t="s">
        <v>5484</v>
      </c>
      <c r="B1767">
        <v>18208</v>
      </c>
      <c r="C1767" t="s">
        <v>5988</v>
      </c>
      <c r="D1767">
        <v>75.2</v>
      </c>
      <c r="E1767">
        <v>76.62</v>
      </c>
      <c r="F1767">
        <v>76</v>
      </c>
      <c r="G1767">
        <v>75.17</v>
      </c>
      <c r="H1767">
        <v>74.94</v>
      </c>
      <c r="I1767">
        <v>69.849999999999994</v>
      </c>
      <c r="J1767">
        <v>96.9</v>
      </c>
      <c r="K1767">
        <v>66.150000000000006</v>
      </c>
    </row>
    <row r="1768" spans="1:11" x14ac:dyDescent="0.25">
      <c r="A1768" t="s">
        <v>5484</v>
      </c>
      <c r="B1768">
        <v>18214</v>
      </c>
      <c r="C1768" t="s">
        <v>5989</v>
      </c>
      <c r="D1768">
        <v>70.650000000000006</v>
      </c>
      <c r="E1768">
        <v>72.849999999999994</v>
      </c>
      <c r="F1768">
        <v>74.66</v>
      </c>
      <c r="G1768">
        <v>75.099999999999994</v>
      </c>
      <c r="H1768">
        <v>73.2</v>
      </c>
      <c r="I1768">
        <v>65.66</v>
      </c>
      <c r="J1768">
        <v>89.35</v>
      </c>
      <c r="K1768">
        <v>56.2</v>
      </c>
    </row>
    <row r="1769" spans="1:11" x14ac:dyDescent="0.25">
      <c r="A1769" t="s">
        <v>5484</v>
      </c>
      <c r="B1769">
        <v>18220</v>
      </c>
      <c r="C1769" t="s">
        <v>1492</v>
      </c>
      <c r="D1769">
        <v>117.45</v>
      </c>
      <c r="E1769">
        <v>119.42</v>
      </c>
      <c r="F1769">
        <v>119.09</v>
      </c>
      <c r="G1769">
        <v>118.48</v>
      </c>
      <c r="H1769">
        <v>117.19</v>
      </c>
      <c r="I1769">
        <v>102.64</v>
      </c>
      <c r="J1769">
        <v>137.69999999999999</v>
      </c>
      <c r="K1769">
        <v>103.35</v>
      </c>
    </row>
    <row r="1770" spans="1:11" x14ac:dyDescent="0.25">
      <c r="A1770" t="s">
        <v>5484</v>
      </c>
      <c r="B1770">
        <v>18226</v>
      </c>
      <c r="C1770" t="s">
        <v>1493</v>
      </c>
      <c r="D1770">
        <v>144.6</v>
      </c>
      <c r="E1770">
        <v>145.47999999999999</v>
      </c>
      <c r="F1770">
        <v>145.91999999999999</v>
      </c>
      <c r="G1770">
        <v>147.63999999999999</v>
      </c>
      <c r="H1770">
        <v>147.36000000000001</v>
      </c>
      <c r="I1770">
        <v>122.48</v>
      </c>
      <c r="J1770">
        <v>168.75</v>
      </c>
      <c r="K1770">
        <v>129.9</v>
      </c>
    </row>
    <row r="1771" spans="1:11" x14ac:dyDescent="0.25">
      <c r="A1771" t="s">
        <v>5484</v>
      </c>
      <c r="B1771">
        <v>18232</v>
      </c>
      <c r="C1771" t="s">
        <v>1494</v>
      </c>
      <c r="D1771">
        <v>152.1</v>
      </c>
      <c r="E1771">
        <v>152.44999999999999</v>
      </c>
      <c r="F1771">
        <v>153.5</v>
      </c>
      <c r="G1771">
        <v>155.94999999999999</v>
      </c>
      <c r="H1771">
        <v>161.36000000000001</v>
      </c>
      <c r="I1771">
        <v>169.46</v>
      </c>
    </row>
    <row r="1772" spans="1:11" x14ac:dyDescent="0.25">
      <c r="A1772" t="s">
        <v>5484</v>
      </c>
      <c r="B1772">
        <v>18244</v>
      </c>
      <c r="C1772" t="s">
        <v>5727</v>
      </c>
      <c r="D1772">
        <v>161.6</v>
      </c>
      <c r="E1772">
        <v>151.74</v>
      </c>
      <c r="F1772">
        <v>149.41</v>
      </c>
      <c r="G1772">
        <v>150.22999999999999</v>
      </c>
      <c r="H1772">
        <v>149.57</v>
      </c>
      <c r="I1772">
        <v>133.22999999999999</v>
      </c>
      <c r="J1772">
        <v>174.4</v>
      </c>
      <c r="K1772">
        <v>115.2</v>
      </c>
    </row>
    <row r="1773" spans="1:11" x14ac:dyDescent="0.25">
      <c r="A1773" t="s">
        <v>5484</v>
      </c>
      <c r="B1773">
        <v>18250</v>
      </c>
      <c r="C1773" t="s">
        <v>1495</v>
      </c>
      <c r="D1773">
        <v>205.75</v>
      </c>
      <c r="E1773">
        <v>205.49</v>
      </c>
      <c r="F1773">
        <v>208.49</v>
      </c>
      <c r="G1773">
        <v>208.17</v>
      </c>
      <c r="H1773">
        <v>198.23</v>
      </c>
      <c r="I1773">
        <v>184.11</v>
      </c>
    </row>
    <row r="1774" spans="1:11" x14ac:dyDescent="0.25">
      <c r="A1774" t="s">
        <v>5484</v>
      </c>
      <c r="B1774">
        <v>18252</v>
      </c>
      <c r="C1774" t="s">
        <v>1496</v>
      </c>
      <c r="D1774">
        <v>593.9</v>
      </c>
      <c r="E1774">
        <v>596.02</v>
      </c>
      <c r="F1774">
        <v>589.86</v>
      </c>
      <c r="G1774">
        <v>580.6</v>
      </c>
      <c r="H1774">
        <v>556.74</v>
      </c>
      <c r="I1774">
        <v>471.13</v>
      </c>
      <c r="J1774">
        <v>674.85</v>
      </c>
      <c r="K1774">
        <v>430.25</v>
      </c>
    </row>
    <row r="1775" spans="1:11" x14ac:dyDescent="0.25">
      <c r="A1775" t="s">
        <v>5484</v>
      </c>
      <c r="B1775">
        <v>18268</v>
      </c>
      <c r="C1775" t="s">
        <v>1497</v>
      </c>
      <c r="D1775">
        <v>157.85</v>
      </c>
      <c r="E1775">
        <v>159.63999999999999</v>
      </c>
      <c r="F1775">
        <v>159.77000000000001</v>
      </c>
      <c r="G1775">
        <v>158.88</v>
      </c>
      <c r="H1775">
        <v>157.78</v>
      </c>
      <c r="I1775">
        <v>160.22</v>
      </c>
    </row>
    <row r="1776" spans="1:11" x14ac:dyDescent="0.25">
      <c r="A1776" t="s">
        <v>5484</v>
      </c>
      <c r="B1776">
        <v>18279</v>
      </c>
      <c r="C1776" t="s">
        <v>1498</v>
      </c>
      <c r="D1776">
        <v>1000</v>
      </c>
      <c r="E1776">
        <v>1000.49</v>
      </c>
      <c r="F1776">
        <v>1000.61</v>
      </c>
      <c r="G1776">
        <v>1000.48</v>
      </c>
      <c r="H1776">
        <v>1000.25</v>
      </c>
      <c r="I1776">
        <v>1000.08</v>
      </c>
    </row>
    <row r="1777" spans="1:11" x14ac:dyDescent="0.25">
      <c r="A1777" t="s">
        <v>5484</v>
      </c>
      <c r="B1777">
        <v>18284</v>
      </c>
      <c r="C1777" t="s">
        <v>1499</v>
      </c>
      <c r="D1777">
        <v>262.43</v>
      </c>
      <c r="E1777">
        <v>262.94</v>
      </c>
      <c r="F1777">
        <v>262.47000000000003</v>
      </c>
      <c r="G1777">
        <v>262.14</v>
      </c>
      <c r="H1777">
        <v>264.14</v>
      </c>
      <c r="I1777">
        <v>273.64999999999998</v>
      </c>
      <c r="J1777">
        <v>294.3</v>
      </c>
      <c r="K1777">
        <v>254.01</v>
      </c>
    </row>
    <row r="1778" spans="1:11" x14ac:dyDescent="0.25">
      <c r="A1778" t="s">
        <v>5484</v>
      </c>
      <c r="B1778">
        <v>18292</v>
      </c>
      <c r="C1778" t="s">
        <v>1500</v>
      </c>
      <c r="D1778">
        <v>5417.9</v>
      </c>
      <c r="E1778">
        <v>5405.1</v>
      </c>
      <c r="F1778">
        <v>5395.9</v>
      </c>
      <c r="G1778">
        <v>5369.06</v>
      </c>
      <c r="H1778">
        <v>5311.57</v>
      </c>
      <c r="I1778">
        <v>5191.1499999999996</v>
      </c>
      <c r="J1778">
        <v>5500</v>
      </c>
      <c r="K1778">
        <v>5005</v>
      </c>
    </row>
    <row r="1779" spans="1:11" x14ac:dyDescent="0.25">
      <c r="A1779" t="s">
        <v>5484</v>
      </c>
      <c r="B1779">
        <v>18321</v>
      </c>
      <c r="C1779" t="s">
        <v>1501</v>
      </c>
      <c r="D1779">
        <v>1110.2</v>
      </c>
      <c r="E1779">
        <v>1103.8</v>
      </c>
      <c r="F1779">
        <v>1099.3</v>
      </c>
      <c r="G1779">
        <v>1085.54</v>
      </c>
      <c r="H1779">
        <v>1062.6099999999999</v>
      </c>
      <c r="I1779">
        <v>947.12</v>
      </c>
      <c r="J1779">
        <v>1155.4000000000001</v>
      </c>
      <c r="K1779">
        <v>963.9</v>
      </c>
    </row>
    <row r="1780" spans="1:11" x14ac:dyDescent="0.25">
      <c r="A1780" t="s">
        <v>5484</v>
      </c>
      <c r="B1780">
        <v>18341</v>
      </c>
      <c r="C1780" t="s">
        <v>1751</v>
      </c>
      <c r="D1780">
        <v>216.65</v>
      </c>
      <c r="E1780">
        <v>208.28</v>
      </c>
      <c r="F1780">
        <v>202.63</v>
      </c>
      <c r="G1780">
        <v>197.22</v>
      </c>
      <c r="H1780">
        <v>185.14</v>
      </c>
      <c r="I1780">
        <v>161.80000000000001</v>
      </c>
    </row>
    <row r="1781" spans="1:11" x14ac:dyDescent="0.25">
      <c r="A1781" t="s">
        <v>5484</v>
      </c>
      <c r="B1781">
        <v>18347</v>
      </c>
      <c r="C1781" t="s">
        <v>1752</v>
      </c>
      <c r="D1781">
        <v>156.1</v>
      </c>
      <c r="E1781">
        <v>154.44999999999999</v>
      </c>
      <c r="F1781">
        <v>152.93</v>
      </c>
      <c r="G1781">
        <v>151.58000000000001</v>
      </c>
      <c r="H1781">
        <v>150.9</v>
      </c>
      <c r="I1781">
        <v>150.9</v>
      </c>
    </row>
    <row r="1782" spans="1:11" x14ac:dyDescent="0.25">
      <c r="A1782" t="s">
        <v>5484</v>
      </c>
      <c r="B1782">
        <v>18359</v>
      </c>
      <c r="C1782" t="s">
        <v>1753</v>
      </c>
      <c r="D1782">
        <v>1522.5</v>
      </c>
      <c r="E1782">
        <v>1526.52</v>
      </c>
      <c r="F1782">
        <v>1521.44</v>
      </c>
      <c r="G1782">
        <v>1528.32</v>
      </c>
      <c r="H1782">
        <v>1547.27</v>
      </c>
      <c r="I1782">
        <v>1576.74</v>
      </c>
    </row>
    <row r="1783" spans="1:11" x14ac:dyDescent="0.25">
      <c r="A1783" t="s">
        <v>5484</v>
      </c>
      <c r="B1783">
        <v>18365</v>
      </c>
      <c r="C1783" t="s">
        <v>1502</v>
      </c>
      <c r="D1783">
        <v>6386.85</v>
      </c>
      <c r="E1783">
        <v>6330.82</v>
      </c>
      <c r="F1783">
        <v>6279.98</v>
      </c>
      <c r="G1783">
        <v>6175.9</v>
      </c>
      <c r="H1783">
        <v>5912.81</v>
      </c>
      <c r="I1783">
        <v>5159.3999999999996</v>
      </c>
      <c r="J1783">
        <v>6480.35</v>
      </c>
      <c r="K1783">
        <v>4634.3500000000004</v>
      </c>
    </row>
    <row r="1784" spans="1:11" x14ac:dyDescent="0.25">
      <c r="A1784" t="s">
        <v>5484</v>
      </c>
      <c r="B1784">
        <v>18371</v>
      </c>
      <c r="C1784" t="s">
        <v>1503</v>
      </c>
      <c r="D1784">
        <v>2448.6999999999998</v>
      </c>
      <c r="E1784">
        <v>2176.37</v>
      </c>
      <c r="F1784">
        <v>2061.08</v>
      </c>
      <c r="G1784">
        <v>1968.57</v>
      </c>
      <c r="H1784">
        <v>1861.12</v>
      </c>
      <c r="I1784">
        <v>1667.1</v>
      </c>
      <c r="J1784">
        <v>2448.6999999999998</v>
      </c>
      <c r="K1784">
        <v>1501</v>
      </c>
    </row>
    <row r="1785" spans="1:11" x14ac:dyDescent="0.25">
      <c r="A1785" t="s">
        <v>5484</v>
      </c>
      <c r="B1785">
        <v>18378</v>
      </c>
      <c r="C1785" t="s">
        <v>1504</v>
      </c>
      <c r="D1785">
        <v>3.05</v>
      </c>
      <c r="E1785">
        <v>2.95</v>
      </c>
      <c r="F1785">
        <v>2.95</v>
      </c>
      <c r="G1785">
        <v>2.99</v>
      </c>
      <c r="H1785">
        <v>3.06</v>
      </c>
      <c r="I1785">
        <v>6.99</v>
      </c>
      <c r="J1785">
        <v>3.95</v>
      </c>
      <c r="K1785">
        <v>2.65</v>
      </c>
    </row>
    <row r="1786" spans="1:11" x14ac:dyDescent="0.25">
      <c r="A1786" t="s">
        <v>5484</v>
      </c>
      <c r="B1786">
        <v>18391</v>
      </c>
      <c r="C1786" t="s">
        <v>1505</v>
      </c>
      <c r="D1786">
        <v>234.8</v>
      </c>
      <c r="E1786">
        <v>243.47</v>
      </c>
      <c r="F1786">
        <v>240.98</v>
      </c>
      <c r="G1786">
        <v>238.24</v>
      </c>
      <c r="H1786">
        <v>234.22</v>
      </c>
      <c r="I1786">
        <v>200.67</v>
      </c>
      <c r="J1786">
        <v>257.75</v>
      </c>
      <c r="K1786">
        <v>209.05</v>
      </c>
    </row>
    <row r="1787" spans="1:11" x14ac:dyDescent="0.25">
      <c r="A1787" t="s">
        <v>5484</v>
      </c>
      <c r="B1787">
        <v>18417</v>
      </c>
      <c r="C1787" t="s">
        <v>1754</v>
      </c>
      <c r="D1787">
        <v>509.9</v>
      </c>
      <c r="E1787">
        <v>512.75</v>
      </c>
      <c r="F1787">
        <v>505.49</v>
      </c>
      <c r="G1787">
        <v>498.24</v>
      </c>
      <c r="H1787">
        <v>485.54</v>
      </c>
      <c r="I1787">
        <v>460.25</v>
      </c>
    </row>
    <row r="1788" spans="1:11" x14ac:dyDescent="0.25">
      <c r="A1788" t="s">
        <v>5484</v>
      </c>
      <c r="B1788">
        <v>18422</v>
      </c>
      <c r="C1788" t="s">
        <v>6209</v>
      </c>
      <c r="D1788">
        <v>201.3</v>
      </c>
      <c r="E1788">
        <v>204.44</v>
      </c>
      <c r="F1788">
        <v>201.01</v>
      </c>
      <c r="G1788">
        <v>189.5</v>
      </c>
      <c r="H1788">
        <v>171.56</v>
      </c>
      <c r="I1788">
        <v>145.56</v>
      </c>
      <c r="J1788">
        <v>232</v>
      </c>
      <c r="K1788">
        <v>128.80000000000001</v>
      </c>
    </row>
    <row r="1789" spans="1:11" x14ac:dyDescent="0.25">
      <c r="A1789" t="s">
        <v>5484</v>
      </c>
      <c r="B1789">
        <v>18423</v>
      </c>
      <c r="C1789" t="s">
        <v>1760</v>
      </c>
      <c r="D1789">
        <v>118.3</v>
      </c>
      <c r="E1789">
        <v>119.78</v>
      </c>
      <c r="F1789">
        <v>120.58</v>
      </c>
      <c r="G1789">
        <v>121.3</v>
      </c>
      <c r="H1789">
        <v>122.33</v>
      </c>
      <c r="I1789">
        <v>126.06</v>
      </c>
    </row>
    <row r="1790" spans="1:11" x14ac:dyDescent="0.25">
      <c r="A1790" t="s">
        <v>5484</v>
      </c>
      <c r="B1790">
        <v>18431</v>
      </c>
      <c r="C1790" t="s">
        <v>1506</v>
      </c>
      <c r="D1790">
        <v>153.30000000000001</v>
      </c>
      <c r="E1790">
        <v>153.82</v>
      </c>
      <c r="F1790">
        <v>154.16999999999999</v>
      </c>
      <c r="G1790">
        <v>156.13</v>
      </c>
      <c r="H1790">
        <v>158.86000000000001</v>
      </c>
      <c r="I1790">
        <v>150.85</v>
      </c>
      <c r="J1790">
        <v>189.85</v>
      </c>
      <c r="K1790">
        <v>138.25</v>
      </c>
    </row>
    <row r="1791" spans="1:11" x14ac:dyDescent="0.25">
      <c r="A1791" t="s">
        <v>5484</v>
      </c>
      <c r="B1791">
        <v>18457</v>
      </c>
      <c r="C1791" t="s">
        <v>1507</v>
      </c>
      <c r="D1791">
        <v>4595.1000000000004</v>
      </c>
      <c r="E1791">
        <v>4503.88</v>
      </c>
      <c r="F1791">
        <v>4462.46</v>
      </c>
      <c r="G1791">
        <v>4413.1899999999996</v>
      </c>
      <c r="H1791">
        <v>4340.8900000000003</v>
      </c>
      <c r="I1791">
        <v>3980.37</v>
      </c>
      <c r="J1791">
        <v>4800</v>
      </c>
      <c r="K1791">
        <v>3895.9</v>
      </c>
    </row>
    <row r="1792" spans="1:11" x14ac:dyDescent="0.25">
      <c r="A1792" t="s">
        <v>5484</v>
      </c>
      <c r="B1792">
        <v>18479</v>
      </c>
      <c r="C1792" t="s">
        <v>1508</v>
      </c>
      <c r="D1792">
        <v>125.25</v>
      </c>
      <c r="E1792">
        <v>125.89</v>
      </c>
      <c r="F1792">
        <v>125.47</v>
      </c>
      <c r="G1792">
        <v>126.3</v>
      </c>
      <c r="H1792">
        <v>129.43</v>
      </c>
      <c r="I1792">
        <v>134.24</v>
      </c>
      <c r="J1792">
        <v>154.4</v>
      </c>
      <c r="K1792">
        <v>112.2</v>
      </c>
    </row>
    <row r="1793" spans="1:11" x14ac:dyDescent="0.25">
      <c r="A1793" t="s">
        <v>5484</v>
      </c>
      <c r="B1793">
        <v>18497</v>
      </c>
      <c r="C1793" t="s">
        <v>1979</v>
      </c>
      <c r="D1793">
        <v>4.4000000000000004</v>
      </c>
      <c r="E1793">
        <v>4.4800000000000004</v>
      </c>
      <c r="F1793">
        <v>4.58</v>
      </c>
      <c r="G1793">
        <v>4.66</v>
      </c>
      <c r="H1793">
        <v>4.51</v>
      </c>
      <c r="I1793">
        <v>4.45</v>
      </c>
      <c r="J1793">
        <v>5.5</v>
      </c>
      <c r="K1793">
        <v>3.25</v>
      </c>
    </row>
    <row r="1794" spans="1:11" x14ac:dyDescent="0.25">
      <c r="A1794" t="s">
        <v>5484</v>
      </c>
      <c r="B1794">
        <v>18504</v>
      </c>
      <c r="C1794" t="s">
        <v>1980</v>
      </c>
      <c r="D1794">
        <v>3.6</v>
      </c>
      <c r="E1794">
        <v>3.66</v>
      </c>
      <c r="F1794">
        <v>3.72</v>
      </c>
      <c r="G1794">
        <v>3.76</v>
      </c>
      <c r="H1794">
        <v>3.56</v>
      </c>
      <c r="I1794">
        <v>2.95</v>
      </c>
      <c r="J1794">
        <v>4.1500000000000004</v>
      </c>
      <c r="K1794">
        <v>2.4</v>
      </c>
    </row>
    <row r="1795" spans="1:11" x14ac:dyDescent="0.25">
      <c r="A1795" t="s">
        <v>5484</v>
      </c>
      <c r="B1795">
        <v>18520</v>
      </c>
      <c r="C1795" t="s">
        <v>1509</v>
      </c>
      <c r="D1795">
        <v>879.9</v>
      </c>
      <c r="E1795">
        <v>861.28</v>
      </c>
      <c r="F1795">
        <v>817.01</v>
      </c>
      <c r="G1795">
        <v>731.01</v>
      </c>
      <c r="H1795">
        <v>581.85</v>
      </c>
      <c r="I1795">
        <v>383.72</v>
      </c>
      <c r="J1795">
        <v>922.95</v>
      </c>
      <c r="K1795">
        <v>261.64999999999998</v>
      </c>
    </row>
    <row r="1796" spans="1:11" x14ac:dyDescent="0.25">
      <c r="A1796" t="s">
        <v>5484</v>
      </c>
      <c r="B1796">
        <v>18530</v>
      </c>
      <c r="C1796" t="s">
        <v>1981</v>
      </c>
      <c r="D1796">
        <v>0.9</v>
      </c>
      <c r="E1796">
        <v>0.88</v>
      </c>
      <c r="F1796">
        <v>0.87</v>
      </c>
      <c r="G1796">
        <v>0.87</v>
      </c>
      <c r="H1796">
        <v>0.87</v>
      </c>
      <c r="I1796">
        <v>1.1100000000000001</v>
      </c>
      <c r="J1796">
        <v>1.1000000000000001</v>
      </c>
      <c r="K1796">
        <v>0.7</v>
      </c>
    </row>
    <row r="1797" spans="1:11" x14ac:dyDescent="0.25">
      <c r="A1797" t="s">
        <v>5484</v>
      </c>
      <c r="B1797">
        <v>18543</v>
      </c>
      <c r="C1797" t="s">
        <v>1982</v>
      </c>
      <c r="D1797">
        <v>92.55</v>
      </c>
      <c r="E1797">
        <v>89.11</v>
      </c>
      <c r="F1797">
        <v>85.1</v>
      </c>
      <c r="G1797">
        <v>77.41</v>
      </c>
      <c r="H1797">
        <v>60.02</v>
      </c>
      <c r="I1797">
        <v>36.380000000000003</v>
      </c>
    </row>
    <row r="1798" spans="1:11" x14ac:dyDescent="0.25">
      <c r="A1798" t="s">
        <v>5484</v>
      </c>
      <c r="B1798">
        <v>18553</v>
      </c>
      <c r="C1798" t="s">
        <v>1755</v>
      </c>
      <c r="D1798">
        <v>999.4</v>
      </c>
      <c r="E1798">
        <v>1004.45</v>
      </c>
      <c r="F1798">
        <v>1009.47</v>
      </c>
      <c r="G1798">
        <v>1019.41</v>
      </c>
      <c r="H1798">
        <v>1041.23</v>
      </c>
      <c r="I1798">
        <v>1064.8399999999999</v>
      </c>
    </row>
    <row r="1799" spans="1:11" x14ac:dyDescent="0.25">
      <c r="A1799" t="s">
        <v>5484</v>
      </c>
      <c r="B1799">
        <v>18562</v>
      </c>
      <c r="C1799" t="s">
        <v>1510</v>
      </c>
      <c r="D1799">
        <v>1.7</v>
      </c>
      <c r="E1799">
        <v>1.75</v>
      </c>
      <c r="F1799">
        <v>2.87</v>
      </c>
      <c r="G1799">
        <v>6</v>
      </c>
      <c r="H1799">
        <v>10.72</v>
      </c>
      <c r="I1799">
        <v>13.08</v>
      </c>
      <c r="J1799">
        <v>18.5</v>
      </c>
      <c r="K1799">
        <v>1.55</v>
      </c>
    </row>
    <row r="1800" spans="1:11" x14ac:dyDescent="0.25">
      <c r="A1800" t="s">
        <v>5484</v>
      </c>
      <c r="B1800">
        <v>18564</v>
      </c>
      <c r="C1800" t="s">
        <v>1511</v>
      </c>
      <c r="D1800">
        <v>4453.7</v>
      </c>
      <c r="E1800">
        <v>4384.3999999999996</v>
      </c>
      <c r="F1800">
        <v>4339.9399999999996</v>
      </c>
      <c r="G1800">
        <v>4340.07</v>
      </c>
      <c r="H1800">
        <v>4377.28</v>
      </c>
      <c r="I1800">
        <v>4123.2299999999996</v>
      </c>
      <c r="J1800">
        <v>4858.6000000000004</v>
      </c>
      <c r="K1800">
        <v>4037.95</v>
      </c>
    </row>
    <row r="1801" spans="1:11" x14ac:dyDescent="0.25">
      <c r="A1801" t="s">
        <v>5484</v>
      </c>
      <c r="B1801">
        <v>18566</v>
      </c>
      <c r="C1801" t="s">
        <v>1756</v>
      </c>
      <c r="D1801">
        <v>1633.15</v>
      </c>
      <c r="E1801">
        <v>1619.62</v>
      </c>
      <c r="F1801">
        <v>1579.86</v>
      </c>
      <c r="G1801">
        <v>1515.95</v>
      </c>
      <c r="H1801">
        <v>1410.52</v>
      </c>
      <c r="I1801">
        <v>1274.74</v>
      </c>
    </row>
    <row r="1802" spans="1:11" x14ac:dyDescent="0.25">
      <c r="A1802" t="s">
        <v>5484</v>
      </c>
      <c r="B1802">
        <v>18571</v>
      </c>
      <c r="C1802" t="s">
        <v>1512</v>
      </c>
      <c r="D1802">
        <v>417.4</v>
      </c>
      <c r="E1802">
        <v>420.79</v>
      </c>
      <c r="F1802">
        <v>421.47</v>
      </c>
      <c r="G1802">
        <v>426.73</v>
      </c>
      <c r="H1802">
        <v>448.58</v>
      </c>
      <c r="I1802">
        <v>446.45</v>
      </c>
      <c r="J1802">
        <v>583.25</v>
      </c>
      <c r="K1802">
        <v>388</v>
      </c>
    </row>
    <row r="1803" spans="1:11" x14ac:dyDescent="0.25">
      <c r="A1803" t="s">
        <v>5484</v>
      </c>
      <c r="B1803">
        <v>18581</v>
      </c>
      <c r="C1803" t="s">
        <v>1513</v>
      </c>
      <c r="D1803">
        <v>899.6</v>
      </c>
      <c r="E1803">
        <v>878.45</v>
      </c>
      <c r="F1803">
        <v>875.61</v>
      </c>
      <c r="G1803">
        <v>880.92</v>
      </c>
      <c r="H1803">
        <v>867.53</v>
      </c>
      <c r="I1803">
        <v>685.95</v>
      </c>
      <c r="J1803">
        <v>1061.55</v>
      </c>
      <c r="K1803">
        <v>762.1</v>
      </c>
    </row>
    <row r="1804" spans="1:11" x14ac:dyDescent="0.25">
      <c r="A1804" t="s">
        <v>5484</v>
      </c>
      <c r="B1804">
        <v>18593</v>
      </c>
      <c r="C1804" t="s">
        <v>1757</v>
      </c>
      <c r="D1804">
        <v>427.25</v>
      </c>
      <c r="E1804">
        <v>408.86</v>
      </c>
      <c r="F1804">
        <v>382.25</v>
      </c>
      <c r="G1804">
        <v>353.08</v>
      </c>
      <c r="H1804">
        <v>320.52999999999997</v>
      </c>
      <c r="I1804">
        <v>292.55</v>
      </c>
    </row>
    <row r="1805" spans="1:11" x14ac:dyDescent="0.25">
      <c r="A1805" t="s">
        <v>5484</v>
      </c>
      <c r="B1805">
        <v>18608</v>
      </c>
      <c r="C1805" t="s">
        <v>1758</v>
      </c>
      <c r="D1805">
        <v>251.75</v>
      </c>
      <c r="E1805">
        <v>248.73</v>
      </c>
      <c r="F1805">
        <v>242</v>
      </c>
      <c r="G1805">
        <v>231.56</v>
      </c>
      <c r="H1805">
        <v>209.98</v>
      </c>
      <c r="I1805">
        <v>177.57</v>
      </c>
    </row>
    <row r="1806" spans="1:11" x14ac:dyDescent="0.25">
      <c r="A1806" t="s">
        <v>5484</v>
      </c>
      <c r="B1806">
        <v>18614</v>
      </c>
      <c r="C1806" t="s">
        <v>1759</v>
      </c>
      <c r="D1806">
        <v>158.75</v>
      </c>
      <c r="E1806">
        <v>158.46</v>
      </c>
      <c r="F1806">
        <v>156.4</v>
      </c>
      <c r="G1806">
        <v>154.12</v>
      </c>
      <c r="H1806">
        <v>151</v>
      </c>
      <c r="I1806">
        <v>146.34</v>
      </c>
    </row>
    <row r="1807" spans="1:11" x14ac:dyDescent="0.25">
      <c r="A1807" t="s">
        <v>5484</v>
      </c>
      <c r="B1807">
        <v>18644</v>
      </c>
      <c r="C1807" t="s">
        <v>1983</v>
      </c>
      <c r="D1807">
        <v>456.3</v>
      </c>
      <c r="E1807">
        <v>462.48</v>
      </c>
      <c r="F1807">
        <v>469.1</v>
      </c>
      <c r="G1807">
        <v>480.11</v>
      </c>
      <c r="H1807">
        <v>499.34</v>
      </c>
      <c r="I1807">
        <v>519.9</v>
      </c>
    </row>
    <row r="1808" spans="1:11" x14ac:dyDescent="0.25">
      <c r="A1808" t="s">
        <v>5484</v>
      </c>
      <c r="B1808">
        <v>18652</v>
      </c>
      <c r="C1808" t="s">
        <v>1514</v>
      </c>
      <c r="D1808">
        <v>559.85</v>
      </c>
      <c r="E1808">
        <v>545.5</v>
      </c>
      <c r="F1808">
        <v>538.39</v>
      </c>
      <c r="G1808">
        <v>534.76</v>
      </c>
      <c r="H1808">
        <v>539.46</v>
      </c>
      <c r="I1808">
        <v>522.65</v>
      </c>
      <c r="J1808">
        <v>606.4</v>
      </c>
      <c r="K1808">
        <v>505</v>
      </c>
    </row>
    <row r="1809" spans="1:11" x14ac:dyDescent="0.25">
      <c r="A1809" t="s">
        <v>5484</v>
      </c>
      <c r="B1809">
        <v>18659</v>
      </c>
      <c r="C1809" t="s">
        <v>1515</v>
      </c>
      <c r="D1809">
        <v>475.2</v>
      </c>
      <c r="E1809">
        <v>467.89</v>
      </c>
      <c r="F1809">
        <v>459.33</v>
      </c>
      <c r="G1809">
        <v>448.95</v>
      </c>
      <c r="H1809">
        <v>429.38</v>
      </c>
      <c r="I1809">
        <v>351.25</v>
      </c>
      <c r="J1809">
        <v>481.5</v>
      </c>
      <c r="K1809">
        <v>337.1</v>
      </c>
    </row>
    <row r="1810" spans="1:11" x14ac:dyDescent="0.25">
      <c r="A1810" t="s">
        <v>5484</v>
      </c>
      <c r="B1810">
        <v>18668</v>
      </c>
      <c r="C1810" t="s">
        <v>1984</v>
      </c>
      <c r="D1810">
        <v>198</v>
      </c>
      <c r="E1810">
        <v>197.29</v>
      </c>
      <c r="F1810">
        <v>196.4</v>
      </c>
      <c r="G1810">
        <v>196.09</v>
      </c>
      <c r="H1810">
        <v>197.18</v>
      </c>
      <c r="I1810">
        <v>199.47</v>
      </c>
    </row>
    <row r="1811" spans="1:11" x14ac:dyDescent="0.25">
      <c r="A1811" t="s">
        <v>5484</v>
      </c>
      <c r="B1811">
        <v>18679</v>
      </c>
      <c r="C1811" t="s">
        <v>1516</v>
      </c>
      <c r="D1811">
        <v>206.4</v>
      </c>
      <c r="E1811">
        <v>206.98</v>
      </c>
      <c r="F1811">
        <v>205.52</v>
      </c>
      <c r="G1811">
        <v>205.01</v>
      </c>
      <c r="H1811">
        <v>205.85</v>
      </c>
      <c r="I1811">
        <v>164.19</v>
      </c>
      <c r="J1811">
        <v>269.39999999999998</v>
      </c>
      <c r="K1811">
        <v>179</v>
      </c>
    </row>
    <row r="1812" spans="1:11" x14ac:dyDescent="0.25">
      <c r="A1812" t="s">
        <v>5484</v>
      </c>
      <c r="B1812">
        <v>18721</v>
      </c>
      <c r="C1812" t="s">
        <v>1985</v>
      </c>
      <c r="D1812">
        <v>3121.8</v>
      </c>
      <c r="E1812">
        <v>2908.81</v>
      </c>
      <c r="F1812">
        <v>2836.67</v>
      </c>
      <c r="G1812">
        <v>2756.26</v>
      </c>
      <c r="H1812">
        <v>2654.48</v>
      </c>
      <c r="I1812">
        <v>2611.0500000000002</v>
      </c>
    </row>
    <row r="1813" spans="1:11" x14ac:dyDescent="0.25">
      <c r="A1813" t="s">
        <v>5484</v>
      </c>
      <c r="B1813">
        <v>18727</v>
      </c>
      <c r="C1813" t="s">
        <v>1986</v>
      </c>
      <c r="D1813">
        <v>52</v>
      </c>
      <c r="E1813">
        <v>50.62</v>
      </c>
      <c r="F1813">
        <v>51.93</v>
      </c>
      <c r="G1813">
        <v>54.98</v>
      </c>
      <c r="H1813">
        <v>58.49</v>
      </c>
      <c r="I1813">
        <v>63.9</v>
      </c>
      <c r="J1813">
        <v>79.900000000000006</v>
      </c>
      <c r="K1813">
        <v>46.25</v>
      </c>
    </row>
    <row r="1814" spans="1:11" x14ac:dyDescent="0.25">
      <c r="A1814" t="s">
        <v>5484</v>
      </c>
      <c r="B1814">
        <v>18743</v>
      </c>
      <c r="C1814" t="s">
        <v>1987</v>
      </c>
      <c r="D1814">
        <v>723.15</v>
      </c>
      <c r="E1814">
        <v>710.38</v>
      </c>
      <c r="F1814">
        <v>683.68</v>
      </c>
      <c r="G1814">
        <v>637.57000000000005</v>
      </c>
      <c r="H1814">
        <v>565.41</v>
      </c>
      <c r="I1814">
        <v>493.1</v>
      </c>
    </row>
    <row r="1815" spans="1:11" x14ac:dyDescent="0.25">
      <c r="A1815" t="s">
        <v>5484</v>
      </c>
      <c r="B1815">
        <v>18755</v>
      </c>
      <c r="C1815" t="s">
        <v>1988</v>
      </c>
      <c r="D1815">
        <v>280.2</v>
      </c>
      <c r="E1815">
        <v>269.48</v>
      </c>
      <c r="F1815">
        <v>262.02999999999997</v>
      </c>
      <c r="G1815">
        <v>255.68</v>
      </c>
      <c r="H1815">
        <v>250.22</v>
      </c>
      <c r="I1815">
        <v>246.45</v>
      </c>
    </row>
    <row r="1816" spans="1:11" x14ac:dyDescent="0.25">
      <c r="A1816" t="s">
        <v>5484</v>
      </c>
      <c r="B1816">
        <v>18760</v>
      </c>
      <c r="C1816" t="s">
        <v>1989</v>
      </c>
      <c r="D1816">
        <v>130.55000000000001</v>
      </c>
      <c r="E1816">
        <v>132.76</v>
      </c>
      <c r="F1816">
        <v>133.69999999999999</v>
      </c>
      <c r="G1816">
        <v>134.32</v>
      </c>
      <c r="H1816">
        <v>135.29</v>
      </c>
      <c r="I1816">
        <v>135.83000000000001</v>
      </c>
    </row>
    <row r="1817" spans="1:11" x14ac:dyDescent="0.25">
      <c r="A1817" t="s">
        <v>5484</v>
      </c>
      <c r="B1817">
        <v>18783</v>
      </c>
      <c r="C1817" t="s">
        <v>1517</v>
      </c>
      <c r="D1817">
        <v>212.33</v>
      </c>
      <c r="E1817">
        <v>210.76</v>
      </c>
      <c r="F1817">
        <v>209.25</v>
      </c>
      <c r="G1817">
        <v>208.24</v>
      </c>
      <c r="H1817">
        <v>208.28</v>
      </c>
      <c r="I1817">
        <v>201.83</v>
      </c>
      <c r="J1817">
        <v>245</v>
      </c>
      <c r="K1817">
        <v>176</v>
      </c>
    </row>
    <row r="1818" spans="1:11" x14ac:dyDescent="0.25">
      <c r="A1818" t="s">
        <v>5484</v>
      </c>
      <c r="B1818">
        <v>18822</v>
      </c>
      <c r="C1818" t="s">
        <v>1518</v>
      </c>
      <c r="D1818">
        <v>1632.35</v>
      </c>
      <c r="E1818">
        <v>1618.59</v>
      </c>
      <c r="F1818">
        <v>1625.71</v>
      </c>
      <c r="G1818">
        <v>1624.94</v>
      </c>
      <c r="H1818">
        <v>1617.56</v>
      </c>
      <c r="I1818">
        <v>1541.37</v>
      </c>
      <c r="J1818">
        <v>1749</v>
      </c>
      <c r="K1818">
        <v>1540.05</v>
      </c>
    </row>
    <row r="1819" spans="1:11" x14ac:dyDescent="0.25">
      <c r="A1819" t="s">
        <v>5484</v>
      </c>
      <c r="B1819">
        <v>18827</v>
      </c>
      <c r="C1819" t="s">
        <v>1990</v>
      </c>
      <c r="D1819">
        <v>4.8499999999999996</v>
      </c>
      <c r="E1819">
        <v>4.8</v>
      </c>
      <c r="F1819">
        <v>4.79</v>
      </c>
      <c r="G1819">
        <v>4.82</v>
      </c>
      <c r="H1819">
        <v>4.8499999999999996</v>
      </c>
      <c r="I1819">
        <v>4.72</v>
      </c>
      <c r="J1819">
        <v>6</v>
      </c>
      <c r="K1819">
        <v>4.3499999999999996</v>
      </c>
    </row>
    <row r="1820" spans="1:11" x14ac:dyDescent="0.25">
      <c r="A1820" t="s">
        <v>5484</v>
      </c>
      <c r="B1820">
        <v>18863</v>
      </c>
      <c r="C1820" t="s">
        <v>1519</v>
      </c>
      <c r="D1820">
        <v>343.6</v>
      </c>
      <c r="E1820">
        <v>348.47</v>
      </c>
      <c r="F1820">
        <v>346.56</v>
      </c>
      <c r="G1820">
        <v>337.93</v>
      </c>
      <c r="H1820">
        <v>313.95</v>
      </c>
      <c r="I1820">
        <v>254.78</v>
      </c>
      <c r="J1820">
        <v>367.95</v>
      </c>
      <c r="K1820">
        <v>245.3</v>
      </c>
    </row>
    <row r="1821" spans="1:11" x14ac:dyDescent="0.25">
      <c r="A1821" t="s">
        <v>5484</v>
      </c>
      <c r="B1821">
        <v>18866</v>
      </c>
      <c r="C1821" t="s">
        <v>1520</v>
      </c>
      <c r="D1821">
        <v>1297.3</v>
      </c>
      <c r="E1821">
        <v>1306.1300000000001</v>
      </c>
      <c r="F1821">
        <v>1314.17</v>
      </c>
      <c r="G1821">
        <v>1301.6099999999999</v>
      </c>
      <c r="H1821">
        <v>1212.17</v>
      </c>
      <c r="I1821">
        <v>952.22</v>
      </c>
      <c r="J1821">
        <v>1444</v>
      </c>
      <c r="K1821">
        <v>880</v>
      </c>
    </row>
    <row r="1822" spans="1:11" x14ac:dyDescent="0.25">
      <c r="A1822" t="s">
        <v>5484</v>
      </c>
      <c r="B1822">
        <v>18883</v>
      </c>
      <c r="C1822" t="s">
        <v>1521</v>
      </c>
      <c r="D1822">
        <v>76.2</v>
      </c>
      <c r="E1822">
        <v>75.8</v>
      </c>
      <c r="F1822">
        <v>75.28</v>
      </c>
      <c r="G1822">
        <v>74.180000000000007</v>
      </c>
      <c r="H1822">
        <v>70.64</v>
      </c>
      <c r="I1822">
        <v>54.07</v>
      </c>
      <c r="J1822">
        <v>83.65</v>
      </c>
      <c r="K1822">
        <v>52.75</v>
      </c>
    </row>
    <row r="1823" spans="1:11" x14ac:dyDescent="0.25">
      <c r="A1823" t="s">
        <v>5484</v>
      </c>
      <c r="B1823">
        <v>18889</v>
      </c>
      <c r="C1823" t="s">
        <v>1522</v>
      </c>
      <c r="D1823">
        <v>481.55</v>
      </c>
      <c r="E1823">
        <v>473.63</v>
      </c>
      <c r="F1823">
        <v>468.77</v>
      </c>
      <c r="G1823">
        <v>469.71</v>
      </c>
      <c r="H1823">
        <v>472.8</v>
      </c>
      <c r="I1823">
        <v>413.93</v>
      </c>
      <c r="J1823">
        <v>558</v>
      </c>
      <c r="K1823">
        <v>407.25</v>
      </c>
    </row>
    <row r="1824" spans="1:11" x14ac:dyDescent="0.25">
      <c r="A1824" t="s">
        <v>5484</v>
      </c>
      <c r="B1824">
        <v>18908</v>
      </c>
      <c r="C1824" t="s">
        <v>1523</v>
      </c>
      <c r="D1824">
        <v>808.55</v>
      </c>
      <c r="E1824">
        <v>782.39</v>
      </c>
      <c r="F1824">
        <v>766.84</v>
      </c>
      <c r="G1824">
        <v>750.85</v>
      </c>
      <c r="H1824">
        <v>719.54</v>
      </c>
      <c r="I1824">
        <v>597.75</v>
      </c>
      <c r="J1824">
        <v>815.75</v>
      </c>
      <c r="K1824">
        <v>598.1</v>
      </c>
    </row>
    <row r="1825" spans="1:11" x14ac:dyDescent="0.25">
      <c r="A1825" t="s">
        <v>5484</v>
      </c>
      <c r="B1825">
        <v>18921</v>
      </c>
      <c r="C1825" t="s">
        <v>1524</v>
      </c>
      <c r="D1825">
        <v>1043.45</v>
      </c>
      <c r="E1825">
        <v>1026.97</v>
      </c>
      <c r="F1825">
        <v>1006.87</v>
      </c>
      <c r="G1825">
        <v>979.97</v>
      </c>
      <c r="H1825">
        <v>941.8</v>
      </c>
      <c r="I1825">
        <v>815.1</v>
      </c>
      <c r="J1825">
        <v>1051</v>
      </c>
      <c r="K1825">
        <v>798.95</v>
      </c>
    </row>
    <row r="1826" spans="1:11" x14ac:dyDescent="0.25">
      <c r="A1826" t="s">
        <v>5484</v>
      </c>
      <c r="B1826">
        <v>18931</v>
      </c>
      <c r="C1826" t="s">
        <v>1991</v>
      </c>
      <c r="D1826">
        <v>2.9</v>
      </c>
      <c r="E1826">
        <v>2.83</v>
      </c>
      <c r="F1826">
        <v>2.84</v>
      </c>
      <c r="G1826">
        <v>2.9</v>
      </c>
      <c r="H1826">
        <v>2.91</v>
      </c>
      <c r="I1826">
        <v>2.7</v>
      </c>
      <c r="J1826">
        <v>3.7</v>
      </c>
      <c r="K1826">
        <v>2.0499999999999998</v>
      </c>
    </row>
    <row r="1827" spans="1:11" x14ac:dyDescent="0.25">
      <c r="A1827" t="s">
        <v>5484</v>
      </c>
      <c r="B1827">
        <v>18944</v>
      </c>
      <c r="C1827" t="s">
        <v>1525</v>
      </c>
      <c r="D1827">
        <v>2208.1</v>
      </c>
      <c r="E1827">
        <v>2237.42</v>
      </c>
      <c r="F1827">
        <v>2248.11</v>
      </c>
      <c r="G1827">
        <v>2262.81</v>
      </c>
      <c r="H1827">
        <v>2267.5</v>
      </c>
      <c r="I1827">
        <v>1966.65</v>
      </c>
      <c r="J1827">
        <v>2595</v>
      </c>
      <c r="K1827">
        <v>2141.1</v>
      </c>
    </row>
    <row r="1828" spans="1:11" x14ac:dyDescent="0.25">
      <c r="A1828" t="s">
        <v>5484</v>
      </c>
      <c r="B1828">
        <v>18962</v>
      </c>
      <c r="C1828" t="s">
        <v>1526</v>
      </c>
      <c r="D1828">
        <v>748.95</v>
      </c>
      <c r="E1828">
        <v>747.88</v>
      </c>
      <c r="F1828">
        <v>743.4</v>
      </c>
      <c r="G1828">
        <v>745.8</v>
      </c>
      <c r="H1828">
        <v>754.51</v>
      </c>
      <c r="I1828">
        <v>779.88</v>
      </c>
      <c r="J1828">
        <v>859</v>
      </c>
      <c r="K1828">
        <v>716.55</v>
      </c>
    </row>
    <row r="1829" spans="1:11" x14ac:dyDescent="0.25">
      <c r="A1829" t="s">
        <v>5484</v>
      </c>
      <c r="B1829">
        <v>18967</v>
      </c>
      <c r="C1829" t="s">
        <v>6004</v>
      </c>
      <c r="D1829">
        <v>238.25</v>
      </c>
      <c r="E1829">
        <v>237.57</v>
      </c>
      <c r="F1829">
        <v>234.16</v>
      </c>
      <c r="G1829">
        <v>222.84</v>
      </c>
      <c r="H1829">
        <v>199.45</v>
      </c>
      <c r="I1829">
        <v>164.14</v>
      </c>
      <c r="J1829">
        <v>259.5</v>
      </c>
      <c r="K1829">
        <v>151.6</v>
      </c>
    </row>
    <row r="1830" spans="1:11" x14ac:dyDescent="0.25">
      <c r="A1830" t="s">
        <v>5484</v>
      </c>
      <c r="B1830">
        <v>18977</v>
      </c>
      <c r="C1830" t="s">
        <v>5990</v>
      </c>
      <c r="D1830">
        <v>110.6</v>
      </c>
      <c r="E1830">
        <v>111.67</v>
      </c>
      <c r="F1830">
        <v>113.2</v>
      </c>
      <c r="G1830">
        <v>113.96</v>
      </c>
      <c r="H1830">
        <v>110.09</v>
      </c>
      <c r="I1830">
        <v>98.52</v>
      </c>
      <c r="J1830">
        <v>147</v>
      </c>
      <c r="K1830">
        <v>90</v>
      </c>
    </row>
    <row r="1831" spans="1:11" x14ac:dyDescent="0.25">
      <c r="A1831" t="s">
        <v>5484</v>
      </c>
      <c r="B1831">
        <v>19015</v>
      </c>
      <c r="C1831" t="s">
        <v>1992</v>
      </c>
      <c r="D1831">
        <v>333.05</v>
      </c>
      <c r="E1831">
        <v>323.77999999999997</v>
      </c>
      <c r="F1831">
        <v>311.11</v>
      </c>
      <c r="G1831">
        <v>292.61</v>
      </c>
      <c r="H1831">
        <v>263.74</v>
      </c>
      <c r="I1831">
        <v>231.77</v>
      </c>
    </row>
    <row r="1832" spans="1:11" x14ac:dyDescent="0.25">
      <c r="A1832" t="s">
        <v>5484</v>
      </c>
      <c r="B1832">
        <v>19020</v>
      </c>
      <c r="C1832" t="s">
        <v>1993</v>
      </c>
      <c r="D1832">
        <v>209.3</v>
      </c>
      <c r="E1832">
        <v>203.01</v>
      </c>
      <c r="F1832">
        <v>197.96</v>
      </c>
      <c r="G1832">
        <v>189.71</v>
      </c>
      <c r="H1832">
        <v>177.04</v>
      </c>
      <c r="I1832">
        <v>163.84</v>
      </c>
    </row>
    <row r="1833" spans="1:11" x14ac:dyDescent="0.25">
      <c r="A1833" t="s">
        <v>5484</v>
      </c>
      <c r="B1833">
        <v>19025</v>
      </c>
      <c r="C1833" t="s">
        <v>1527</v>
      </c>
      <c r="D1833">
        <v>3174.85</v>
      </c>
      <c r="E1833">
        <v>3193.38</v>
      </c>
      <c r="F1833">
        <v>3185.17</v>
      </c>
      <c r="G1833">
        <v>3166.24</v>
      </c>
      <c r="H1833">
        <v>3195.74</v>
      </c>
      <c r="I1833">
        <v>2905.6</v>
      </c>
      <c r="J1833">
        <v>3757.8</v>
      </c>
      <c r="K1833">
        <v>2857.6</v>
      </c>
    </row>
    <row r="1834" spans="1:11" x14ac:dyDescent="0.25">
      <c r="A1834" t="s">
        <v>5484</v>
      </c>
      <c r="B1834">
        <v>19036</v>
      </c>
      <c r="C1834" t="s">
        <v>1528</v>
      </c>
      <c r="D1834">
        <v>347.85</v>
      </c>
      <c r="E1834">
        <v>352.04</v>
      </c>
      <c r="F1834">
        <v>355.63</v>
      </c>
      <c r="G1834">
        <v>358.4</v>
      </c>
      <c r="H1834">
        <v>355.42</v>
      </c>
      <c r="I1834">
        <v>324.2</v>
      </c>
      <c r="J1834">
        <v>397</v>
      </c>
      <c r="K1834">
        <v>323</v>
      </c>
    </row>
    <row r="1835" spans="1:11" x14ac:dyDescent="0.25">
      <c r="A1835" t="s">
        <v>5484</v>
      </c>
      <c r="B1835">
        <v>19049</v>
      </c>
      <c r="C1835" t="s">
        <v>1529</v>
      </c>
      <c r="D1835">
        <v>6.5</v>
      </c>
      <c r="E1835">
        <v>6.73</v>
      </c>
      <c r="F1835">
        <v>6.72</v>
      </c>
      <c r="G1835">
        <v>6.71</v>
      </c>
      <c r="H1835">
        <v>6.85</v>
      </c>
      <c r="I1835">
        <v>7.94</v>
      </c>
      <c r="J1835">
        <v>10.15</v>
      </c>
      <c r="K1835">
        <v>5.2</v>
      </c>
    </row>
    <row r="1836" spans="1:11" x14ac:dyDescent="0.25">
      <c r="A1836" t="s">
        <v>5484</v>
      </c>
      <c r="B1836">
        <v>19061</v>
      </c>
      <c r="C1836" t="s">
        <v>1530</v>
      </c>
      <c r="D1836">
        <v>154.94999999999999</v>
      </c>
      <c r="E1836">
        <v>150.80000000000001</v>
      </c>
      <c r="F1836">
        <v>146.37</v>
      </c>
      <c r="G1836">
        <v>143.33000000000001</v>
      </c>
      <c r="H1836">
        <v>141.62</v>
      </c>
      <c r="I1836">
        <v>131.62</v>
      </c>
      <c r="J1836">
        <v>162.30000000000001</v>
      </c>
      <c r="K1836">
        <v>125.35</v>
      </c>
    </row>
    <row r="1837" spans="1:11" x14ac:dyDescent="0.25">
      <c r="A1837" t="s">
        <v>5484</v>
      </c>
      <c r="B1837">
        <v>19073</v>
      </c>
      <c r="C1837" t="s">
        <v>1531</v>
      </c>
      <c r="D1837">
        <v>119.95</v>
      </c>
      <c r="E1837">
        <v>121.1</v>
      </c>
      <c r="F1837">
        <v>123.08</v>
      </c>
      <c r="G1837">
        <v>126.05</v>
      </c>
      <c r="H1837">
        <v>128.53</v>
      </c>
      <c r="I1837">
        <v>130.87</v>
      </c>
      <c r="J1837">
        <v>144</v>
      </c>
      <c r="K1837">
        <v>113</v>
      </c>
    </row>
    <row r="1838" spans="1:11" x14ac:dyDescent="0.25">
      <c r="A1838" t="s">
        <v>5484</v>
      </c>
      <c r="B1838">
        <v>19084</v>
      </c>
      <c r="C1838" t="s">
        <v>1532</v>
      </c>
      <c r="D1838">
        <v>33.97</v>
      </c>
      <c r="E1838">
        <v>33.44</v>
      </c>
      <c r="F1838">
        <v>33.11</v>
      </c>
      <c r="G1838">
        <v>32.99</v>
      </c>
      <c r="H1838">
        <v>33.01</v>
      </c>
      <c r="I1838">
        <v>31.92</v>
      </c>
      <c r="J1838">
        <v>35.340000000000003</v>
      </c>
      <c r="K1838">
        <v>31.25</v>
      </c>
    </row>
    <row r="1839" spans="1:11" x14ac:dyDescent="0.25">
      <c r="A1839" t="s">
        <v>5484</v>
      </c>
      <c r="B1839">
        <v>19097</v>
      </c>
      <c r="C1839" t="s">
        <v>1533</v>
      </c>
      <c r="D1839">
        <v>15.95</v>
      </c>
      <c r="E1839">
        <v>15.89</v>
      </c>
      <c r="F1839">
        <v>15.87</v>
      </c>
      <c r="G1839">
        <v>16</v>
      </c>
      <c r="H1839">
        <v>16.55</v>
      </c>
      <c r="I1839">
        <v>18.690000000000001</v>
      </c>
      <c r="J1839">
        <v>22.3</v>
      </c>
      <c r="K1839">
        <v>14.65</v>
      </c>
    </row>
    <row r="1840" spans="1:11" x14ac:dyDescent="0.25">
      <c r="A1840" t="s">
        <v>5484</v>
      </c>
      <c r="B1840">
        <v>19104</v>
      </c>
      <c r="C1840" t="s">
        <v>1994</v>
      </c>
      <c r="D1840">
        <v>1.05</v>
      </c>
      <c r="E1840">
        <v>1.05</v>
      </c>
      <c r="F1840">
        <v>1.05</v>
      </c>
      <c r="G1840">
        <v>1.07</v>
      </c>
      <c r="H1840">
        <v>1.1000000000000001</v>
      </c>
      <c r="I1840">
        <v>1.19</v>
      </c>
      <c r="J1840">
        <v>1.35</v>
      </c>
      <c r="K1840">
        <v>0.85</v>
      </c>
    </row>
    <row r="1841" spans="1:11" x14ac:dyDescent="0.25">
      <c r="A1841" t="s">
        <v>5484</v>
      </c>
      <c r="B1841">
        <v>19111</v>
      </c>
      <c r="C1841" t="s">
        <v>1534</v>
      </c>
      <c r="D1841">
        <v>1781.4</v>
      </c>
      <c r="E1841">
        <v>1782.9</v>
      </c>
      <c r="F1841">
        <v>1776.9</v>
      </c>
      <c r="G1841">
        <v>1772.99</v>
      </c>
      <c r="H1841">
        <v>1755.44</v>
      </c>
      <c r="I1841">
        <v>1680</v>
      </c>
      <c r="J1841">
        <v>1988.75</v>
      </c>
      <c r="K1841">
        <v>1455.05</v>
      </c>
    </row>
    <row r="1842" spans="1:11" x14ac:dyDescent="0.25">
      <c r="A1842" t="s">
        <v>5484</v>
      </c>
      <c r="B1842">
        <v>19113</v>
      </c>
      <c r="C1842" t="s">
        <v>1995</v>
      </c>
      <c r="D1842">
        <v>282.14999999999998</v>
      </c>
      <c r="E1842">
        <v>279.49</v>
      </c>
      <c r="F1842">
        <v>275.81</v>
      </c>
      <c r="G1842">
        <v>274.23</v>
      </c>
      <c r="H1842">
        <v>277.05</v>
      </c>
      <c r="I1842">
        <v>281.62</v>
      </c>
    </row>
    <row r="1843" spans="1:11" x14ac:dyDescent="0.25">
      <c r="A1843" t="s">
        <v>5484</v>
      </c>
      <c r="B1843">
        <v>19126</v>
      </c>
      <c r="C1843" t="s">
        <v>1535</v>
      </c>
      <c r="D1843">
        <v>310.35000000000002</v>
      </c>
      <c r="E1843">
        <v>311.89999999999998</v>
      </c>
      <c r="F1843">
        <v>317.39999999999998</v>
      </c>
      <c r="G1843">
        <v>325.91000000000003</v>
      </c>
      <c r="H1843">
        <v>314.43</v>
      </c>
      <c r="I1843">
        <v>251</v>
      </c>
      <c r="J1843">
        <v>519.4</v>
      </c>
      <c r="K1843">
        <v>209.25</v>
      </c>
    </row>
    <row r="1844" spans="1:11" x14ac:dyDescent="0.25">
      <c r="A1844" t="s">
        <v>5484</v>
      </c>
      <c r="B1844">
        <v>19133</v>
      </c>
      <c r="C1844" t="s">
        <v>5991</v>
      </c>
      <c r="D1844">
        <v>6.65</v>
      </c>
      <c r="E1844">
        <v>6.71</v>
      </c>
      <c r="F1844">
        <v>6.68</v>
      </c>
      <c r="G1844">
        <v>7.26</v>
      </c>
      <c r="H1844">
        <v>9.34</v>
      </c>
      <c r="I1844">
        <v>16.59</v>
      </c>
      <c r="J1844">
        <v>16.75</v>
      </c>
      <c r="K1844">
        <v>5.15</v>
      </c>
    </row>
    <row r="1845" spans="1:11" x14ac:dyDescent="0.25">
      <c r="A1845" t="s">
        <v>5484</v>
      </c>
      <c r="B1845">
        <v>19142</v>
      </c>
      <c r="C1845" t="s">
        <v>1996</v>
      </c>
      <c r="D1845">
        <v>6.15</v>
      </c>
      <c r="E1845">
        <v>6.12</v>
      </c>
      <c r="F1845">
        <v>5.89</v>
      </c>
      <c r="G1845">
        <v>5.73</v>
      </c>
      <c r="H1845">
        <v>5.56</v>
      </c>
      <c r="I1845">
        <v>4.75</v>
      </c>
      <c r="J1845">
        <v>8</v>
      </c>
      <c r="K1845">
        <v>3.1</v>
      </c>
    </row>
    <row r="1846" spans="1:11" x14ac:dyDescent="0.25">
      <c r="A1846" t="s">
        <v>5484</v>
      </c>
      <c r="B1846">
        <v>19184</v>
      </c>
      <c r="C1846" t="s">
        <v>1536</v>
      </c>
      <c r="D1846">
        <v>1102.55</v>
      </c>
      <c r="E1846">
        <v>1099.9100000000001</v>
      </c>
      <c r="F1846">
        <v>1095.5899999999999</v>
      </c>
      <c r="G1846">
        <v>1095.6400000000001</v>
      </c>
      <c r="H1846">
        <v>1106.29</v>
      </c>
      <c r="I1846">
        <v>1153.27</v>
      </c>
      <c r="J1846">
        <v>1224.9000000000001</v>
      </c>
      <c r="K1846">
        <v>1000.05</v>
      </c>
    </row>
    <row r="1847" spans="1:11" x14ac:dyDescent="0.25">
      <c r="A1847" t="s">
        <v>5484</v>
      </c>
      <c r="B1847">
        <v>19196</v>
      </c>
      <c r="C1847" t="s">
        <v>1537</v>
      </c>
      <c r="D1847">
        <v>271.95</v>
      </c>
      <c r="E1847">
        <v>266.89</v>
      </c>
      <c r="F1847">
        <v>256.77999999999997</v>
      </c>
      <c r="G1847">
        <v>242.49</v>
      </c>
      <c r="H1847">
        <v>222.63</v>
      </c>
      <c r="I1847">
        <v>172.84</v>
      </c>
      <c r="J1847">
        <v>284.89999999999998</v>
      </c>
      <c r="K1847">
        <v>165.45</v>
      </c>
    </row>
    <row r="1848" spans="1:11" x14ac:dyDescent="0.25">
      <c r="A1848" t="s">
        <v>5484</v>
      </c>
      <c r="B1848">
        <v>19205</v>
      </c>
      <c r="C1848" t="s">
        <v>1538</v>
      </c>
      <c r="D1848">
        <v>11.95</v>
      </c>
      <c r="E1848">
        <v>11.91</v>
      </c>
      <c r="F1848">
        <v>11.92</v>
      </c>
      <c r="G1848">
        <v>11.98</v>
      </c>
      <c r="H1848">
        <v>12.05</v>
      </c>
      <c r="I1848">
        <v>12.66</v>
      </c>
      <c r="J1848">
        <v>14.2</v>
      </c>
      <c r="K1848">
        <v>10</v>
      </c>
    </row>
    <row r="1849" spans="1:11" x14ac:dyDescent="0.25">
      <c r="A1849" t="s">
        <v>5484</v>
      </c>
      <c r="B1849">
        <v>19211</v>
      </c>
      <c r="C1849" t="s">
        <v>1539</v>
      </c>
      <c r="D1849">
        <v>78.75</v>
      </c>
      <c r="E1849">
        <v>79.66</v>
      </c>
      <c r="F1849">
        <v>79.95</v>
      </c>
      <c r="G1849">
        <v>79.78</v>
      </c>
      <c r="H1849">
        <v>76.78</v>
      </c>
      <c r="I1849">
        <v>66.540000000000006</v>
      </c>
      <c r="J1849">
        <v>89.3</v>
      </c>
      <c r="K1849">
        <v>60</v>
      </c>
    </row>
    <row r="1850" spans="1:11" x14ac:dyDescent="0.25">
      <c r="A1850" t="s">
        <v>5484</v>
      </c>
      <c r="B1850">
        <v>19218</v>
      </c>
      <c r="C1850" t="s">
        <v>1997</v>
      </c>
      <c r="D1850">
        <v>188.4</v>
      </c>
      <c r="E1850">
        <v>187.49</v>
      </c>
      <c r="F1850">
        <v>186.96</v>
      </c>
      <c r="G1850">
        <v>185.73</v>
      </c>
      <c r="H1850">
        <v>180.88</v>
      </c>
      <c r="I1850">
        <v>173.94</v>
      </c>
    </row>
    <row r="1851" spans="1:11" x14ac:dyDescent="0.25">
      <c r="A1851" t="s">
        <v>5484</v>
      </c>
      <c r="B1851">
        <v>19223</v>
      </c>
      <c r="C1851" t="s">
        <v>1540</v>
      </c>
      <c r="D1851">
        <v>1414.85</v>
      </c>
      <c r="E1851">
        <v>1374.96</v>
      </c>
      <c r="F1851">
        <v>1358.95</v>
      </c>
      <c r="G1851">
        <v>1356.58</v>
      </c>
      <c r="H1851">
        <v>1387.15</v>
      </c>
      <c r="I1851">
        <v>1503.19</v>
      </c>
      <c r="J1851">
        <v>1604.95</v>
      </c>
      <c r="K1851">
        <v>1293.55</v>
      </c>
    </row>
    <row r="1852" spans="1:11" x14ac:dyDescent="0.25">
      <c r="A1852" t="s">
        <v>5484</v>
      </c>
      <c r="B1852">
        <v>19224</v>
      </c>
      <c r="C1852" t="s">
        <v>1998</v>
      </c>
      <c r="D1852">
        <v>66.19</v>
      </c>
      <c r="E1852">
        <v>65.87</v>
      </c>
      <c r="F1852">
        <v>65.67</v>
      </c>
      <c r="G1852">
        <v>65.709999999999994</v>
      </c>
      <c r="H1852">
        <v>65.97</v>
      </c>
      <c r="I1852">
        <v>66.22</v>
      </c>
    </row>
    <row r="1853" spans="1:11" x14ac:dyDescent="0.25">
      <c r="A1853" t="s">
        <v>5484</v>
      </c>
      <c r="B1853">
        <v>19233</v>
      </c>
      <c r="C1853" t="s">
        <v>1541</v>
      </c>
      <c r="D1853">
        <v>625</v>
      </c>
      <c r="E1853">
        <v>624.37</v>
      </c>
      <c r="F1853">
        <v>621.35</v>
      </c>
      <c r="G1853">
        <v>617.28</v>
      </c>
      <c r="H1853">
        <v>617.35</v>
      </c>
      <c r="I1853">
        <v>623.62</v>
      </c>
      <c r="J1853">
        <v>688</v>
      </c>
      <c r="K1853">
        <v>566.65</v>
      </c>
    </row>
    <row r="1854" spans="1:11" x14ac:dyDescent="0.25">
      <c r="A1854" t="s">
        <v>5484</v>
      </c>
      <c r="B1854">
        <v>19234</v>
      </c>
      <c r="C1854" t="s">
        <v>1542</v>
      </c>
      <c r="D1854">
        <v>369.85</v>
      </c>
      <c r="E1854">
        <v>371.07</v>
      </c>
      <c r="F1854">
        <v>370.66</v>
      </c>
      <c r="G1854">
        <v>372.82</v>
      </c>
      <c r="H1854">
        <v>378.25</v>
      </c>
      <c r="I1854">
        <v>379.62</v>
      </c>
      <c r="J1854">
        <v>418</v>
      </c>
      <c r="K1854">
        <v>349.4</v>
      </c>
    </row>
    <row r="1855" spans="1:11" x14ac:dyDescent="0.25">
      <c r="A1855" t="s">
        <v>5484</v>
      </c>
      <c r="B1855">
        <v>19235</v>
      </c>
      <c r="C1855" t="s">
        <v>1543</v>
      </c>
      <c r="D1855">
        <v>501.65</v>
      </c>
      <c r="E1855">
        <v>478.27</v>
      </c>
      <c r="F1855">
        <v>464.27</v>
      </c>
      <c r="G1855">
        <v>449.56</v>
      </c>
      <c r="H1855">
        <v>424.24</v>
      </c>
      <c r="I1855">
        <v>358.8</v>
      </c>
      <c r="J1855">
        <v>508.95</v>
      </c>
      <c r="K1855">
        <v>328.8</v>
      </c>
    </row>
    <row r="1856" spans="1:11" x14ac:dyDescent="0.25">
      <c r="A1856" t="s">
        <v>5484</v>
      </c>
      <c r="B1856">
        <v>19237</v>
      </c>
      <c r="C1856" t="s">
        <v>1999</v>
      </c>
      <c r="D1856">
        <v>17.600000000000001</v>
      </c>
      <c r="E1856">
        <v>17.510000000000002</v>
      </c>
      <c r="F1856">
        <v>17.39</v>
      </c>
      <c r="G1856">
        <v>17.3</v>
      </c>
      <c r="H1856">
        <v>17.309999999999999</v>
      </c>
      <c r="I1856">
        <v>17.399999999999999</v>
      </c>
    </row>
    <row r="1857" spans="1:11" x14ac:dyDescent="0.25">
      <c r="A1857" t="s">
        <v>5484</v>
      </c>
      <c r="B1857">
        <v>19265</v>
      </c>
      <c r="C1857" t="s">
        <v>1544</v>
      </c>
      <c r="D1857">
        <v>129.85</v>
      </c>
      <c r="E1857">
        <v>126.72</v>
      </c>
      <c r="F1857">
        <v>119.66</v>
      </c>
      <c r="G1857">
        <v>109.86</v>
      </c>
      <c r="H1857">
        <v>99.85</v>
      </c>
      <c r="I1857">
        <v>88.52</v>
      </c>
      <c r="J1857">
        <v>136</v>
      </c>
      <c r="K1857">
        <v>77.349999999999994</v>
      </c>
    </row>
    <row r="1858" spans="1:11" x14ac:dyDescent="0.25">
      <c r="A1858" t="s">
        <v>5484</v>
      </c>
      <c r="B1858">
        <v>19277</v>
      </c>
      <c r="C1858" t="s">
        <v>1545</v>
      </c>
      <c r="D1858">
        <v>83.85</v>
      </c>
      <c r="E1858">
        <v>85.01</v>
      </c>
      <c r="F1858">
        <v>85.41</v>
      </c>
      <c r="G1858">
        <v>84.85</v>
      </c>
      <c r="H1858">
        <v>82.16</v>
      </c>
      <c r="I1858">
        <v>75.58</v>
      </c>
      <c r="J1858">
        <v>93.85</v>
      </c>
      <c r="K1858">
        <v>66.099999999999994</v>
      </c>
    </row>
    <row r="1859" spans="1:11" x14ac:dyDescent="0.25">
      <c r="A1859" t="s">
        <v>5484</v>
      </c>
      <c r="B1859">
        <v>19279</v>
      </c>
      <c r="C1859" t="s">
        <v>2000</v>
      </c>
      <c r="D1859">
        <v>2231.1999999999998</v>
      </c>
      <c r="E1859">
        <v>2099.6999999999998</v>
      </c>
      <c r="F1859">
        <v>1996.78</v>
      </c>
      <c r="G1859">
        <v>1909.76</v>
      </c>
      <c r="H1859">
        <v>1821.48</v>
      </c>
      <c r="I1859">
        <v>1740.13</v>
      </c>
    </row>
    <row r="1860" spans="1:11" x14ac:dyDescent="0.25">
      <c r="A1860" t="s">
        <v>5484</v>
      </c>
      <c r="B1860">
        <v>19289</v>
      </c>
      <c r="C1860" t="s">
        <v>1546</v>
      </c>
      <c r="D1860">
        <v>200.16</v>
      </c>
      <c r="E1860">
        <v>198.68</v>
      </c>
      <c r="F1860">
        <v>198.23</v>
      </c>
      <c r="G1860">
        <v>198.03</v>
      </c>
      <c r="H1860">
        <v>197.95</v>
      </c>
      <c r="I1860">
        <v>191.21</v>
      </c>
      <c r="J1860">
        <v>224.99</v>
      </c>
      <c r="K1860">
        <v>190.45</v>
      </c>
    </row>
    <row r="1861" spans="1:11" x14ac:dyDescent="0.25">
      <c r="A1861" t="s">
        <v>5484</v>
      </c>
      <c r="B1861">
        <v>19292</v>
      </c>
      <c r="C1861" t="s">
        <v>1547</v>
      </c>
      <c r="D1861">
        <v>45.65</v>
      </c>
      <c r="E1861">
        <v>44.92</v>
      </c>
      <c r="F1861">
        <v>44.38</v>
      </c>
      <c r="G1861">
        <v>44.11</v>
      </c>
      <c r="H1861">
        <v>43.81</v>
      </c>
      <c r="I1861">
        <v>43.28</v>
      </c>
      <c r="J1861">
        <v>51.3</v>
      </c>
      <c r="K1861">
        <v>39.65</v>
      </c>
    </row>
    <row r="1862" spans="1:11" x14ac:dyDescent="0.25">
      <c r="A1862" t="s">
        <v>5484</v>
      </c>
      <c r="B1862">
        <v>19299</v>
      </c>
      <c r="C1862" t="s">
        <v>1548</v>
      </c>
      <c r="D1862">
        <v>413.1</v>
      </c>
      <c r="E1862">
        <v>418.15</v>
      </c>
      <c r="F1862">
        <v>421.15</v>
      </c>
      <c r="G1862">
        <v>421.42</v>
      </c>
      <c r="H1862">
        <v>409.26</v>
      </c>
      <c r="I1862">
        <v>369.46</v>
      </c>
      <c r="J1862">
        <v>511.6</v>
      </c>
      <c r="K1862">
        <v>348.1</v>
      </c>
    </row>
    <row r="1863" spans="1:11" x14ac:dyDescent="0.25">
      <c r="A1863" t="s">
        <v>5484</v>
      </c>
      <c r="B1863">
        <v>19322</v>
      </c>
      <c r="C1863" t="s">
        <v>6210</v>
      </c>
      <c r="D1863">
        <v>225.4</v>
      </c>
      <c r="E1863">
        <v>210</v>
      </c>
      <c r="F1863">
        <v>197.93</v>
      </c>
      <c r="G1863">
        <v>187.57</v>
      </c>
      <c r="H1863">
        <v>178.35</v>
      </c>
      <c r="I1863">
        <v>160.07</v>
      </c>
      <c r="J1863">
        <v>251.9</v>
      </c>
      <c r="K1863">
        <v>145.65</v>
      </c>
    </row>
    <row r="1864" spans="1:11" x14ac:dyDescent="0.25">
      <c r="A1864" t="s">
        <v>5484</v>
      </c>
      <c r="B1864">
        <v>19372</v>
      </c>
      <c r="C1864" t="s">
        <v>1549</v>
      </c>
      <c r="D1864">
        <v>24.65</v>
      </c>
      <c r="E1864">
        <v>24.69</v>
      </c>
      <c r="F1864">
        <v>24.8</v>
      </c>
      <c r="G1864">
        <v>24.89</v>
      </c>
      <c r="H1864">
        <v>24.13</v>
      </c>
      <c r="I1864">
        <v>20.78</v>
      </c>
      <c r="J1864">
        <v>29.55</v>
      </c>
      <c r="K1864">
        <v>15.45</v>
      </c>
    </row>
    <row r="1865" spans="1:11" x14ac:dyDescent="0.25">
      <c r="A1865" t="s">
        <v>5484</v>
      </c>
      <c r="B1865">
        <v>19401</v>
      </c>
      <c r="C1865" t="s">
        <v>1550</v>
      </c>
      <c r="D1865">
        <v>401.25</v>
      </c>
      <c r="E1865">
        <v>404.79</v>
      </c>
      <c r="F1865">
        <v>403.85</v>
      </c>
      <c r="G1865">
        <v>401.64</v>
      </c>
      <c r="H1865">
        <v>404.56</v>
      </c>
      <c r="I1865">
        <v>399.78</v>
      </c>
      <c r="J1865">
        <v>482.2</v>
      </c>
      <c r="K1865">
        <v>369</v>
      </c>
    </row>
    <row r="1866" spans="1:11" x14ac:dyDescent="0.25">
      <c r="A1866" t="s">
        <v>5484</v>
      </c>
      <c r="B1866">
        <v>19410</v>
      </c>
      <c r="C1866" t="s">
        <v>1551</v>
      </c>
      <c r="D1866">
        <v>726.15</v>
      </c>
      <c r="E1866">
        <v>726.83</v>
      </c>
      <c r="F1866">
        <v>728.58</v>
      </c>
      <c r="G1866">
        <v>742.67</v>
      </c>
      <c r="H1866">
        <v>776.36</v>
      </c>
      <c r="I1866">
        <v>796.36</v>
      </c>
      <c r="J1866">
        <v>894</v>
      </c>
      <c r="K1866">
        <v>707.7</v>
      </c>
    </row>
    <row r="1867" spans="1:11" x14ac:dyDescent="0.25">
      <c r="A1867" t="s">
        <v>5484</v>
      </c>
      <c r="B1867">
        <v>19434</v>
      </c>
      <c r="C1867" t="s">
        <v>2001</v>
      </c>
      <c r="D1867">
        <v>286.85000000000002</v>
      </c>
      <c r="E1867">
        <v>280.72000000000003</v>
      </c>
      <c r="F1867">
        <v>265.66000000000003</v>
      </c>
      <c r="G1867">
        <v>232.72</v>
      </c>
      <c r="H1867">
        <v>177.91</v>
      </c>
      <c r="I1867">
        <v>125.57</v>
      </c>
    </row>
    <row r="1868" spans="1:11" x14ac:dyDescent="0.25">
      <c r="A1868" t="s">
        <v>5484</v>
      </c>
      <c r="B1868">
        <v>19438</v>
      </c>
      <c r="C1868" t="s">
        <v>1552</v>
      </c>
      <c r="D1868">
        <v>134.1</v>
      </c>
      <c r="E1868">
        <v>133.80000000000001</v>
      </c>
      <c r="F1868">
        <v>133.47</v>
      </c>
      <c r="G1868">
        <v>133.94999999999999</v>
      </c>
      <c r="H1868">
        <v>133.44</v>
      </c>
      <c r="I1868">
        <v>111.11</v>
      </c>
      <c r="J1868">
        <v>165.9</v>
      </c>
      <c r="K1868">
        <v>119.65</v>
      </c>
    </row>
    <row r="1869" spans="1:11" x14ac:dyDescent="0.25">
      <c r="A1869" t="s">
        <v>5484</v>
      </c>
      <c r="B1869">
        <v>19447</v>
      </c>
      <c r="C1869" t="s">
        <v>1553</v>
      </c>
      <c r="D1869">
        <v>99.8</v>
      </c>
      <c r="E1869">
        <v>99.64</v>
      </c>
      <c r="F1869">
        <v>99.38</v>
      </c>
      <c r="G1869">
        <v>98.95</v>
      </c>
      <c r="H1869">
        <v>97.95</v>
      </c>
      <c r="I1869">
        <v>90.17</v>
      </c>
      <c r="J1869">
        <v>112.85</v>
      </c>
      <c r="K1869">
        <v>87.05</v>
      </c>
    </row>
    <row r="1870" spans="1:11" x14ac:dyDescent="0.25">
      <c r="A1870" t="s">
        <v>5484</v>
      </c>
      <c r="B1870">
        <v>19458</v>
      </c>
      <c r="C1870" t="s">
        <v>2002</v>
      </c>
      <c r="D1870">
        <v>105.05</v>
      </c>
      <c r="E1870">
        <v>112.46</v>
      </c>
      <c r="F1870">
        <v>117.52</v>
      </c>
      <c r="G1870">
        <v>117.77</v>
      </c>
      <c r="H1870">
        <v>106.33</v>
      </c>
      <c r="I1870">
        <v>89.18</v>
      </c>
    </row>
    <row r="1871" spans="1:11" x14ac:dyDescent="0.25">
      <c r="A1871" t="s">
        <v>5484</v>
      </c>
      <c r="B1871">
        <v>19496</v>
      </c>
      <c r="C1871" t="s">
        <v>2003</v>
      </c>
      <c r="D1871">
        <v>92</v>
      </c>
      <c r="E1871">
        <v>90.52</v>
      </c>
      <c r="F1871">
        <v>96.54</v>
      </c>
      <c r="G1871">
        <v>167.71</v>
      </c>
      <c r="H1871">
        <v>418.99</v>
      </c>
      <c r="I1871">
        <v>776.52</v>
      </c>
      <c r="J1871">
        <v>1002.6</v>
      </c>
      <c r="K1871">
        <v>71.349999999999994</v>
      </c>
    </row>
    <row r="1872" spans="1:11" x14ac:dyDescent="0.25">
      <c r="A1872" t="s">
        <v>5484</v>
      </c>
      <c r="B1872">
        <v>19501</v>
      </c>
      <c r="C1872" t="s">
        <v>5726</v>
      </c>
      <c r="D1872">
        <v>28.15</v>
      </c>
      <c r="E1872">
        <v>26.18</v>
      </c>
      <c r="F1872">
        <v>25.3</v>
      </c>
      <c r="G1872">
        <v>25.71</v>
      </c>
      <c r="H1872">
        <v>28.49</v>
      </c>
      <c r="I1872">
        <v>32.21</v>
      </c>
    </row>
    <row r="1873" spans="1:11" x14ac:dyDescent="0.25">
      <c r="A1873" t="s">
        <v>5484</v>
      </c>
      <c r="B1873">
        <v>19525</v>
      </c>
      <c r="C1873" t="s">
        <v>5992</v>
      </c>
      <c r="D1873">
        <v>183.9</v>
      </c>
      <c r="E1873">
        <v>182.1</v>
      </c>
      <c r="F1873">
        <v>178.44</v>
      </c>
      <c r="G1873">
        <v>166.96</v>
      </c>
      <c r="H1873">
        <v>143.66999999999999</v>
      </c>
      <c r="I1873">
        <v>112.91</v>
      </c>
      <c r="J1873">
        <v>216</v>
      </c>
      <c r="K1873">
        <v>98.05</v>
      </c>
    </row>
    <row r="1874" spans="1:11" x14ac:dyDescent="0.25">
      <c r="A1874" t="s">
        <v>5484</v>
      </c>
      <c r="B1874">
        <v>19531</v>
      </c>
      <c r="C1874" t="s">
        <v>1554</v>
      </c>
      <c r="D1874">
        <v>225.65</v>
      </c>
      <c r="E1874">
        <v>224.69</v>
      </c>
      <c r="F1874">
        <v>227.21</v>
      </c>
      <c r="G1874">
        <v>230.06</v>
      </c>
      <c r="H1874">
        <v>230.86</v>
      </c>
      <c r="I1874">
        <v>207.37</v>
      </c>
      <c r="J1874">
        <v>262.39999999999998</v>
      </c>
      <c r="K1874">
        <v>213.1</v>
      </c>
    </row>
    <row r="1875" spans="1:11" x14ac:dyDescent="0.25">
      <c r="A1875" t="s">
        <v>5484</v>
      </c>
      <c r="B1875">
        <v>19543</v>
      </c>
      <c r="C1875" t="s">
        <v>1555</v>
      </c>
      <c r="D1875">
        <v>53.24</v>
      </c>
      <c r="E1875">
        <v>53.02</v>
      </c>
      <c r="F1875">
        <v>52.97</v>
      </c>
      <c r="G1875">
        <v>52.8</v>
      </c>
      <c r="H1875">
        <v>52.32</v>
      </c>
      <c r="I1875">
        <v>55.87</v>
      </c>
      <c r="J1875">
        <v>54.35</v>
      </c>
      <c r="K1875">
        <v>49.5</v>
      </c>
    </row>
    <row r="1876" spans="1:11" x14ac:dyDescent="0.25">
      <c r="A1876" t="s">
        <v>5484</v>
      </c>
      <c r="B1876">
        <v>19556</v>
      </c>
      <c r="C1876" t="s">
        <v>2004</v>
      </c>
      <c r="D1876">
        <v>6.1</v>
      </c>
      <c r="E1876">
        <v>6.07</v>
      </c>
      <c r="F1876">
        <v>6.07</v>
      </c>
      <c r="G1876">
        <v>6.09</v>
      </c>
      <c r="H1876">
        <v>6.09</v>
      </c>
      <c r="I1876">
        <v>5.65</v>
      </c>
      <c r="J1876">
        <v>8.3000000000000007</v>
      </c>
      <c r="K1876">
        <v>4.45</v>
      </c>
    </row>
    <row r="1877" spans="1:11" x14ac:dyDescent="0.25">
      <c r="A1877" t="s">
        <v>5484</v>
      </c>
      <c r="B1877">
        <v>19578</v>
      </c>
      <c r="C1877" t="s">
        <v>1556</v>
      </c>
      <c r="D1877">
        <v>90.2</v>
      </c>
      <c r="E1877">
        <v>91.26</v>
      </c>
      <c r="F1877">
        <v>92.33</v>
      </c>
      <c r="G1877">
        <v>94.89</v>
      </c>
      <c r="H1877">
        <v>101.17</v>
      </c>
      <c r="I1877">
        <v>102.93</v>
      </c>
      <c r="J1877">
        <v>135.9</v>
      </c>
      <c r="K1877">
        <v>88.85</v>
      </c>
    </row>
    <row r="1878" spans="1:11" x14ac:dyDescent="0.25">
      <c r="A1878" t="s">
        <v>5484</v>
      </c>
      <c r="B1878">
        <v>19585</v>
      </c>
      <c r="C1878" t="s">
        <v>1557</v>
      </c>
      <c r="D1878">
        <v>2411.3000000000002</v>
      </c>
      <c r="E1878">
        <v>2290.81</v>
      </c>
      <c r="F1878">
        <v>2168.15</v>
      </c>
      <c r="G1878">
        <v>1989.16</v>
      </c>
      <c r="H1878">
        <v>1650.87</v>
      </c>
      <c r="I1878">
        <v>1042.96</v>
      </c>
      <c r="J1878">
        <v>2445</v>
      </c>
      <c r="K1878">
        <v>804</v>
      </c>
    </row>
    <row r="1879" spans="1:11" x14ac:dyDescent="0.25">
      <c r="A1879" t="s">
        <v>5484</v>
      </c>
      <c r="B1879">
        <v>19597</v>
      </c>
      <c r="C1879" t="s">
        <v>2005</v>
      </c>
      <c r="D1879">
        <v>447.1</v>
      </c>
      <c r="E1879">
        <v>450.64</v>
      </c>
      <c r="F1879">
        <v>454.75</v>
      </c>
      <c r="G1879">
        <v>461.19</v>
      </c>
      <c r="H1879">
        <v>470.49</v>
      </c>
      <c r="I1879">
        <v>478.63</v>
      </c>
    </row>
    <row r="1880" spans="1:11" x14ac:dyDescent="0.25">
      <c r="A1880" t="s">
        <v>5484</v>
      </c>
      <c r="B1880">
        <v>19599</v>
      </c>
      <c r="C1880" t="s">
        <v>2006</v>
      </c>
      <c r="D1880">
        <v>5.75</v>
      </c>
      <c r="E1880">
        <v>5.71</v>
      </c>
      <c r="F1880">
        <v>5.68</v>
      </c>
      <c r="G1880">
        <v>5.67</v>
      </c>
      <c r="H1880">
        <v>5.64</v>
      </c>
      <c r="I1880">
        <v>5.19</v>
      </c>
      <c r="J1880">
        <v>7.3</v>
      </c>
      <c r="K1880">
        <v>4.3499999999999996</v>
      </c>
    </row>
    <row r="1881" spans="1:11" x14ac:dyDescent="0.25">
      <c r="A1881" t="s">
        <v>5484</v>
      </c>
      <c r="B1881">
        <v>19631</v>
      </c>
      <c r="C1881" t="s">
        <v>1558</v>
      </c>
      <c r="D1881">
        <v>337.05</v>
      </c>
      <c r="E1881">
        <v>338.94</v>
      </c>
      <c r="F1881">
        <v>341.01</v>
      </c>
      <c r="G1881">
        <v>341.65</v>
      </c>
      <c r="H1881">
        <v>331.89</v>
      </c>
      <c r="I1881">
        <v>272.76</v>
      </c>
      <c r="J1881">
        <v>385.7</v>
      </c>
      <c r="K1881">
        <v>272.05</v>
      </c>
    </row>
    <row r="1882" spans="1:11" x14ac:dyDescent="0.25">
      <c r="A1882" t="s">
        <v>5484</v>
      </c>
      <c r="B1882">
        <v>19633</v>
      </c>
      <c r="C1882" t="s">
        <v>2007</v>
      </c>
      <c r="D1882">
        <v>32.42</v>
      </c>
      <c r="E1882">
        <v>32.72</v>
      </c>
      <c r="F1882">
        <v>32.11</v>
      </c>
      <c r="G1882">
        <v>31.61</v>
      </c>
      <c r="H1882">
        <v>31.2</v>
      </c>
      <c r="I1882">
        <v>30.94</v>
      </c>
    </row>
    <row r="1883" spans="1:11" x14ac:dyDescent="0.25">
      <c r="A1883" t="s">
        <v>5484</v>
      </c>
      <c r="B1883">
        <v>19640</v>
      </c>
      <c r="C1883" t="s">
        <v>2008</v>
      </c>
      <c r="D1883">
        <v>18.579999999999998</v>
      </c>
      <c r="E1883">
        <v>18.25</v>
      </c>
      <c r="F1883">
        <v>17.95</v>
      </c>
      <c r="G1883">
        <v>17.579999999999998</v>
      </c>
      <c r="H1883">
        <v>17.16</v>
      </c>
      <c r="I1883">
        <v>16.84</v>
      </c>
    </row>
    <row r="1884" spans="1:11" x14ac:dyDescent="0.25">
      <c r="A1884" t="s">
        <v>5484</v>
      </c>
      <c r="B1884">
        <v>19646</v>
      </c>
      <c r="C1884" t="s">
        <v>6211</v>
      </c>
      <c r="D1884">
        <v>309.95</v>
      </c>
      <c r="E1884">
        <v>304.2</v>
      </c>
      <c r="F1884">
        <v>295.35000000000002</v>
      </c>
      <c r="G1884">
        <v>288.04000000000002</v>
      </c>
      <c r="H1884">
        <v>284</v>
      </c>
      <c r="I1884">
        <v>283.05</v>
      </c>
    </row>
    <row r="1885" spans="1:11" x14ac:dyDescent="0.25">
      <c r="A1885" t="s">
        <v>5484</v>
      </c>
      <c r="B1885">
        <v>19679</v>
      </c>
      <c r="C1885" t="s">
        <v>1559</v>
      </c>
      <c r="D1885">
        <v>53.26</v>
      </c>
      <c r="E1885">
        <v>52.98</v>
      </c>
      <c r="F1885">
        <v>52.92</v>
      </c>
      <c r="G1885">
        <v>52.74</v>
      </c>
      <c r="H1885">
        <v>52.27</v>
      </c>
      <c r="I1885">
        <v>51.14</v>
      </c>
      <c r="J1885">
        <v>54.7</v>
      </c>
      <c r="K1885">
        <v>49.21</v>
      </c>
    </row>
    <row r="1886" spans="1:11" x14ac:dyDescent="0.25">
      <c r="A1886" t="s">
        <v>5484</v>
      </c>
      <c r="B1886">
        <v>19686</v>
      </c>
      <c r="C1886" t="s">
        <v>2009</v>
      </c>
      <c r="D1886">
        <v>381.45</v>
      </c>
      <c r="E1886">
        <v>389.83</v>
      </c>
      <c r="F1886">
        <v>393.85</v>
      </c>
      <c r="G1886">
        <v>399.06</v>
      </c>
      <c r="H1886">
        <v>405.76</v>
      </c>
      <c r="I1886">
        <v>411.16</v>
      </c>
    </row>
    <row r="1887" spans="1:11" x14ac:dyDescent="0.25">
      <c r="A1887" t="s">
        <v>5484</v>
      </c>
      <c r="B1887">
        <v>19691</v>
      </c>
      <c r="C1887" t="s">
        <v>2010</v>
      </c>
      <c r="D1887">
        <v>584.70000000000005</v>
      </c>
      <c r="E1887">
        <v>555.99</v>
      </c>
      <c r="F1887">
        <v>535.70000000000005</v>
      </c>
      <c r="G1887">
        <v>512.67999999999995</v>
      </c>
      <c r="H1887">
        <v>489.01</v>
      </c>
      <c r="I1887">
        <v>372.57</v>
      </c>
      <c r="J1887">
        <v>588.04999999999995</v>
      </c>
      <c r="K1887">
        <v>402</v>
      </c>
    </row>
    <row r="1888" spans="1:11" x14ac:dyDescent="0.25">
      <c r="A1888" t="s">
        <v>5484</v>
      </c>
      <c r="B1888">
        <v>19705</v>
      </c>
      <c r="C1888" t="s">
        <v>5483</v>
      </c>
      <c r="D1888">
        <v>1000</v>
      </c>
      <c r="E1888">
        <v>999.97</v>
      </c>
      <c r="F1888">
        <v>999.96</v>
      </c>
      <c r="G1888">
        <v>999.97</v>
      </c>
      <c r="H1888">
        <v>999.98</v>
      </c>
      <c r="I1888">
        <v>999.99</v>
      </c>
    </row>
    <row r="1889" spans="1:11" x14ac:dyDescent="0.25">
      <c r="A1889" t="s">
        <v>5484</v>
      </c>
      <c r="B1889">
        <v>19731</v>
      </c>
      <c r="C1889" t="s">
        <v>1560</v>
      </c>
      <c r="D1889">
        <v>138.44999999999999</v>
      </c>
      <c r="E1889">
        <v>137.47</v>
      </c>
      <c r="F1889">
        <v>135.15</v>
      </c>
      <c r="G1889">
        <v>132.36000000000001</v>
      </c>
      <c r="H1889">
        <v>129.13</v>
      </c>
      <c r="I1889">
        <v>117.89</v>
      </c>
      <c r="J1889">
        <v>142.80000000000001</v>
      </c>
      <c r="K1889">
        <v>115.55</v>
      </c>
    </row>
    <row r="1890" spans="1:11" x14ac:dyDescent="0.25">
      <c r="A1890" t="s">
        <v>5484</v>
      </c>
      <c r="B1890">
        <v>19761</v>
      </c>
      <c r="C1890" t="s">
        <v>1561</v>
      </c>
      <c r="D1890">
        <v>215.7</v>
      </c>
      <c r="E1890">
        <v>220.38</v>
      </c>
      <c r="F1890">
        <v>223.64</v>
      </c>
      <c r="G1890">
        <v>225.54</v>
      </c>
      <c r="H1890">
        <v>223.79</v>
      </c>
      <c r="I1890">
        <v>197.94</v>
      </c>
      <c r="J1890">
        <v>261.95</v>
      </c>
      <c r="K1890">
        <v>203</v>
      </c>
    </row>
    <row r="1891" spans="1:11" x14ac:dyDescent="0.25">
      <c r="A1891" t="s">
        <v>5484</v>
      </c>
      <c r="B1891">
        <v>19783</v>
      </c>
      <c r="C1891" t="s">
        <v>4825</v>
      </c>
      <c r="D1891">
        <v>116.7</v>
      </c>
      <c r="E1891">
        <v>121.4</v>
      </c>
      <c r="F1891">
        <v>124.06</v>
      </c>
      <c r="G1891">
        <v>127.38</v>
      </c>
      <c r="H1891">
        <v>130.97</v>
      </c>
      <c r="I1891">
        <v>133.51</v>
      </c>
    </row>
    <row r="1892" spans="1:11" x14ac:dyDescent="0.25">
      <c r="A1892" t="s">
        <v>5484</v>
      </c>
      <c r="B1892">
        <v>19795</v>
      </c>
      <c r="C1892" t="s">
        <v>5818</v>
      </c>
      <c r="D1892">
        <v>785.2</v>
      </c>
      <c r="E1892">
        <v>788.28</v>
      </c>
      <c r="F1892">
        <v>789.66</v>
      </c>
      <c r="G1892">
        <v>790.7</v>
      </c>
      <c r="H1892">
        <v>791.35</v>
      </c>
      <c r="I1892">
        <v>791.62</v>
      </c>
    </row>
    <row r="1893" spans="1:11" x14ac:dyDescent="0.25">
      <c r="A1893" t="s">
        <v>5484</v>
      </c>
      <c r="B1893">
        <v>19800</v>
      </c>
      <c r="C1893" t="s">
        <v>5993</v>
      </c>
      <c r="D1893">
        <v>625.35</v>
      </c>
      <c r="E1893">
        <v>635.82000000000005</v>
      </c>
      <c r="F1893">
        <v>639.78</v>
      </c>
      <c r="G1893">
        <v>630.23</v>
      </c>
      <c r="H1893">
        <v>577.25</v>
      </c>
      <c r="I1893">
        <v>434.84</v>
      </c>
      <c r="J1893">
        <v>720</v>
      </c>
      <c r="K1893">
        <v>378</v>
      </c>
    </row>
    <row r="1894" spans="1:11" x14ac:dyDescent="0.25">
      <c r="A1894" t="s">
        <v>5484</v>
      </c>
      <c r="B1894">
        <v>19813</v>
      </c>
      <c r="C1894" t="s">
        <v>5820</v>
      </c>
      <c r="D1894">
        <v>332.2</v>
      </c>
      <c r="E1894">
        <v>325.94</v>
      </c>
      <c r="F1894">
        <v>325.68</v>
      </c>
      <c r="G1894">
        <v>328.45</v>
      </c>
      <c r="H1894">
        <v>332.58</v>
      </c>
      <c r="I1894">
        <v>335.8</v>
      </c>
    </row>
    <row r="1895" spans="1:11" x14ac:dyDescent="0.25">
      <c r="A1895" t="s">
        <v>5484</v>
      </c>
      <c r="B1895">
        <v>19867</v>
      </c>
      <c r="C1895" t="s">
        <v>6005</v>
      </c>
      <c r="D1895">
        <v>157.15</v>
      </c>
      <c r="E1895">
        <v>157.13999999999999</v>
      </c>
      <c r="F1895">
        <v>158.06</v>
      </c>
      <c r="G1895">
        <v>158.86000000000001</v>
      </c>
      <c r="H1895">
        <v>159.5</v>
      </c>
      <c r="I1895">
        <v>159.87</v>
      </c>
    </row>
    <row r="1896" spans="1:11" x14ac:dyDescent="0.25">
      <c r="A1896" t="s">
        <v>5484</v>
      </c>
      <c r="B1896">
        <v>19876</v>
      </c>
      <c r="C1896" t="s">
        <v>6006</v>
      </c>
      <c r="D1896">
        <v>167.05</v>
      </c>
      <c r="E1896">
        <v>163.37</v>
      </c>
      <c r="F1896">
        <v>159.02000000000001</v>
      </c>
      <c r="G1896">
        <v>154.97999999999999</v>
      </c>
      <c r="H1896">
        <v>151.57</v>
      </c>
      <c r="I1896">
        <v>149.5</v>
      </c>
    </row>
    <row r="1897" spans="1:11" x14ac:dyDescent="0.25">
      <c r="A1897" t="s">
        <v>5484</v>
      </c>
      <c r="B1897">
        <v>19877</v>
      </c>
      <c r="C1897" t="s">
        <v>1562</v>
      </c>
      <c r="D1897">
        <v>15.05</v>
      </c>
      <c r="E1897">
        <v>14.79</v>
      </c>
      <c r="F1897">
        <v>14.55</v>
      </c>
      <c r="G1897">
        <v>14.45</v>
      </c>
      <c r="H1897">
        <v>14.26</v>
      </c>
      <c r="I1897">
        <v>14.69</v>
      </c>
      <c r="J1897">
        <v>17.149999999999999</v>
      </c>
      <c r="K1897">
        <v>11.45</v>
      </c>
    </row>
    <row r="1898" spans="1:11" x14ac:dyDescent="0.25">
      <c r="A1898" t="s">
        <v>5484</v>
      </c>
      <c r="B1898">
        <v>19878</v>
      </c>
      <c r="C1898" t="s">
        <v>6007</v>
      </c>
      <c r="D1898">
        <v>68.8</v>
      </c>
      <c r="E1898">
        <v>69.5</v>
      </c>
      <c r="F1898">
        <v>69.55</v>
      </c>
      <c r="G1898">
        <v>69.42</v>
      </c>
      <c r="H1898">
        <v>69.23</v>
      </c>
      <c r="I1898">
        <v>69.099999999999994</v>
      </c>
    </row>
    <row r="1899" spans="1:11" x14ac:dyDescent="0.25">
      <c r="A1899" t="s">
        <v>5484</v>
      </c>
      <c r="B1899">
        <v>19913</v>
      </c>
      <c r="C1899" t="s">
        <v>1563</v>
      </c>
      <c r="D1899">
        <v>3810.9</v>
      </c>
      <c r="E1899">
        <v>3791.23</v>
      </c>
      <c r="F1899">
        <v>3766.68</v>
      </c>
      <c r="G1899">
        <v>3748.46</v>
      </c>
      <c r="H1899">
        <v>3735.73</v>
      </c>
      <c r="I1899">
        <v>3725.69</v>
      </c>
      <c r="J1899">
        <v>3941</v>
      </c>
      <c r="K1899">
        <v>3491.25</v>
      </c>
    </row>
    <row r="1900" spans="1:11" x14ac:dyDescent="0.25">
      <c r="A1900" t="s">
        <v>5484</v>
      </c>
      <c r="B1900">
        <v>19931</v>
      </c>
      <c r="C1900" t="s">
        <v>1564</v>
      </c>
      <c r="D1900">
        <v>6909.55</v>
      </c>
      <c r="E1900">
        <v>6903.49</v>
      </c>
      <c r="F1900">
        <v>6813.76</v>
      </c>
      <c r="G1900">
        <v>6636</v>
      </c>
      <c r="H1900">
        <v>6018.1</v>
      </c>
      <c r="I1900">
        <v>4368.04</v>
      </c>
      <c r="J1900">
        <v>7688</v>
      </c>
      <c r="K1900">
        <v>3863.45</v>
      </c>
    </row>
    <row r="1901" spans="1:11" x14ac:dyDescent="0.25">
      <c r="A1901" t="s">
        <v>5484</v>
      </c>
      <c r="B1901">
        <v>19933</v>
      </c>
      <c r="C1901" t="s">
        <v>6008</v>
      </c>
      <c r="D1901">
        <v>63.25</v>
      </c>
      <c r="E1901">
        <v>63.8</v>
      </c>
      <c r="F1901">
        <v>64.37</v>
      </c>
      <c r="G1901">
        <v>64.709999999999994</v>
      </c>
      <c r="H1901">
        <v>64.900000000000006</v>
      </c>
      <c r="I1901">
        <v>64.98</v>
      </c>
    </row>
    <row r="1902" spans="1:11" x14ac:dyDescent="0.25">
      <c r="A1902" t="s">
        <v>5484</v>
      </c>
      <c r="B1902">
        <v>19937</v>
      </c>
      <c r="C1902" t="s">
        <v>2011</v>
      </c>
      <c r="D1902">
        <v>320</v>
      </c>
      <c r="E1902">
        <v>321.52999999999997</v>
      </c>
      <c r="F1902">
        <v>315.47000000000003</v>
      </c>
      <c r="G1902">
        <v>301.14999999999998</v>
      </c>
      <c r="H1902">
        <v>270.22000000000003</v>
      </c>
      <c r="I1902">
        <v>215.2</v>
      </c>
      <c r="J1902">
        <v>336.9</v>
      </c>
      <c r="K1902">
        <v>180.25</v>
      </c>
    </row>
    <row r="1903" spans="1:11" x14ac:dyDescent="0.25">
      <c r="A1903" t="s">
        <v>5484</v>
      </c>
      <c r="B1903">
        <v>19943</v>
      </c>
      <c r="C1903" t="s">
        <v>1565</v>
      </c>
      <c r="D1903">
        <v>2147.9</v>
      </c>
      <c r="E1903">
        <v>2131.44</v>
      </c>
      <c r="F1903">
        <v>2111.42</v>
      </c>
      <c r="G1903">
        <v>2093.29</v>
      </c>
      <c r="H1903">
        <v>2093.9699999999998</v>
      </c>
      <c r="I1903">
        <v>2055.77</v>
      </c>
      <c r="J1903">
        <v>2372.6999999999998</v>
      </c>
      <c r="K1903">
        <v>1921.85</v>
      </c>
    </row>
    <row r="1904" spans="1:11" x14ac:dyDescent="0.25">
      <c r="A1904" t="s">
        <v>5484</v>
      </c>
      <c r="B1904">
        <v>20063</v>
      </c>
      <c r="C1904" t="s">
        <v>1566</v>
      </c>
      <c r="D1904">
        <v>398.25</v>
      </c>
      <c r="E1904">
        <v>395.75</v>
      </c>
      <c r="F1904">
        <v>386.95</v>
      </c>
      <c r="G1904">
        <v>366.16</v>
      </c>
      <c r="H1904">
        <v>331.96</v>
      </c>
      <c r="I1904">
        <v>296.91000000000003</v>
      </c>
      <c r="J1904">
        <v>428</v>
      </c>
      <c r="K1904">
        <v>252</v>
      </c>
    </row>
    <row r="1905" spans="1:11" x14ac:dyDescent="0.25">
      <c r="A1905" t="s">
        <v>5484</v>
      </c>
      <c r="B1905">
        <v>20071</v>
      </c>
      <c r="C1905" t="s">
        <v>1567</v>
      </c>
      <c r="D1905">
        <v>103.9</v>
      </c>
      <c r="E1905">
        <v>103.45</v>
      </c>
      <c r="F1905">
        <v>100</v>
      </c>
      <c r="G1905">
        <v>93.99</v>
      </c>
      <c r="H1905">
        <v>86.77</v>
      </c>
      <c r="I1905">
        <v>77.33</v>
      </c>
      <c r="J1905">
        <v>108</v>
      </c>
      <c r="K1905">
        <v>73.7</v>
      </c>
    </row>
    <row r="1906" spans="1:11" x14ac:dyDescent="0.25">
      <c r="A1906" t="s">
        <v>5484</v>
      </c>
      <c r="B1906">
        <v>20072</v>
      </c>
      <c r="C1906" t="s">
        <v>1568</v>
      </c>
      <c r="D1906">
        <v>668.64</v>
      </c>
      <c r="E1906">
        <v>662.82</v>
      </c>
      <c r="F1906">
        <v>657.24</v>
      </c>
      <c r="G1906">
        <v>651.49</v>
      </c>
      <c r="H1906">
        <v>643.32000000000005</v>
      </c>
      <c r="I1906">
        <v>601.79</v>
      </c>
      <c r="J1906">
        <v>670.24</v>
      </c>
      <c r="K1906">
        <v>610.38</v>
      </c>
    </row>
    <row r="1907" spans="1:11" x14ac:dyDescent="0.25">
      <c r="A1907" t="s">
        <v>5484</v>
      </c>
      <c r="B1907">
        <v>20080</v>
      </c>
      <c r="C1907" t="s">
        <v>1569</v>
      </c>
      <c r="D1907">
        <v>19.5</v>
      </c>
      <c r="E1907">
        <v>19.600000000000001</v>
      </c>
      <c r="F1907">
        <v>19.43</v>
      </c>
      <c r="G1907">
        <v>19.170000000000002</v>
      </c>
      <c r="H1907">
        <v>19.07</v>
      </c>
      <c r="I1907">
        <v>21.77</v>
      </c>
      <c r="J1907">
        <v>22.3</v>
      </c>
      <c r="K1907">
        <v>17.3</v>
      </c>
    </row>
    <row r="1908" spans="1:11" x14ac:dyDescent="0.25">
      <c r="A1908" t="s">
        <v>5484</v>
      </c>
      <c r="B1908">
        <v>20086</v>
      </c>
      <c r="C1908" t="s">
        <v>1570</v>
      </c>
      <c r="D1908">
        <v>216.1</v>
      </c>
      <c r="E1908">
        <v>218.06</v>
      </c>
      <c r="F1908">
        <v>218.26</v>
      </c>
      <c r="G1908">
        <v>215.03</v>
      </c>
      <c r="H1908">
        <v>208.77</v>
      </c>
      <c r="I1908">
        <v>194.88</v>
      </c>
      <c r="J1908">
        <v>236.8</v>
      </c>
      <c r="K1908">
        <v>175.5</v>
      </c>
    </row>
    <row r="1909" spans="1:11" x14ac:dyDescent="0.25">
      <c r="A1909" t="s">
        <v>5484</v>
      </c>
      <c r="B1909">
        <v>20092</v>
      </c>
      <c r="C1909" t="s">
        <v>1571</v>
      </c>
      <c r="D1909">
        <v>16034.95</v>
      </c>
      <c r="E1909">
        <v>15918.76</v>
      </c>
      <c r="F1909">
        <v>15954.94</v>
      </c>
      <c r="G1909">
        <v>16062.36</v>
      </c>
      <c r="H1909">
        <v>16057.25</v>
      </c>
      <c r="I1909">
        <v>13965.78</v>
      </c>
      <c r="J1909">
        <v>19791.95</v>
      </c>
      <c r="K1909">
        <v>13770.05</v>
      </c>
    </row>
    <row r="1910" spans="1:11" x14ac:dyDescent="0.25">
      <c r="A1910" t="s">
        <v>5484</v>
      </c>
      <c r="B1910">
        <v>20110</v>
      </c>
      <c r="C1910" t="s">
        <v>5740</v>
      </c>
      <c r="D1910">
        <v>22.1</v>
      </c>
      <c r="E1910">
        <v>20.29</v>
      </c>
      <c r="F1910">
        <v>18.75</v>
      </c>
      <c r="G1910">
        <v>17.02</v>
      </c>
      <c r="H1910">
        <v>15.16</v>
      </c>
      <c r="I1910">
        <v>12.11</v>
      </c>
      <c r="J1910">
        <v>22.1</v>
      </c>
      <c r="K1910">
        <v>12.05</v>
      </c>
    </row>
    <row r="1911" spans="1:11" x14ac:dyDescent="0.25">
      <c r="A1911" t="s">
        <v>5484</v>
      </c>
      <c r="B1911">
        <v>20134</v>
      </c>
      <c r="C1911" t="s">
        <v>1572</v>
      </c>
      <c r="D1911">
        <v>732.55</v>
      </c>
      <c r="E1911">
        <v>698.2</v>
      </c>
      <c r="F1911">
        <v>681.34</v>
      </c>
      <c r="G1911">
        <v>657.54</v>
      </c>
      <c r="H1911">
        <v>611.20000000000005</v>
      </c>
      <c r="I1911">
        <v>465.62</v>
      </c>
      <c r="J1911">
        <v>745</v>
      </c>
      <c r="K1911">
        <v>433.25</v>
      </c>
    </row>
    <row r="1912" spans="1:11" x14ac:dyDescent="0.25">
      <c r="A1912" t="s">
        <v>5484</v>
      </c>
      <c r="B1912">
        <v>20152</v>
      </c>
      <c r="C1912" t="s">
        <v>6212</v>
      </c>
      <c r="D1912">
        <v>310.14999999999998</v>
      </c>
      <c r="E1912">
        <v>310.95</v>
      </c>
      <c r="F1912">
        <v>310.67</v>
      </c>
      <c r="G1912">
        <v>310.43</v>
      </c>
      <c r="H1912">
        <v>310.24</v>
      </c>
      <c r="I1912">
        <v>310.14</v>
      </c>
    </row>
    <row r="1913" spans="1:11" x14ac:dyDescent="0.25">
      <c r="A1913" t="s">
        <v>5484</v>
      </c>
      <c r="B1913">
        <v>20159</v>
      </c>
      <c r="C1913" t="s">
        <v>1573</v>
      </c>
      <c r="D1913">
        <v>242.6</v>
      </c>
      <c r="E1913">
        <v>232.68</v>
      </c>
      <c r="F1913">
        <v>220.07</v>
      </c>
      <c r="G1913">
        <v>205.97</v>
      </c>
      <c r="H1913">
        <v>192.62</v>
      </c>
      <c r="I1913">
        <v>189.17</v>
      </c>
      <c r="J1913">
        <v>245.9</v>
      </c>
      <c r="K1913">
        <v>158.55000000000001</v>
      </c>
    </row>
    <row r="1914" spans="1:11" x14ac:dyDescent="0.25">
      <c r="A1914" t="s">
        <v>5484</v>
      </c>
      <c r="B1914">
        <v>20160</v>
      </c>
      <c r="C1914" t="s">
        <v>1574</v>
      </c>
      <c r="D1914">
        <v>209.35</v>
      </c>
      <c r="E1914">
        <v>207.08</v>
      </c>
      <c r="F1914">
        <v>207.76</v>
      </c>
      <c r="G1914">
        <v>211.19</v>
      </c>
      <c r="H1914">
        <v>214.22</v>
      </c>
      <c r="I1914">
        <v>212.07</v>
      </c>
      <c r="J1914">
        <v>237.72</v>
      </c>
      <c r="K1914">
        <v>189.68</v>
      </c>
    </row>
    <row r="1915" spans="1:11" x14ac:dyDescent="0.25">
      <c r="A1915" t="s">
        <v>5484</v>
      </c>
      <c r="B1915">
        <v>20178</v>
      </c>
      <c r="C1915" t="s">
        <v>1575</v>
      </c>
      <c r="D1915">
        <v>245.75</v>
      </c>
      <c r="E1915">
        <v>248.31</v>
      </c>
      <c r="F1915">
        <v>250.25</v>
      </c>
      <c r="G1915">
        <v>255.44</v>
      </c>
      <c r="H1915">
        <v>262.41000000000003</v>
      </c>
      <c r="I1915">
        <v>261.27</v>
      </c>
      <c r="J1915">
        <v>318</v>
      </c>
      <c r="K1915">
        <v>231.25</v>
      </c>
    </row>
    <row r="1916" spans="1:11" x14ac:dyDescent="0.25">
      <c r="A1916" t="s">
        <v>5484</v>
      </c>
      <c r="B1916">
        <v>20182</v>
      </c>
      <c r="C1916" t="s">
        <v>1576</v>
      </c>
      <c r="D1916">
        <v>143.94999999999999</v>
      </c>
      <c r="E1916">
        <v>142.75</v>
      </c>
      <c r="F1916">
        <v>140.59</v>
      </c>
      <c r="G1916">
        <v>137.06</v>
      </c>
      <c r="H1916">
        <v>127.01</v>
      </c>
      <c r="I1916">
        <v>102.89</v>
      </c>
      <c r="J1916">
        <v>151.65</v>
      </c>
      <c r="K1916">
        <v>88.95</v>
      </c>
    </row>
    <row r="1917" spans="1:11" x14ac:dyDescent="0.25">
      <c r="A1917" t="s">
        <v>5484</v>
      </c>
      <c r="B1917">
        <v>20188</v>
      </c>
      <c r="C1917" t="s">
        <v>1577</v>
      </c>
      <c r="D1917">
        <v>578.20000000000005</v>
      </c>
      <c r="E1917">
        <v>567.32000000000005</v>
      </c>
      <c r="F1917">
        <v>550.33000000000004</v>
      </c>
      <c r="G1917">
        <v>525.74</v>
      </c>
      <c r="H1917">
        <v>499.75</v>
      </c>
      <c r="I1917">
        <v>444.57</v>
      </c>
      <c r="J1917">
        <v>589.9</v>
      </c>
      <c r="K1917">
        <v>435.45</v>
      </c>
    </row>
    <row r="1918" spans="1:11" x14ac:dyDescent="0.25">
      <c r="A1918" t="s">
        <v>5484</v>
      </c>
      <c r="B1918">
        <v>20196</v>
      </c>
      <c r="C1918" t="s">
        <v>2012</v>
      </c>
      <c r="D1918">
        <v>164.4</v>
      </c>
      <c r="E1918">
        <v>160.75</v>
      </c>
      <c r="F1918">
        <v>155.41999999999999</v>
      </c>
      <c r="G1918">
        <v>147.22999999999999</v>
      </c>
      <c r="H1918">
        <v>126.41</v>
      </c>
      <c r="I1918">
        <v>87.41</v>
      </c>
      <c r="J1918">
        <v>167.45</v>
      </c>
      <c r="K1918">
        <v>66.900000000000006</v>
      </c>
    </row>
    <row r="1919" spans="1:11" x14ac:dyDescent="0.25">
      <c r="A1919" t="s">
        <v>5484</v>
      </c>
      <c r="B1919">
        <v>20203</v>
      </c>
      <c r="C1919" t="s">
        <v>1578</v>
      </c>
      <c r="D1919">
        <v>12.8</v>
      </c>
      <c r="E1919">
        <v>11.54</v>
      </c>
      <c r="F1919">
        <v>11.07</v>
      </c>
      <c r="G1919">
        <v>10.59</v>
      </c>
      <c r="H1919">
        <v>10.17</v>
      </c>
      <c r="I1919">
        <v>9.8800000000000008</v>
      </c>
      <c r="J1919">
        <v>12.95</v>
      </c>
      <c r="K1919">
        <v>8.8000000000000007</v>
      </c>
    </row>
    <row r="1920" spans="1:11" x14ac:dyDescent="0.25">
      <c r="A1920" t="s">
        <v>5484</v>
      </c>
      <c r="B1920">
        <v>20223</v>
      </c>
      <c r="C1920" t="s">
        <v>1579</v>
      </c>
      <c r="D1920">
        <v>81.8</v>
      </c>
      <c r="E1920">
        <v>83.24</v>
      </c>
      <c r="F1920">
        <v>82.66</v>
      </c>
      <c r="G1920">
        <v>80.760000000000005</v>
      </c>
      <c r="H1920">
        <v>77.58</v>
      </c>
      <c r="I1920">
        <v>70.849999999999994</v>
      </c>
      <c r="J1920">
        <v>88</v>
      </c>
      <c r="K1920">
        <v>67.25</v>
      </c>
    </row>
    <row r="1921" spans="1:11" x14ac:dyDescent="0.25">
      <c r="A1921" t="s">
        <v>5484</v>
      </c>
      <c r="B1921">
        <v>20224</v>
      </c>
      <c r="C1921" t="s">
        <v>1580</v>
      </c>
      <c r="D1921">
        <v>329.35</v>
      </c>
      <c r="E1921">
        <v>320.25</v>
      </c>
      <c r="F1921">
        <v>317.13</v>
      </c>
      <c r="G1921">
        <v>314.31</v>
      </c>
      <c r="H1921">
        <v>306.66000000000003</v>
      </c>
      <c r="I1921">
        <v>220.66</v>
      </c>
      <c r="J1921">
        <v>411</v>
      </c>
      <c r="K1921">
        <v>195.05</v>
      </c>
    </row>
    <row r="1922" spans="1:11" x14ac:dyDescent="0.25">
      <c r="A1922" t="s">
        <v>5484</v>
      </c>
      <c r="B1922">
        <v>20242</v>
      </c>
      <c r="C1922" t="s">
        <v>1581</v>
      </c>
      <c r="D1922">
        <v>1340.9</v>
      </c>
      <c r="E1922">
        <v>1303.99</v>
      </c>
      <c r="F1922">
        <v>1269.78</v>
      </c>
      <c r="G1922">
        <v>1226.3800000000001</v>
      </c>
      <c r="H1922">
        <v>1171.49</v>
      </c>
      <c r="I1922">
        <v>1048.6500000000001</v>
      </c>
      <c r="J1922">
        <v>1349</v>
      </c>
      <c r="K1922">
        <v>1051.0999999999999</v>
      </c>
    </row>
    <row r="1923" spans="1:11" x14ac:dyDescent="0.25">
      <c r="A1923" t="s">
        <v>5484</v>
      </c>
      <c r="B1923">
        <v>20296</v>
      </c>
      <c r="C1923" t="s">
        <v>1582</v>
      </c>
      <c r="D1923">
        <v>3.3</v>
      </c>
      <c r="E1923">
        <v>3.15</v>
      </c>
      <c r="F1923">
        <v>3</v>
      </c>
      <c r="G1923">
        <v>2.89</v>
      </c>
      <c r="H1923">
        <v>2.84</v>
      </c>
      <c r="I1923">
        <v>2.76</v>
      </c>
      <c r="J1923">
        <v>3.5</v>
      </c>
      <c r="K1923">
        <v>2.5499999999999998</v>
      </c>
    </row>
    <row r="1924" spans="1:11" x14ac:dyDescent="0.25">
      <c r="A1924" t="s">
        <v>5484</v>
      </c>
      <c r="B1924">
        <v>20302</v>
      </c>
      <c r="C1924" t="s">
        <v>1583</v>
      </c>
      <c r="D1924">
        <v>878.05</v>
      </c>
      <c r="E1924">
        <v>875.7</v>
      </c>
      <c r="F1924">
        <v>853.2</v>
      </c>
      <c r="G1924">
        <v>813.55</v>
      </c>
      <c r="H1924">
        <v>736.56</v>
      </c>
      <c r="I1924">
        <v>594.09</v>
      </c>
      <c r="J1924">
        <v>924.9</v>
      </c>
      <c r="K1924">
        <v>543</v>
      </c>
    </row>
    <row r="1925" spans="1:11" x14ac:dyDescent="0.25">
      <c r="A1925" t="s">
        <v>5484</v>
      </c>
      <c r="B1925">
        <v>20314</v>
      </c>
      <c r="C1925" t="s">
        <v>1584</v>
      </c>
      <c r="D1925">
        <v>359.4</v>
      </c>
      <c r="E1925">
        <v>357.88</v>
      </c>
      <c r="F1925">
        <v>359.55</v>
      </c>
      <c r="G1925">
        <v>361.27</v>
      </c>
      <c r="H1925">
        <v>356.5</v>
      </c>
      <c r="I1925">
        <v>318.52999999999997</v>
      </c>
      <c r="J1925">
        <v>390</v>
      </c>
      <c r="K1925">
        <v>285</v>
      </c>
    </row>
    <row r="1926" spans="1:11" x14ac:dyDescent="0.25">
      <c r="A1926" t="s">
        <v>5484</v>
      </c>
      <c r="B1926">
        <v>20321</v>
      </c>
      <c r="C1926" t="s">
        <v>1585</v>
      </c>
      <c r="D1926">
        <v>710.5</v>
      </c>
      <c r="E1926">
        <v>718.99</v>
      </c>
      <c r="F1926">
        <v>723.19</v>
      </c>
      <c r="G1926">
        <v>727.11</v>
      </c>
      <c r="H1926">
        <v>740.72</v>
      </c>
      <c r="I1926">
        <v>730.03</v>
      </c>
      <c r="J1926">
        <v>920</v>
      </c>
      <c r="K1926">
        <v>670</v>
      </c>
    </row>
    <row r="1927" spans="1:11" x14ac:dyDescent="0.25">
      <c r="A1927" t="s">
        <v>5484</v>
      </c>
      <c r="B1927">
        <v>20323</v>
      </c>
      <c r="C1927" t="s">
        <v>1586</v>
      </c>
      <c r="D1927">
        <v>340</v>
      </c>
      <c r="E1927">
        <v>337.63</v>
      </c>
      <c r="F1927">
        <v>334.59</v>
      </c>
      <c r="G1927">
        <v>329.58</v>
      </c>
      <c r="H1927">
        <v>311.32</v>
      </c>
      <c r="I1927">
        <v>229.87</v>
      </c>
      <c r="J1927">
        <v>364.95</v>
      </c>
      <c r="K1927">
        <v>191.25</v>
      </c>
    </row>
    <row r="1928" spans="1:11" x14ac:dyDescent="0.25">
      <c r="A1928" t="s">
        <v>5484</v>
      </c>
      <c r="B1928">
        <v>20329</v>
      </c>
      <c r="C1928" t="s">
        <v>1587</v>
      </c>
      <c r="D1928">
        <v>759.45</v>
      </c>
      <c r="E1928">
        <v>760.9</v>
      </c>
      <c r="F1928">
        <v>760.33</v>
      </c>
      <c r="G1928">
        <v>761.26</v>
      </c>
      <c r="H1928">
        <v>766.59</v>
      </c>
      <c r="I1928">
        <v>737.99</v>
      </c>
      <c r="J1928">
        <v>839.8</v>
      </c>
      <c r="K1928">
        <v>732.1</v>
      </c>
    </row>
    <row r="1929" spans="1:11" x14ac:dyDescent="0.25">
      <c r="A1929" t="s">
        <v>5484</v>
      </c>
      <c r="B1929">
        <v>20374</v>
      </c>
      <c r="C1929" t="s">
        <v>1588</v>
      </c>
      <c r="D1929">
        <v>345.25</v>
      </c>
      <c r="E1929">
        <v>342.3</v>
      </c>
      <c r="F1929">
        <v>334.71</v>
      </c>
      <c r="G1929">
        <v>324.49</v>
      </c>
      <c r="H1929">
        <v>302.52999999999997</v>
      </c>
      <c r="I1929">
        <v>257.29000000000002</v>
      </c>
      <c r="J1929">
        <v>359</v>
      </c>
      <c r="K1929">
        <v>227</v>
      </c>
    </row>
    <row r="1930" spans="1:11" x14ac:dyDescent="0.25">
      <c r="A1930" t="s">
        <v>5484</v>
      </c>
      <c r="B1930">
        <v>20413</v>
      </c>
      <c r="C1930" t="s">
        <v>1589</v>
      </c>
      <c r="D1930">
        <v>424.25</v>
      </c>
      <c r="E1930">
        <v>427.79</v>
      </c>
      <c r="F1930">
        <v>429.77</v>
      </c>
      <c r="G1930">
        <v>434.13</v>
      </c>
      <c r="H1930">
        <v>438.12</v>
      </c>
      <c r="I1930">
        <v>410.89</v>
      </c>
      <c r="J1930">
        <v>535.9</v>
      </c>
      <c r="K1930">
        <v>362.15</v>
      </c>
    </row>
    <row r="1931" spans="1:11" x14ac:dyDescent="0.25">
      <c r="A1931" t="s">
        <v>5484</v>
      </c>
      <c r="B1931">
        <v>20425</v>
      </c>
      <c r="C1931" t="s">
        <v>1590</v>
      </c>
      <c r="D1931">
        <v>72.75</v>
      </c>
      <c r="E1931">
        <v>73.5</v>
      </c>
      <c r="F1931">
        <v>74.08</v>
      </c>
      <c r="G1931">
        <v>75.02</v>
      </c>
      <c r="H1931">
        <v>77.45</v>
      </c>
      <c r="I1931">
        <v>83.2</v>
      </c>
      <c r="J1931">
        <v>88.75</v>
      </c>
      <c r="K1931">
        <v>71.599999999999994</v>
      </c>
    </row>
    <row r="1932" spans="1:11" x14ac:dyDescent="0.25">
      <c r="A1932" t="s">
        <v>5484</v>
      </c>
      <c r="B1932">
        <v>20453</v>
      </c>
      <c r="C1932" t="s">
        <v>1591</v>
      </c>
      <c r="D1932">
        <v>214.2</v>
      </c>
      <c r="E1932">
        <v>215.76</v>
      </c>
      <c r="F1932">
        <v>213.44</v>
      </c>
      <c r="G1932">
        <v>207.85</v>
      </c>
      <c r="H1932">
        <v>199.08</v>
      </c>
      <c r="I1932">
        <v>192.95</v>
      </c>
      <c r="J1932">
        <v>231.95</v>
      </c>
      <c r="K1932">
        <v>175.1</v>
      </c>
    </row>
    <row r="1933" spans="1:11" x14ac:dyDescent="0.25">
      <c r="A1933" t="s">
        <v>5484</v>
      </c>
      <c r="B1933">
        <v>20481</v>
      </c>
      <c r="C1933" t="s">
        <v>2013</v>
      </c>
      <c r="D1933">
        <v>153</v>
      </c>
      <c r="E1933">
        <v>151.6</v>
      </c>
      <c r="F1933">
        <v>146.47</v>
      </c>
      <c r="G1933">
        <v>138.61000000000001</v>
      </c>
      <c r="H1933">
        <v>131.03</v>
      </c>
      <c r="I1933">
        <v>113.89</v>
      </c>
      <c r="J1933">
        <v>157.80000000000001</v>
      </c>
      <c r="K1933">
        <v>100.2</v>
      </c>
    </row>
    <row r="1934" spans="1:11" x14ac:dyDescent="0.25">
      <c r="A1934" t="s">
        <v>5484</v>
      </c>
      <c r="B1934">
        <v>20532</v>
      </c>
      <c r="C1934" t="s">
        <v>1592</v>
      </c>
      <c r="D1934">
        <v>52.07</v>
      </c>
      <c r="E1934">
        <v>51.71</v>
      </c>
      <c r="F1934">
        <v>51.63</v>
      </c>
      <c r="G1934">
        <v>51.44</v>
      </c>
      <c r="H1934">
        <v>50.98</v>
      </c>
      <c r="I1934">
        <v>49.87</v>
      </c>
      <c r="J1934">
        <v>54.2</v>
      </c>
      <c r="K1934">
        <v>47.51</v>
      </c>
    </row>
    <row r="1935" spans="1:11" x14ac:dyDescent="0.25">
      <c r="A1935" t="s">
        <v>5484</v>
      </c>
      <c r="B1935">
        <v>20534</v>
      </c>
      <c r="C1935" t="s">
        <v>1593</v>
      </c>
      <c r="D1935">
        <v>1138.0999999999999</v>
      </c>
      <c r="E1935">
        <v>1133.3900000000001</v>
      </c>
      <c r="F1935">
        <v>1116.3</v>
      </c>
      <c r="G1935">
        <v>1073.44</v>
      </c>
      <c r="H1935">
        <v>967.93</v>
      </c>
      <c r="I1935">
        <v>716.39</v>
      </c>
      <c r="J1935">
        <v>1166</v>
      </c>
      <c r="K1935">
        <v>665.1</v>
      </c>
    </row>
    <row r="1936" spans="1:11" x14ac:dyDescent="0.25">
      <c r="A1936" t="s">
        <v>5484</v>
      </c>
      <c r="B1936">
        <v>20560</v>
      </c>
      <c r="C1936" t="s">
        <v>1594</v>
      </c>
      <c r="D1936">
        <v>440.45</v>
      </c>
      <c r="E1936">
        <v>442.74</v>
      </c>
      <c r="F1936">
        <v>440.04</v>
      </c>
      <c r="G1936">
        <v>434.8</v>
      </c>
      <c r="H1936">
        <v>427.81</v>
      </c>
      <c r="I1936">
        <v>411.36</v>
      </c>
      <c r="J1936">
        <v>474.95</v>
      </c>
      <c r="K1936">
        <v>385.25</v>
      </c>
    </row>
    <row r="1937" spans="1:11" x14ac:dyDescent="0.25">
      <c r="A1937" t="s">
        <v>5484</v>
      </c>
      <c r="B1937">
        <v>20616</v>
      </c>
      <c r="C1937" t="s">
        <v>1595</v>
      </c>
      <c r="D1937">
        <v>227.5</v>
      </c>
      <c r="E1937">
        <v>227.9</v>
      </c>
      <c r="F1937">
        <v>227.22</v>
      </c>
      <c r="G1937">
        <v>227.05</v>
      </c>
      <c r="H1937">
        <v>225.54</v>
      </c>
      <c r="I1937">
        <v>221.37</v>
      </c>
      <c r="J1937">
        <v>256.14999999999998</v>
      </c>
      <c r="K1937">
        <v>194.25</v>
      </c>
    </row>
    <row r="1938" spans="1:11" x14ac:dyDescent="0.25">
      <c r="A1938" t="s">
        <v>5484</v>
      </c>
      <c r="B1938">
        <v>20621</v>
      </c>
      <c r="C1938" t="s">
        <v>1596</v>
      </c>
      <c r="D1938">
        <v>113</v>
      </c>
      <c r="E1938">
        <v>109.01</v>
      </c>
      <c r="F1938">
        <v>107.14</v>
      </c>
      <c r="G1938">
        <v>106.53</v>
      </c>
      <c r="H1938">
        <v>105.18</v>
      </c>
      <c r="I1938">
        <v>87.87</v>
      </c>
      <c r="J1938">
        <v>123.9</v>
      </c>
      <c r="K1938">
        <v>77.55</v>
      </c>
    </row>
    <row r="1939" spans="1:11" x14ac:dyDescent="0.25">
      <c r="A1939" t="s">
        <v>5484</v>
      </c>
      <c r="B1939">
        <v>20642</v>
      </c>
      <c r="C1939" t="s">
        <v>1597</v>
      </c>
      <c r="D1939">
        <v>330.4</v>
      </c>
      <c r="E1939">
        <v>334.65</v>
      </c>
      <c r="F1939">
        <v>337.73</v>
      </c>
      <c r="G1939">
        <v>344.09</v>
      </c>
      <c r="H1939">
        <v>354.25</v>
      </c>
      <c r="I1939">
        <v>346.02</v>
      </c>
      <c r="J1939">
        <v>427</v>
      </c>
      <c r="K1939">
        <v>318</v>
      </c>
    </row>
    <row r="1940" spans="1:11" x14ac:dyDescent="0.25">
      <c r="A1940" t="s">
        <v>5484</v>
      </c>
      <c r="B1940">
        <v>20698</v>
      </c>
      <c r="C1940" t="s">
        <v>1598</v>
      </c>
      <c r="D1940">
        <v>265.05</v>
      </c>
      <c r="E1940">
        <v>257.54000000000002</v>
      </c>
      <c r="F1940">
        <v>255</v>
      </c>
      <c r="G1940">
        <v>255.24</v>
      </c>
      <c r="H1940">
        <v>253.95</v>
      </c>
      <c r="I1940">
        <v>222.68</v>
      </c>
      <c r="J1940">
        <v>299</v>
      </c>
      <c r="K1940">
        <v>187.05</v>
      </c>
    </row>
    <row r="1941" spans="1:11" x14ac:dyDescent="0.25">
      <c r="A1941" t="s">
        <v>5484</v>
      </c>
      <c r="B1941">
        <v>20760</v>
      </c>
      <c r="C1941" t="s">
        <v>2014</v>
      </c>
      <c r="D1941">
        <v>96.5</v>
      </c>
      <c r="E1941">
        <v>94.16</v>
      </c>
      <c r="F1941">
        <v>89.76</v>
      </c>
      <c r="G1941">
        <v>85</v>
      </c>
      <c r="H1941">
        <v>77.91</v>
      </c>
      <c r="I1941">
        <v>61.56</v>
      </c>
      <c r="J1941">
        <v>98.15</v>
      </c>
      <c r="K1941">
        <v>56.6</v>
      </c>
    </row>
    <row r="1942" spans="1:11" x14ac:dyDescent="0.25">
      <c r="A1942" t="s">
        <v>5484</v>
      </c>
      <c r="B1942">
        <v>20776</v>
      </c>
      <c r="C1942" t="s">
        <v>2015</v>
      </c>
      <c r="D1942">
        <v>63</v>
      </c>
      <c r="E1942">
        <v>64.83</v>
      </c>
      <c r="F1942">
        <v>65.87</v>
      </c>
      <c r="G1942">
        <v>67.22</v>
      </c>
      <c r="H1942">
        <v>68.349999999999994</v>
      </c>
      <c r="I1942">
        <v>60.62</v>
      </c>
      <c r="J1942">
        <v>96.85</v>
      </c>
      <c r="K1942">
        <v>63</v>
      </c>
    </row>
    <row r="1943" spans="1:11" x14ac:dyDescent="0.25">
      <c r="A1943" t="s">
        <v>5484</v>
      </c>
      <c r="B1943">
        <v>20778</v>
      </c>
      <c r="C1943" t="s">
        <v>1599</v>
      </c>
      <c r="D1943">
        <v>110.1</v>
      </c>
      <c r="E1943">
        <v>111.26</v>
      </c>
      <c r="F1943">
        <v>111.43</v>
      </c>
      <c r="G1943">
        <v>111.97</v>
      </c>
      <c r="H1943">
        <v>113.18</v>
      </c>
      <c r="I1943">
        <v>110.01</v>
      </c>
      <c r="J1943">
        <v>127.1</v>
      </c>
      <c r="K1943">
        <v>102.35</v>
      </c>
    </row>
    <row r="1944" spans="1:11" x14ac:dyDescent="0.25">
      <c r="A1944" t="s">
        <v>5484</v>
      </c>
      <c r="B1944">
        <v>20790</v>
      </c>
      <c r="C1944" t="s">
        <v>2016</v>
      </c>
      <c r="D1944">
        <v>4.45</v>
      </c>
      <c r="E1944">
        <v>4.1399999999999997</v>
      </c>
      <c r="F1944">
        <v>3.85</v>
      </c>
      <c r="G1944">
        <v>3.49</v>
      </c>
      <c r="H1944">
        <v>3.11</v>
      </c>
      <c r="I1944">
        <v>3.98</v>
      </c>
      <c r="J1944">
        <v>4.5</v>
      </c>
      <c r="K1944">
        <v>2</v>
      </c>
    </row>
    <row r="1945" spans="1:11" x14ac:dyDescent="0.25">
      <c r="A1945" t="s">
        <v>5484</v>
      </c>
      <c r="B1945">
        <v>20825</v>
      </c>
      <c r="C1945" t="s">
        <v>1600</v>
      </c>
      <c r="D1945">
        <v>80.7</v>
      </c>
      <c r="E1945">
        <v>80.92</v>
      </c>
      <c r="F1945">
        <v>80.290000000000006</v>
      </c>
      <c r="G1945">
        <v>80.02</v>
      </c>
      <c r="H1945">
        <v>78.72</v>
      </c>
      <c r="I1945">
        <v>65.41</v>
      </c>
      <c r="J1945">
        <v>95.9</v>
      </c>
      <c r="K1945">
        <v>60.75</v>
      </c>
    </row>
    <row r="1946" spans="1:11" x14ac:dyDescent="0.25">
      <c r="A1946" t="s">
        <v>5484</v>
      </c>
      <c r="B1946">
        <v>20830</v>
      </c>
      <c r="C1946" t="s">
        <v>1601</v>
      </c>
      <c r="D1946">
        <v>269</v>
      </c>
      <c r="E1946">
        <v>262.89999999999998</v>
      </c>
      <c r="F1946">
        <v>256.29000000000002</v>
      </c>
      <c r="G1946">
        <v>248.7</v>
      </c>
      <c r="H1946">
        <v>236.03</v>
      </c>
      <c r="I1946">
        <v>199.43</v>
      </c>
      <c r="J1946">
        <v>280</v>
      </c>
      <c r="K1946">
        <v>182.55</v>
      </c>
    </row>
    <row r="1947" spans="1:11" x14ac:dyDescent="0.25">
      <c r="A1947" t="s">
        <v>5484</v>
      </c>
      <c r="B1947">
        <v>20852</v>
      </c>
      <c r="C1947" t="s">
        <v>2017</v>
      </c>
      <c r="D1947">
        <v>7.6</v>
      </c>
      <c r="E1947">
        <v>7.44</v>
      </c>
      <c r="F1947">
        <v>7.05</v>
      </c>
      <c r="G1947">
        <v>6.58</v>
      </c>
      <c r="H1947">
        <v>5.79</v>
      </c>
      <c r="I1947">
        <v>5.24</v>
      </c>
      <c r="J1947">
        <v>7.85</v>
      </c>
      <c r="K1947">
        <v>3.3</v>
      </c>
    </row>
    <row r="1948" spans="1:11" x14ac:dyDescent="0.25">
      <c r="A1948" t="s">
        <v>5484</v>
      </c>
      <c r="B1948">
        <v>20877</v>
      </c>
      <c r="C1948" t="s">
        <v>1602</v>
      </c>
      <c r="D1948">
        <v>778.65</v>
      </c>
      <c r="E1948">
        <v>784.47</v>
      </c>
      <c r="F1948">
        <v>780.44</v>
      </c>
      <c r="G1948">
        <v>774.68</v>
      </c>
      <c r="H1948">
        <v>774.66</v>
      </c>
      <c r="I1948">
        <v>738.36</v>
      </c>
      <c r="J1948">
        <v>846</v>
      </c>
      <c r="K1948">
        <v>681.25</v>
      </c>
    </row>
    <row r="1949" spans="1:11" x14ac:dyDescent="0.25">
      <c r="A1949" t="s">
        <v>5484</v>
      </c>
      <c r="B1949">
        <v>20906</v>
      </c>
      <c r="C1949" t="s">
        <v>2018</v>
      </c>
      <c r="D1949">
        <v>11.2</v>
      </c>
      <c r="E1949">
        <v>11.2</v>
      </c>
      <c r="F1949">
        <v>10.87</v>
      </c>
      <c r="G1949">
        <v>10.4</v>
      </c>
      <c r="H1949">
        <v>9.81</v>
      </c>
      <c r="I1949">
        <v>8.91</v>
      </c>
      <c r="J1949">
        <v>12.45</v>
      </c>
      <c r="K1949">
        <v>6.7</v>
      </c>
    </row>
    <row r="1950" spans="1:11" x14ac:dyDescent="0.25">
      <c r="A1950" t="s">
        <v>5484</v>
      </c>
      <c r="B1950">
        <v>20936</v>
      </c>
      <c r="C1950" t="s">
        <v>1603</v>
      </c>
      <c r="D1950">
        <v>538.85</v>
      </c>
      <c r="E1950">
        <v>545.20000000000005</v>
      </c>
      <c r="F1950">
        <v>546.01</v>
      </c>
      <c r="G1950">
        <v>543.30999999999995</v>
      </c>
      <c r="H1950">
        <v>525.66</v>
      </c>
      <c r="I1950">
        <v>438.8</v>
      </c>
      <c r="J1950">
        <v>577.54999999999995</v>
      </c>
      <c r="K1950">
        <v>429.05</v>
      </c>
    </row>
    <row r="1951" spans="1:11" x14ac:dyDescent="0.25">
      <c r="A1951" t="s">
        <v>5484</v>
      </c>
      <c r="B1951">
        <v>20950</v>
      </c>
      <c r="C1951" t="s">
        <v>2019</v>
      </c>
      <c r="D1951">
        <v>20</v>
      </c>
      <c r="E1951">
        <v>19.7</v>
      </c>
      <c r="F1951">
        <v>19.8</v>
      </c>
      <c r="G1951">
        <v>20.16</v>
      </c>
      <c r="H1951">
        <v>20.239999999999998</v>
      </c>
      <c r="I1951">
        <v>17.989999999999998</v>
      </c>
      <c r="J1951">
        <v>29.5</v>
      </c>
      <c r="K1951">
        <v>10.6</v>
      </c>
    </row>
    <row r="1952" spans="1:11" x14ac:dyDescent="0.25">
      <c r="A1952" t="s">
        <v>5484</v>
      </c>
      <c r="B1952">
        <v>21001</v>
      </c>
      <c r="C1952" t="s">
        <v>1604</v>
      </c>
      <c r="D1952">
        <v>42.2</v>
      </c>
      <c r="E1952">
        <v>41.73</v>
      </c>
      <c r="F1952">
        <v>41.22</v>
      </c>
      <c r="G1952">
        <v>41.08</v>
      </c>
      <c r="H1952">
        <v>40.659999999999997</v>
      </c>
      <c r="I1952">
        <v>34.619999999999997</v>
      </c>
      <c r="J1952">
        <v>53.55</v>
      </c>
      <c r="K1952">
        <v>30.7</v>
      </c>
    </row>
    <row r="1953" spans="1:11" x14ac:dyDescent="0.25">
      <c r="A1953" t="s">
        <v>5484</v>
      </c>
      <c r="B1953">
        <v>21017</v>
      </c>
      <c r="C1953" t="s">
        <v>2020</v>
      </c>
      <c r="D1953">
        <v>5.75</v>
      </c>
      <c r="E1953">
        <v>5.71</v>
      </c>
      <c r="F1953">
        <v>5.7</v>
      </c>
      <c r="G1953">
        <v>5.73</v>
      </c>
      <c r="H1953">
        <v>5.77</v>
      </c>
      <c r="I1953">
        <v>5.53</v>
      </c>
      <c r="J1953">
        <v>7.4</v>
      </c>
      <c r="K1953">
        <v>4.95</v>
      </c>
    </row>
    <row r="1954" spans="1:11" x14ac:dyDescent="0.25">
      <c r="A1954" t="s">
        <v>5484</v>
      </c>
      <c r="B1954">
        <v>21077</v>
      </c>
      <c r="C1954" t="s">
        <v>1605</v>
      </c>
      <c r="D1954">
        <v>28.95</v>
      </c>
      <c r="E1954">
        <v>26.6</v>
      </c>
      <c r="F1954">
        <v>25.8</v>
      </c>
      <c r="G1954">
        <v>25.03</v>
      </c>
      <c r="H1954">
        <v>24.34</v>
      </c>
      <c r="I1954">
        <v>22.95</v>
      </c>
      <c r="J1954">
        <v>29.5</v>
      </c>
      <c r="K1954">
        <v>21.25</v>
      </c>
    </row>
    <row r="1955" spans="1:11" x14ac:dyDescent="0.25">
      <c r="A1955" t="s">
        <v>5484</v>
      </c>
      <c r="B1955">
        <v>21091</v>
      </c>
      <c r="C1955" t="s">
        <v>1606</v>
      </c>
      <c r="D1955">
        <v>164.9</v>
      </c>
      <c r="E1955">
        <v>164.53</v>
      </c>
      <c r="F1955">
        <v>162.61000000000001</v>
      </c>
      <c r="G1955">
        <v>161.22999999999999</v>
      </c>
      <c r="H1955">
        <v>159.30000000000001</v>
      </c>
      <c r="I1955">
        <v>142.13</v>
      </c>
      <c r="J1955">
        <v>182.35</v>
      </c>
      <c r="K1955">
        <v>143.25</v>
      </c>
    </row>
    <row r="1956" spans="1:11" x14ac:dyDescent="0.25">
      <c r="A1956" t="s">
        <v>5484</v>
      </c>
      <c r="B1956">
        <v>21095</v>
      </c>
      <c r="C1956" t="s">
        <v>6213</v>
      </c>
      <c r="D1956">
        <v>0.8</v>
      </c>
      <c r="E1956">
        <v>0.72</v>
      </c>
      <c r="F1956">
        <v>0.66</v>
      </c>
      <c r="G1956">
        <v>0.61</v>
      </c>
      <c r="H1956">
        <v>0.56999999999999995</v>
      </c>
      <c r="I1956">
        <v>0.56000000000000005</v>
      </c>
      <c r="J1956">
        <v>0.8</v>
      </c>
      <c r="K1956">
        <v>0.4</v>
      </c>
    </row>
    <row r="1957" spans="1:11" x14ac:dyDescent="0.25">
      <c r="A1957" t="s">
        <v>5484</v>
      </c>
      <c r="B1957">
        <v>21113</v>
      </c>
      <c r="C1957" t="s">
        <v>1607</v>
      </c>
      <c r="D1957">
        <v>508.55</v>
      </c>
      <c r="E1957">
        <v>499.72</v>
      </c>
      <c r="F1957">
        <v>495.64</v>
      </c>
      <c r="G1957">
        <v>494.49</v>
      </c>
      <c r="H1957">
        <v>490.04</v>
      </c>
      <c r="I1957">
        <v>430.95</v>
      </c>
      <c r="J1957">
        <v>567</v>
      </c>
      <c r="K1957">
        <v>379.15</v>
      </c>
    </row>
    <row r="1958" spans="1:11" x14ac:dyDescent="0.25">
      <c r="A1958" t="s">
        <v>5484</v>
      </c>
      <c r="B1958">
        <v>21119</v>
      </c>
      <c r="C1958" t="s">
        <v>1608</v>
      </c>
      <c r="D1958">
        <v>2937.65</v>
      </c>
      <c r="E1958">
        <v>2818.42</v>
      </c>
      <c r="F1958">
        <v>2763.25</v>
      </c>
      <c r="G1958">
        <v>2726.15</v>
      </c>
      <c r="H1958">
        <v>2649.95</v>
      </c>
      <c r="I1958">
        <v>2243.48</v>
      </c>
      <c r="J1958">
        <v>2988</v>
      </c>
      <c r="K1958">
        <v>1950</v>
      </c>
    </row>
    <row r="1959" spans="1:11" x14ac:dyDescent="0.25">
      <c r="A1959" t="s">
        <v>5484</v>
      </c>
      <c r="B1959">
        <v>21131</v>
      </c>
      <c r="C1959" t="s">
        <v>1609</v>
      </c>
      <c r="D1959">
        <v>833.6</v>
      </c>
      <c r="E1959">
        <v>838.8</v>
      </c>
      <c r="F1959">
        <v>842.57</v>
      </c>
      <c r="G1959">
        <v>848.46</v>
      </c>
      <c r="H1959">
        <v>849.16</v>
      </c>
      <c r="I1959">
        <v>756.51</v>
      </c>
      <c r="J1959">
        <v>940</v>
      </c>
      <c r="K1959">
        <v>795.65</v>
      </c>
    </row>
    <row r="1960" spans="1:11" x14ac:dyDescent="0.25">
      <c r="A1960" t="s">
        <v>5484</v>
      </c>
      <c r="B1960">
        <v>21154</v>
      </c>
      <c r="C1960" t="s">
        <v>1610</v>
      </c>
      <c r="D1960">
        <v>933.1</v>
      </c>
      <c r="E1960">
        <v>912.98</v>
      </c>
      <c r="F1960">
        <v>901.82</v>
      </c>
      <c r="G1960">
        <v>887.74</v>
      </c>
      <c r="H1960">
        <v>860.3</v>
      </c>
      <c r="I1960">
        <v>763.25</v>
      </c>
      <c r="J1960">
        <v>971.9</v>
      </c>
      <c r="K1960">
        <v>786.1</v>
      </c>
    </row>
    <row r="1961" spans="1:11" x14ac:dyDescent="0.25">
      <c r="A1961" t="s">
        <v>5484</v>
      </c>
      <c r="B1961">
        <v>21174</v>
      </c>
      <c r="C1961" t="s">
        <v>1611</v>
      </c>
      <c r="D1961">
        <v>1779.15</v>
      </c>
      <c r="E1961">
        <v>1780.13</v>
      </c>
      <c r="F1961">
        <v>1723.97</v>
      </c>
      <c r="G1961">
        <v>1620.06</v>
      </c>
      <c r="H1961">
        <v>1460.81</v>
      </c>
      <c r="I1961">
        <v>1244.6400000000001</v>
      </c>
      <c r="J1961">
        <v>1897</v>
      </c>
      <c r="K1961">
        <v>1107.3499999999999</v>
      </c>
    </row>
    <row r="1962" spans="1:11" x14ac:dyDescent="0.25">
      <c r="A1962" t="s">
        <v>5484</v>
      </c>
      <c r="B1962">
        <v>21195</v>
      </c>
      <c r="C1962" t="s">
        <v>1612</v>
      </c>
      <c r="D1962">
        <v>181.65</v>
      </c>
      <c r="E1962">
        <v>180.5</v>
      </c>
      <c r="F1962">
        <v>177.8</v>
      </c>
      <c r="G1962">
        <v>174.73</v>
      </c>
      <c r="H1962">
        <v>168.73</v>
      </c>
      <c r="I1962">
        <v>147.58000000000001</v>
      </c>
      <c r="J1962">
        <v>196.7</v>
      </c>
      <c r="K1962">
        <v>129.94999999999999</v>
      </c>
    </row>
    <row r="1963" spans="1:11" x14ac:dyDescent="0.25">
      <c r="A1963" t="s">
        <v>5484</v>
      </c>
      <c r="B1963">
        <v>21238</v>
      </c>
      <c r="C1963" t="s">
        <v>1613</v>
      </c>
      <c r="D1963">
        <v>730.2</v>
      </c>
      <c r="E1963">
        <v>722.15</v>
      </c>
      <c r="F1963">
        <v>710.51</v>
      </c>
      <c r="G1963">
        <v>703.24</v>
      </c>
      <c r="H1963">
        <v>708.06</v>
      </c>
      <c r="I1963">
        <v>698.31</v>
      </c>
      <c r="J1963">
        <v>763.95</v>
      </c>
      <c r="K1963">
        <v>630.4</v>
      </c>
    </row>
    <row r="1964" spans="1:11" x14ac:dyDescent="0.25">
      <c r="A1964" t="s">
        <v>5484</v>
      </c>
      <c r="B1964">
        <v>21252</v>
      </c>
      <c r="C1964" t="s">
        <v>1614</v>
      </c>
      <c r="D1964">
        <v>212.1</v>
      </c>
      <c r="E1964">
        <v>210.86</v>
      </c>
      <c r="F1964">
        <v>209.74</v>
      </c>
      <c r="G1964">
        <v>209.06</v>
      </c>
      <c r="H1964">
        <v>208.98</v>
      </c>
      <c r="I1964">
        <v>202.42</v>
      </c>
      <c r="J1964">
        <v>218.92</v>
      </c>
      <c r="K1964">
        <v>197.9</v>
      </c>
    </row>
    <row r="1965" spans="1:11" x14ac:dyDescent="0.25">
      <c r="A1965" t="s">
        <v>5484</v>
      </c>
      <c r="B1965">
        <v>21254</v>
      </c>
      <c r="C1965" t="s">
        <v>1615</v>
      </c>
      <c r="D1965">
        <v>168.87</v>
      </c>
      <c r="E1965">
        <v>166.9</v>
      </c>
      <c r="F1965">
        <v>165.65</v>
      </c>
      <c r="G1965">
        <v>164.43</v>
      </c>
      <c r="H1965">
        <v>163.13</v>
      </c>
      <c r="I1965">
        <v>155.51</v>
      </c>
      <c r="J1965">
        <v>174.95</v>
      </c>
      <c r="K1965">
        <v>155.59</v>
      </c>
    </row>
    <row r="1966" spans="1:11" x14ac:dyDescent="0.25">
      <c r="A1966" t="s">
        <v>5484</v>
      </c>
      <c r="B1966">
        <v>21275</v>
      </c>
      <c r="C1966" t="s">
        <v>1616</v>
      </c>
      <c r="D1966">
        <v>1154.45</v>
      </c>
      <c r="E1966">
        <v>1107.24</v>
      </c>
      <c r="F1966">
        <v>1086.8</v>
      </c>
      <c r="G1966">
        <v>1059.18</v>
      </c>
      <c r="H1966">
        <v>1005.99</v>
      </c>
      <c r="I1966">
        <v>836.63</v>
      </c>
      <c r="J1966">
        <v>1179.5999999999999</v>
      </c>
      <c r="K1966">
        <v>885.05</v>
      </c>
    </row>
    <row r="1967" spans="1:11" x14ac:dyDescent="0.25">
      <c r="A1967" t="s">
        <v>5484</v>
      </c>
      <c r="B1967">
        <v>21314</v>
      </c>
      <c r="C1967" t="s">
        <v>1617</v>
      </c>
      <c r="D1967">
        <v>275.2</v>
      </c>
      <c r="E1967">
        <v>271.77999999999997</v>
      </c>
      <c r="F1967">
        <v>279.33999999999997</v>
      </c>
      <c r="G1967">
        <v>291.48</v>
      </c>
      <c r="H1967">
        <v>311.08</v>
      </c>
      <c r="I1967">
        <v>325.56</v>
      </c>
      <c r="J1967">
        <v>418.7</v>
      </c>
      <c r="K1967">
        <v>256.2</v>
      </c>
    </row>
    <row r="1968" spans="1:11" x14ac:dyDescent="0.25">
      <c r="A1968" t="s">
        <v>5484</v>
      </c>
      <c r="B1968">
        <v>21339</v>
      </c>
      <c r="C1968" t="s">
        <v>1618</v>
      </c>
      <c r="D1968">
        <v>9.3000000000000007</v>
      </c>
      <c r="E1968">
        <v>8.86</v>
      </c>
      <c r="F1968">
        <v>8.81</v>
      </c>
      <c r="G1968">
        <v>8.8800000000000008</v>
      </c>
      <c r="H1968">
        <v>9.5399999999999991</v>
      </c>
      <c r="I1968">
        <v>12.21</v>
      </c>
      <c r="J1968">
        <v>13.55</v>
      </c>
      <c r="K1968">
        <v>7.8</v>
      </c>
    </row>
    <row r="1969" spans="1:11" x14ac:dyDescent="0.25">
      <c r="A1969" t="s">
        <v>5484</v>
      </c>
      <c r="B1969">
        <v>21362</v>
      </c>
      <c r="C1969" t="s">
        <v>1619</v>
      </c>
      <c r="D1969">
        <v>51.1</v>
      </c>
      <c r="E1969">
        <v>48.54</v>
      </c>
      <c r="F1969">
        <v>47.61</v>
      </c>
      <c r="G1969">
        <v>47.53</v>
      </c>
      <c r="H1969">
        <v>48.73</v>
      </c>
      <c r="I1969">
        <v>46.68</v>
      </c>
      <c r="J1969">
        <v>58.75</v>
      </c>
      <c r="K1969">
        <v>43.65</v>
      </c>
    </row>
    <row r="1970" spans="1:11" x14ac:dyDescent="0.25">
      <c r="A1970" t="s">
        <v>5484</v>
      </c>
      <c r="B1970">
        <v>21383</v>
      </c>
      <c r="C1970" t="s">
        <v>6214</v>
      </c>
      <c r="D1970">
        <v>128.30000000000001</v>
      </c>
      <c r="E1970">
        <v>135.41999999999999</v>
      </c>
      <c r="F1970">
        <v>132.13999999999999</v>
      </c>
      <c r="G1970">
        <v>125.51</v>
      </c>
      <c r="H1970">
        <v>117.2</v>
      </c>
      <c r="I1970">
        <v>109.46</v>
      </c>
      <c r="J1970">
        <v>165.6</v>
      </c>
      <c r="K1970">
        <v>98.1</v>
      </c>
    </row>
    <row r="1971" spans="1:11" x14ac:dyDescent="0.25">
      <c r="A1971" t="s">
        <v>5484</v>
      </c>
      <c r="B1971">
        <v>21392</v>
      </c>
      <c r="C1971" t="s">
        <v>1620</v>
      </c>
      <c r="D1971">
        <v>728.8</v>
      </c>
      <c r="E1971">
        <v>725.48</v>
      </c>
      <c r="F1971">
        <v>727.53</v>
      </c>
      <c r="G1971">
        <v>723.7</v>
      </c>
      <c r="H1971">
        <v>681.2</v>
      </c>
      <c r="I1971">
        <v>513.54999999999995</v>
      </c>
      <c r="J1971">
        <v>794.5</v>
      </c>
      <c r="K1971">
        <v>455.1</v>
      </c>
    </row>
    <row r="1972" spans="1:11" x14ac:dyDescent="0.25">
      <c r="A1972" t="s">
        <v>5484</v>
      </c>
      <c r="B1972">
        <v>21399</v>
      </c>
      <c r="C1972" t="s">
        <v>1621</v>
      </c>
      <c r="D1972">
        <v>121.1</v>
      </c>
      <c r="E1972">
        <v>122.45</v>
      </c>
      <c r="F1972">
        <v>121.78</v>
      </c>
      <c r="G1972">
        <v>120.64</v>
      </c>
      <c r="H1972">
        <v>119.51</v>
      </c>
      <c r="I1972">
        <v>115.01</v>
      </c>
      <c r="J1972">
        <v>135</v>
      </c>
      <c r="K1972">
        <v>108.35</v>
      </c>
    </row>
    <row r="1973" spans="1:11" x14ac:dyDescent="0.25">
      <c r="A1973" t="s">
        <v>5484</v>
      </c>
      <c r="B1973">
        <v>21406</v>
      </c>
      <c r="C1973" t="s">
        <v>1622</v>
      </c>
      <c r="D1973">
        <v>697.9</v>
      </c>
      <c r="E1973">
        <v>698.29</v>
      </c>
      <c r="F1973">
        <v>705.81</v>
      </c>
      <c r="G1973">
        <v>706.62</v>
      </c>
      <c r="H1973">
        <v>680.17</v>
      </c>
      <c r="I1973">
        <v>588.87</v>
      </c>
      <c r="J1973">
        <v>778.3</v>
      </c>
      <c r="K1973">
        <v>518.45000000000005</v>
      </c>
    </row>
    <row r="1974" spans="1:11" x14ac:dyDescent="0.25">
      <c r="A1974" t="s">
        <v>5484</v>
      </c>
      <c r="B1974">
        <v>21423</v>
      </c>
      <c r="C1974" t="s">
        <v>1623</v>
      </c>
      <c r="D1974">
        <v>44.55</v>
      </c>
      <c r="E1974">
        <v>44.04</v>
      </c>
      <c r="F1974">
        <v>43.53</v>
      </c>
      <c r="G1974">
        <v>43.05</v>
      </c>
      <c r="H1974">
        <v>42.42</v>
      </c>
      <c r="I1974">
        <v>38.67</v>
      </c>
      <c r="J1974">
        <v>44.95</v>
      </c>
      <c r="K1974">
        <v>38.950000000000003</v>
      </c>
    </row>
    <row r="1975" spans="1:11" x14ac:dyDescent="0.25">
      <c r="A1975" t="s">
        <v>5484</v>
      </c>
      <c r="B1975">
        <v>21427</v>
      </c>
      <c r="C1975" t="s">
        <v>1624</v>
      </c>
      <c r="D1975">
        <v>94.65</v>
      </c>
      <c r="E1975">
        <v>94.19</v>
      </c>
      <c r="F1975">
        <v>92.47</v>
      </c>
      <c r="G1975">
        <v>89.97</v>
      </c>
      <c r="H1975">
        <v>86.34</v>
      </c>
      <c r="I1975">
        <v>84.65</v>
      </c>
      <c r="J1975">
        <v>99</v>
      </c>
      <c r="K1975">
        <v>74.099999999999994</v>
      </c>
    </row>
    <row r="1976" spans="1:11" x14ac:dyDescent="0.25">
      <c r="A1976" t="s">
        <v>5484</v>
      </c>
      <c r="B1976">
        <v>21462</v>
      </c>
      <c r="C1976" t="s">
        <v>2021</v>
      </c>
      <c r="D1976">
        <v>1.4</v>
      </c>
      <c r="E1976">
        <v>1.31</v>
      </c>
      <c r="F1976">
        <v>1.27</v>
      </c>
      <c r="G1976">
        <v>1.25</v>
      </c>
      <c r="H1976">
        <v>1.31</v>
      </c>
      <c r="I1976">
        <v>2.3199999999999998</v>
      </c>
      <c r="J1976">
        <v>2.2000000000000002</v>
      </c>
      <c r="K1976">
        <v>1</v>
      </c>
    </row>
    <row r="1977" spans="1:11" x14ac:dyDescent="0.25">
      <c r="A1977" t="s">
        <v>5484</v>
      </c>
      <c r="B1977">
        <v>21469</v>
      </c>
      <c r="C1977" t="s">
        <v>1625</v>
      </c>
      <c r="D1977">
        <v>309.64999999999998</v>
      </c>
      <c r="E1977">
        <v>310.58999999999997</v>
      </c>
      <c r="F1977">
        <v>310.35000000000002</v>
      </c>
      <c r="G1977">
        <v>308.68</v>
      </c>
      <c r="H1977">
        <v>301.02999999999997</v>
      </c>
      <c r="I1977">
        <v>268.36</v>
      </c>
      <c r="J1977">
        <v>381.45</v>
      </c>
      <c r="K1977">
        <v>201.95</v>
      </c>
    </row>
    <row r="1978" spans="1:11" x14ac:dyDescent="0.25">
      <c r="A1978" t="s">
        <v>5484</v>
      </c>
      <c r="B1978">
        <v>21478</v>
      </c>
      <c r="C1978" t="s">
        <v>1626</v>
      </c>
      <c r="D1978">
        <v>49.28</v>
      </c>
      <c r="E1978">
        <v>48.94</v>
      </c>
      <c r="F1978">
        <v>48.52</v>
      </c>
      <c r="G1978">
        <v>48.06</v>
      </c>
      <c r="H1978">
        <v>47.64</v>
      </c>
      <c r="I1978">
        <v>46.18</v>
      </c>
      <c r="J1978">
        <v>54.25</v>
      </c>
      <c r="K1978">
        <v>44.85</v>
      </c>
    </row>
    <row r="1979" spans="1:11" x14ac:dyDescent="0.25">
      <c r="A1979" t="s">
        <v>5484</v>
      </c>
      <c r="B1979">
        <v>21484</v>
      </c>
      <c r="C1979" t="s">
        <v>5741</v>
      </c>
      <c r="D1979">
        <v>268.5</v>
      </c>
      <c r="E1979">
        <v>259.08</v>
      </c>
      <c r="F1979">
        <v>251.79</v>
      </c>
      <c r="G1979">
        <v>241.44</v>
      </c>
      <c r="H1979">
        <v>225.63</v>
      </c>
      <c r="I1979">
        <v>185.71</v>
      </c>
      <c r="J1979">
        <v>277.64999999999998</v>
      </c>
      <c r="K1979">
        <v>192</v>
      </c>
    </row>
    <row r="1980" spans="1:11" x14ac:dyDescent="0.25">
      <c r="A1980" t="s">
        <v>5484</v>
      </c>
      <c r="B1980">
        <v>21501</v>
      </c>
      <c r="C1980" t="s">
        <v>1627</v>
      </c>
      <c r="D1980">
        <v>442.4</v>
      </c>
      <c r="E1980">
        <v>438.13</v>
      </c>
      <c r="F1980">
        <v>435.68</v>
      </c>
      <c r="G1980">
        <v>435.26</v>
      </c>
      <c r="H1980">
        <v>437.67</v>
      </c>
      <c r="I1980">
        <v>423.79</v>
      </c>
      <c r="J1980">
        <v>485.5</v>
      </c>
      <c r="K1980">
        <v>400</v>
      </c>
    </row>
    <row r="1981" spans="1:11" x14ac:dyDescent="0.25">
      <c r="A1981" t="s">
        <v>5484</v>
      </c>
      <c r="B1981">
        <v>21508</v>
      </c>
      <c r="C1981" t="s">
        <v>1628</v>
      </c>
      <c r="D1981">
        <v>1081.45</v>
      </c>
      <c r="E1981">
        <v>1072.31</v>
      </c>
      <c r="F1981">
        <v>1053.0999999999999</v>
      </c>
      <c r="G1981">
        <v>1033.81</v>
      </c>
      <c r="H1981">
        <v>991.99</v>
      </c>
      <c r="I1981">
        <v>762.03</v>
      </c>
      <c r="J1981">
        <v>1258.5</v>
      </c>
      <c r="K1981">
        <v>632.20000000000005</v>
      </c>
    </row>
    <row r="1982" spans="1:11" x14ac:dyDescent="0.25">
      <c r="A1982" t="s">
        <v>5484</v>
      </c>
      <c r="B1982">
        <v>21511</v>
      </c>
      <c r="C1982" t="s">
        <v>1629</v>
      </c>
      <c r="D1982">
        <v>8.35</v>
      </c>
      <c r="E1982">
        <v>8.5399999999999991</v>
      </c>
      <c r="F1982">
        <v>8.5500000000000007</v>
      </c>
      <c r="G1982">
        <v>8.66</v>
      </c>
      <c r="H1982">
        <v>8.86</v>
      </c>
      <c r="I1982">
        <v>11.72</v>
      </c>
      <c r="J1982">
        <v>12.45</v>
      </c>
      <c r="K1982">
        <v>7.1</v>
      </c>
    </row>
    <row r="1983" spans="1:11" x14ac:dyDescent="0.25">
      <c r="A1983" t="s">
        <v>5484</v>
      </c>
      <c r="B1983">
        <v>21541</v>
      </c>
      <c r="C1983" t="s">
        <v>1630</v>
      </c>
      <c r="D1983">
        <v>603.95000000000005</v>
      </c>
      <c r="E1983">
        <v>606.01</v>
      </c>
      <c r="F1983">
        <v>603.66999999999996</v>
      </c>
      <c r="G1983">
        <v>602.32000000000005</v>
      </c>
      <c r="H1983">
        <v>607.65</v>
      </c>
      <c r="I1983">
        <v>545.63</v>
      </c>
      <c r="J1983">
        <v>746</v>
      </c>
      <c r="K1983">
        <v>522.9</v>
      </c>
    </row>
    <row r="1984" spans="1:11" x14ac:dyDescent="0.25">
      <c r="A1984" t="s">
        <v>5484</v>
      </c>
      <c r="B1984">
        <v>21551</v>
      </c>
      <c r="C1984" t="s">
        <v>1631</v>
      </c>
      <c r="D1984">
        <v>513.29999999999995</v>
      </c>
      <c r="E1984">
        <v>515.11</v>
      </c>
      <c r="F1984">
        <v>513.29</v>
      </c>
      <c r="G1984">
        <v>511.55</v>
      </c>
      <c r="H1984">
        <v>512.79</v>
      </c>
      <c r="I1984">
        <v>542.84</v>
      </c>
      <c r="J1984">
        <v>573.70000000000005</v>
      </c>
      <c r="K1984">
        <v>472.05</v>
      </c>
    </row>
    <row r="1985" spans="1:11" x14ac:dyDescent="0.25">
      <c r="A1985" t="s">
        <v>5484</v>
      </c>
      <c r="B1985">
        <v>21614</v>
      </c>
      <c r="C1985" t="s">
        <v>1632</v>
      </c>
      <c r="D1985">
        <v>170.95</v>
      </c>
      <c r="E1985">
        <v>176.22</v>
      </c>
      <c r="F1985">
        <v>175.92</v>
      </c>
      <c r="G1985">
        <v>175.82</v>
      </c>
      <c r="H1985">
        <v>177.57</v>
      </c>
      <c r="I1985">
        <v>168.97</v>
      </c>
      <c r="J1985">
        <v>196.95</v>
      </c>
      <c r="K1985">
        <v>166.7</v>
      </c>
    </row>
    <row r="1986" spans="1:11" x14ac:dyDescent="0.25">
      <c r="A1986" t="s">
        <v>5484</v>
      </c>
      <c r="B1986">
        <v>21623</v>
      </c>
      <c r="C1986" t="s">
        <v>1633</v>
      </c>
      <c r="D1986">
        <v>212.15</v>
      </c>
      <c r="E1986">
        <v>213.28</v>
      </c>
      <c r="F1986">
        <v>214.27</v>
      </c>
      <c r="G1986">
        <v>215.57</v>
      </c>
      <c r="H1986">
        <v>218.35</v>
      </c>
      <c r="I1986">
        <v>225.26</v>
      </c>
      <c r="J1986">
        <v>252.1</v>
      </c>
      <c r="K1986">
        <v>201.55</v>
      </c>
    </row>
    <row r="1987" spans="1:11" x14ac:dyDescent="0.25">
      <c r="A1987" t="s">
        <v>5484</v>
      </c>
      <c r="B1987">
        <v>21676</v>
      </c>
      <c r="C1987" t="s">
        <v>1634</v>
      </c>
      <c r="D1987">
        <v>18</v>
      </c>
      <c r="E1987">
        <v>17.350000000000001</v>
      </c>
      <c r="F1987">
        <v>17.05</v>
      </c>
      <c r="G1987">
        <v>16.739999999999998</v>
      </c>
      <c r="H1987">
        <v>16.25</v>
      </c>
      <c r="I1987">
        <v>15.46</v>
      </c>
      <c r="J1987">
        <v>19</v>
      </c>
      <c r="K1987">
        <v>13.8</v>
      </c>
    </row>
    <row r="1988" spans="1:11" x14ac:dyDescent="0.25">
      <c r="A1988" t="s">
        <v>5484</v>
      </c>
      <c r="B1988">
        <v>21683</v>
      </c>
      <c r="C1988" t="s">
        <v>1635</v>
      </c>
      <c r="D1988">
        <v>40.700000000000003</v>
      </c>
      <c r="E1988">
        <v>40.94</v>
      </c>
      <c r="F1988">
        <v>41.08</v>
      </c>
      <c r="G1988">
        <v>41.21</v>
      </c>
      <c r="H1988">
        <v>40.18</v>
      </c>
      <c r="I1988">
        <v>35.83</v>
      </c>
      <c r="J1988">
        <v>49.1</v>
      </c>
      <c r="K1988">
        <v>29.7</v>
      </c>
    </row>
    <row r="1989" spans="1:11" x14ac:dyDescent="0.25">
      <c r="A1989" t="s">
        <v>5484</v>
      </c>
      <c r="B1989">
        <v>21690</v>
      </c>
      <c r="C1989" t="s">
        <v>1636</v>
      </c>
      <c r="D1989">
        <v>5426.85</v>
      </c>
      <c r="E1989">
        <v>5354.1</v>
      </c>
      <c r="F1989">
        <v>5323.71</v>
      </c>
      <c r="G1989">
        <v>5301.74</v>
      </c>
      <c r="H1989">
        <v>5172.3</v>
      </c>
      <c r="I1989">
        <v>4466.3100000000004</v>
      </c>
      <c r="J1989">
        <v>5607.1</v>
      </c>
      <c r="K1989">
        <v>4065</v>
      </c>
    </row>
    <row r="1990" spans="1:11" x14ac:dyDescent="0.25">
      <c r="A1990" t="s">
        <v>5484</v>
      </c>
      <c r="B1990">
        <v>21704</v>
      </c>
      <c r="C1990" t="s">
        <v>1637</v>
      </c>
      <c r="D1990">
        <v>165.1</v>
      </c>
      <c r="E1990">
        <v>162.94</v>
      </c>
      <c r="F1990">
        <v>159.79</v>
      </c>
      <c r="G1990">
        <v>156.88999999999999</v>
      </c>
      <c r="H1990">
        <v>155.46</v>
      </c>
      <c r="I1990">
        <v>142.69</v>
      </c>
      <c r="J1990">
        <v>179.2</v>
      </c>
      <c r="K1990">
        <v>138.55000000000001</v>
      </c>
    </row>
    <row r="1991" spans="1:11" x14ac:dyDescent="0.25">
      <c r="A1991" t="s">
        <v>5484</v>
      </c>
      <c r="B1991">
        <v>21713</v>
      </c>
      <c r="C1991" t="s">
        <v>5784</v>
      </c>
      <c r="D1991">
        <v>26.5</v>
      </c>
      <c r="E1991">
        <v>25.97</v>
      </c>
      <c r="F1991">
        <v>25.83</v>
      </c>
      <c r="G1991">
        <v>25.8</v>
      </c>
      <c r="H1991">
        <v>25.97</v>
      </c>
      <c r="I1991">
        <v>26.96</v>
      </c>
      <c r="J1991">
        <v>33.799999999999997</v>
      </c>
      <c r="K1991">
        <v>22.8</v>
      </c>
    </row>
    <row r="1992" spans="1:11" x14ac:dyDescent="0.25">
      <c r="A1992" t="s">
        <v>5484</v>
      </c>
      <c r="B1992">
        <v>21726</v>
      </c>
      <c r="C1992" t="s">
        <v>1638</v>
      </c>
      <c r="D1992">
        <v>545.70000000000005</v>
      </c>
      <c r="E1992">
        <v>561.53</v>
      </c>
      <c r="F1992">
        <v>566.88</v>
      </c>
      <c r="G1992">
        <v>572.16999999999996</v>
      </c>
      <c r="H1992">
        <v>586.45000000000005</v>
      </c>
      <c r="I1992">
        <v>606.26</v>
      </c>
      <c r="J1992">
        <v>722.6</v>
      </c>
      <c r="K1992">
        <v>541.65</v>
      </c>
    </row>
    <row r="1993" spans="1:11" x14ac:dyDescent="0.25">
      <c r="A1993" t="s">
        <v>5484</v>
      </c>
      <c r="B1993">
        <v>21733</v>
      </c>
      <c r="C1993" t="s">
        <v>2022</v>
      </c>
      <c r="D1993">
        <v>1.95</v>
      </c>
      <c r="E1993">
        <v>1.98</v>
      </c>
      <c r="F1993">
        <v>2</v>
      </c>
      <c r="G1993">
        <v>2.04</v>
      </c>
      <c r="H1993">
        <v>2.1</v>
      </c>
      <c r="I1993">
        <v>2.63</v>
      </c>
      <c r="J1993">
        <v>3.45</v>
      </c>
      <c r="K1993">
        <v>1.7</v>
      </c>
    </row>
    <row r="1994" spans="1:11" x14ac:dyDescent="0.25">
      <c r="A1994" t="s">
        <v>5484</v>
      </c>
      <c r="B1994">
        <v>21740</v>
      </c>
      <c r="C1994" t="s">
        <v>1639</v>
      </c>
      <c r="D1994">
        <v>1058.8</v>
      </c>
      <c r="E1994">
        <v>1100.05</v>
      </c>
      <c r="F1994">
        <v>1111.82</v>
      </c>
      <c r="G1994">
        <v>1117.33</v>
      </c>
      <c r="H1994">
        <v>1096.3499999999999</v>
      </c>
      <c r="I1994">
        <v>913.44</v>
      </c>
      <c r="J1994">
        <v>1296</v>
      </c>
      <c r="K1994">
        <v>885.1</v>
      </c>
    </row>
    <row r="1995" spans="1:11" x14ac:dyDescent="0.25">
      <c r="A1995" t="s">
        <v>5484</v>
      </c>
      <c r="B1995">
        <v>21749</v>
      </c>
      <c r="C1995" t="s">
        <v>1640</v>
      </c>
      <c r="D1995">
        <v>257.3</v>
      </c>
      <c r="E1995">
        <v>248.38</v>
      </c>
      <c r="F1995">
        <v>237.86</v>
      </c>
      <c r="G1995">
        <v>227.99</v>
      </c>
      <c r="H1995">
        <v>219.58</v>
      </c>
      <c r="I1995">
        <v>192.93</v>
      </c>
      <c r="J1995">
        <v>270.39999999999998</v>
      </c>
      <c r="K1995">
        <v>187.3</v>
      </c>
    </row>
    <row r="1996" spans="1:11" x14ac:dyDescent="0.25">
      <c r="A1996" t="s">
        <v>5484</v>
      </c>
      <c r="B1996">
        <v>21770</v>
      </c>
      <c r="C1996" t="s">
        <v>1641</v>
      </c>
      <c r="D1996">
        <v>1446.15</v>
      </c>
      <c r="E1996">
        <v>1403.01</v>
      </c>
      <c r="F1996">
        <v>1387.16</v>
      </c>
      <c r="G1996">
        <v>1373.82</v>
      </c>
      <c r="H1996">
        <v>1355.69</v>
      </c>
      <c r="I1996">
        <v>1285.6300000000001</v>
      </c>
      <c r="J1996">
        <v>1484.1</v>
      </c>
      <c r="K1996">
        <v>1266</v>
      </c>
    </row>
    <row r="1997" spans="1:11" x14ac:dyDescent="0.25">
      <c r="A1997" t="s">
        <v>5484</v>
      </c>
      <c r="B1997">
        <v>21808</v>
      </c>
      <c r="C1997" t="s">
        <v>1642</v>
      </c>
      <c r="D1997">
        <v>1413.95</v>
      </c>
      <c r="E1997">
        <v>1372.67</v>
      </c>
      <c r="F1997">
        <v>1359.58</v>
      </c>
      <c r="G1997">
        <v>1347.42</v>
      </c>
      <c r="H1997">
        <v>1329.95</v>
      </c>
      <c r="I1997">
        <v>1271.48</v>
      </c>
      <c r="J1997">
        <v>1434.45</v>
      </c>
      <c r="K1997">
        <v>1251.6500000000001</v>
      </c>
    </row>
    <row r="1998" spans="1:11" x14ac:dyDescent="0.25">
      <c r="A1998" t="s">
        <v>5484</v>
      </c>
      <c r="B1998">
        <v>21828</v>
      </c>
      <c r="C1998" t="s">
        <v>1643</v>
      </c>
      <c r="D1998">
        <v>143.9</v>
      </c>
      <c r="E1998">
        <v>137.41999999999999</v>
      </c>
      <c r="F1998">
        <v>134.03</v>
      </c>
      <c r="G1998">
        <v>131.53</v>
      </c>
      <c r="H1998">
        <v>128.19</v>
      </c>
      <c r="I1998">
        <v>96.98</v>
      </c>
      <c r="J1998">
        <v>163.80000000000001</v>
      </c>
      <c r="K1998">
        <v>99.7</v>
      </c>
    </row>
    <row r="1999" spans="1:11" x14ac:dyDescent="0.25">
      <c r="A1999" t="s">
        <v>5484</v>
      </c>
      <c r="B1999">
        <v>21840</v>
      </c>
      <c r="C1999" t="s">
        <v>1644</v>
      </c>
      <c r="D1999">
        <v>815.6</v>
      </c>
      <c r="E1999">
        <v>813.5</v>
      </c>
      <c r="F1999">
        <v>817.56</v>
      </c>
      <c r="G1999">
        <v>827.51</v>
      </c>
      <c r="H1999">
        <v>844.97</v>
      </c>
      <c r="I1999">
        <v>832.58</v>
      </c>
      <c r="J1999">
        <v>984</v>
      </c>
      <c r="K1999">
        <v>788.5</v>
      </c>
    </row>
    <row r="2000" spans="1:11" x14ac:dyDescent="0.25">
      <c r="A2000" t="s">
        <v>5484</v>
      </c>
      <c r="B2000">
        <v>21951</v>
      </c>
      <c r="C2000" t="s">
        <v>1645</v>
      </c>
      <c r="D2000">
        <v>68.8</v>
      </c>
      <c r="E2000">
        <v>68.05</v>
      </c>
      <c r="F2000">
        <v>67.34</v>
      </c>
      <c r="G2000">
        <v>67.59</v>
      </c>
      <c r="H2000">
        <v>69.099999999999994</v>
      </c>
      <c r="I2000">
        <v>69.19</v>
      </c>
      <c r="J2000">
        <v>80.95</v>
      </c>
      <c r="K2000">
        <v>61.5</v>
      </c>
    </row>
    <row r="2001" spans="1:11" x14ac:dyDescent="0.25">
      <c r="A2001" t="s">
        <v>5484</v>
      </c>
      <c r="B2001">
        <v>21957</v>
      </c>
      <c r="C2001" t="s">
        <v>1646</v>
      </c>
      <c r="D2001">
        <v>57.3</v>
      </c>
      <c r="E2001">
        <v>57.43</v>
      </c>
      <c r="F2001">
        <v>57.31</v>
      </c>
      <c r="G2001">
        <v>57.54</v>
      </c>
      <c r="H2001">
        <v>57.88</v>
      </c>
      <c r="I2001">
        <v>57.61</v>
      </c>
      <c r="J2001">
        <v>66.7</v>
      </c>
      <c r="K2001">
        <v>50.7</v>
      </c>
    </row>
    <row r="2002" spans="1:11" x14ac:dyDescent="0.25">
      <c r="A2002" t="s">
        <v>5484</v>
      </c>
      <c r="B2002">
        <v>22233</v>
      </c>
      <c r="C2002" t="s">
        <v>1647</v>
      </c>
      <c r="D2002">
        <v>982.5</v>
      </c>
      <c r="E2002">
        <v>957.29</v>
      </c>
      <c r="F2002">
        <v>938.54</v>
      </c>
      <c r="G2002">
        <v>908.08</v>
      </c>
      <c r="H2002">
        <v>843.66</v>
      </c>
      <c r="I2002">
        <v>739</v>
      </c>
      <c r="J2002">
        <v>1023.55</v>
      </c>
      <c r="K2002">
        <v>679</v>
      </c>
    </row>
    <row r="2003" spans="1:11" x14ac:dyDescent="0.25">
      <c r="A2003" t="s">
        <v>5484</v>
      </c>
      <c r="B2003">
        <v>22239</v>
      </c>
      <c r="C2003" t="s">
        <v>1648</v>
      </c>
      <c r="D2003">
        <v>1166.8599999999999</v>
      </c>
      <c r="E2003">
        <v>1165.42</v>
      </c>
      <c r="F2003">
        <v>1164</v>
      </c>
      <c r="G2003">
        <v>1161.98</v>
      </c>
      <c r="H2003">
        <v>1158.8</v>
      </c>
      <c r="I2003">
        <v>1140.1600000000001</v>
      </c>
      <c r="J2003">
        <v>1197.3</v>
      </c>
      <c r="K2003">
        <v>1146</v>
      </c>
    </row>
    <row r="2004" spans="1:11" x14ac:dyDescent="0.25">
      <c r="A2004" t="s">
        <v>5484</v>
      </c>
      <c r="B2004">
        <v>22243</v>
      </c>
      <c r="C2004" t="s">
        <v>1649</v>
      </c>
      <c r="D2004">
        <v>1164.72</v>
      </c>
      <c r="E2004">
        <v>1163.77</v>
      </c>
      <c r="F2004">
        <v>1163.07</v>
      </c>
      <c r="G2004">
        <v>1161.43</v>
      </c>
      <c r="H2004">
        <v>1156.98</v>
      </c>
      <c r="I2004">
        <v>1135.81</v>
      </c>
      <c r="J2004">
        <v>1199.4000000000001</v>
      </c>
      <c r="K2004">
        <v>1121.5</v>
      </c>
    </row>
    <row r="2005" spans="1:11" x14ac:dyDescent="0.25">
      <c r="A2005" t="s">
        <v>5484</v>
      </c>
      <c r="B2005">
        <v>22255</v>
      </c>
      <c r="C2005" t="s">
        <v>2023</v>
      </c>
      <c r="D2005">
        <v>762</v>
      </c>
      <c r="E2005">
        <v>762.27</v>
      </c>
      <c r="F2005">
        <v>746.33</v>
      </c>
      <c r="G2005">
        <v>709.4</v>
      </c>
      <c r="H2005">
        <v>634.79</v>
      </c>
      <c r="I2005">
        <v>462.69</v>
      </c>
      <c r="J2005">
        <v>778</v>
      </c>
      <c r="K2005">
        <v>407</v>
      </c>
    </row>
    <row r="2006" spans="1:11" x14ac:dyDescent="0.25">
      <c r="A2006" t="s">
        <v>5484</v>
      </c>
      <c r="B2006">
        <v>22277</v>
      </c>
      <c r="C2006" t="s">
        <v>1650</v>
      </c>
      <c r="D2006">
        <v>108.1</v>
      </c>
      <c r="E2006">
        <v>105.98</v>
      </c>
      <c r="F2006">
        <v>106.46</v>
      </c>
      <c r="G2006">
        <v>107.21</v>
      </c>
      <c r="H2006">
        <v>107.75</v>
      </c>
      <c r="I2006">
        <v>105.53</v>
      </c>
      <c r="J2006">
        <v>124.75</v>
      </c>
      <c r="K2006">
        <v>97.25</v>
      </c>
    </row>
    <row r="2007" spans="1:11" x14ac:dyDescent="0.25">
      <c r="A2007" t="s">
        <v>5484</v>
      </c>
      <c r="B2007">
        <v>22282</v>
      </c>
      <c r="C2007" t="s">
        <v>2024</v>
      </c>
      <c r="D2007">
        <v>13.4</v>
      </c>
      <c r="E2007">
        <v>12.45</v>
      </c>
      <c r="F2007">
        <v>11.9</v>
      </c>
      <c r="G2007">
        <v>11.42</v>
      </c>
      <c r="H2007">
        <v>10.74</v>
      </c>
      <c r="I2007">
        <v>10.81</v>
      </c>
      <c r="J2007">
        <v>13.4</v>
      </c>
      <c r="K2007">
        <v>7.95</v>
      </c>
    </row>
    <row r="2008" spans="1:11" x14ac:dyDescent="0.25">
      <c r="A2008" t="s">
        <v>5484</v>
      </c>
      <c r="B2008">
        <v>22344</v>
      </c>
      <c r="C2008" t="s">
        <v>1651</v>
      </c>
      <c r="D2008">
        <v>213.48</v>
      </c>
      <c r="E2008">
        <v>211.78</v>
      </c>
      <c r="F2008">
        <v>209.81</v>
      </c>
      <c r="G2008">
        <v>207.36</v>
      </c>
      <c r="H2008">
        <v>204.12</v>
      </c>
      <c r="I2008">
        <v>192.49</v>
      </c>
      <c r="J2008">
        <v>222.18</v>
      </c>
      <c r="K2008">
        <v>195.15</v>
      </c>
    </row>
    <row r="2009" spans="1:11" x14ac:dyDescent="0.25">
      <c r="A2009" t="s">
        <v>5484</v>
      </c>
      <c r="B2009">
        <v>22347</v>
      </c>
      <c r="C2009" t="s">
        <v>2025</v>
      </c>
      <c r="D2009">
        <v>543.6</v>
      </c>
      <c r="E2009">
        <v>555.64</v>
      </c>
      <c r="F2009">
        <v>546.74</v>
      </c>
      <c r="G2009">
        <v>508.34</v>
      </c>
      <c r="H2009">
        <v>426.05</v>
      </c>
      <c r="I2009">
        <v>338.8</v>
      </c>
      <c r="J2009">
        <v>590.45000000000005</v>
      </c>
      <c r="K2009">
        <v>207.4</v>
      </c>
    </row>
    <row r="2010" spans="1:11" x14ac:dyDescent="0.25">
      <c r="A2010" t="s">
        <v>5484</v>
      </c>
      <c r="B2010">
        <v>22360</v>
      </c>
      <c r="C2010" t="s">
        <v>5994</v>
      </c>
      <c r="D2010">
        <v>32.450000000000003</v>
      </c>
      <c r="E2010">
        <v>30.43</v>
      </c>
      <c r="F2010">
        <v>29.38</v>
      </c>
      <c r="G2010">
        <v>28.84</v>
      </c>
      <c r="H2010">
        <v>29.12</v>
      </c>
      <c r="I2010">
        <v>29.51</v>
      </c>
      <c r="J2010">
        <v>42</v>
      </c>
      <c r="K2010">
        <v>26.25</v>
      </c>
    </row>
    <row r="2011" spans="1:11" x14ac:dyDescent="0.25">
      <c r="A2011" t="s">
        <v>5484</v>
      </c>
      <c r="B2011">
        <v>22365</v>
      </c>
      <c r="C2011" t="s">
        <v>1652</v>
      </c>
      <c r="D2011">
        <v>33.92</v>
      </c>
      <c r="E2011">
        <v>33.39</v>
      </c>
      <c r="F2011">
        <v>33.06</v>
      </c>
      <c r="G2011">
        <v>32.94</v>
      </c>
      <c r="H2011">
        <v>32.96</v>
      </c>
      <c r="I2011">
        <v>31.86</v>
      </c>
      <c r="J2011">
        <v>35.700000000000003</v>
      </c>
      <c r="K2011">
        <v>31.17</v>
      </c>
    </row>
    <row r="2012" spans="1:11" x14ac:dyDescent="0.25">
      <c r="A2012" t="s">
        <v>5484</v>
      </c>
      <c r="B2012">
        <v>22377</v>
      </c>
      <c r="C2012" t="s">
        <v>1653</v>
      </c>
      <c r="D2012">
        <v>607.75</v>
      </c>
      <c r="E2012">
        <v>603.72</v>
      </c>
      <c r="F2012">
        <v>597.61</v>
      </c>
      <c r="G2012">
        <v>590.01</v>
      </c>
      <c r="H2012">
        <v>581.27</v>
      </c>
      <c r="I2012">
        <v>537.24</v>
      </c>
      <c r="J2012">
        <v>628</v>
      </c>
      <c r="K2012">
        <v>508.5</v>
      </c>
    </row>
    <row r="2013" spans="1:11" x14ac:dyDescent="0.25">
      <c r="A2013" t="s">
        <v>5484</v>
      </c>
      <c r="B2013">
        <v>22415</v>
      </c>
      <c r="C2013" t="s">
        <v>1654</v>
      </c>
      <c r="D2013">
        <v>136.15</v>
      </c>
      <c r="E2013">
        <v>134.72999999999999</v>
      </c>
      <c r="F2013">
        <v>133.32</v>
      </c>
      <c r="G2013">
        <v>131.97999999999999</v>
      </c>
      <c r="H2013">
        <v>131.29</v>
      </c>
      <c r="I2013">
        <v>127.34</v>
      </c>
      <c r="J2013">
        <v>148.9</v>
      </c>
      <c r="K2013">
        <v>120.15</v>
      </c>
    </row>
    <row r="2014" spans="1:11" x14ac:dyDescent="0.25">
      <c r="A2014" t="s">
        <v>5484</v>
      </c>
      <c r="B2014">
        <v>22423</v>
      </c>
      <c r="C2014" t="s">
        <v>1655</v>
      </c>
      <c r="D2014">
        <v>133.6</v>
      </c>
      <c r="E2014">
        <v>129.75</v>
      </c>
      <c r="F2014">
        <v>127.96</v>
      </c>
      <c r="G2014">
        <v>126.99</v>
      </c>
      <c r="H2014">
        <v>128.08000000000001</v>
      </c>
      <c r="I2014">
        <v>132.43</v>
      </c>
      <c r="J2014">
        <v>158.80000000000001</v>
      </c>
      <c r="K2014">
        <v>110.1</v>
      </c>
    </row>
    <row r="2015" spans="1:11" x14ac:dyDescent="0.25">
      <c r="A2015" t="s">
        <v>5484</v>
      </c>
      <c r="B2015">
        <v>22428</v>
      </c>
      <c r="C2015" t="s">
        <v>1656</v>
      </c>
      <c r="D2015">
        <v>145</v>
      </c>
      <c r="E2015">
        <v>146.75</v>
      </c>
      <c r="F2015">
        <v>146.01</v>
      </c>
      <c r="G2015">
        <v>144.97</v>
      </c>
      <c r="H2015">
        <v>145.01</v>
      </c>
      <c r="I2015">
        <v>127.4</v>
      </c>
      <c r="J2015">
        <v>195</v>
      </c>
      <c r="K2015">
        <v>129.30000000000001</v>
      </c>
    </row>
    <row r="2016" spans="1:11" x14ac:dyDescent="0.25">
      <c r="A2016" t="s">
        <v>5484</v>
      </c>
      <c r="B2016">
        <v>22433</v>
      </c>
      <c r="C2016" t="s">
        <v>1657</v>
      </c>
      <c r="D2016">
        <v>441.9</v>
      </c>
      <c r="E2016">
        <v>444.23</v>
      </c>
      <c r="F2016">
        <v>443.3</v>
      </c>
      <c r="G2016">
        <v>442.88</v>
      </c>
      <c r="H2016">
        <v>445.37</v>
      </c>
      <c r="I2016">
        <v>437.45</v>
      </c>
      <c r="J2016">
        <v>471</v>
      </c>
      <c r="K2016">
        <v>426.58</v>
      </c>
    </row>
    <row r="2017" spans="1:11" x14ac:dyDescent="0.25">
      <c r="A2017" t="s">
        <v>5484</v>
      </c>
      <c r="B2017">
        <v>22440</v>
      </c>
      <c r="C2017" t="s">
        <v>1658</v>
      </c>
      <c r="D2017">
        <v>44.17</v>
      </c>
      <c r="E2017">
        <v>44.54</v>
      </c>
      <c r="F2017">
        <v>44.48</v>
      </c>
      <c r="G2017">
        <v>44.45</v>
      </c>
      <c r="H2017">
        <v>44.7</v>
      </c>
      <c r="I2017">
        <v>44.17</v>
      </c>
      <c r="J2017">
        <v>49</v>
      </c>
      <c r="K2017">
        <v>42.4</v>
      </c>
    </row>
    <row r="2018" spans="1:11" x14ac:dyDescent="0.25">
      <c r="A2018" t="s">
        <v>5484</v>
      </c>
      <c r="B2018">
        <v>22602</v>
      </c>
      <c r="C2018" t="s">
        <v>1659</v>
      </c>
      <c r="D2018">
        <v>35.85</v>
      </c>
      <c r="E2018">
        <v>33.83</v>
      </c>
      <c r="F2018">
        <v>32.840000000000003</v>
      </c>
      <c r="G2018">
        <v>31.51</v>
      </c>
      <c r="H2018">
        <v>29.41</v>
      </c>
      <c r="I2018">
        <v>23.24</v>
      </c>
      <c r="J2018">
        <v>37.549999999999997</v>
      </c>
      <c r="K2018">
        <v>21.55</v>
      </c>
    </row>
    <row r="2019" spans="1:11" x14ac:dyDescent="0.25">
      <c r="A2019" t="s">
        <v>5484</v>
      </c>
      <c r="B2019">
        <v>22739</v>
      </c>
      <c r="C2019" t="s">
        <v>1660</v>
      </c>
      <c r="D2019">
        <v>128.05000000000001</v>
      </c>
      <c r="E2019">
        <v>126.64</v>
      </c>
      <c r="F2019">
        <v>124.94</v>
      </c>
      <c r="G2019">
        <v>123.14</v>
      </c>
      <c r="H2019">
        <v>121.84</v>
      </c>
      <c r="I2019">
        <v>114.97</v>
      </c>
      <c r="J2019">
        <v>129.63999999999999</v>
      </c>
      <c r="K2019">
        <v>112.85</v>
      </c>
    </row>
    <row r="2020" spans="1:11" x14ac:dyDescent="0.25">
      <c r="A2020" t="s">
        <v>5484</v>
      </c>
      <c r="B2020">
        <v>23650</v>
      </c>
      <c r="C2020" t="s">
        <v>1661</v>
      </c>
      <c r="D2020">
        <v>1339.35</v>
      </c>
      <c r="E2020">
        <v>1318.24</v>
      </c>
      <c r="F2020">
        <v>1311.09</v>
      </c>
      <c r="G2020">
        <v>1300.1600000000001</v>
      </c>
      <c r="H2020">
        <v>1282.6300000000001</v>
      </c>
      <c r="I2020">
        <v>1207.78</v>
      </c>
      <c r="J2020">
        <v>1379.95</v>
      </c>
      <c r="K2020">
        <v>1182.3499999999999</v>
      </c>
    </row>
    <row r="2021" spans="1:11" x14ac:dyDescent="0.25">
      <c r="A2021" t="s">
        <v>5484</v>
      </c>
      <c r="B2021">
        <v>23804</v>
      </c>
      <c r="C2021" t="s">
        <v>1662</v>
      </c>
      <c r="D2021">
        <v>54.62</v>
      </c>
      <c r="E2021">
        <v>54.45</v>
      </c>
      <c r="F2021">
        <v>54.38</v>
      </c>
      <c r="G2021">
        <v>54.16</v>
      </c>
      <c r="H2021">
        <v>53.66</v>
      </c>
      <c r="I2021">
        <v>83.59</v>
      </c>
      <c r="J2021">
        <v>55.95</v>
      </c>
      <c r="K2021">
        <v>42.82</v>
      </c>
    </row>
    <row r="2022" spans="1:11" x14ac:dyDescent="0.25">
      <c r="A2022" t="s">
        <v>5484</v>
      </c>
      <c r="B2022">
        <v>24184</v>
      </c>
      <c r="C2022" t="s">
        <v>1663</v>
      </c>
      <c r="D2022">
        <v>3726.5</v>
      </c>
      <c r="E2022">
        <v>3691.9</v>
      </c>
      <c r="F2022">
        <v>3641.38</v>
      </c>
      <c r="G2022">
        <v>3575.59</v>
      </c>
      <c r="H2022">
        <v>3545.54</v>
      </c>
      <c r="I2022">
        <v>3466.15</v>
      </c>
      <c r="J2022">
        <v>3987</v>
      </c>
      <c r="K2022">
        <v>3271.05</v>
      </c>
    </row>
    <row r="2023" spans="1:11" x14ac:dyDescent="0.25">
      <c r="A2023" t="s">
        <v>5484</v>
      </c>
      <c r="B2023">
        <v>24190</v>
      </c>
      <c r="C2023" t="s">
        <v>1664</v>
      </c>
      <c r="D2023">
        <v>871.1</v>
      </c>
      <c r="E2023">
        <v>873.42</v>
      </c>
      <c r="F2023">
        <v>869.4</v>
      </c>
      <c r="G2023">
        <v>865.21</v>
      </c>
      <c r="H2023">
        <v>868.93</v>
      </c>
      <c r="I2023">
        <v>904.49</v>
      </c>
      <c r="J2023">
        <v>924.75</v>
      </c>
      <c r="K2023">
        <v>825</v>
      </c>
    </row>
    <row r="2024" spans="1:11" x14ac:dyDescent="0.25">
      <c r="A2024" t="s">
        <v>5484</v>
      </c>
      <c r="B2024">
        <v>24196</v>
      </c>
      <c r="C2024" t="s">
        <v>1665</v>
      </c>
      <c r="D2024">
        <v>2431.85</v>
      </c>
      <c r="E2024">
        <v>2460.62</v>
      </c>
      <c r="F2024">
        <v>2480.2199999999998</v>
      </c>
      <c r="G2024">
        <v>2496.5700000000002</v>
      </c>
      <c r="H2024">
        <v>2539.21</v>
      </c>
      <c r="I2024">
        <v>2513.62</v>
      </c>
      <c r="J2024">
        <v>3080</v>
      </c>
      <c r="K2024">
        <v>2415.5</v>
      </c>
    </row>
    <row r="2025" spans="1:11" x14ac:dyDescent="0.25">
      <c r="A2025" t="s">
        <v>5484</v>
      </c>
      <c r="B2025">
        <v>24217</v>
      </c>
      <c r="C2025" t="s">
        <v>1666</v>
      </c>
      <c r="D2025">
        <v>2205.14</v>
      </c>
      <c r="E2025">
        <v>2189.8200000000002</v>
      </c>
      <c r="F2025">
        <v>2175.92</v>
      </c>
      <c r="G2025">
        <v>2169.33</v>
      </c>
      <c r="H2025">
        <v>2156.66</v>
      </c>
      <c r="I2025">
        <v>2049.48</v>
      </c>
      <c r="J2025">
        <v>2278</v>
      </c>
      <c r="K2025">
        <v>2020</v>
      </c>
    </row>
    <row r="2026" spans="1:11" x14ac:dyDescent="0.25">
      <c r="A2026" t="s">
        <v>5484</v>
      </c>
      <c r="B2026">
        <v>24225</v>
      </c>
      <c r="C2026" t="s">
        <v>1667</v>
      </c>
      <c r="D2026">
        <v>901.2</v>
      </c>
      <c r="E2026">
        <v>901.69</v>
      </c>
      <c r="F2026">
        <v>903.05</v>
      </c>
      <c r="G2026">
        <v>904.27</v>
      </c>
      <c r="H2026">
        <v>907.82</v>
      </c>
      <c r="I2026">
        <v>908.15</v>
      </c>
      <c r="J2026">
        <v>974</v>
      </c>
      <c r="K2026">
        <v>836.65</v>
      </c>
    </row>
    <row r="2027" spans="1:11" x14ac:dyDescent="0.25">
      <c r="A2027" t="s">
        <v>5484</v>
      </c>
      <c r="B2027">
        <v>24231</v>
      </c>
      <c r="C2027" t="s">
        <v>2026</v>
      </c>
      <c r="D2027">
        <v>115.15</v>
      </c>
      <c r="E2027">
        <v>112.82</v>
      </c>
      <c r="F2027">
        <v>109.37</v>
      </c>
      <c r="G2027">
        <v>103.8</v>
      </c>
      <c r="H2027">
        <v>91.3</v>
      </c>
      <c r="I2027">
        <v>63.79</v>
      </c>
      <c r="J2027">
        <v>117.4</v>
      </c>
      <c r="K2027">
        <v>53.5</v>
      </c>
    </row>
    <row r="2028" spans="1:11" x14ac:dyDescent="0.25">
      <c r="A2028" t="s">
        <v>5484</v>
      </c>
      <c r="B2028">
        <v>24265</v>
      </c>
      <c r="C2028" t="s">
        <v>1668</v>
      </c>
      <c r="D2028">
        <v>86.65</v>
      </c>
      <c r="E2028">
        <v>86.6</v>
      </c>
      <c r="F2028">
        <v>87.37</v>
      </c>
      <c r="G2028">
        <v>88.86</v>
      </c>
      <c r="H2028">
        <v>92.14</v>
      </c>
      <c r="I2028">
        <v>105.68</v>
      </c>
      <c r="J2028">
        <v>110.85</v>
      </c>
      <c r="K2028">
        <v>85</v>
      </c>
    </row>
    <row r="2029" spans="1:11" x14ac:dyDescent="0.25">
      <c r="A2029" t="s">
        <v>5484</v>
      </c>
      <c r="B2029">
        <v>24292</v>
      </c>
      <c r="C2029" t="s">
        <v>1669</v>
      </c>
      <c r="D2029">
        <v>4002.6</v>
      </c>
      <c r="E2029">
        <v>3903.1</v>
      </c>
      <c r="F2029">
        <v>3812.42</v>
      </c>
      <c r="G2029">
        <v>3736.86</v>
      </c>
      <c r="H2029">
        <v>3624.53</v>
      </c>
      <c r="I2029">
        <v>3107.06</v>
      </c>
      <c r="J2029">
        <v>4196</v>
      </c>
      <c r="K2029">
        <v>2975</v>
      </c>
    </row>
    <row r="2030" spans="1:11" x14ac:dyDescent="0.25">
      <c r="A2030" t="s">
        <v>5484</v>
      </c>
      <c r="B2030">
        <v>24385</v>
      </c>
      <c r="C2030" t="s">
        <v>5995</v>
      </c>
      <c r="D2030">
        <v>64.2</v>
      </c>
      <c r="E2030">
        <v>58.8</v>
      </c>
      <c r="F2030">
        <v>54.57</v>
      </c>
      <c r="G2030">
        <v>50.9</v>
      </c>
      <c r="H2030">
        <v>47.57</v>
      </c>
      <c r="I2030">
        <v>40.49</v>
      </c>
      <c r="J2030">
        <v>64.2</v>
      </c>
      <c r="K2030">
        <v>40.6</v>
      </c>
    </row>
    <row r="2031" spans="1:11" x14ac:dyDescent="0.25">
      <c r="A2031" t="s">
        <v>5484</v>
      </c>
      <c r="B2031">
        <v>24391</v>
      </c>
      <c r="C2031" t="s">
        <v>1670</v>
      </c>
      <c r="D2031">
        <v>340.15</v>
      </c>
      <c r="E2031">
        <v>346.37</v>
      </c>
      <c r="F2031">
        <v>346.3</v>
      </c>
      <c r="G2031">
        <v>348.44</v>
      </c>
      <c r="H2031">
        <v>359.2</v>
      </c>
      <c r="I2031">
        <v>370.37</v>
      </c>
      <c r="J2031">
        <v>473.15</v>
      </c>
      <c r="K2031">
        <v>317.39999999999998</v>
      </c>
    </row>
    <row r="2032" spans="1:11" x14ac:dyDescent="0.25">
      <c r="A2032" t="s">
        <v>5484</v>
      </c>
      <c r="B2032">
        <v>24403</v>
      </c>
      <c r="C2032" t="s">
        <v>1671</v>
      </c>
      <c r="D2032">
        <v>257.7</v>
      </c>
      <c r="E2032">
        <v>253.6</v>
      </c>
      <c r="F2032">
        <v>245.27</v>
      </c>
      <c r="G2032">
        <v>235.3</v>
      </c>
      <c r="H2032">
        <v>222.27</v>
      </c>
      <c r="I2032">
        <v>194.66</v>
      </c>
      <c r="J2032">
        <v>270</v>
      </c>
      <c r="K2032">
        <v>193.9</v>
      </c>
    </row>
    <row r="2033" spans="1:11" x14ac:dyDescent="0.25">
      <c r="A2033" t="s">
        <v>5484</v>
      </c>
      <c r="B2033">
        <v>24409</v>
      </c>
      <c r="C2033" t="s">
        <v>1672</v>
      </c>
      <c r="D2033">
        <v>866.95</v>
      </c>
      <c r="E2033">
        <v>862.01</v>
      </c>
      <c r="F2033">
        <v>849.37</v>
      </c>
      <c r="G2033">
        <v>838.42</v>
      </c>
      <c r="H2033">
        <v>826.72</v>
      </c>
      <c r="I2033">
        <v>771.63</v>
      </c>
      <c r="J2033">
        <v>909.95</v>
      </c>
      <c r="K2033">
        <v>703.35</v>
      </c>
    </row>
    <row r="2034" spans="1:11" x14ac:dyDescent="0.25">
      <c r="A2034" t="s">
        <v>5484</v>
      </c>
      <c r="B2034">
        <v>24532</v>
      </c>
      <c r="C2034" t="s">
        <v>1673</v>
      </c>
      <c r="D2034">
        <v>52.6</v>
      </c>
      <c r="E2034">
        <v>50.61</v>
      </c>
      <c r="F2034">
        <v>49.53</v>
      </c>
      <c r="G2034">
        <v>48.97</v>
      </c>
      <c r="H2034">
        <v>47.82</v>
      </c>
      <c r="I2034">
        <v>44.56</v>
      </c>
      <c r="J2034">
        <v>55.2</v>
      </c>
      <c r="K2034">
        <v>38.5</v>
      </c>
    </row>
    <row r="2035" spans="1:11" x14ac:dyDescent="0.25">
      <c r="A2035" t="s">
        <v>5484</v>
      </c>
      <c r="B2035">
        <v>24538</v>
      </c>
      <c r="C2035" t="s">
        <v>1674</v>
      </c>
      <c r="D2035">
        <v>1028.7</v>
      </c>
      <c r="E2035">
        <v>1024.5999999999999</v>
      </c>
      <c r="F2035">
        <v>1027.82</v>
      </c>
      <c r="G2035">
        <v>1032.57</v>
      </c>
      <c r="H2035">
        <v>1039.8800000000001</v>
      </c>
      <c r="I2035">
        <v>1018.25</v>
      </c>
      <c r="J2035">
        <v>1206.95</v>
      </c>
      <c r="K2035">
        <v>968.15</v>
      </c>
    </row>
    <row r="2036" spans="1:11" x14ac:dyDescent="0.25">
      <c r="A2036" t="s">
        <v>5484</v>
      </c>
      <c r="B2036">
        <v>24595</v>
      </c>
      <c r="C2036" t="s">
        <v>1675</v>
      </c>
      <c r="D2036">
        <v>349.2</v>
      </c>
      <c r="E2036">
        <v>347.25</v>
      </c>
      <c r="F2036">
        <v>347.38</v>
      </c>
      <c r="G2036">
        <v>341.69</v>
      </c>
      <c r="H2036">
        <v>322.68</v>
      </c>
      <c r="I2036">
        <v>301.48</v>
      </c>
      <c r="J2036">
        <v>385</v>
      </c>
      <c r="K2036">
        <v>261</v>
      </c>
    </row>
    <row r="2037" spans="1:11" x14ac:dyDescent="0.25">
      <c r="A2037" t="s">
        <v>5484</v>
      </c>
      <c r="B2037">
        <v>24781</v>
      </c>
      <c r="C2037" t="s">
        <v>1676</v>
      </c>
      <c r="D2037">
        <v>22.39</v>
      </c>
      <c r="E2037">
        <v>22.3</v>
      </c>
      <c r="F2037">
        <v>22.19</v>
      </c>
      <c r="G2037">
        <v>22.12</v>
      </c>
      <c r="H2037">
        <v>22.11</v>
      </c>
      <c r="I2037">
        <v>22.54</v>
      </c>
      <c r="J2037">
        <v>24.44</v>
      </c>
      <c r="K2037">
        <v>20</v>
      </c>
    </row>
    <row r="2038" spans="1:11" x14ac:dyDescent="0.25">
      <c r="A2038" t="s">
        <v>5484</v>
      </c>
      <c r="B2038">
        <v>24783</v>
      </c>
      <c r="C2038" t="s">
        <v>5996</v>
      </c>
      <c r="D2038">
        <v>2.2999999999999998</v>
      </c>
      <c r="E2038">
        <v>2.33</v>
      </c>
      <c r="F2038">
        <v>2.2999999999999998</v>
      </c>
      <c r="G2038">
        <v>2.3199999999999998</v>
      </c>
      <c r="H2038">
        <v>2.5099999999999998</v>
      </c>
      <c r="I2038">
        <v>2.4900000000000002</v>
      </c>
      <c r="J2038">
        <v>3.45</v>
      </c>
      <c r="K2038">
        <v>1.95</v>
      </c>
    </row>
    <row r="2039" spans="1:11" x14ac:dyDescent="0.25">
      <c r="A2039" t="s">
        <v>5484</v>
      </c>
      <c r="B2039">
        <v>24870</v>
      </c>
      <c r="C2039" t="s">
        <v>1677</v>
      </c>
      <c r="D2039">
        <v>2.15</v>
      </c>
      <c r="E2039">
        <v>2.1800000000000002</v>
      </c>
      <c r="F2039">
        <v>2.1800000000000002</v>
      </c>
      <c r="G2039">
        <v>2.19</v>
      </c>
      <c r="H2039">
        <v>2.19</v>
      </c>
      <c r="I2039">
        <v>2.2000000000000002</v>
      </c>
      <c r="J2039">
        <v>2.75</v>
      </c>
      <c r="K2039">
        <v>1.8</v>
      </c>
    </row>
    <row r="2040" spans="1:11" x14ac:dyDescent="0.25">
      <c r="A2040" t="s">
        <v>5484</v>
      </c>
      <c r="B2040">
        <v>24924</v>
      </c>
      <c r="C2040" t="s">
        <v>2027</v>
      </c>
      <c r="D2040">
        <v>57.9</v>
      </c>
      <c r="E2040">
        <v>55.16</v>
      </c>
      <c r="F2040">
        <v>53.67</v>
      </c>
      <c r="G2040">
        <v>52.54</v>
      </c>
      <c r="H2040">
        <v>51.31</v>
      </c>
      <c r="I2040">
        <v>44.68</v>
      </c>
      <c r="J2040">
        <v>59.85</v>
      </c>
      <c r="K2040">
        <v>41</v>
      </c>
    </row>
    <row r="2041" spans="1:11" x14ac:dyDescent="0.25">
      <c r="A2041" t="s">
        <v>5484</v>
      </c>
      <c r="B2041">
        <v>24948</v>
      </c>
      <c r="C2041" t="s">
        <v>1678</v>
      </c>
      <c r="D2041">
        <v>141.15</v>
      </c>
      <c r="E2041">
        <v>144.71</v>
      </c>
      <c r="F2041">
        <v>143.13999999999999</v>
      </c>
      <c r="G2041">
        <v>140.29</v>
      </c>
      <c r="H2041">
        <v>135.11000000000001</v>
      </c>
      <c r="I2041">
        <v>117.13</v>
      </c>
      <c r="J2041">
        <v>151.30000000000001</v>
      </c>
      <c r="K2041">
        <v>116.5</v>
      </c>
    </row>
    <row r="2042" spans="1:11" x14ac:dyDescent="0.25">
      <c r="A2042" t="s">
        <v>5484</v>
      </c>
      <c r="B2042">
        <v>24969</v>
      </c>
      <c r="C2042" t="s">
        <v>6215</v>
      </c>
      <c r="D2042">
        <v>90.7</v>
      </c>
      <c r="E2042">
        <v>88.28</v>
      </c>
      <c r="F2042">
        <v>83.26</v>
      </c>
      <c r="G2042">
        <v>78.930000000000007</v>
      </c>
      <c r="H2042">
        <v>73.790000000000006</v>
      </c>
      <c r="I2042">
        <v>59.85</v>
      </c>
      <c r="J2042">
        <v>98.25</v>
      </c>
      <c r="K2042">
        <v>56.1</v>
      </c>
    </row>
    <row r="2043" spans="1:11" x14ac:dyDescent="0.25">
      <c r="A2043" t="s">
        <v>5484</v>
      </c>
      <c r="B2043">
        <v>24999</v>
      </c>
      <c r="C2043" t="s">
        <v>2028</v>
      </c>
      <c r="D2043">
        <v>10.9</v>
      </c>
      <c r="E2043">
        <v>10.39</v>
      </c>
      <c r="F2043">
        <v>10.24</v>
      </c>
      <c r="G2043">
        <v>10.24</v>
      </c>
      <c r="H2043">
        <v>10.57</v>
      </c>
      <c r="I2043">
        <v>14.75</v>
      </c>
      <c r="J2043">
        <v>13.05</v>
      </c>
      <c r="K2043">
        <v>9.4</v>
      </c>
    </row>
    <row r="2044" spans="1:11" x14ac:dyDescent="0.25">
      <c r="A2044" t="s">
        <v>5484</v>
      </c>
      <c r="B2044">
        <v>25017</v>
      </c>
      <c r="C2044" t="s">
        <v>1679</v>
      </c>
      <c r="D2044">
        <v>74.7</v>
      </c>
      <c r="E2044">
        <v>74.52</v>
      </c>
      <c r="F2044">
        <v>74.66</v>
      </c>
      <c r="G2044">
        <v>75.47</v>
      </c>
      <c r="H2044">
        <v>76.849999999999994</v>
      </c>
      <c r="I2044">
        <v>76.23</v>
      </c>
      <c r="J2044">
        <v>94.35</v>
      </c>
      <c r="K2044">
        <v>68.900000000000006</v>
      </c>
    </row>
    <row r="2045" spans="1:11" x14ac:dyDescent="0.25">
      <c r="A2045" t="s">
        <v>5484</v>
      </c>
      <c r="B2045">
        <v>25023</v>
      </c>
      <c r="C2045" t="s">
        <v>2029</v>
      </c>
      <c r="D2045">
        <v>6.25</v>
      </c>
      <c r="E2045">
        <v>6.46</v>
      </c>
      <c r="F2045">
        <v>6.46</v>
      </c>
      <c r="G2045">
        <v>6.36</v>
      </c>
      <c r="H2045">
        <v>6.29</v>
      </c>
      <c r="I2045">
        <v>8.07</v>
      </c>
      <c r="J2045">
        <v>7.75</v>
      </c>
      <c r="K2045">
        <v>5.5</v>
      </c>
    </row>
    <row r="2046" spans="1:11" x14ac:dyDescent="0.25">
      <c r="A2046" t="s">
        <v>5484</v>
      </c>
      <c r="B2046">
        <v>25041</v>
      </c>
      <c r="C2046" t="s">
        <v>6216</v>
      </c>
      <c r="D2046">
        <v>4.3499999999999996</v>
      </c>
      <c r="E2046">
        <v>4.49</v>
      </c>
      <c r="F2046">
        <v>4.72</v>
      </c>
      <c r="G2046">
        <v>5.01</v>
      </c>
      <c r="H2046">
        <v>4.41</v>
      </c>
      <c r="I2046">
        <v>2.2799999999999998</v>
      </c>
      <c r="J2046">
        <v>9</v>
      </c>
      <c r="K2046">
        <v>0.05</v>
      </c>
    </row>
    <row r="2047" spans="1:11" x14ac:dyDescent="0.25">
      <c r="A2047" t="s">
        <v>5484</v>
      </c>
      <c r="B2047">
        <v>25082</v>
      </c>
      <c r="C2047" t="s">
        <v>1680</v>
      </c>
      <c r="D2047">
        <v>20.6</v>
      </c>
      <c r="E2047">
        <v>20.96</v>
      </c>
      <c r="F2047">
        <v>20.92</v>
      </c>
      <c r="G2047">
        <v>20.61</v>
      </c>
      <c r="H2047">
        <v>19.489999999999998</v>
      </c>
      <c r="I2047">
        <v>17.5</v>
      </c>
      <c r="J2047">
        <v>25</v>
      </c>
      <c r="K2047">
        <v>15.05</v>
      </c>
    </row>
    <row r="2048" spans="1:11" x14ac:dyDescent="0.25">
      <c r="A2048" t="s">
        <v>5484</v>
      </c>
      <c r="B2048">
        <v>25088</v>
      </c>
      <c r="C2048" t="s">
        <v>1681</v>
      </c>
      <c r="D2048">
        <v>293.2</v>
      </c>
      <c r="E2048">
        <v>295.33999999999997</v>
      </c>
      <c r="F2048">
        <v>290.67</v>
      </c>
      <c r="G2048">
        <v>279.64999999999998</v>
      </c>
      <c r="H2048">
        <v>262.5</v>
      </c>
      <c r="I2048">
        <v>244.8</v>
      </c>
      <c r="J2048">
        <v>309</v>
      </c>
      <c r="K2048">
        <v>218.35</v>
      </c>
    </row>
    <row r="2049" spans="1:11" x14ac:dyDescent="0.25">
      <c r="A2049" t="s">
        <v>5484</v>
      </c>
      <c r="B2049">
        <v>25136</v>
      </c>
      <c r="C2049" t="s">
        <v>2030</v>
      </c>
      <c r="D2049">
        <v>130.05000000000001</v>
      </c>
      <c r="E2049">
        <v>128.57</v>
      </c>
      <c r="F2049">
        <v>124.6</v>
      </c>
      <c r="G2049">
        <v>119.01</v>
      </c>
      <c r="H2049">
        <v>109.7</v>
      </c>
      <c r="I2049">
        <v>94.55</v>
      </c>
      <c r="J2049">
        <v>132.69999999999999</v>
      </c>
      <c r="K2049">
        <v>85.5</v>
      </c>
    </row>
    <row r="2050" spans="1:11" x14ac:dyDescent="0.25">
      <c r="A2050" t="s">
        <v>5484</v>
      </c>
      <c r="B2050">
        <v>25178</v>
      </c>
      <c r="C2050" t="s">
        <v>1682</v>
      </c>
      <c r="D2050">
        <v>267.60000000000002</v>
      </c>
      <c r="E2050">
        <v>270.86</v>
      </c>
      <c r="F2050">
        <v>266.48</v>
      </c>
      <c r="G2050">
        <v>260.62</v>
      </c>
      <c r="H2050">
        <v>255.56</v>
      </c>
      <c r="I2050">
        <v>217.4</v>
      </c>
      <c r="J2050">
        <v>287.8</v>
      </c>
      <c r="K2050">
        <v>226.05</v>
      </c>
    </row>
    <row r="2051" spans="1:11" x14ac:dyDescent="0.25">
      <c r="A2051" t="s">
        <v>5484</v>
      </c>
      <c r="B2051">
        <v>25190</v>
      </c>
      <c r="C2051" t="s">
        <v>2031</v>
      </c>
      <c r="D2051">
        <v>14.75</v>
      </c>
      <c r="E2051">
        <v>14.46</v>
      </c>
      <c r="F2051">
        <v>14.44</v>
      </c>
      <c r="G2051">
        <v>14.26</v>
      </c>
      <c r="H2051">
        <v>13.52</v>
      </c>
      <c r="I2051">
        <v>11.58</v>
      </c>
      <c r="J2051">
        <v>15.65</v>
      </c>
      <c r="K2051">
        <v>10.15</v>
      </c>
    </row>
    <row r="2052" spans="1:11" x14ac:dyDescent="0.25">
      <c r="A2052" t="s">
        <v>5484</v>
      </c>
      <c r="B2052">
        <v>25328</v>
      </c>
      <c r="C2052" t="s">
        <v>1683</v>
      </c>
      <c r="D2052">
        <v>737.3</v>
      </c>
      <c r="E2052">
        <v>740.84</v>
      </c>
      <c r="F2052">
        <v>739.92</v>
      </c>
      <c r="G2052">
        <v>744.9</v>
      </c>
      <c r="H2052">
        <v>750.55</v>
      </c>
      <c r="I2052">
        <v>687.73</v>
      </c>
      <c r="J2052">
        <v>839</v>
      </c>
      <c r="K2052">
        <v>707.15</v>
      </c>
    </row>
    <row r="2053" spans="1:11" x14ac:dyDescent="0.25">
      <c r="A2053" t="s">
        <v>5484</v>
      </c>
      <c r="B2053">
        <v>25340</v>
      </c>
      <c r="C2053" t="s">
        <v>2032</v>
      </c>
      <c r="D2053">
        <v>24.45</v>
      </c>
      <c r="E2053">
        <v>24.66</v>
      </c>
      <c r="F2053">
        <v>24.73</v>
      </c>
      <c r="G2053">
        <v>25.01</v>
      </c>
      <c r="H2053">
        <v>25.45</v>
      </c>
      <c r="I2053">
        <v>23.54</v>
      </c>
      <c r="J2053">
        <v>34.4</v>
      </c>
      <c r="K2053">
        <v>20.7</v>
      </c>
    </row>
    <row r="2054" spans="1:11" x14ac:dyDescent="0.25">
      <c r="A2054" t="s">
        <v>5484</v>
      </c>
      <c r="B2054">
        <v>25358</v>
      </c>
      <c r="C2054" t="s">
        <v>1684</v>
      </c>
      <c r="D2054">
        <v>2257.35</v>
      </c>
      <c r="E2054">
        <v>2193.02</v>
      </c>
      <c r="F2054">
        <v>2127.4699999999998</v>
      </c>
      <c r="G2054">
        <v>2057.36</v>
      </c>
      <c r="H2054">
        <v>1938.4</v>
      </c>
      <c r="I2054">
        <v>1615.46</v>
      </c>
      <c r="J2054">
        <v>2280</v>
      </c>
      <c r="K2054">
        <v>1486.05</v>
      </c>
    </row>
    <row r="2055" spans="1:11" x14ac:dyDescent="0.25">
      <c r="A2055" t="s">
        <v>5484</v>
      </c>
      <c r="B2055">
        <v>25392</v>
      </c>
      <c r="C2055" t="s">
        <v>1685</v>
      </c>
      <c r="D2055">
        <v>305.95</v>
      </c>
      <c r="E2055">
        <v>308.64</v>
      </c>
      <c r="F2055">
        <v>310.27999999999997</v>
      </c>
      <c r="G2055">
        <v>312.2</v>
      </c>
      <c r="H2055">
        <v>312.37</v>
      </c>
      <c r="I2055">
        <v>307.51</v>
      </c>
      <c r="J2055">
        <v>344.7</v>
      </c>
      <c r="K2055">
        <v>284.2</v>
      </c>
    </row>
    <row r="2056" spans="1:11" x14ac:dyDescent="0.25">
      <c r="A2056" t="s">
        <v>5484</v>
      </c>
      <c r="B2056">
        <v>25414</v>
      </c>
      <c r="C2056" t="s">
        <v>5997</v>
      </c>
      <c r="D2056">
        <v>0.7</v>
      </c>
      <c r="E2056">
        <v>0.76</v>
      </c>
      <c r="F2056">
        <v>0.77</v>
      </c>
      <c r="G2056">
        <v>0.77</v>
      </c>
      <c r="H2056">
        <v>0.85</v>
      </c>
      <c r="I2056">
        <v>1.35</v>
      </c>
      <c r="J2056">
        <v>1.2</v>
      </c>
      <c r="K2056">
        <v>0.55000000000000004</v>
      </c>
    </row>
    <row r="2057" spans="1:11" x14ac:dyDescent="0.25">
      <c r="A2057" t="s">
        <v>5484</v>
      </c>
      <c r="B2057">
        <v>25468</v>
      </c>
      <c r="C2057" t="s">
        <v>1686</v>
      </c>
      <c r="D2057">
        <v>80.099999999999994</v>
      </c>
      <c r="E2057">
        <v>79.599999999999994</v>
      </c>
      <c r="F2057">
        <v>78.44</v>
      </c>
      <c r="G2057">
        <v>76.599999999999994</v>
      </c>
      <c r="H2057">
        <v>71.650000000000006</v>
      </c>
      <c r="I2057">
        <v>65.06</v>
      </c>
      <c r="J2057">
        <v>83.4</v>
      </c>
      <c r="K2057">
        <v>56.3</v>
      </c>
    </row>
    <row r="2058" spans="1:11" x14ac:dyDescent="0.25">
      <c r="A2058" t="s">
        <v>5484</v>
      </c>
      <c r="B2058">
        <v>25482</v>
      </c>
      <c r="C2058" t="s">
        <v>1687</v>
      </c>
      <c r="D2058">
        <v>6.25</v>
      </c>
      <c r="E2058">
        <v>6.29</v>
      </c>
      <c r="F2058">
        <v>6.29</v>
      </c>
      <c r="G2058">
        <v>6.3</v>
      </c>
      <c r="H2058">
        <v>6.16</v>
      </c>
      <c r="I2058">
        <v>5.92</v>
      </c>
      <c r="J2058">
        <v>7.95</v>
      </c>
      <c r="K2058">
        <v>5.05</v>
      </c>
    </row>
    <row r="2059" spans="1:11" x14ac:dyDescent="0.25">
      <c r="A2059" t="s">
        <v>5484</v>
      </c>
      <c r="B2059">
        <v>25492</v>
      </c>
      <c r="C2059" t="s">
        <v>1688</v>
      </c>
      <c r="D2059">
        <v>16.05</v>
      </c>
      <c r="E2059">
        <v>16.2</v>
      </c>
      <c r="F2059">
        <v>16.329999999999998</v>
      </c>
      <c r="G2059">
        <v>16.3</v>
      </c>
      <c r="H2059">
        <v>15.49</v>
      </c>
      <c r="I2059">
        <v>13.89</v>
      </c>
      <c r="J2059">
        <v>18.5</v>
      </c>
      <c r="K2059">
        <v>10.9</v>
      </c>
    </row>
    <row r="2060" spans="1:11" x14ac:dyDescent="0.25">
      <c r="A2060" t="s">
        <v>5484</v>
      </c>
      <c r="B2060">
        <v>25512</v>
      </c>
      <c r="C2060" t="s">
        <v>2033</v>
      </c>
      <c r="D2060">
        <v>42.4</v>
      </c>
      <c r="E2060">
        <v>41.46</v>
      </c>
      <c r="F2060">
        <v>41.35</v>
      </c>
      <c r="G2060">
        <v>41.8</v>
      </c>
      <c r="H2060">
        <v>41.07</v>
      </c>
      <c r="I2060">
        <v>34.71</v>
      </c>
      <c r="J2060">
        <v>51.45</v>
      </c>
      <c r="K2060">
        <v>24.15</v>
      </c>
    </row>
    <row r="2061" spans="1:11" x14ac:dyDescent="0.25">
      <c r="A2061" t="s">
        <v>5484</v>
      </c>
      <c r="B2061">
        <v>25574</v>
      </c>
      <c r="C2061" t="s">
        <v>1689</v>
      </c>
      <c r="D2061">
        <v>1037.05</v>
      </c>
      <c r="E2061">
        <v>1053.3399999999999</v>
      </c>
      <c r="F2061">
        <v>1055.08</v>
      </c>
      <c r="G2061">
        <v>1037.24</v>
      </c>
      <c r="H2061">
        <v>955.66</v>
      </c>
      <c r="I2061">
        <v>718.95</v>
      </c>
      <c r="J2061">
        <v>1224.6500000000001</v>
      </c>
      <c r="K2061">
        <v>610.54999999999995</v>
      </c>
    </row>
    <row r="2062" spans="1:11" x14ac:dyDescent="0.25">
      <c r="A2062" t="s">
        <v>5484</v>
      </c>
      <c r="B2062">
        <v>25584</v>
      </c>
      <c r="C2062" t="s">
        <v>1690</v>
      </c>
      <c r="D2062">
        <v>408.7</v>
      </c>
      <c r="E2062">
        <v>404.33</v>
      </c>
      <c r="F2062">
        <v>397.76</v>
      </c>
      <c r="G2062">
        <v>390.01</v>
      </c>
      <c r="H2062">
        <v>389.3</v>
      </c>
      <c r="I2062">
        <v>363.25</v>
      </c>
      <c r="J2062">
        <v>456.6</v>
      </c>
      <c r="K2062">
        <v>312</v>
      </c>
    </row>
    <row r="2063" spans="1:11" x14ac:dyDescent="0.25">
      <c r="A2063" t="s">
        <v>5484</v>
      </c>
      <c r="B2063">
        <v>25608</v>
      </c>
      <c r="C2063" t="s">
        <v>1691</v>
      </c>
      <c r="D2063">
        <v>221.15</v>
      </c>
      <c r="E2063">
        <v>222.73</v>
      </c>
      <c r="F2063">
        <v>222.17</v>
      </c>
      <c r="G2063">
        <v>222.05</v>
      </c>
      <c r="H2063">
        <v>224.86</v>
      </c>
      <c r="I2063">
        <v>244.52</v>
      </c>
      <c r="J2063">
        <v>253.65</v>
      </c>
      <c r="K2063">
        <v>205.2</v>
      </c>
    </row>
    <row r="2064" spans="1:11" x14ac:dyDescent="0.25">
      <c r="A2064" t="s">
        <v>5484</v>
      </c>
      <c r="B2064">
        <v>25634</v>
      </c>
      <c r="C2064" t="s">
        <v>2034</v>
      </c>
      <c r="D2064">
        <v>17.649999999999999</v>
      </c>
      <c r="E2064">
        <v>17.07</v>
      </c>
      <c r="F2064">
        <v>16.62</v>
      </c>
      <c r="G2064">
        <v>16.329999999999998</v>
      </c>
      <c r="H2064">
        <v>15.58</v>
      </c>
      <c r="I2064">
        <v>12.55</v>
      </c>
      <c r="J2064">
        <v>19.399999999999999</v>
      </c>
      <c r="K2064">
        <v>10.7</v>
      </c>
    </row>
    <row r="2065" spans="1:11" x14ac:dyDescent="0.25">
      <c r="A2065" t="s">
        <v>5484</v>
      </c>
      <c r="B2065">
        <v>25640</v>
      </c>
      <c r="C2065" t="s">
        <v>1692</v>
      </c>
      <c r="D2065">
        <v>5570.2</v>
      </c>
      <c r="E2065">
        <v>5550.46</v>
      </c>
      <c r="F2065">
        <v>5546.47</v>
      </c>
      <c r="G2065">
        <v>5526.79</v>
      </c>
      <c r="H2065">
        <v>5472.06</v>
      </c>
      <c r="I2065">
        <v>5345.82</v>
      </c>
      <c r="J2065">
        <v>5762.5</v>
      </c>
      <c r="K2065">
        <v>5111</v>
      </c>
    </row>
    <row r="2066" spans="1:11" x14ac:dyDescent="0.25">
      <c r="A2066" t="s">
        <v>5484</v>
      </c>
      <c r="B2066">
        <v>25684</v>
      </c>
      <c r="C2066" t="s">
        <v>2035</v>
      </c>
      <c r="D2066">
        <v>34.799999999999997</v>
      </c>
      <c r="E2066">
        <v>33.630000000000003</v>
      </c>
      <c r="F2066">
        <v>32.61</v>
      </c>
      <c r="G2066">
        <v>31.87</v>
      </c>
      <c r="H2066">
        <v>31.26</v>
      </c>
      <c r="I2066">
        <v>26.2</v>
      </c>
      <c r="J2066">
        <v>40.549999999999997</v>
      </c>
      <c r="K2066">
        <v>24.05</v>
      </c>
    </row>
    <row r="2067" spans="1:11" x14ac:dyDescent="0.25">
      <c r="A2067" t="s">
        <v>5484</v>
      </c>
      <c r="B2067">
        <v>25690</v>
      </c>
      <c r="C2067" t="s">
        <v>1693</v>
      </c>
      <c r="D2067">
        <v>662.05</v>
      </c>
      <c r="E2067">
        <v>663.68</v>
      </c>
      <c r="F2067">
        <v>668.12</v>
      </c>
      <c r="G2067">
        <v>676.72</v>
      </c>
      <c r="H2067">
        <v>674.27</v>
      </c>
      <c r="I2067">
        <v>549.83000000000004</v>
      </c>
      <c r="J2067">
        <v>849</v>
      </c>
      <c r="K2067">
        <v>535.04999999999995</v>
      </c>
    </row>
    <row r="2068" spans="1:11" x14ac:dyDescent="0.25">
      <c r="A2068" t="s">
        <v>5484</v>
      </c>
      <c r="B2068">
        <v>25718</v>
      </c>
      <c r="C2068" t="s">
        <v>1694</v>
      </c>
      <c r="D2068">
        <v>1540</v>
      </c>
      <c r="E2068">
        <v>1495.25</v>
      </c>
      <c r="F2068">
        <v>1467.38</v>
      </c>
      <c r="G2068">
        <v>1439.45</v>
      </c>
      <c r="H2068">
        <v>1400.51</v>
      </c>
      <c r="I2068">
        <v>1207.02</v>
      </c>
      <c r="J2068">
        <v>1575</v>
      </c>
      <c r="K2068">
        <v>1201.6500000000001</v>
      </c>
    </row>
    <row r="2069" spans="1:11" x14ac:dyDescent="0.25">
      <c r="A2069" t="s">
        <v>5484</v>
      </c>
      <c r="B2069">
        <v>25724</v>
      </c>
      <c r="C2069" t="s">
        <v>1695</v>
      </c>
      <c r="D2069">
        <v>266.8</v>
      </c>
      <c r="E2069">
        <v>267.72000000000003</v>
      </c>
      <c r="F2069">
        <v>265.31</v>
      </c>
      <c r="G2069">
        <v>262.11</v>
      </c>
      <c r="H2069">
        <v>262.13</v>
      </c>
      <c r="I2069">
        <v>270.75</v>
      </c>
      <c r="J2069">
        <v>308.64999999999998</v>
      </c>
      <c r="K2069">
        <v>233.95</v>
      </c>
    </row>
    <row r="2070" spans="1:11" x14ac:dyDescent="0.25">
      <c r="A2070" t="s">
        <v>5484</v>
      </c>
      <c r="B2070">
        <v>25756</v>
      </c>
      <c r="C2070" t="s">
        <v>2036</v>
      </c>
      <c r="D2070">
        <v>3.65</v>
      </c>
      <c r="E2070">
        <v>3.63</v>
      </c>
      <c r="F2070">
        <v>3.61</v>
      </c>
      <c r="G2070">
        <v>3.59</v>
      </c>
      <c r="H2070">
        <v>3.55</v>
      </c>
      <c r="I2070">
        <v>3.36</v>
      </c>
      <c r="J2070">
        <v>5.05</v>
      </c>
      <c r="K2070">
        <v>2.8</v>
      </c>
    </row>
    <row r="2071" spans="1:11" x14ac:dyDescent="0.25">
      <c r="A2071" t="s">
        <v>5484</v>
      </c>
      <c r="B2071">
        <v>25780</v>
      </c>
      <c r="C2071" t="s">
        <v>1696</v>
      </c>
      <c r="D2071">
        <v>1683.1</v>
      </c>
      <c r="E2071">
        <v>1670.54</v>
      </c>
      <c r="F2071">
        <v>1652.32</v>
      </c>
      <c r="G2071">
        <v>1640.07</v>
      </c>
      <c r="H2071">
        <v>1620.54</v>
      </c>
      <c r="I2071">
        <v>1425.77</v>
      </c>
      <c r="J2071">
        <v>1800</v>
      </c>
      <c r="K2071">
        <v>1444</v>
      </c>
    </row>
    <row r="2072" spans="1:11" x14ac:dyDescent="0.25">
      <c r="A2072" t="s">
        <v>5484</v>
      </c>
      <c r="B2072">
        <v>25786</v>
      </c>
      <c r="C2072" t="s">
        <v>1697</v>
      </c>
      <c r="D2072">
        <v>7.55</v>
      </c>
      <c r="E2072">
        <v>7.52</v>
      </c>
      <c r="F2072">
        <v>7.51</v>
      </c>
      <c r="G2072">
        <v>7.63</v>
      </c>
      <c r="H2072">
        <v>7.79</v>
      </c>
      <c r="I2072">
        <v>8.25</v>
      </c>
      <c r="J2072">
        <v>10.1</v>
      </c>
      <c r="K2072">
        <v>6.8</v>
      </c>
    </row>
    <row r="2073" spans="1:11" x14ac:dyDescent="0.25">
      <c r="A2073" t="s">
        <v>5484</v>
      </c>
      <c r="B2073">
        <v>25897</v>
      </c>
      <c r="C2073" t="s">
        <v>1698</v>
      </c>
      <c r="D2073">
        <v>341</v>
      </c>
      <c r="E2073">
        <v>345.4</v>
      </c>
      <c r="F2073">
        <v>344.8</v>
      </c>
      <c r="G2073">
        <v>342.41</v>
      </c>
      <c r="H2073">
        <v>335.52</v>
      </c>
      <c r="I2073">
        <v>293.36</v>
      </c>
      <c r="J2073">
        <v>369.95</v>
      </c>
      <c r="K2073">
        <v>280</v>
      </c>
    </row>
    <row r="2074" spans="1:11" x14ac:dyDescent="0.25">
      <c r="A2074" t="s">
        <v>5484</v>
      </c>
      <c r="B2074">
        <v>26027</v>
      </c>
      <c r="C2074" t="s">
        <v>2037</v>
      </c>
      <c r="D2074">
        <v>34945.47</v>
      </c>
      <c r="E2074">
        <v>34701.379999999997</v>
      </c>
      <c r="F2074">
        <v>34384.43</v>
      </c>
      <c r="G2074">
        <v>34052.75</v>
      </c>
      <c r="H2074">
        <v>33951</v>
      </c>
      <c r="I2074">
        <v>33825.660000000003</v>
      </c>
      <c r="J2074">
        <v>35578.58</v>
      </c>
      <c r="K2074">
        <v>32327.200000000001</v>
      </c>
    </row>
    <row r="2075" spans="1:11" x14ac:dyDescent="0.25">
      <c r="A2075" t="s">
        <v>5484</v>
      </c>
      <c r="B2075">
        <v>26028</v>
      </c>
      <c r="C2075" t="s">
        <v>2038</v>
      </c>
      <c r="D2075">
        <v>4508.24</v>
      </c>
      <c r="E2075">
        <v>4468.42</v>
      </c>
      <c r="F2075">
        <v>4418.53</v>
      </c>
      <c r="G2075">
        <v>4367.6899999999996</v>
      </c>
      <c r="H2075">
        <v>4351.8</v>
      </c>
      <c r="I2075">
        <v>4280.5</v>
      </c>
      <c r="J2075">
        <v>4541.25</v>
      </c>
      <c r="K2075">
        <v>4103.78</v>
      </c>
    </row>
    <row r="2076" spans="1:11" x14ac:dyDescent="0.25">
      <c r="A2076" t="s">
        <v>5484</v>
      </c>
      <c r="B2076">
        <v>27008</v>
      </c>
      <c r="C2076" t="s">
        <v>1699</v>
      </c>
      <c r="D2076">
        <v>147.30000000000001</v>
      </c>
      <c r="E2076">
        <v>145.97999999999999</v>
      </c>
      <c r="F2076">
        <v>145.80000000000001</v>
      </c>
      <c r="G2076">
        <v>145.9</v>
      </c>
      <c r="H2076">
        <v>146.44999999999999</v>
      </c>
      <c r="I2076">
        <v>149.33000000000001</v>
      </c>
      <c r="J2076">
        <v>162.25</v>
      </c>
      <c r="K2076">
        <v>140.19999999999999</v>
      </c>
    </row>
    <row r="2077" spans="1:11" x14ac:dyDescent="0.25">
      <c r="A2077" t="s">
        <v>5484</v>
      </c>
      <c r="B2077">
        <v>27037</v>
      </c>
      <c r="C2077" t="s">
        <v>1700</v>
      </c>
      <c r="D2077">
        <v>124.8</v>
      </c>
      <c r="E2077">
        <v>125.42</v>
      </c>
      <c r="F2077">
        <v>125.52</v>
      </c>
      <c r="G2077">
        <v>124.28</v>
      </c>
      <c r="H2077">
        <v>118.8</v>
      </c>
      <c r="I2077">
        <v>97.43</v>
      </c>
      <c r="J2077">
        <v>138</v>
      </c>
      <c r="K2077">
        <v>87.5</v>
      </c>
    </row>
    <row r="2078" spans="1:11" x14ac:dyDescent="0.25">
      <c r="A2078" t="s">
        <v>5484</v>
      </c>
      <c r="B2078">
        <v>27067</v>
      </c>
      <c r="C2078" t="s">
        <v>1701</v>
      </c>
      <c r="D2078">
        <v>214.05</v>
      </c>
      <c r="E2078">
        <v>212.32</v>
      </c>
      <c r="F2078">
        <v>212.13</v>
      </c>
      <c r="G2078">
        <v>211.6</v>
      </c>
      <c r="H2078">
        <v>208.98</v>
      </c>
      <c r="I2078">
        <v>191.73</v>
      </c>
      <c r="J2078">
        <v>234</v>
      </c>
      <c r="K2078">
        <v>174.8</v>
      </c>
    </row>
    <row r="2079" spans="1:11" x14ac:dyDescent="0.25">
      <c r="A2079" t="s">
        <v>5484</v>
      </c>
      <c r="B2079">
        <v>27095</v>
      </c>
      <c r="C2079" t="s">
        <v>1702</v>
      </c>
      <c r="D2079">
        <v>429.35</v>
      </c>
      <c r="E2079">
        <v>427.94</v>
      </c>
      <c r="F2079">
        <v>417.32</v>
      </c>
      <c r="G2079">
        <v>393.02</v>
      </c>
      <c r="H2079">
        <v>348.06</v>
      </c>
      <c r="I2079">
        <v>285.12</v>
      </c>
      <c r="J2079">
        <v>463.8</v>
      </c>
      <c r="K2079">
        <v>214.25</v>
      </c>
    </row>
    <row r="2080" spans="1:11" x14ac:dyDescent="0.25">
      <c r="A2080" t="s">
        <v>5484</v>
      </c>
      <c r="B2080">
        <v>27107</v>
      </c>
      <c r="C2080" t="s">
        <v>1703</v>
      </c>
      <c r="D2080">
        <v>184.4</v>
      </c>
      <c r="E2080">
        <v>180.63</v>
      </c>
      <c r="F2080">
        <v>180.36</v>
      </c>
      <c r="G2080">
        <v>183.25</v>
      </c>
      <c r="H2080">
        <v>192.62</v>
      </c>
      <c r="I2080">
        <v>207.11</v>
      </c>
      <c r="J2080">
        <v>241.1</v>
      </c>
      <c r="K2080">
        <v>168.2</v>
      </c>
    </row>
    <row r="2081" spans="1:11" x14ac:dyDescent="0.25">
      <c r="A2081" t="s">
        <v>5484</v>
      </c>
      <c r="B2081">
        <v>27161</v>
      </c>
      <c r="C2081" t="s">
        <v>2039</v>
      </c>
      <c r="D2081">
        <v>124</v>
      </c>
      <c r="E2081">
        <v>122.84</v>
      </c>
      <c r="F2081">
        <v>120.89</v>
      </c>
      <c r="G2081">
        <v>118.52</v>
      </c>
      <c r="H2081">
        <v>114.63</v>
      </c>
      <c r="I2081">
        <v>106.06</v>
      </c>
      <c r="J2081">
        <v>128.94999999999999</v>
      </c>
      <c r="K2081">
        <v>86.25</v>
      </c>
    </row>
    <row r="2082" spans="1:11" x14ac:dyDescent="0.25">
      <c r="A2082" t="s">
        <v>5484</v>
      </c>
      <c r="B2082">
        <v>27297</v>
      </c>
      <c r="C2082" t="s">
        <v>1704</v>
      </c>
      <c r="D2082">
        <v>62.35</v>
      </c>
      <c r="E2082">
        <v>61.67</v>
      </c>
      <c r="F2082">
        <v>60.55</v>
      </c>
      <c r="G2082">
        <v>58.92</v>
      </c>
      <c r="H2082">
        <v>56.67</v>
      </c>
      <c r="I2082">
        <v>49.35</v>
      </c>
      <c r="J2082">
        <v>68.7</v>
      </c>
      <c r="K2082">
        <v>40.5</v>
      </c>
    </row>
    <row r="2083" spans="1:11" x14ac:dyDescent="0.25">
      <c r="A2083" t="s">
        <v>5484</v>
      </c>
      <c r="B2083">
        <v>27303</v>
      </c>
      <c r="C2083" t="s">
        <v>1705</v>
      </c>
      <c r="D2083">
        <v>17.5</v>
      </c>
      <c r="E2083">
        <v>17.36</v>
      </c>
      <c r="F2083">
        <v>17.149999999999999</v>
      </c>
      <c r="G2083">
        <v>16.88</v>
      </c>
      <c r="H2083">
        <v>16.79</v>
      </c>
      <c r="I2083">
        <v>16.8</v>
      </c>
      <c r="J2083">
        <v>20.3</v>
      </c>
      <c r="K2083">
        <v>14.7</v>
      </c>
    </row>
    <row r="2084" spans="1:11" x14ac:dyDescent="0.25">
      <c r="A2084" t="s">
        <v>5484</v>
      </c>
      <c r="B2084">
        <v>28859</v>
      </c>
      <c r="C2084" t="s">
        <v>1706</v>
      </c>
      <c r="D2084">
        <v>34.450000000000003</v>
      </c>
      <c r="E2084">
        <v>34.04</v>
      </c>
      <c r="F2084">
        <v>33.909999999999997</v>
      </c>
      <c r="G2084">
        <v>33.64</v>
      </c>
      <c r="H2084">
        <v>32.340000000000003</v>
      </c>
      <c r="I2084">
        <v>28.39</v>
      </c>
      <c r="J2084">
        <v>41.45</v>
      </c>
      <c r="K2084">
        <v>25.05</v>
      </c>
    </row>
    <row r="2085" spans="1:11" x14ac:dyDescent="0.25">
      <c r="A2085" t="s">
        <v>5484</v>
      </c>
      <c r="B2085">
        <v>28877</v>
      </c>
      <c r="C2085" t="s">
        <v>1707</v>
      </c>
      <c r="D2085">
        <v>23.7</v>
      </c>
      <c r="E2085">
        <v>23.83</v>
      </c>
      <c r="F2085">
        <v>23.75</v>
      </c>
      <c r="G2085">
        <v>23.47</v>
      </c>
      <c r="H2085">
        <v>22.57</v>
      </c>
      <c r="I2085">
        <v>20.81</v>
      </c>
      <c r="J2085">
        <v>25.8</v>
      </c>
      <c r="K2085">
        <v>18</v>
      </c>
    </row>
    <row r="2086" spans="1:11" x14ac:dyDescent="0.25">
      <c r="A2086" t="s">
        <v>5484</v>
      </c>
      <c r="B2086">
        <v>28899</v>
      </c>
      <c r="C2086" t="s">
        <v>1708</v>
      </c>
      <c r="D2086">
        <v>210.45</v>
      </c>
      <c r="E2086">
        <v>208.5</v>
      </c>
      <c r="F2086">
        <v>206.66</v>
      </c>
      <c r="G2086">
        <v>205.15</v>
      </c>
      <c r="H2086">
        <v>201.94</v>
      </c>
      <c r="I2086">
        <v>190.48</v>
      </c>
      <c r="J2086">
        <v>223.2</v>
      </c>
      <c r="K2086">
        <v>173.6</v>
      </c>
    </row>
    <row r="2087" spans="1:11" x14ac:dyDescent="0.25">
      <c r="A2087" t="s">
        <v>5484</v>
      </c>
      <c r="B2087">
        <v>28906</v>
      </c>
      <c r="C2087" t="s">
        <v>1709</v>
      </c>
      <c r="D2087">
        <v>514.29999999999995</v>
      </c>
      <c r="E2087">
        <v>520.87</v>
      </c>
      <c r="F2087">
        <v>522.38</v>
      </c>
      <c r="G2087">
        <v>525.41</v>
      </c>
      <c r="H2087">
        <v>527.9</v>
      </c>
      <c r="I2087">
        <v>503.48</v>
      </c>
      <c r="J2087">
        <v>583.9</v>
      </c>
      <c r="K2087">
        <v>479.7</v>
      </c>
    </row>
    <row r="2088" spans="1:11" x14ac:dyDescent="0.25">
      <c r="A2088" t="s">
        <v>5484</v>
      </c>
      <c r="B2088">
        <v>28913</v>
      </c>
      <c r="C2088" t="s">
        <v>1710</v>
      </c>
      <c r="D2088">
        <v>450</v>
      </c>
      <c r="E2088">
        <v>454.44</v>
      </c>
      <c r="F2088">
        <v>456.33</v>
      </c>
      <c r="G2088">
        <v>461.87</v>
      </c>
      <c r="H2088">
        <v>465.34</v>
      </c>
      <c r="I2088">
        <v>390.88</v>
      </c>
      <c r="J2088">
        <v>549</v>
      </c>
      <c r="K2088">
        <v>397.25</v>
      </c>
    </row>
    <row r="2089" spans="1:11" x14ac:dyDescent="0.25">
      <c r="A2089" t="s">
        <v>5484</v>
      </c>
      <c r="B2089">
        <v>28952</v>
      </c>
      <c r="C2089" t="s">
        <v>6217</v>
      </c>
      <c r="D2089">
        <v>9</v>
      </c>
      <c r="E2089">
        <v>8.93</v>
      </c>
      <c r="F2089">
        <v>8.49</v>
      </c>
      <c r="G2089">
        <v>7.94</v>
      </c>
      <c r="H2089">
        <v>7.37</v>
      </c>
      <c r="I2089">
        <v>8.07</v>
      </c>
      <c r="J2089">
        <v>10</v>
      </c>
      <c r="K2089">
        <v>5.6</v>
      </c>
    </row>
    <row r="2090" spans="1:11" x14ac:dyDescent="0.25">
      <c r="A2090" t="s">
        <v>5484</v>
      </c>
      <c r="B2090">
        <v>29008</v>
      </c>
      <c r="C2090" t="s">
        <v>1711</v>
      </c>
      <c r="D2090">
        <v>5598.9</v>
      </c>
      <c r="E2090">
        <v>5573.78</v>
      </c>
      <c r="F2090">
        <v>5558.12</v>
      </c>
      <c r="G2090">
        <v>5527.84</v>
      </c>
      <c r="H2090">
        <v>5456.64</v>
      </c>
      <c r="I2090">
        <v>5023.9399999999996</v>
      </c>
      <c r="J2090">
        <v>5920</v>
      </c>
      <c r="K2090">
        <v>4612.25</v>
      </c>
    </row>
    <row r="2091" spans="1:11" x14ac:dyDescent="0.25">
      <c r="A2091" t="s">
        <v>5484</v>
      </c>
      <c r="B2091">
        <v>29050</v>
      </c>
      <c r="C2091" t="s">
        <v>1712</v>
      </c>
      <c r="D2091">
        <v>154.6</v>
      </c>
      <c r="E2091">
        <v>155.62</v>
      </c>
      <c r="F2091">
        <v>155.07</v>
      </c>
      <c r="G2091">
        <v>154.01</v>
      </c>
      <c r="H2091">
        <v>154.29</v>
      </c>
      <c r="I2091">
        <v>152.41999999999999</v>
      </c>
      <c r="J2091">
        <v>170.4</v>
      </c>
      <c r="K2091">
        <v>135.30000000000001</v>
      </c>
    </row>
    <row r="2092" spans="1:11" x14ac:dyDescent="0.25">
      <c r="A2092" t="s">
        <v>5484</v>
      </c>
      <c r="B2092">
        <v>29113</v>
      </c>
      <c r="C2092" t="s">
        <v>1713</v>
      </c>
      <c r="D2092">
        <v>853.25</v>
      </c>
      <c r="E2092">
        <v>855.51</v>
      </c>
      <c r="F2092">
        <v>861.01</v>
      </c>
      <c r="G2092">
        <v>872.71</v>
      </c>
      <c r="H2092">
        <v>865.78</v>
      </c>
      <c r="I2092">
        <v>754</v>
      </c>
      <c r="J2092">
        <v>1010</v>
      </c>
      <c r="K2092">
        <v>699.7</v>
      </c>
    </row>
    <row r="2093" spans="1:11" x14ac:dyDescent="0.25">
      <c r="A2093" t="s">
        <v>5484</v>
      </c>
      <c r="B2093">
        <v>29124</v>
      </c>
      <c r="C2093" t="s">
        <v>1714</v>
      </c>
      <c r="D2093">
        <v>29.75</v>
      </c>
      <c r="E2093">
        <v>29.38</v>
      </c>
      <c r="F2093">
        <v>29.57</v>
      </c>
      <c r="G2093">
        <v>29.62</v>
      </c>
      <c r="H2093">
        <v>29.07</v>
      </c>
      <c r="I2093">
        <v>33.39</v>
      </c>
      <c r="J2093">
        <v>35.75</v>
      </c>
      <c r="K2093">
        <v>25.45</v>
      </c>
    </row>
    <row r="2094" spans="1:11" x14ac:dyDescent="0.25">
      <c r="A2094" t="s">
        <v>5484</v>
      </c>
      <c r="B2094">
        <v>29135</v>
      </c>
      <c r="C2094" t="s">
        <v>1715</v>
      </c>
      <c r="D2094">
        <v>186.6</v>
      </c>
      <c r="E2094">
        <v>186.56</v>
      </c>
      <c r="F2094">
        <v>185.58</v>
      </c>
      <c r="G2094">
        <v>184.5</v>
      </c>
      <c r="H2094">
        <v>182.27</v>
      </c>
      <c r="I2094">
        <v>176.23</v>
      </c>
      <c r="J2094">
        <v>198.15</v>
      </c>
      <c r="K2094">
        <v>157.35</v>
      </c>
    </row>
    <row r="2095" spans="1:11" x14ac:dyDescent="0.25">
      <c r="A2095" t="s">
        <v>5484</v>
      </c>
      <c r="B2095">
        <v>29284</v>
      </c>
      <c r="C2095" t="s">
        <v>1716</v>
      </c>
      <c r="D2095">
        <v>1695.75</v>
      </c>
      <c r="E2095">
        <v>1693.49</v>
      </c>
      <c r="F2095">
        <v>1697.76</v>
      </c>
      <c r="G2095">
        <v>1736.8</v>
      </c>
      <c r="H2095">
        <v>1869.28</v>
      </c>
      <c r="I2095">
        <v>2184.4299999999998</v>
      </c>
      <c r="J2095">
        <v>2444.9499999999998</v>
      </c>
      <c r="K2095">
        <v>1595</v>
      </c>
    </row>
    <row r="2096" spans="1:11" x14ac:dyDescent="0.25">
      <c r="A2096" t="s">
        <v>5484</v>
      </c>
      <c r="B2096">
        <v>29423</v>
      </c>
      <c r="C2096" t="s">
        <v>5998</v>
      </c>
      <c r="D2096">
        <v>18.149999999999999</v>
      </c>
      <c r="E2096">
        <v>18.059999999999999</v>
      </c>
      <c r="F2096">
        <v>18.09</v>
      </c>
      <c r="G2096">
        <v>18.16</v>
      </c>
      <c r="H2096">
        <v>17.690000000000001</v>
      </c>
      <c r="I2096">
        <v>16.27</v>
      </c>
      <c r="J2096">
        <v>22.75</v>
      </c>
      <c r="K2096">
        <v>13.1</v>
      </c>
    </row>
    <row r="2097" spans="1:11" x14ac:dyDescent="0.25">
      <c r="A2097" t="s">
        <v>5484</v>
      </c>
      <c r="B2097">
        <v>29430</v>
      </c>
      <c r="C2097" t="s">
        <v>2040</v>
      </c>
      <c r="D2097">
        <v>4.9000000000000004</v>
      </c>
      <c r="E2097">
        <v>4.8899999999999997</v>
      </c>
      <c r="F2097">
        <v>4.8</v>
      </c>
      <c r="G2097">
        <v>4.68</v>
      </c>
      <c r="H2097">
        <v>4.5199999999999996</v>
      </c>
      <c r="I2097">
        <v>4.83</v>
      </c>
      <c r="J2097">
        <v>5.8</v>
      </c>
      <c r="K2097">
        <v>2.2999999999999998</v>
      </c>
    </row>
    <row r="2098" spans="1:11" x14ac:dyDescent="0.25">
      <c r="A2098" t="s">
        <v>5484</v>
      </c>
      <c r="B2098">
        <v>29553</v>
      </c>
      <c r="C2098" t="s">
        <v>1717</v>
      </c>
      <c r="D2098">
        <v>216.77</v>
      </c>
      <c r="E2098">
        <v>215.69</v>
      </c>
      <c r="F2098">
        <v>214.63</v>
      </c>
      <c r="G2098">
        <v>213.96</v>
      </c>
      <c r="H2098">
        <v>213.86</v>
      </c>
      <c r="I2098">
        <v>206.82</v>
      </c>
      <c r="J2098">
        <v>228.1</v>
      </c>
      <c r="K2098">
        <v>207.2</v>
      </c>
    </row>
    <row r="2099" spans="1:11" x14ac:dyDescent="0.25">
      <c r="A2099" t="s">
        <v>5484</v>
      </c>
      <c r="B2099">
        <v>29577</v>
      </c>
      <c r="C2099" t="s">
        <v>1718</v>
      </c>
      <c r="D2099">
        <v>206.72</v>
      </c>
      <c r="E2099">
        <v>205.56</v>
      </c>
      <c r="F2099">
        <v>204.34</v>
      </c>
      <c r="G2099">
        <v>203.43</v>
      </c>
      <c r="H2099">
        <v>203.07</v>
      </c>
      <c r="I2099">
        <v>196.73</v>
      </c>
      <c r="J2099">
        <v>241.65</v>
      </c>
      <c r="K2099">
        <v>196</v>
      </c>
    </row>
    <row r="2100" spans="1:11" x14ac:dyDescent="0.25">
      <c r="A2100" t="s">
        <v>5484</v>
      </c>
      <c r="B2100">
        <v>29598</v>
      </c>
      <c r="C2100" t="s">
        <v>1719</v>
      </c>
      <c r="D2100">
        <v>426.7</v>
      </c>
      <c r="E2100">
        <v>434.66</v>
      </c>
      <c r="F2100">
        <v>431.36</v>
      </c>
      <c r="G2100">
        <v>421.71</v>
      </c>
      <c r="H2100">
        <v>401.31</v>
      </c>
      <c r="I2100">
        <v>323.57</v>
      </c>
      <c r="J2100">
        <v>457.5</v>
      </c>
      <c r="K2100">
        <v>312.64999999999998</v>
      </c>
    </row>
    <row r="2101" spans="1:11" x14ac:dyDescent="0.25">
      <c r="A2101" t="s">
        <v>5484</v>
      </c>
      <c r="B2101">
        <v>29733</v>
      </c>
      <c r="C2101" t="s">
        <v>1720</v>
      </c>
      <c r="D2101">
        <v>31.75</v>
      </c>
      <c r="E2101">
        <v>30.21</v>
      </c>
      <c r="F2101">
        <v>29.8</v>
      </c>
      <c r="G2101">
        <v>29.94</v>
      </c>
      <c r="H2101">
        <v>29.4</v>
      </c>
      <c r="I2101">
        <v>24.96</v>
      </c>
      <c r="J2101">
        <v>34.65</v>
      </c>
      <c r="K2101">
        <v>21.6</v>
      </c>
    </row>
    <row r="2102" spans="1:11" x14ac:dyDescent="0.25">
      <c r="A2102" t="s">
        <v>5484</v>
      </c>
      <c r="B2102">
        <v>29877</v>
      </c>
      <c r="C2102" t="s">
        <v>1721</v>
      </c>
      <c r="D2102">
        <v>0.85</v>
      </c>
      <c r="E2102">
        <v>0.87</v>
      </c>
      <c r="F2102">
        <v>0.88</v>
      </c>
      <c r="G2102">
        <v>0.9</v>
      </c>
      <c r="H2102">
        <v>0.93</v>
      </c>
      <c r="I2102">
        <v>0.98</v>
      </c>
      <c r="J2102">
        <v>1.25</v>
      </c>
      <c r="K2102">
        <v>0.8</v>
      </c>
    </row>
    <row r="2103" spans="1:11" x14ac:dyDescent="0.25">
      <c r="A2103" t="s">
        <v>5484</v>
      </c>
      <c r="B2103">
        <v>29962</v>
      </c>
      <c r="C2103" t="s">
        <v>1722</v>
      </c>
      <c r="D2103">
        <v>699.05</v>
      </c>
      <c r="E2103">
        <v>703.28</v>
      </c>
      <c r="F2103">
        <v>708.69</v>
      </c>
      <c r="G2103">
        <v>717.15</v>
      </c>
      <c r="H2103">
        <v>729.28</v>
      </c>
      <c r="I2103">
        <v>711.9</v>
      </c>
      <c r="J2103">
        <v>797.7</v>
      </c>
      <c r="K2103">
        <v>693.05</v>
      </c>
    </row>
    <row r="2104" spans="1:11" x14ac:dyDescent="0.25">
      <c r="A2104" t="s">
        <v>5484</v>
      </c>
      <c r="B2104">
        <v>30012</v>
      </c>
      <c r="C2104" t="s">
        <v>2041</v>
      </c>
      <c r="D2104">
        <v>7.2</v>
      </c>
      <c r="E2104">
        <v>7.12</v>
      </c>
      <c r="F2104">
        <v>7.08</v>
      </c>
      <c r="G2104">
        <v>7</v>
      </c>
      <c r="H2104">
        <v>6.68</v>
      </c>
      <c r="I2104">
        <v>11.16</v>
      </c>
      <c r="J2104">
        <v>8.25</v>
      </c>
      <c r="K2104">
        <v>4.5999999999999996</v>
      </c>
    </row>
    <row r="2105" spans="1:11" x14ac:dyDescent="0.25">
      <c r="A2105" t="s">
        <v>5484</v>
      </c>
      <c r="B2105">
        <v>30023</v>
      </c>
      <c r="C2105" t="s">
        <v>1723</v>
      </c>
      <c r="D2105">
        <v>617.70000000000005</v>
      </c>
      <c r="E2105">
        <v>626.02</v>
      </c>
      <c r="F2105">
        <v>628.01</v>
      </c>
      <c r="G2105">
        <v>623.96</v>
      </c>
      <c r="H2105">
        <v>590.91999999999996</v>
      </c>
      <c r="I2105">
        <v>453.07</v>
      </c>
      <c r="J2105">
        <v>693</v>
      </c>
      <c r="K2105">
        <v>327.55</v>
      </c>
    </row>
    <row r="2106" spans="1:11" x14ac:dyDescent="0.25">
      <c r="A2106" t="s">
        <v>5484</v>
      </c>
      <c r="B2106">
        <v>30038</v>
      </c>
      <c r="C2106" t="s">
        <v>2042</v>
      </c>
      <c r="D2106">
        <v>0.85</v>
      </c>
      <c r="E2106">
        <v>0.84</v>
      </c>
      <c r="F2106">
        <v>0.83</v>
      </c>
      <c r="G2106">
        <v>0.82</v>
      </c>
      <c r="H2106">
        <v>0.82</v>
      </c>
      <c r="I2106">
        <v>1.08</v>
      </c>
      <c r="J2106">
        <v>0.95</v>
      </c>
      <c r="K2106">
        <v>0.55000000000000004</v>
      </c>
    </row>
    <row r="2107" spans="1:11" x14ac:dyDescent="0.25">
      <c r="A2107" t="s">
        <v>5484</v>
      </c>
      <c r="B2107">
        <v>30089</v>
      </c>
      <c r="C2107" t="s">
        <v>1724</v>
      </c>
      <c r="D2107">
        <v>222.55</v>
      </c>
      <c r="E2107">
        <v>219.54</v>
      </c>
      <c r="F2107">
        <v>215.18</v>
      </c>
      <c r="G2107">
        <v>207.99</v>
      </c>
      <c r="H2107">
        <v>194.72</v>
      </c>
      <c r="I2107">
        <v>161.76</v>
      </c>
      <c r="J2107">
        <v>227.3</v>
      </c>
      <c r="K2107">
        <v>138.6</v>
      </c>
    </row>
    <row r="2108" spans="1:11" x14ac:dyDescent="0.25">
      <c r="A2108" t="s">
        <v>5484</v>
      </c>
      <c r="B2108">
        <v>30108</v>
      </c>
      <c r="C2108" t="s">
        <v>1725</v>
      </c>
      <c r="D2108">
        <v>215.65</v>
      </c>
      <c r="E2108">
        <v>215.81</v>
      </c>
      <c r="F2108">
        <v>216.24</v>
      </c>
      <c r="G2108">
        <v>217.15</v>
      </c>
      <c r="H2108">
        <v>218.13</v>
      </c>
      <c r="I2108">
        <v>227.58</v>
      </c>
      <c r="J2108">
        <v>239.9</v>
      </c>
      <c r="K2108">
        <v>192.95</v>
      </c>
    </row>
    <row r="2109" spans="1:11" x14ac:dyDescent="0.25">
      <c r="A2109" t="s">
        <v>5484</v>
      </c>
      <c r="B2109">
        <v>30125</v>
      </c>
      <c r="C2109" t="s">
        <v>1726</v>
      </c>
      <c r="D2109">
        <v>192.05</v>
      </c>
      <c r="E2109">
        <v>182.97</v>
      </c>
      <c r="F2109">
        <v>177.43</v>
      </c>
      <c r="G2109">
        <v>173.72</v>
      </c>
      <c r="H2109">
        <v>171.05</v>
      </c>
      <c r="I2109">
        <v>149.63999999999999</v>
      </c>
      <c r="J2109">
        <v>207.7</v>
      </c>
      <c r="K2109">
        <v>139.1</v>
      </c>
    </row>
    <row r="2110" spans="1:11" x14ac:dyDescent="0.25">
      <c r="A2110" t="s">
        <v>5484</v>
      </c>
      <c r="B2110">
        <v>30323</v>
      </c>
      <c r="C2110" t="s">
        <v>6218</v>
      </c>
      <c r="D2110">
        <v>7.3</v>
      </c>
      <c r="E2110">
        <v>7.02</v>
      </c>
      <c r="F2110">
        <v>6.77</v>
      </c>
      <c r="G2110">
        <v>6.52</v>
      </c>
      <c r="H2110">
        <v>6.35</v>
      </c>
      <c r="I2110">
        <v>6.31</v>
      </c>
      <c r="J2110">
        <v>7.9</v>
      </c>
      <c r="K2110">
        <v>5.3</v>
      </c>
    </row>
    <row r="2111" spans="1:11" x14ac:dyDescent="0.25">
      <c r="A2111" t="s">
        <v>5484</v>
      </c>
      <c r="B2111">
        <v>30392</v>
      </c>
      <c r="C2111" t="s">
        <v>1727</v>
      </c>
      <c r="D2111">
        <v>217.21</v>
      </c>
      <c r="E2111">
        <v>216.08</v>
      </c>
      <c r="F2111">
        <v>214.79</v>
      </c>
      <c r="G2111">
        <v>213.83</v>
      </c>
      <c r="H2111">
        <v>213.42</v>
      </c>
      <c r="I2111">
        <v>206.69</v>
      </c>
      <c r="J2111">
        <v>225.4</v>
      </c>
      <c r="K2111">
        <v>202.7</v>
      </c>
    </row>
    <row r="2112" spans="1:11" x14ac:dyDescent="0.25">
      <c r="A2112" t="s">
        <v>5484</v>
      </c>
      <c r="B2112">
        <v>30752</v>
      </c>
      <c r="C2112" t="s">
        <v>1728</v>
      </c>
      <c r="D2112">
        <v>3.5</v>
      </c>
      <c r="E2112">
        <v>3.31</v>
      </c>
      <c r="F2112">
        <v>3.2</v>
      </c>
      <c r="G2112">
        <v>3.15</v>
      </c>
      <c r="H2112">
        <v>3.44</v>
      </c>
      <c r="I2112">
        <v>6.44</v>
      </c>
      <c r="J2112">
        <v>6.35</v>
      </c>
      <c r="K2112">
        <v>2.6</v>
      </c>
    </row>
    <row r="2113" spans="1:11" x14ac:dyDescent="0.25">
      <c r="A2113" t="s">
        <v>5484</v>
      </c>
      <c r="B2113">
        <v>30835</v>
      </c>
      <c r="C2113" t="s">
        <v>1729</v>
      </c>
      <c r="D2113">
        <v>9.9</v>
      </c>
      <c r="E2113">
        <v>9.9600000000000009</v>
      </c>
      <c r="F2113">
        <v>9.99</v>
      </c>
      <c r="G2113">
        <v>9.9700000000000006</v>
      </c>
      <c r="H2113">
        <v>9.84</v>
      </c>
      <c r="I2113">
        <v>9.15</v>
      </c>
      <c r="J2113">
        <v>11.95</v>
      </c>
      <c r="K2113">
        <v>8.4499999999999993</v>
      </c>
    </row>
    <row r="2114" spans="1:11" x14ac:dyDescent="0.25">
      <c r="A2114" t="s">
        <v>5484</v>
      </c>
      <c r="B2114">
        <v>31017</v>
      </c>
      <c r="C2114" t="s">
        <v>2043</v>
      </c>
      <c r="D2114">
        <v>177.3</v>
      </c>
      <c r="E2114">
        <v>168.4</v>
      </c>
      <c r="F2114">
        <v>157.49</v>
      </c>
      <c r="G2114">
        <v>144.99</v>
      </c>
      <c r="H2114">
        <v>124.13</v>
      </c>
      <c r="I2114">
        <v>81.680000000000007</v>
      </c>
      <c r="J2114">
        <v>177.3</v>
      </c>
      <c r="K2114">
        <v>64.5</v>
      </c>
    </row>
    <row r="2115" spans="1:11" x14ac:dyDescent="0.25">
      <c r="A2115" t="s">
        <v>5484</v>
      </c>
      <c r="B2115">
        <v>31107</v>
      </c>
      <c r="C2115" t="s">
        <v>2044</v>
      </c>
      <c r="D2115">
        <v>40.9</v>
      </c>
      <c r="E2115">
        <v>41.18</v>
      </c>
      <c r="F2115">
        <v>40.49</v>
      </c>
      <c r="G2115">
        <v>38.81</v>
      </c>
      <c r="H2115">
        <v>35.07</v>
      </c>
      <c r="I2115">
        <v>28.86</v>
      </c>
      <c r="J2115">
        <v>48.5</v>
      </c>
      <c r="K2115">
        <v>23.7</v>
      </c>
    </row>
    <row r="2116" spans="1:11" x14ac:dyDescent="0.25">
      <c r="A2116" t="s">
        <v>5484</v>
      </c>
      <c r="B2116">
        <v>31138</v>
      </c>
      <c r="C2116" t="s">
        <v>1730</v>
      </c>
      <c r="D2116">
        <v>24.25</v>
      </c>
      <c r="E2116">
        <v>24.01</v>
      </c>
      <c r="F2116">
        <v>23.53</v>
      </c>
      <c r="G2116">
        <v>22.89</v>
      </c>
      <c r="H2116">
        <v>22.18</v>
      </c>
      <c r="I2116">
        <v>20.92</v>
      </c>
      <c r="J2116">
        <v>25.15</v>
      </c>
      <c r="K2116">
        <v>19.5</v>
      </c>
    </row>
    <row r="2117" spans="1:11" x14ac:dyDescent="0.25">
      <c r="A2117" t="s">
        <v>5484</v>
      </c>
      <c r="B2117">
        <v>31163</v>
      </c>
      <c r="C2117" t="s">
        <v>1731</v>
      </c>
      <c r="D2117">
        <v>685.3</v>
      </c>
      <c r="E2117">
        <v>688.99</v>
      </c>
      <c r="F2117">
        <v>692.87</v>
      </c>
      <c r="G2117">
        <v>697.81</v>
      </c>
      <c r="H2117">
        <v>704.11</v>
      </c>
      <c r="I2117">
        <v>684.85</v>
      </c>
      <c r="J2117">
        <v>788</v>
      </c>
      <c r="K2117">
        <v>647.29999999999995</v>
      </c>
    </row>
    <row r="2118" spans="1:11" x14ac:dyDescent="0.25">
      <c r="A2118" t="s">
        <v>5484</v>
      </c>
      <c r="B2118">
        <v>31181</v>
      </c>
      <c r="C2118" t="s">
        <v>1732</v>
      </c>
      <c r="D2118">
        <v>2871.35</v>
      </c>
      <c r="E2118">
        <v>2833.15</v>
      </c>
      <c r="F2118">
        <v>2723.74</v>
      </c>
      <c r="G2118">
        <v>2558.37</v>
      </c>
      <c r="H2118">
        <v>2257.4299999999998</v>
      </c>
      <c r="I2118">
        <v>1794.32</v>
      </c>
      <c r="J2118">
        <v>3030</v>
      </c>
      <c r="K2118">
        <v>1538</v>
      </c>
    </row>
    <row r="2119" spans="1:11" x14ac:dyDescent="0.25">
      <c r="A2119" t="s">
        <v>5484</v>
      </c>
      <c r="B2119">
        <v>31234</v>
      </c>
      <c r="C2119" t="s">
        <v>1733</v>
      </c>
      <c r="D2119">
        <v>332.3</v>
      </c>
      <c r="E2119">
        <v>332.07</v>
      </c>
      <c r="F2119">
        <v>332.49</v>
      </c>
      <c r="G2119">
        <v>333.38</v>
      </c>
      <c r="H2119">
        <v>332.41</v>
      </c>
      <c r="I2119">
        <v>272.11</v>
      </c>
      <c r="J2119">
        <v>397</v>
      </c>
      <c r="K2119">
        <v>272.10000000000002</v>
      </c>
    </row>
    <row r="2120" spans="1:11" x14ac:dyDescent="0.25">
      <c r="A2120" t="s">
        <v>5484</v>
      </c>
      <c r="B2120">
        <v>31258</v>
      </c>
      <c r="C2120" t="s">
        <v>1734</v>
      </c>
      <c r="D2120">
        <v>24.35</v>
      </c>
      <c r="E2120">
        <v>23.77</v>
      </c>
      <c r="F2120">
        <v>23.57</v>
      </c>
      <c r="G2120">
        <v>23.42</v>
      </c>
      <c r="H2120">
        <v>23.05</v>
      </c>
      <c r="I2120">
        <v>22.89</v>
      </c>
      <c r="J2120">
        <v>26.4</v>
      </c>
      <c r="K2120">
        <v>18.5</v>
      </c>
    </row>
    <row r="2121" spans="1:11" x14ac:dyDescent="0.25">
      <c r="A2121" t="s">
        <v>5484</v>
      </c>
      <c r="B2121">
        <v>31409</v>
      </c>
      <c r="C2121" t="s">
        <v>2045</v>
      </c>
      <c r="D2121">
        <v>4.05</v>
      </c>
      <c r="E2121">
        <v>4.03</v>
      </c>
      <c r="F2121">
        <v>3.9</v>
      </c>
      <c r="G2121">
        <v>3.86</v>
      </c>
      <c r="H2121">
        <v>4.0599999999999996</v>
      </c>
      <c r="I2121">
        <v>4.83</v>
      </c>
      <c r="J2121">
        <v>5.9</v>
      </c>
      <c r="K2121">
        <v>3.05</v>
      </c>
    </row>
    <row r="2122" spans="1:11" x14ac:dyDescent="0.25">
      <c r="A2122" t="s">
        <v>5484</v>
      </c>
      <c r="B2122">
        <v>31415</v>
      </c>
      <c r="C2122" t="s">
        <v>1735</v>
      </c>
      <c r="D2122">
        <v>67.05</v>
      </c>
      <c r="E2122">
        <v>67.34</v>
      </c>
      <c r="F2122">
        <v>67.17</v>
      </c>
      <c r="G2122">
        <v>66.25</v>
      </c>
      <c r="H2122">
        <v>62.2</v>
      </c>
      <c r="I2122">
        <v>49.83</v>
      </c>
      <c r="J2122">
        <v>74.349999999999994</v>
      </c>
      <c r="K2122">
        <v>43.35</v>
      </c>
    </row>
    <row r="2123" spans="1:11" x14ac:dyDescent="0.25">
      <c r="A2123" t="s">
        <v>5484</v>
      </c>
      <c r="B2123">
        <v>31468</v>
      </c>
      <c r="C2123" t="s">
        <v>5999</v>
      </c>
      <c r="D2123">
        <v>5.3</v>
      </c>
      <c r="E2123">
        <v>5.29</v>
      </c>
      <c r="F2123">
        <v>5.29</v>
      </c>
      <c r="G2123">
        <v>5.31</v>
      </c>
      <c r="H2123">
        <v>5.31</v>
      </c>
      <c r="I2123">
        <v>5.19</v>
      </c>
      <c r="J2123">
        <v>6.85</v>
      </c>
      <c r="K2123">
        <v>4.4000000000000004</v>
      </c>
    </row>
    <row r="2124" spans="1:11" x14ac:dyDescent="0.25">
      <c r="A2124" t="s">
        <v>5484</v>
      </c>
      <c r="B2124">
        <v>31475</v>
      </c>
      <c r="C2124" t="s">
        <v>1736</v>
      </c>
      <c r="D2124">
        <v>199.1</v>
      </c>
      <c r="E2124">
        <v>199.77</v>
      </c>
      <c r="F2124">
        <v>199.28</v>
      </c>
      <c r="G2124">
        <v>194.01</v>
      </c>
      <c r="H2124">
        <v>184.03</v>
      </c>
      <c r="I2124">
        <v>167.01</v>
      </c>
      <c r="J2124">
        <v>229.4</v>
      </c>
      <c r="K2124">
        <v>146.05000000000001</v>
      </c>
    </row>
    <row r="2125" spans="1:11" x14ac:dyDescent="0.25">
      <c r="A2125" t="s">
        <v>5484</v>
      </c>
      <c r="B2125">
        <v>31507</v>
      </c>
      <c r="C2125" t="s">
        <v>1737</v>
      </c>
      <c r="D2125">
        <v>690.25</v>
      </c>
      <c r="E2125">
        <v>690.43</v>
      </c>
      <c r="F2125">
        <v>687.01</v>
      </c>
      <c r="G2125">
        <v>673.44</v>
      </c>
      <c r="H2125">
        <v>624.55999999999995</v>
      </c>
      <c r="I2125">
        <v>542.79</v>
      </c>
      <c r="J2125">
        <v>788.45</v>
      </c>
      <c r="K2125">
        <v>450</v>
      </c>
    </row>
    <row r="2126" spans="1:11" x14ac:dyDescent="0.25">
      <c r="A2126" t="s">
        <v>5484</v>
      </c>
      <c r="B2126">
        <v>31837</v>
      </c>
      <c r="C2126" t="s">
        <v>1738</v>
      </c>
      <c r="D2126">
        <v>305.8</v>
      </c>
      <c r="E2126">
        <v>295.36</v>
      </c>
      <c r="F2126">
        <v>284.13</v>
      </c>
      <c r="G2126">
        <v>272.64</v>
      </c>
      <c r="H2126">
        <v>255.07</v>
      </c>
      <c r="I2126">
        <v>221.32</v>
      </c>
      <c r="J2126">
        <v>319.8</v>
      </c>
      <c r="K2126">
        <v>206.2</v>
      </c>
    </row>
    <row r="2127" spans="1:11" x14ac:dyDescent="0.25">
      <c r="A2127" t="s">
        <v>5484</v>
      </c>
      <c r="B2127">
        <v>59901</v>
      </c>
      <c r="C2127" t="s">
        <v>5491</v>
      </c>
      <c r="D2127">
        <v>19731.8</v>
      </c>
      <c r="E2127">
        <v>19642.68</v>
      </c>
      <c r="F2127">
        <v>19539.93</v>
      </c>
      <c r="G2127">
        <v>19475.97</v>
      </c>
      <c r="H2127">
        <v>19478.75</v>
      </c>
      <c r="I2127">
        <v>18910.79</v>
      </c>
      <c r="J2127">
        <v>20222.45</v>
      </c>
      <c r="K2127">
        <v>18837.849999999999</v>
      </c>
    </row>
    <row r="2128" spans="1:11" x14ac:dyDescent="0.25">
      <c r="A2128" t="s">
        <v>5484</v>
      </c>
      <c r="B2128">
        <v>59903</v>
      </c>
      <c r="C2128" t="s">
        <v>5492</v>
      </c>
      <c r="D2128">
        <v>17600.5</v>
      </c>
      <c r="E2128">
        <v>17487.03</v>
      </c>
      <c r="F2128">
        <v>17361.330000000002</v>
      </c>
      <c r="G2128">
        <v>17253.09</v>
      </c>
      <c r="H2128">
        <v>17158.259999999998</v>
      </c>
      <c r="I2128">
        <v>16385.96</v>
      </c>
      <c r="J2128">
        <v>17754.05</v>
      </c>
      <c r="K2128">
        <v>16466.25</v>
      </c>
    </row>
    <row r="2129" spans="1:11" x14ac:dyDescent="0.25">
      <c r="A2129" t="s">
        <v>5484</v>
      </c>
      <c r="B2129">
        <v>59904</v>
      </c>
      <c r="C2129" t="s">
        <v>5493</v>
      </c>
      <c r="D2129">
        <v>19773.45</v>
      </c>
      <c r="E2129">
        <v>19670.34</v>
      </c>
      <c r="F2129">
        <v>19555.43</v>
      </c>
      <c r="G2129">
        <v>19470.12</v>
      </c>
      <c r="H2129">
        <v>19442.919999999998</v>
      </c>
      <c r="I2129">
        <v>18873.509999999998</v>
      </c>
      <c r="J2129">
        <v>20136.3</v>
      </c>
      <c r="K2129">
        <v>18743.3</v>
      </c>
    </row>
    <row r="2130" spans="1:11" x14ac:dyDescent="0.25">
      <c r="A2130" t="s">
        <v>5484</v>
      </c>
      <c r="B2130">
        <v>59905</v>
      </c>
      <c r="C2130" t="s">
        <v>5494</v>
      </c>
      <c r="D2130">
        <v>46838.25</v>
      </c>
      <c r="E2130">
        <v>46403.839999999997</v>
      </c>
      <c r="F2130">
        <v>45973.54</v>
      </c>
      <c r="G2130">
        <v>45500.55</v>
      </c>
      <c r="H2130">
        <v>45069.84</v>
      </c>
      <c r="I2130">
        <v>43348.06</v>
      </c>
      <c r="J2130">
        <v>46870.75</v>
      </c>
      <c r="K2130">
        <v>42539.15</v>
      </c>
    </row>
    <row r="2131" spans="1:11" x14ac:dyDescent="0.25">
      <c r="A2131" t="s">
        <v>5484</v>
      </c>
      <c r="B2131">
        <v>59906</v>
      </c>
      <c r="C2131" t="s">
        <v>5495</v>
      </c>
      <c r="D2131">
        <v>43583.95</v>
      </c>
      <c r="E2131">
        <v>43869.06</v>
      </c>
      <c r="F2131">
        <v>43780.57</v>
      </c>
      <c r="G2131">
        <v>43722.95</v>
      </c>
      <c r="H2131">
        <v>43963.64</v>
      </c>
      <c r="I2131">
        <v>43293.54</v>
      </c>
      <c r="J2131">
        <v>46310.400000000001</v>
      </c>
      <c r="K2131">
        <v>42105.4</v>
      </c>
    </row>
    <row r="2132" spans="1:11" x14ac:dyDescent="0.25">
      <c r="A2132" t="s">
        <v>5484</v>
      </c>
      <c r="B2132">
        <v>59907</v>
      </c>
      <c r="C2132" t="s">
        <v>5496</v>
      </c>
      <c r="D2132">
        <v>41811.25</v>
      </c>
      <c r="E2132">
        <v>41402.54</v>
      </c>
      <c r="F2132">
        <v>40930.300000000003</v>
      </c>
      <c r="G2132">
        <v>40460.5</v>
      </c>
      <c r="H2132">
        <v>39853.71</v>
      </c>
      <c r="I2132">
        <v>36386.39</v>
      </c>
      <c r="J2132">
        <v>41863.199999999997</v>
      </c>
      <c r="K2132">
        <v>36874</v>
      </c>
    </row>
    <row r="2133" spans="1:11" x14ac:dyDescent="0.25">
      <c r="A2133" t="s">
        <v>5484</v>
      </c>
      <c r="B2133">
        <v>59908</v>
      </c>
      <c r="C2133" t="s">
        <v>5497</v>
      </c>
      <c r="D2133">
        <v>11905.45</v>
      </c>
      <c r="E2133">
        <v>11787.84</v>
      </c>
      <c r="F2133">
        <v>11658.71</v>
      </c>
      <c r="G2133">
        <v>11536.15</v>
      </c>
      <c r="H2133">
        <v>11372.62</v>
      </c>
      <c r="I2133">
        <v>10315.14</v>
      </c>
      <c r="J2133">
        <v>11938.55</v>
      </c>
      <c r="K2133">
        <v>10548.85</v>
      </c>
    </row>
    <row r="2134" spans="1:11" x14ac:dyDescent="0.25">
      <c r="A2134" t="s">
        <v>5484</v>
      </c>
      <c r="B2134">
        <v>59910</v>
      </c>
      <c r="C2134" t="s">
        <v>5498</v>
      </c>
      <c r="D2134">
        <v>11.83</v>
      </c>
      <c r="E2134">
        <v>11.49</v>
      </c>
      <c r="F2134">
        <v>11.36</v>
      </c>
      <c r="G2134">
        <v>11.28</v>
      </c>
      <c r="H2134">
        <v>11.27</v>
      </c>
      <c r="I2134">
        <v>12.4</v>
      </c>
      <c r="J2134">
        <v>13.02</v>
      </c>
      <c r="K2134">
        <v>8.4</v>
      </c>
    </row>
    <row r="2135" spans="1:11" x14ac:dyDescent="0.25">
      <c r="A2135" t="s">
        <v>5484</v>
      </c>
      <c r="B2135">
        <v>59911</v>
      </c>
      <c r="C2135" t="s">
        <v>5499</v>
      </c>
      <c r="D2135">
        <v>692.7</v>
      </c>
      <c r="E2135">
        <v>680.57</v>
      </c>
      <c r="F2135">
        <v>666.15</v>
      </c>
      <c r="G2135">
        <v>645.04999999999995</v>
      </c>
      <c r="H2135">
        <v>610.70000000000005</v>
      </c>
      <c r="I2135">
        <v>530.96</v>
      </c>
      <c r="J2135">
        <v>694.05</v>
      </c>
      <c r="K2135">
        <v>520.79999999999995</v>
      </c>
    </row>
    <row r="2136" spans="1:11" x14ac:dyDescent="0.25">
      <c r="A2136" t="s">
        <v>5484</v>
      </c>
      <c r="B2136">
        <v>59912</v>
      </c>
      <c r="C2136" t="s">
        <v>5500</v>
      </c>
      <c r="D2136">
        <v>6429.6</v>
      </c>
      <c r="E2136">
        <v>6382.43</v>
      </c>
      <c r="F2136">
        <v>6330.49</v>
      </c>
      <c r="G2136">
        <v>6275.13</v>
      </c>
      <c r="H2136">
        <v>6195.58</v>
      </c>
      <c r="I2136">
        <v>5794.95</v>
      </c>
      <c r="J2136">
        <v>6445.95</v>
      </c>
      <c r="K2136">
        <v>5929.25</v>
      </c>
    </row>
    <row r="2137" spans="1:11" x14ac:dyDescent="0.25">
      <c r="A2137" t="s">
        <v>5484</v>
      </c>
      <c r="B2137">
        <v>59913</v>
      </c>
      <c r="C2137" t="s">
        <v>5501</v>
      </c>
      <c r="D2137">
        <v>32191.3</v>
      </c>
      <c r="E2137">
        <v>31666.07</v>
      </c>
      <c r="F2137">
        <v>31337.31</v>
      </c>
      <c r="G2137">
        <v>31234.21</v>
      </c>
      <c r="H2137">
        <v>31312.06</v>
      </c>
      <c r="I2137">
        <v>30446.49</v>
      </c>
      <c r="J2137">
        <v>33402.75</v>
      </c>
      <c r="K2137">
        <v>29685.15</v>
      </c>
    </row>
    <row r="2138" spans="1:11" x14ac:dyDescent="0.25">
      <c r="A2138" t="s">
        <v>5484</v>
      </c>
      <c r="B2138">
        <v>59914</v>
      </c>
      <c r="C2138" t="s">
        <v>5502</v>
      </c>
      <c r="D2138">
        <v>28312.65</v>
      </c>
      <c r="E2138">
        <v>28196.720000000001</v>
      </c>
      <c r="F2138">
        <v>27916.98</v>
      </c>
      <c r="G2138">
        <v>27573.200000000001</v>
      </c>
      <c r="H2138">
        <v>27119.24</v>
      </c>
      <c r="I2138">
        <v>25865.38</v>
      </c>
      <c r="J2138">
        <v>28577.35</v>
      </c>
      <c r="K2138">
        <v>25648.35</v>
      </c>
    </row>
    <row r="2139" spans="1:11" x14ac:dyDescent="0.25">
      <c r="A2139" t="s">
        <v>5484</v>
      </c>
      <c r="B2139">
        <v>59915</v>
      </c>
      <c r="C2139" t="s">
        <v>5503</v>
      </c>
      <c r="D2139">
        <v>52756.1</v>
      </c>
      <c r="E2139">
        <v>52402.42</v>
      </c>
      <c r="F2139">
        <v>52223.71</v>
      </c>
      <c r="G2139">
        <v>52051.25</v>
      </c>
      <c r="H2139">
        <v>51908.7</v>
      </c>
      <c r="I2139">
        <v>49811.360000000001</v>
      </c>
      <c r="J2139">
        <v>52851.45</v>
      </c>
      <c r="K2139">
        <v>50607</v>
      </c>
    </row>
    <row r="2140" spans="1:11" x14ac:dyDescent="0.25">
      <c r="A2140" t="s">
        <v>5484</v>
      </c>
      <c r="B2140">
        <v>59916</v>
      </c>
      <c r="C2140" t="s">
        <v>5504</v>
      </c>
      <c r="D2140">
        <v>22413.5</v>
      </c>
      <c r="E2140">
        <v>22248.3</v>
      </c>
      <c r="F2140">
        <v>22155.09</v>
      </c>
      <c r="G2140">
        <v>22078.959999999999</v>
      </c>
      <c r="H2140">
        <v>22022.82</v>
      </c>
      <c r="I2140">
        <v>21220.16</v>
      </c>
      <c r="J2140">
        <v>22674.95</v>
      </c>
      <c r="K2140">
        <v>21432.25</v>
      </c>
    </row>
    <row r="2141" spans="1:11" x14ac:dyDescent="0.25">
      <c r="A2141" t="s">
        <v>5484</v>
      </c>
      <c r="B2141">
        <v>59917</v>
      </c>
      <c r="C2141" t="s">
        <v>5505</v>
      </c>
      <c r="D2141">
        <v>15804.5</v>
      </c>
      <c r="E2141">
        <v>15623.24</v>
      </c>
      <c r="F2141">
        <v>15477.44</v>
      </c>
      <c r="G2141">
        <v>15319.09</v>
      </c>
      <c r="H2141">
        <v>15146.36</v>
      </c>
      <c r="I2141">
        <v>14138.98</v>
      </c>
      <c r="J2141">
        <v>15821.25</v>
      </c>
      <c r="K2141">
        <v>14544.25</v>
      </c>
    </row>
    <row r="2142" spans="1:11" x14ac:dyDescent="0.25">
      <c r="A2142" t="s">
        <v>5484</v>
      </c>
      <c r="B2142">
        <v>59918</v>
      </c>
      <c r="C2142" t="s">
        <v>5506</v>
      </c>
      <c r="D2142">
        <v>6483.3</v>
      </c>
      <c r="E2142">
        <v>6418.57</v>
      </c>
      <c r="F2142">
        <v>6315.88</v>
      </c>
      <c r="G2142">
        <v>6184.12</v>
      </c>
      <c r="H2142">
        <v>5970.43</v>
      </c>
      <c r="I2142">
        <v>5297.25</v>
      </c>
      <c r="J2142">
        <v>6511</v>
      </c>
      <c r="K2142">
        <v>5349.05</v>
      </c>
    </row>
    <row r="2143" spans="1:11" x14ac:dyDescent="0.25">
      <c r="A2143" t="s">
        <v>5484</v>
      </c>
      <c r="B2143">
        <v>59919</v>
      </c>
      <c r="C2143" t="s">
        <v>5507</v>
      </c>
      <c r="D2143">
        <v>5064.95</v>
      </c>
      <c r="E2143">
        <v>5115.93</v>
      </c>
      <c r="F2143">
        <v>5085.55</v>
      </c>
      <c r="G2143">
        <v>5051.33</v>
      </c>
      <c r="H2143">
        <v>4964.32</v>
      </c>
      <c r="I2143">
        <v>4430.67</v>
      </c>
      <c r="J2143">
        <v>5396.85</v>
      </c>
      <c r="K2143">
        <v>4385.1499999999996</v>
      </c>
    </row>
    <row r="2144" spans="1:11" x14ac:dyDescent="0.25">
      <c r="A2144" t="s">
        <v>5484</v>
      </c>
      <c r="B2144">
        <v>59920</v>
      </c>
      <c r="C2144" t="s">
        <v>5508</v>
      </c>
      <c r="D2144">
        <v>24999.3</v>
      </c>
      <c r="E2144">
        <v>24949.29</v>
      </c>
      <c r="F2144">
        <v>24843.29</v>
      </c>
      <c r="G2144">
        <v>24796.51</v>
      </c>
      <c r="H2144">
        <v>24878.05</v>
      </c>
      <c r="I2144">
        <v>24569.57</v>
      </c>
      <c r="J2144">
        <v>26120.3</v>
      </c>
      <c r="K2144">
        <v>23940.65</v>
      </c>
    </row>
    <row r="2145" spans="1:11" x14ac:dyDescent="0.25">
      <c r="A2145" t="s">
        <v>5484</v>
      </c>
      <c r="B2145">
        <v>59921</v>
      </c>
      <c r="C2145" t="s">
        <v>5509</v>
      </c>
      <c r="D2145">
        <v>16905.5</v>
      </c>
      <c r="E2145">
        <v>16664.77</v>
      </c>
      <c r="F2145">
        <v>16495.919999999998</v>
      </c>
      <c r="G2145">
        <v>16358.53</v>
      </c>
      <c r="H2145">
        <v>16148.34</v>
      </c>
      <c r="I2145">
        <v>14900.1</v>
      </c>
      <c r="J2145">
        <v>16951.599999999999</v>
      </c>
      <c r="K2145">
        <v>15122.95</v>
      </c>
    </row>
    <row r="2146" spans="1:11" x14ac:dyDescent="0.25">
      <c r="A2146" t="s">
        <v>5484</v>
      </c>
      <c r="B2146">
        <v>59922</v>
      </c>
      <c r="C2146" t="s">
        <v>5510</v>
      </c>
      <c r="D2146">
        <v>6803.9</v>
      </c>
      <c r="E2146">
        <v>6755.85</v>
      </c>
      <c r="F2146">
        <v>6697.5</v>
      </c>
      <c r="G2146">
        <v>6663.99</v>
      </c>
      <c r="H2146">
        <v>6663.91</v>
      </c>
      <c r="I2146">
        <v>6383.59</v>
      </c>
      <c r="J2146">
        <v>7168.5</v>
      </c>
      <c r="K2146">
        <v>6346.3</v>
      </c>
    </row>
    <row r="2147" spans="1:11" x14ac:dyDescent="0.25">
      <c r="A2147" t="s">
        <v>5484</v>
      </c>
      <c r="B2147">
        <v>59923</v>
      </c>
      <c r="C2147" t="s">
        <v>5511</v>
      </c>
      <c r="D2147">
        <v>2275.9</v>
      </c>
      <c r="E2147">
        <v>2263.19</v>
      </c>
      <c r="F2147">
        <v>2256.0700000000002</v>
      </c>
      <c r="G2147">
        <v>2253.16</v>
      </c>
      <c r="H2147">
        <v>2239.9</v>
      </c>
      <c r="I2147">
        <v>2074.2199999999998</v>
      </c>
      <c r="J2147">
        <v>2465.9499999999998</v>
      </c>
      <c r="K2147">
        <v>2007.95</v>
      </c>
    </row>
    <row r="2148" spans="1:11" x14ac:dyDescent="0.25">
      <c r="A2148" t="s">
        <v>5484</v>
      </c>
      <c r="B2148">
        <v>59924</v>
      </c>
      <c r="C2148" t="s">
        <v>5512</v>
      </c>
      <c r="D2148">
        <v>13881.85</v>
      </c>
      <c r="E2148">
        <v>13730.42</v>
      </c>
      <c r="F2148">
        <v>13523.09</v>
      </c>
      <c r="G2148">
        <v>13264.62</v>
      </c>
      <c r="H2148">
        <v>12840.62</v>
      </c>
      <c r="I2148">
        <v>11438.86</v>
      </c>
      <c r="J2148">
        <v>13957</v>
      </c>
      <c r="K2148">
        <v>11496.2</v>
      </c>
    </row>
    <row r="2149" spans="1:11" x14ac:dyDescent="0.25">
      <c r="A2149" t="s">
        <v>5484</v>
      </c>
      <c r="B2149">
        <v>59925</v>
      </c>
      <c r="C2149" t="s">
        <v>5513</v>
      </c>
      <c r="D2149">
        <v>10649.5</v>
      </c>
      <c r="E2149">
        <v>10586.54</v>
      </c>
      <c r="F2149">
        <v>10515.7</v>
      </c>
      <c r="G2149">
        <v>10458.459999999999</v>
      </c>
      <c r="H2149">
        <v>10422.25</v>
      </c>
      <c r="I2149">
        <v>10026.280000000001</v>
      </c>
      <c r="J2149">
        <v>10785.6</v>
      </c>
      <c r="K2149">
        <v>10017.549999999999</v>
      </c>
    </row>
    <row r="2150" spans="1:11" x14ac:dyDescent="0.25">
      <c r="A2150" t="s">
        <v>5484</v>
      </c>
      <c r="B2150">
        <v>59926</v>
      </c>
      <c r="C2150" t="s">
        <v>5514</v>
      </c>
      <c r="D2150">
        <v>4791.1000000000004</v>
      </c>
      <c r="E2150">
        <v>4738.25</v>
      </c>
      <c r="F2150">
        <v>4687.62</v>
      </c>
      <c r="G2150">
        <v>4640.9799999999996</v>
      </c>
      <c r="H2150">
        <v>4580.83</v>
      </c>
      <c r="I2150">
        <v>4290.28</v>
      </c>
      <c r="J2150">
        <v>4808.5</v>
      </c>
      <c r="K2150">
        <v>4349.8999999999996</v>
      </c>
    </row>
    <row r="2151" spans="1:11" x14ac:dyDescent="0.25">
      <c r="A2151" t="s">
        <v>5484</v>
      </c>
      <c r="B2151">
        <v>59927</v>
      </c>
      <c r="C2151" t="s">
        <v>5515</v>
      </c>
      <c r="D2151">
        <v>6641.8</v>
      </c>
      <c r="E2151">
        <v>6601.39</v>
      </c>
      <c r="F2151">
        <v>6536.35</v>
      </c>
      <c r="G2151">
        <v>6469.1</v>
      </c>
      <c r="H2151">
        <v>6405.03</v>
      </c>
      <c r="I2151">
        <v>6132.84</v>
      </c>
      <c r="J2151">
        <v>6689.25</v>
      </c>
      <c r="K2151">
        <v>6098.95</v>
      </c>
    </row>
    <row r="2152" spans="1:11" x14ac:dyDescent="0.25">
      <c r="A2152" t="s">
        <v>5484</v>
      </c>
      <c r="B2152">
        <v>59928</v>
      </c>
      <c r="C2152" t="s">
        <v>5516</v>
      </c>
      <c r="D2152">
        <v>8759.35</v>
      </c>
      <c r="E2152">
        <v>8674.32</v>
      </c>
      <c r="F2152">
        <v>8610.9</v>
      </c>
      <c r="G2152">
        <v>8551.5300000000007</v>
      </c>
      <c r="H2152">
        <v>8483.16</v>
      </c>
      <c r="I2152">
        <v>8112.62</v>
      </c>
      <c r="J2152">
        <v>8788.5</v>
      </c>
      <c r="K2152">
        <v>8141.5</v>
      </c>
    </row>
    <row r="2153" spans="1:11" x14ac:dyDescent="0.25">
      <c r="A2153" t="s">
        <v>5484</v>
      </c>
      <c r="B2153">
        <v>59929</v>
      </c>
      <c r="C2153" t="s">
        <v>5517</v>
      </c>
      <c r="D2153">
        <v>19554.3</v>
      </c>
      <c r="E2153">
        <v>19617.490000000002</v>
      </c>
      <c r="F2153">
        <v>19572.060000000001</v>
      </c>
      <c r="G2153">
        <v>19547.12</v>
      </c>
      <c r="H2153">
        <v>19633.09</v>
      </c>
      <c r="I2153">
        <v>19338.669999999998</v>
      </c>
      <c r="J2153">
        <v>20573.25</v>
      </c>
      <c r="K2153">
        <v>18870.150000000001</v>
      </c>
    </row>
    <row r="2154" spans="1:11" x14ac:dyDescent="0.25">
      <c r="A2154" t="s">
        <v>5484</v>
      </c>
      <c r="B2154">
        <v>59930</v>
      </c>
      <c r="C2154" t="s">
        <v>5518</v>
      </c>
      <c r="D2154">
        <v>181.93</v>
      </c>
      <c r="E2154">
        <v>179.99</v>
      </c>
      <c r="F2154">
        <v>177.76</v>
      </c>
      <c r="G2154">
        <v>172.4</v>
      </c>
      <c r="H2154">
        <v>158.71</v>
      </c>
      <c r="I2154">
        <v>131.94999999999999</v>
      </c>
      <c r="J2154">
        <v>181.93</v>
      </c>
      <c r="K2154">
        <v>103.27</v>
      </c>
    </row>
    <row r="2155" spans="1:11" x14ac:dyDescent="0.25">
      <c r="A2155" t="s">
        <v>5484</v>
      </c>
      <c r="B2155">
        <v>59931</v>
      </c>
      <c r="C2155" t="s">
        <v>5519</v>
      </c>
      <c r="D2155">
        <v>5288.7</v>
      </c>
      <c r="E2155">
        <v>5293.98</v>
      </c>
      <c r="F2155">
        <v>5274.69</v>
      </c>
      <c r="G2155">
        <v>5258.71</v>
      </c>
      <c r="H2155">
        <v>5236.84</v>
      </c>
      <c r="I2155">
        <v>4977.45</v>
      </c>
      <c r="J2155">
        <v>5399.15</v>
      </c>
      <c r="K2155">
        <v>5035.5</v>
      </c>
    </row>
    <row r="2156" spans="1:11" x14ac:dyDescent="0.25">
      <c r="A2156" t="s">
        <v>5484</v>
      </c>
      <c r="B2156">
        <v>59932</v>
      </c>
      <c r="C2156" t="s">
        <v>5520</v>
      </c>
      <c r="D2156">
        <v>4148.8999999999996</v>
      </c>
      <c r="E2156">
        <v>4122.26</v>
      </c>
      <c r="F2156">
        <v>4071.2</v>
      </c>
      <c r="G2156">
        <v>4004.58</v>
      </c>
      <c r="H2156">
        <v>3871.78</v>
      </c>
      <c r="I2156">
        <v>3418.14</v>
      </c>
      <c r="J2156">
        <v>4197.7</v>
      </c>
      <c r="K2156">
        <v>3405.85</v>
      </c>
    </row>
    <row r="2157" spans="1:11" x14ac:dyDescent="0.25">
      <c r="A2157" t="s">
        <v>5484</v>
      </c>
      <c r="B2157">
        <v>59933</v>
      </c>
      <c r="C2157" t="s">
        <v>5521</v>
      </c>
      <c r="D2157">
        <v>10054.200000000001</v>
      </c>
      <c r="E2157">
        <v>9947.83</v>
      </c>
      <c r="F2157">
        <v>9880.73</v>
      </c>
      <c r="G2157">
        <v>9844.7099999999991</v>
      </c>
      <c r="H2157">
        <v>9824.43</v>
      </c>
      <c r="I2157">
        <v>9426.64</v>
      </c>
      <c r="J2157">
        <v>10108.4</v>
      </c>
      <c r="K2157">
        <v>9566.4</v>
      </c>
    </row>
    <row r="2158" spans="1:11" x14ac:dyDescent="0.25">
      <c r="A2158" t="s">
        <v>5484</v>
      </c>
      <c r="B2158">
        <v>59934</v>
      </c>
      <c r="C2158" t="s">
        <v>5522</v>
      </c>
      <c r="D2158">
        <v>9892</v>
      </c>
      <c r="E2158">
        <v>9808.4699999999993</v>
      </c>
      <c r="F2158">
        <v>9713.65</v>
      </c>
      <c r="G2158">
        <v>9665.6299999999992</v>
      </c>
      <c r="H2158">
        <v>9714.49</v>
      </c>
      <c r="I2158">
        <v>9367.51</v>
      </c>
      <c r="J2158">
        <v>10530.25</v>
      </c>
      <c r="K2158">
        <v>9059.1</v>
      </c>
    </row>
    <row r="2159" spans="1:11" x14ac:dyDescent="0.25">
      <c r="A2159" t="s">
        <v>5484</v>
      </c>
      <c r="B2159">
        <v>59935</v>
      </c>
      <c r="C2159" t="s">
        <v>5523</v>
      </c>
      <c r="D2159">
        <v>240.45</v>
      </c>
      <c r="E2159">
        <v>241.46</v>
      </c>
      <c r="F2159">
        <v>242.61</v>
      </c>
      <c r="G2159">
        <v>243.15</v>
      </c>
      <c r="H2159">
        <v>242.29</v>
      </c>
      <c r="I2159">
        <v>246.01</v>
      </c>
      <c r="J2159">
        <v>250.95</v>
      </c>
      <c r="K2159">
        <v>232.3</v>
      </c>
    </row>
    <row r="2160" spans="1:11" x14ac:dyDescent="0.25">
      <c r="A2160" t="s">
        <v>5484</v>
      </c>
      <c r="B2160">
        <v>59936</v>
      </c>
      <c r="C2160" t="s">
        <v>5524</v>
      </c>
      <c r="D2160">
        <v>14104.55</v>
      </c>
      <c r="E2160">
        <v>13982.72</v>
      </c>
      <c r="F2160">
        <v>13844.39</v>
      </c>
      <c r="G2160">
        <v>13768.18</v>
      </c>
      <c r="H2160">
        <v>13817.53</v>
      </c>
      <c r="I2160">
        <v>13230.78</v>
      </c>
      <c r="J2160">
        <v>14962</v>
      </c>
      <c r="K2160">
        <v>12898.2</v>
      </c>
    </row>
    <row r="2161" spans="1:11" x14ac:dyDescent="0.25">
      <c r="A2161" t="s">
        <v>5484</v>
      </c>
      <c r="B2161">
        <v>59937</v>
      </c>
      <c r="C2161" t="s">
        <v>5525</v>
      </c>
      <c r="D2161">
        <v>201.55</v>
      </c>
      <c r="E2161">
        <v>202.43</v>
      </c>
      <c r="F2161">
        <v>203.42</v>
      </c>
      <c r="G2161">
        <v>203.93</v>
      </c>
      <c r="H2161">
        <v>203.36</v>
      </c>
      <c r="I2161">
        <v>207.29</v>
      </c>
      <c r="J2161">
        <v>210.55</v>
      </c>
      <c r="K2161">
        <v>195.1</v>
      </c>
    </row>
    <row r="2162" spans="1:11" x14ac:dyDescent="0.25">
      <c r="A2162" t="s">
        <v>5484</v>
      </c>
      <c r="B2162">
        <v>59938</v>
      </c>
      <c r="C2162" t="s">
        <v>5526</v>
      </c>
      <c r="D2162">
        <v>10547</v>
      </c>
      <c r="E2162">
        <v>10439.99</v>
      </c>
      <c r="F2162">
        <v>10357.44</v>
      </c>
      <c r="G2162">
        <v>10310.379999999999</v>
      </c>
      <c r="H2162">
        <v>10277.41</v>
      </c>
      <c r="I2162">
        <v>9861.61</v>
      </c>
      <c r="J2162">
        <v>10620.9</v>
      </c>
      <c r="K2162">
        <v>9925.2000000000007</v>
      </c>
    </row>
    <row r="2163" spans="1:11" x14ac:dyDescent="0.25">
      <c r="A2163" t="s">
        <v>5484</v>
      </c>
      <c r="B2163">
        <v>59939</v>
      </c>
      <c r="C2163" t="s">
        <v>5527</v>
      </c>
      <c r="D2163">
        <v>9935.2000000000007</v>
      </c>
      <c r="E2163">
        <v>9825.11</v>
      </c>
      <c r="F2163">
        <v>9698.59</v>
      </c>
      <c r="G2163">
        <v>9569.76</v>
      </c>
      <c r="H2163">
        <v>9407.09</v>
      </c>
      <c r="I2163">
        <v>8646.07</v>
      </c>
      <c r="J2163">
        <v>9963.5</v>
      </c>
      <c r="K2163">
        <v>8753.1</v>
      </c>
    </row>
    <row r="2164" spans="1:11" x14ac:dyDescent="0.25">
      <c r="A2164" t="s">
        <v>5484</v>
      </c>
      <c r="B2164">
        <v>59940</v>
      </c>
      <c r="C2164" t="s">
        <v>5528</v>
      </c>
      <c r="D2164">
        <v>22704.35</v>
      </c>
      <c r="E2164">
        <v>22848.01</v>
      </c>
      <c r="F2164">
        <v>22791.58</v>
      </c>
      <c r="G2164">
        <v>22744.22</v>
      </c>
      <c r="H2164">
        <v>22820.13</v>
      </c>
      <c r="I2164">
        <v>22281.66</v>
      </c>
      <c r="J2164">
        <v>23955</v>
      </c>
      <c r="K2164">
        <v>21871.9</v>
      </c>
    </row>
    <row r="2165" spans="1:11" x14ac:dyDescent="0.25">
      <c r="A2165" t="s">
        <v>5484</v>
      </c>
      <c r="B2165">
        <v>59942</v>
      </c>
      <c r="C2165" t="s">
        <v>5529</v>
      </c>
      <c r="D2165">
        <v>24116.6</v>
      </c>
      <c r="E2165">
        <v>23918.99</v>
      </c>
      <c r="F2165">
        <v>23734.85</v>
      </c>
      <c r="G2165">
        <v>23577.23</v>
      </c>
      <c r="H2165">
        <v>23398.74</v>
      </c>
      <c r="I2165">
        <v>22211.37</v>
      </c>
      <c r="J2165">
        <v>24216.1</v>
      </c>
      <c r="K2165">
        <v>22567.8</v>
      </c>
    </row>
    <row r="2166" spans="1:11" x14ac:dyDescent="0.25">
      <c r="A2166" t="s">
        <v>5484</v>
      </c>
      <c r="B2166">
        <v>59943</v>
      </c>
      <c r="C2166" t="s">
        <v>5530</v>
      </c>
      <c r="D2166">
        <v>2493.75</v>
      </c>
      <c r="E2166">
        <v>2487.2199999999998</v>
      </c>
      <c r="F2166">
        <v>2481.73</v>
      </c>
      <c r="G2166">
        <v>2475.31</v>
      </c>
      <c r="H2166">
        <v>2468.73</v>
      </c>
      <c r="I2166">
        <v>2429.71</v>
      </c>
      <c r="J2166">
        <v>2494.9699999999998</v>
      </c>
      <c r="K2166">
        <v>2446.37</v>
      </c>
    </row>
    <row r="2167" spans="1:11" x14ac:dyDescent="0.25">
      <c r="A2167" t="s">
        <v>5484</v>
      </c>
      <c r="B2167">
        <v>59944</v>
      </c>
      <c r="C2167" t="s">
        <v>5531</v>
      </c>
      <c r="D2167">
        <v>2210.16</v>
      </c>
      <c r="E2167">
        <v>2203.9699999999998</v>
      </c>
      <c r="F2167">
        <v>2198.91</v>
      </c>
      <c r="G2167">
        <v>2193.04</v>
      </c>
      <c r="H2167">
        <v>2187.1</v>
      </c>
      <c r="I2167">
        <v>2153.41</v>
      </c>
      <c r="J2167">
        <v>2212.06</v>
      </c>
      <c r="K2167">
        <v>2166.96</v>
      </c>
    </row>
    <row r="2168" spans="1:11" x14ac:dyDescent="0.25">
      <c r="A2168" t="s">
        <v>5484</v>
      </c>
      <c r="B2168">
        <v>59945</v>
      </c>
      <c r="C2168" t="s">
        <v>5532</v>
      </c>
      <c r="D2168">
        <v>868.55</v>
      </c>
      <c r="E2168">
        <v>866.49</v>
      </c>
      <c r="F2168">
        <v>865.04</v>
      </c>
      <c r="G2168">
        <v>863.91</v>
      </c>
      <c r="H2168">
        <v>865.28</v>
      </c>
      <c r="I2168">
        <v>870.25</v>
      </c>
      <c r="J2168">
        <v>876.27</v>
      </c>
      <c r="K2168">
        <v>857.3</v>
      </c>
    </row>
    <row r="2169" spans="1:11" x14ac:dyDescent="0.25">
      <c r="A2169" t="s">
        <v>5484</v>
      </c>
      <c r="B2169">
        <v>59946</v>
      </c>
      <c r="C2169" t="s">
        <v>5533</v>
      </c>
      <c r="D2169">
        <v>2710.93</v>
      </c>
      <c r="E2169">
        <v>2706.45</v>
      </c>
      <c r="F2169">
        <v>2701.83</v>
      </c>
      <c r="G2169">
        <v>2695.33</v>
      </c>
      <c r="H2169">
        <v>2685.54</v>
      </c>
      <c r="I2169">
        <v>2641.4</v>
      </c>
      <c r="J2169">
        <v>2711.57</v>
      </c>
      <c r="K2169">
        <v>2658.12</v>
      </c>
    </row>
    <row r="2170" spans="1:11" x14ac:dyDescent="0.25">
      <c r="A2170" t="s">
        <v>5484</v>
      </c>
      <c r="B2170">
        <v>59947</v>
      </c>
      <c r="C2170" t="s">
        <v>5534</v>
      </c>
      <c r="D2170">
        <v>2732.92</v>
      </c>
      <c r="E2170">
        <v>2724.72</v>
      </c>
      <c r="F2170">
        <v>2718.1</v>
      </c>
      <c r="G2170">
        <v>2710.43</v>
      </c>
      <c r="H2170">
        <v>2703.31</v>
      </c>
      <c r="I2170">
        <v>2658.34</v>
      </c>
      <c r="J2170">
        <v>2734.37</v>
      </c>
      <c r="K2170">
        <v>2675.5</v>
      </c>
    </row>
    <row r="2171" spans="1:11" x14ac:dyDescent="0.25">
      <c r="A2171" t="s">
        <v>5484</v>
      </c>
      <c r="B2171">
        <v>59948</v>
      </c>
      <c r="C2171" t="s">
        <v>5535</v>
      </c>
      <c r="D2171">
        <v>2978.87</v>
      </c>
      <c r="E2171">
        <v>2970.11</v>
      </c>
      <c r="F2171">
        <v>2961.86</v>
      </c>
      <c r="G2171">
        <v>2952</v>
      </c>
      <c r="H2171">
        <v>2944.86</v>
      </c>
      <c r="I2171">
        <v>2899.5</v>
      </c>
      <c r="J2171">
        <v>2986.96</v>
      </c>
      <c r="K2171">
        <v>2904.63</v>
      </c>
    </row>
    <row r="2172" spans="1:11" x14ac:dyDescent="0.25">
      <c r="A2172" t="s">
        <v>5484</v>
      </c>
      <c r="B2172">
        <v>59949</v>
      </c>
      <c r="C2172" t="s">
        <v>5536</v>
      </c>
      <c r="D2172">
        <v>2573.09</v>
      </c>
      <c r="E2172">
        <v>2567.02</v>
      </c>
      <c r="F2172">
        <v>2561.58</v>
      </c>
      <c r="G2172">
        <v>2554.89</v>
      </c>
      <c r="H2172">
        <v>2547.21</v>
      </c>
      <c r="I2172">
        <v>2506.69</v>
      </c>
      <c r="J2172">
        <v>2574.2199999999998</v>
      </c>
      <c r="K2172">
        <v>2522.42</v>
      </c>
    </row>
    <row r="2173" spans="1:11" x14ac:dyDescent="0.25">
      <c r="A2173" t="s">
        <v>5484</v>
      </c>
      <c r="B2173">
        <v>59950</v>
      </c>
      <c r="C2173" t="s">
        <v>5537</v>
      </c>
      <c r="D2173">
        <v>23804.15</v>
      </c>
      <c r="E2173">
        <v>23600.22</v>
      </c>
      <c r="F2173">
        <v>23412.05</v>
      </c>
      <c r="G2173">
        <v>23233.21</v>
      </c>
      <c r="H2173">
        <v>23055.96</v>
      </c>
      <c r="I2173">
        <v>22006.2</v>
      </c>
      <c r="J2173">
        <v>23864.85</v>
      </c>
      <c r="K2173">
        <v>22110.15</v>
      </c>
    </row>
    <row r="2174" spans="1:11" x14ac:dyDescent="0.25">
      <c r="A2174" t="s">
        <v>5484</v>
      </c>
      <c r="B2174">
        <v>59951</v>
      </c>
      <c r="C2174" t="s">
        <v>5538</v>
      </c>
      <c r="D2174">
        <v>15572.25</v>
      </c>
      <c r="E2174">
        <v>15406.27</v>
      </c>
      <c r="F2174">
        <v>15294.78</v>
      </c>
      <c r="G2174">
        <v>15185.82</v>
      </c>
      <c r="H2174">
        <v>15072.69</v>
      </c>
      <c r="I2174">
        <v>14401.76</v>
      </c>
      <c r="J2174">
        <v>15627.45</v>
      </c>
      <c r="K2174">
        <v>14624.3</v>
      </c>
    </row>
    <row r="2175" spans="1:11" x14ac:dyDescent="0.25">
      <c r="A2175" t="s">
        <v>5484</v>
      </c>
      <c r="B2175">
        <v>59952</v>
      </c>
      <c r="C2175" t="s">
        <v>5539</v>
      </c>
      <c r="D2175">
        <v>38538.050000000003</v>
      </c>
      <c r="E2175">
        <v>38125.22</v>
      </c>
      <c r="F2175">
        <v>37581.370000000003</v>
      </c>
      <c r="G2175">
        <v>36971.800000000003</v>
      </c>
      <c r="H2175">
        <v>36072.839999999997</v>
      </c>
      <c r="I2175">
        <v>32769.839999999997</v>
      </c>
      <c r="J2175">
        <v>38623.699999999997</v>
      </c>
      <c r="K2175">
        <v>33038.25</v>
      </c>
    </row>
    <row r="2176" spans="1:11" x14ac:dyDescent="0.25">
      <c r="A2176" t="s">
        <v>5484</v>
      </c>
      <c r="B2176">
        <v>59953</v>
      </c>
      <c r="C2176" t="s">
        <v>5540</v>
      </c>
      <c r="D2176">
        <v>4566.95</v>
      </c>
      <c r="E2176">
        <v>4510.2299999999996</v>
      </c>
      <c r="F2176">
        <v>4474.26</v>
      </c>
      <c r="G2176">
        <v>4449.1400000000003</v>
      </c>
      <c r="H2176">
        <v>4426.95</v>
      </c>
      <c r="I2176">
        <v>4238.18</v>
      </c>
      <c r="J2176">
        <v>4580.95</v>
      </c>
      <c r="K2176">
        <v>4286.8500000000004</v>
      </c>
    </row>
    <row r="2177" spans="1:11" x14ac:dyDescent="0.25">
      <c r="A2177" t="s">
        <v>5484</v>
      </c>
      <c r="B2177">
        <v>59954</v>
      </c>
      <c r="C2177" t="s">
        <v>5541</v>
      </c>
      <c r="D2177">
        <v>15586.1</v>
      </c>
      <c r="E2177">
        <v>15434.84</v>
      </c>
      <c r="F2177">
        <v>15275.42</v>
      </c>
      <c r="G2177">
        <v>15117.64</v>
      </c>
      <c r="H2177">
        <v>14904.77</v>
      </c>
      <c r="I2177">
        <v>13643.3</v>
      </c>
      <c r="J2177">
        <v>15601.75</v>
      </c>
      <c r="K2177">
        <v>13857.85</v>
      </c>
    </row>
    <row r="2178" spans="1:11" x14ac:dyDescent="0.25">
      <c r="A2178" t="s">
        <v>5484</v>
      </c>
      <c r="B2178">
        <v>59955</v>
      </c>
      <c r="C2178" t="s">
        <v>5542</v>
      </c>
      <c r="D2178">
        <v>6455.65</v>
      </c>
      <c r="E2178">
        <v>6382.46</v>
      </c>
      <c r="F2178">
        <v>6280.04</v>
      </c>
      <c r="G2178">
        <v>6149.23</v>
      </c>
      <c r="H2178">
        <v>5929.73</v>
      </c>
      <c r="I2178">
        <v>5235.3999999999996</v>
      </c>
      <c r="J2178">
        <v>6504.05</v>
      </c>
      <c r="K2178">
        <v>5211.1000000000004</v>
      </c>
    </row>
    <row r="2179" spans="1:11" x14ac:dyDescent="0.25">
      <c r="A2179" t="s">
        <v>5484</v>
      </c>
      <c r="B2179">
        <v>59956</v>
      </c>
      <c r="C2179" t="s">
        <v>5543</v>
      </c>
      <c r="D2179">
        <v>12976.9</v>
      </c>
      <c r="E2179">
        <v>12842.64</v>
      </c>
      <c r="F2179">
        <v>12685.39</v>
      </c>
      <c r="G2179">
        <v>12509.9</v>
      </c>
      <c r="H2179">
        <v>12223.12</v>
      </c>
      <c r="I2179">
        <v>10998.28</v>
      </c>
      <c r="J2179">
        <v>13023.7</v>
      </c>
      <c r="K2179">
        <v>11137.3</v>
      </c>
    </row>
    <row r="2180" spans="1:11" x14ac:dyDescent="0.25">
      <c r="A2180" t="s">
        <v>5484</v>
      </c>
      <c r="B2180">
        <v>59957</v>
      </c>
      <c r="C2180" t="s">
        <v>5544</v>
      </c>
      <c r="D2180">
        <v>14682.4</v>
      </c>
      <c r="E2180">
        <v>14536.56</v>
      </c>
      <c r="F2180">
        <v>14376.49</v>
      </c>
      <c r="G2180">
        <v>14210.08</v>
      </c>
      <c r="H2180">
        <v>13965.48</v>
      </c>
      <c r="I2180">
        <v>12705.95</v>
      </c>
      <c r="J2180">
        <v>14708.9</v>
      </c>
      <c r="K2180">
        <v>12893.8</v>
      </c>
    </row>
    <row r="2181" spans="1:11" x14ac:dyDescent="0.25">
      <c r="A2181" t="s">
        <v>5484</v>
      </c>
      <c r="B2181">
        <v>59958</v>
      </c>
      <c r="C2181" t="s">
        <v>5545</v>
      </c>
      <c r="D2181">
        <v>16847.75</v>
      </c>
      <c r="E2181">
        <v>16638.509999999998</v>
      </c>
      <c r="F2181">
        <v>16512.37</v>
      </c>
      <c r="G2181">
        <v>16423.18</v>
      </c>
      <c r="H2181">
        <v>16326.95</v>
      </c>
      <c r="I2181">
        <v>15601.4</v>
      </c>
      <c r="J2181">
        <v>16892.45</v>
      </c>
      <c r="K2181">
        <v>15748.55</v>
      </c>
    </row>
    <row r="2182" spans="1:11" x14ac:dyDescent="0.25">
      <c r="A2182" t="s">
        <v>5484</v>
      </c>
      <c r="B2182">
        <v>59959</v>
      </c>
      <c r="C2182" t="s">
        <v>5546</v>
      </c>
      <c r="D2182">
        <v>20713.099999999999</v>
      </c>
      <c r="E2182">
        <v>20684.509999999998</v>
      </c>
      <c r="F2182">
        <v>20577.400000000001</v>
      </c>
      <c r="G2182">
        <v>20474.990000000002</v>
      </c>
      <c r="H2182">
        <v>20395.54</v>
      </c>
      <c r="I2182">
        <v>19519.7</v>
      </c>
      <c r="J2182">
        <v>21095.15</v>
      </c>
      <c r="K2182">
        <v>19583.3</v>
      </c>
    </row>
    <row r="2183" spans="1:11" x14ac:dyDescent="0.25">
      <c r="A2183" t="s">
        <v>5484</v>
      </c>
      <c r="B2183">
        <v>59960</v>
      </c>
      <c r="C2183" t="s">
        <v>5547</v>
      </c>
      <c r="D2183">
        <v>20862.75</v>
      </c>
      <c r="E2183">
        <v>20678.23</v>
      </c>
      <c r="F2183">
        <v>20481.63</v>
      </c>
      <c r="G2183">
        <v>20241.95</v>
      </c>
      <c r="H2183">
        <v>19932.18</v>
      </c>
      <c r="I2183">
        <v>18832.990000000002</v>
      </c>
      <c r="J2183">
        <v>20909.55</v>
      </c>
      <c r="K2183">
        <v>19103.599999999999</v>
      </c>
    </row>
    <row r="2184" spans="1:11" x14ac:dyDescent="0.25">
      <c r="A2184" t="s">
        <v>5484</v>
      </c>
      <c r="B2184">
        <v>59961</v>
      </c>
      <c r="C2184" t="s">
        <v>5548</v>
      </c>
      <c r="D2184">
        <v>24278.400000000001</v>
      </c>
      <c r="E2184">
        <v>24023.55</v>
      </c>
      <c r="F2184">
        <v>23723.4</v>
      </c>
      <c r="G2184">
        <v>23388.74</v>
      </c>
      <c r="H2184">
        <v>22963.200000000001</v>
      </c>
      <c r="I2184">
        <v>21396.22</v>
      </c>
      <c r="J2184">
        <v>24294.05</v>
      </c>
      <c r="K2184">
        <v>21482.9</v>
      </c>
    </row>
    <row r="2185" spans="1:11" x14ac:dyDescent="0.25">
      <c r="A2185" t="s">
        <v>5484</v>
      </c>
      <c r="B2185">
        <v>59962</v>
      </c>
      <c r="C2185" t="s">
        <v>5549</v>
      </c>
      <c r="D2185">
        <v>3220.6</v>
      </c>
      <c r="E2185">
        <v>3344.63</v>
      </c>
      <c r="F2185">
        <v>3366.39</v>
      </c>
      <c r="G2185">
        <v>3372.73</v>
      </c>
      <c r="H2185">
        <v>3383.03</v>
      </c>
      <c r="I2185">
        <v>3305.95</v>
      </c>
      <c r="J2185">
        <v>3830.45</v>
      </c>
      <c r="K2185">
        <v>3060.95</v>
      </c>
    </row>
    <row r="2186" spans="1:11" x14ac:dyDescent="0.25">
      <c r="A2186" t="s">
        <v>5484</v>
      </c>
      <c r="B2186">
        <v>59963</v>
      </c>
      <c r="C2186" t="s">
        <v>5550</v>
      </c>
      <c r="D2186">
        <v>10033.85</v>
      </c>
      <c r="E2186">
        <v>9905.86</v>
      </c>
      <c r="F2186">
        <v>9805.74</v>
      </c>
      <c r="G2186">
        <v>9693.31</v>
      </c>
      <c r="H2186">
        <v>9575.76</v>
      </c>
      <c r="I2186">
        <v>8976.16</v>
      </c>
      <c r="J2186">
        <v>10043.549999999999</v>
      </c>
      <c r="K2186">
        <v>9140.1</v>
      </c>
    </row>
    <row r="2187" spans="1:11" x14ac:dyDescent="0.25">
      <c r="A2187" t="s">
        <v>5484</v>
      </c>
      <c r="B2187">
        <v>59964</v>
      </c>
      <c r="C2187" t="s">
        <v>5551</v>
      </c>
      <c r="D2187">
        <v>28844.85</v>
      </c>
      <c r="E2187">
        <v>28693.31</v>
      </c>
      <c r="F2187">
        <v>28600.02</v>
      </c>
      <c r="G2187">
        <v>28583.77</v>
      </c>
      <c r="H2187">
        <v>28558.92</v>
      </c>
      <c r="I2187">
        <v>27294.93</v>
      </c>
      <c r="J2187">
        <v>29776.05</v>
      </c>
      <c r="K2187">
        <v>26933.55</v>
      </c>
    </row>
    <row r="2188" spans="1:11" x14ac:dyDescent="0.25">
      <c r="A2188" t="s">
        <v>5484</v>
      </c>
      <c r="B2188">
        <v>59965</v>
      </c>
      <c r="C2188" t="s">
        <v>5552</v>
      </c>
      <c r="D2188">
        <v>8082.3</v>
      </c>
      <c r="E2188">
        <v>8072.6</v>
      </c>
      <c r="F2188">
        <v>8000.42</v>
      </c>
      <c r="G2188">
        <v>7918.52</v>
      </c>
      <c r="H2188">
        <v>7871.41</v>
      </c>
      <c r="I2188">
        <v>7789.65</v>
      </c>
      <c r="J2188">
        <v>8214.0499999999993</v>
      </c>
      <c r="K2188">
        <v>7422.45</v>
      </c>
    </row>
    <row r="2189" spans="1:11" x14ac:dyDescent="0.25">
      <c r="A2189" t="s">
        <v>5484</v>
      </c>
      <c r="B2189">
        <v>59966</v>
      </c>
      <c r="C2189" t="s">
        <v>5553</v>
      </c>
      <c r="D2189">
        <v>12145.85</v>
      </c>
      <c r="E2189">
        <v>12052.88</v>
      </c>
      <c r="F2189">
        <v>11949.27</v>
      </c>
      <c r="G2189">
        <v>11850.49</v>
      </c>
      <c r="H2189">
        <v>11728.84</v>
      </c>
      <c r="I2189">
        <v>10996.89</v>
      </c>
      <c r="J2189">
        <v>12177.85</v>
      </c>
      <c r="K2189">
        <v>11194.05</v>
      </c>
    </row>
    <row r="2190" spans="1:11" x14ac:dyDescent="0.25">
      <c r="A2190" t="s">
        <v>5484</v>
      </c>
      <c r="B2190">
        <v>59967</v>
      </c>
      <c r="C2190" t="s">
        <v>5554</v>
      </c>
      <c r="D2190">
        <v>12112.1</v>
      </c>
      <c r="E2190">
        <v>12021.38</v>
      </c>
      <c r="F2190">
        <v>11923.87</v>
      </c>
      <c r="G2190">
        <v>11835.86</v>
      </c>
      <c r="H2190">
        <v>11741.55</v>
      </c>
      <c r="I2190">
        <v>11058.77</v>
      </c>
      <c r="J2190">
        <v>12213.05</v>
      </c>
      <c r="K2190">
        <v>11230.95</v>
      </c>
    </row>
    <row r="2191" spans="1:11" x14ac:dyDescent="0.25">
      <c r="A2191" t="s">
        <v>5484</v>
      </c>
      <c r="B2191">
        <v>59969</v>
      </c>
      <c r="C2191" t="s">
        <v>5555</v>
      </c>
      <c r="D2191">
        <v>19251</v>
      </c>
      <c r="E2191">
        <v>19078.82</v>
      </c>
      <c r="F2191">
        <v>18940.009999999998</v>
      </c>
      <c r="G2191">
        <v>18829.599999999999</v>
      </c>
      <c r="H2191">
        <v>18712.93</v>
      </c>
      <c r="I2191">
        <v>17732.740000000002</v>
      </c>
      <c r="J2191">
        <v>19672.7</v>
      </c>
      <c r="K2191">
        <v>17951.349999999999</v>
      </c>
    </row>
    <row r="2192" spans="1:11" x14ac:dyDescent="0.25">
      <c r="A2192" t="s">
        <v>5484</v>
      </c>
      <c r="B2192">
        <v>59970</v>
      </c>
      <c r="C2192" t="s">
        <v>5556</v>
      </c>
      <c r="D2192">
        <v>10011.35</v>
      </c>
      <c r="E2192">
        <v>9902.7000000000007</v>
      </c>
      <c r="F2192">
        <v>9814.93</v>
      </c>
      <c r="G2192">
        <v>9743.31</v>
      </c>
      <c r="H2192">
        <v>9689.56</v>
      </c>
      <c r="I2192">
        <v>9169.11</v>
      </c>
      <c r="J2192">
        <v>10127.299999999999</v>
      </c>
      <c r="K2192">
        <v>9330.15</v>
      </c>
    </row>
    <row r="2193" spans="1:11" x14ac:dyDescent="0.25">
      <c r="A2193" t="s">
        <v>5484</v>
      </c>
      <c r="B2193">
        <v>59971</v>
      </c>
      <c r="C2193" t="s">
        <v>5557</v>
      </c>
      <c r="D2193">
        <v>9457.4</v>
      </c>
      <c r="E2193">
        <v>9355.31</v>
      </c>
      <c r="F2193">
        <v>9237.09</v>
      </c>
      <c r="G2193">
        <v>9125.39</v>
      </c>
      <c r="H2193">
        <v>8994.48</v>
      </c>
      <c r="I2193">
        <v>8288.17</v>
      </c>
      <c r="J2193">
        <v>9494.4500000000007</v>
      </c>
      <c r="K2193">
        <v>8412.15</v>
      </c>
    </row>
    <row r="2194" spans="1:11" x14ac:dyDescent="0.25">
      <c r="A2194" t="s">
        <v>5484</v>
      </c>
      <c r="B2194">
        <v>59972</v>
      </c>
      <c r="C2194" t="s">
        <v>5558</v>
      </c>
      <c r="D2194">
        <v>9895.4</v>
      </c>
      <c r="E2194">
        <v>9829.85</v>
      </c>
      <c r="F2194">
        <v>9757.0400000000009</v>
      </c>
      <c r="G2194">
        <v>9692.85</v>
      </c>
      <c r="H2194">
        <v>9631.19</v>
      </c>
      <c r="I2194">
        <v>9176.2900000000009</v>
      </c>
      <c r="J2194">
        <v>9961.4</v>
      </c>
      <c r="K2194">
        <v>9236.15</v>
      </c>
    </row>
    <row r="2195" spans="1:11" x14ac:dyDescent="0.25">
      <c r="A2195" t="s">
        <v>5484</v>
      </c>
      <c r="B2195">
        <v>59973</v>
      </c>
      <c r="C2195" t="s">
        <v>5559</v>
      </c>
      <c r="D2195">
        <v>17495.599999999999</v>
      </c>
      <c r="E2195">
        <v>17295.099999999999</v>
      </c>
      <c r="F2195">
        <v>17063.09</v>
      </c>
      <c r="G2195">
        <v>16787.12</v>
      </c>
      <c r="H2195">
        <v>16270.22</v>
      </c>
      <c r="I2195">
        <v>14039.34</v>
      </c>
      <c r="J2195">
        <v>17554.599999999999</v>
      </c>
      <c r="K2195">
        <v>14179.2</v>
      </c>
    </row>
    <row r="2196" spans="1:11" x14ac:dyDescent="0.25">
      <c r="A2196" t="s">
        <v>5484</v>
      </c>
      <c r="B2196">
        <v>59974</v>
      </c>
      <c r="C2196" t="s">
        <v>5560</v>
      </c>
      <c r="D2196">
        <v>6795.55</v>
      </c>
      <c r="E2196">
        <v>6679</v>
      </c>
      <c r="F2196">
        <v>6595.18</v>
      </c>
      <c r="G2196">
        <v>6521.18</v>
      </c>
      <c r="H2196">
        <v>6431.64</v>
      </c>
      <c r="I2196">
        <v>6013.2</v>
      </c>
      <c r="J2196">
        <v>6802.5</v>
      </c>
      <c r="K2196">
        <v>5976.75</v>
      </c>
    </row>
    <row r="2197" spans="1:11" x14ac:dyDescent="0.25">
      <c r="A2197" t="s">
        <v>5484</v>
      </c>
      <c r="B2197">
        <v>16961</v>
      </c>
      <c r="C2197" t="s">
        <v>6219</v>
      </c>
      <c r="D2197">
        <v>41.75</v>
      </c>
      <c r="E2197">
        <v>42.98</v>
      </c>
      <c r="F2197">
        <v>43.7</v>
      </c>
      <c r="G2197">
        <v>44.43</v>
      </c>
      <c r="H2197">
        <v>45.89</v>
      </c>
      <c r="I2197">
        <v>47.87</v>
      </c>
      <c r="J2197">
        <v>60</v>
      </c>
      <c r="K2197">
        <v>41.25</v>
      </c>
    </row>
    <row r="2198" spans="1:11" x14ac:dyDescent="0.25">
      <c r="A2198" t="s">
        <v>5484</v>
      </c>
      <c r="B2198">
        <v>7787</v>
      </c>
      <c r="C2198" t="s">
        <v>6220</v>
      </c>
      <c r="D2198">
        <v>117.55</v>
      </c>
      <c r="E2198">
        <v>121.38</v>
      </c>
      <c r="F2198">
        <v>116.99</v>
      </c>
      <c r="G2198">
        <v>108.34</v>
      </c>
      <c r="H2198">
        <v>90.07</v>
      </c>
      <c r="I2198">
        <v>62.84</v>
      </c>
      <c r="J2198">
        <v>136.4</v>
      </c>
      <c r="K2198">
        <v>40</v>
      </c>
    </row>
    <row r="2199" spans="1:11" x14ac:dyDescent="0.25">
      <c r="A2199" t="s">
        <v>5484</v>
      </c>
      <c r="B2199">
        <v>11022</v>
      </c>
      <c r="C2199" t="s">
        <v>6221</v>
      </c>
      <c r="D2199">
        <v>47</v>
      </c>
      <c r="E2199">
        <v>48.36</v>
      </c>
      <c r="F2199">
        <v>47.4</v>
      </c>
      <c r="G2199">
        <v>44.31</v>
      </c>
      <c r="H2199">
        <v>38.840000000000003</v>
      </c>
      <c r="I2199">
        <v>26.24</v>
      </c>
      <c r="J2199">
        <v>51.95</v>
      </c>
      <c r="K2199">
        <v>27.55</v>
      </c>
    </row>
    <row r="2200" spans="1:11" x14ac:dyDescent="0.25">
      <c r="A2200" t="s">
        <v>5484</v>
      </c>
      <c r="B2200">
        <v>19579</v>
      </c>
      <c r="C2200" t="s">
        <v>6222</v>
      </c>
      <c r="D2200">
        <v>57.8</v>
      </c>
      <c r="E2200">
        <v>59.35</v>
      </c>
      <c r="F2200">
        <v>61.04</v>
      </c>
      <c r="G2200">
        <v>62.56</v>
      </c>
      <c r="H2200">
        <v>63.86</v>
      </c>
      <c r="I2200">
        <v>64.66</v>
      </c>
    </row>
    <row r="2201" spans="1:11" x14ac:dyDescent="0.25">
      <c r="A2201" t="s">
        <v>5484</v>
      </c>
      <c r="B2201">
        <v>14263</v>
      </c>
      <c r="C2201" t="s">
        <v>6223</v>
      </c>
      <c r="D2201">
        <v>60</v>
      </c>
      <c r="E2201">
        <v>59.68</v>
      </c>
      <c r="F2201">
        <v>59.47</v>
      </c>
      <c r="G2201">
        <v>58.12</v>
      </c>
      <c r="H2201">
        <v>52.64</v>
      </c>
      <c r="I2201">
        <v>43.06</v>
      </c>
      <c r="J2201">
        <v>68</v>
      </c>
      <c r="K2201">
        <v>34.049999999999997</v>
      </c>
    </row>
    <row r="2202" spans="1:11" x14ac:dyDescent="0.25">
      <c r="A2202" t="s">
        <v>5484</v>
      </c>
      <c r="B2202">
        <v>10491</v>
      </c>
      <c r="C2202" t="s">
        <v>6224</v>
      </c>
      <c r="D2202">
        <v>24.75</v>
      </c>
      <c r="E2202">
        <v>25.35</v>
      </c>
      <c r="F2202">
        <v>25.95</v>
      </c>
      <c r="G2202">
        <v>26.74</v>
      </c>
      <c r="H2202">
        <v>26.92</v>
      </c>
      <c r="I2202">
        <v>25.03</v>
      </c>
      <c r="J2202">
        <v>33.950000000000003</v>
      </c>
      <c r="K2202">
        <v>20.3</v>
      </c>
    </row>
    <row r="2203" spans="1:11" x14ac:dyDescent="0.25">
      <c r="A2203" t="s">
        <v>5484</v>
      </c>
      <c r="B2203">
        <v>15147</v>
      </c>
      <c r="C2203" t="s">
        <v>6225</v>
      </c>
      <c r="D2203">
        <v>102.5</v>
      </c>
      <c r="E2203">
        <v>108.47</v>
      </c>
      <c r="F2203">
        <v>105.93</v>
      </c>
      <c r="G2203">
        <v>96.86</v>
      </c>
      <c r="H2203">
        <v>80.790000000000006</v>
      </c>
      <c r="I2203">
        <v>62.46</v>
      </c>
      <c r="J2203">
        <v>119.95</v>
      </c>
      <c r="K2203">
        <v>34.6</v>
      </c>
    </row>
    <row r="2204" spans="1:11" x14ac:dyDescent="0.25">
      <c r="A2204" t="s">
        <v>5484</v>
      </c>
      <c r="B2204">
        <v>4626</v>
      </c>
      <c r="C2204" t="s">
        <v>6226</v>
      </c>
      <c r="D2204">
        <v>30.45</v>
      </c>
      <c r="E2204">
        <v>30.44</v>
      </c>
      <c r="F2204">
        <v>30.64</v>
      </c>
      <c r="G2204">
        <v>30.98</v>
      </c>
      <c r="H2204">
        <v>31.06</v>
      </c>
      <c r="I2204">
        <v>25.91</v>
      </c>
      <c r="J2204">
        <v>40.6</v>
      </c>
      <c r="K2204">
        <v>26.27</v>
      </c>
    </row>
    <row r="2205" spans="1:11" x14ac:dyDescent="0.25">
      <c r="A2205" t="s">
        <v>5484</v>
      </c>
      <c r="B2205">
        <v>482</v>
      </c>
      <c r="C2205" t="s">
        <v>6227</v>
      </c>
      <c r="D2205">
        <v>62.1</v>
      </c>
      <c r="E2205">
        <v>62.43</v>
      </c>
      <c r="F2205">
        <v>62.82</v>
      </c>
      <c r="G2205">
        <v>62.84</v>
      </c>
      <c r="H2205">
        <v>61.08</v>
      </c>
      <c r="I2205">
        <v>54.96</v>
      </c>
      <c r="J2205">
        <v>72.349999999999994</v>
      </c>
      <c r="K2205">
        <v>48.65</v>
      </c>
    </row>
    <row r="2206" spans="1:11" x14ac:dyDescent="0.25">
      <c r="A2206" t="s">
        <v>5484</v>
      </c>
      <c r="B2206">
        <v>13203</v>
      </c>
      <c r="C2206" t="s">
        <v>6228</v>
      </c>
      <c r="D2206">
        <v>265.95</v>
      </c>
      <c r="E2206">
        <v>258.52999999999997</v>
      </c>
      <c r="F2206">
        <v>248.68</v>
      </c>
      <c r="G2206">
        <v>231.47</v>
      </c>
      <c r="H2206">
        <v>199.18</v>
      </c>
      <c r="I2206">
        <v>147.94</v>
      </c>
      <c r="J2206">
        <v>281.8</v>
      </c>
      <c r="K2206">
        <v>111.5</v>
      </c>
    </row>
    <row r="2207" spans="1:11" x14ac:dyDescent="0.25">
      <c r="A2207" t="s">
        <v>5484</v>
      </c>
      <c r="B2207">
        <v>4083</v>
      </c>
      <c r="C2207" t="s">
        <v>6229</v>
      </c>
      <c r="D2207">
        <v>138.5</v>
      </c>
      <c r="E2207">
        <v>138.94</v>
      </c>
      <c r="F2207">
        <v>137.11000000000001</v>
      </c>
      <c r="G2207">
        <v>134.31</v>
      </c>
      <c r="H2207">
        <v>131.72</v>
      </c>
      <c r="I2207">
        <v>111.65</v>
      </c>
      <c r="J2207">
        <v>175.5</v>
      </c>
      <c r="K2207">
        <v>107.55</v>
      </c>
    </row>
    <row r="2208" spans="1:11" x14ac:dyDescent="0.25">
      <c r="A2208" t="s">
        <v>5484</v>
      </c>
      <c r="B2208">
        <v>10898</v>
      </c>
      <c r="C2208" t="s">
        <v>6230</v>
      </c>
      <c r="D2208">
        <v>51</v>
      </c>
      <c r="E2208">
        <v>51.82</v>
      </c>
      <c r="F2208">
        <v>52.42</v>
      </c>
      <c r="G2208">
        <v>52.63</v>
      </c>
      <c r="H2208">
        <v>51.98</v>
      </c>
      <c r="I2208">
        <v>48.42</v>
      </c>
      <c r="J2208">
        <v>69.599999999999994</v>
      </c>
      <c r="K2208">
        <v>37</v>
      </c>
    </row>
    <row r="2209" spans="1:11" x14ac:dyDescent="0.25">
      <c r="A2209" t="s">
        <v>5484</v>
      </c>
      <c r="B2209">
        <v>11939</v>
      </c>
      <c r="C2209" t="s">
        <v>6231</v>
      </c>
      <c r="D2209">
        <v>85</v>
      </c>
      <c r="E2209">
        <v>86.84</v>
      </c>
      <c r="F2209">
        <v>87.37</v>
      </c>
      <c r="G2209">
        <v>86.99</v>
      </c>
      <c r="H2209">
        <v>85.39</v>
      </c>
      <c r="I2209">
        <v>125.36</v>
      </c>
      <c r="J2209">
        <v>97</v>
      </c>
      <c r="K2209">
        <v>69</v>
      </c>
    </row>
    <row r="2210" spans="1:11" x14ac:dyDescent="0.25">
      <c r="A2210" t="s">
        <v>5484</v>
      </c>
      <c r="B2210">
        <v>13657</v>
      </c>
      <c r="C2210" t="s">
        <v>6232</v>
      </c>
      <c r="D2210">
        <v>260</v>
      </c>
      <c r="E2210">
        <v>270.25</v>
      </c>
      <c r="F2210">
        <v>275.41000000000003</v>
      </c>
      <c r="G2210">
        <v>280.93</v>
      </c>
      <c r="H2210">
        <v>282.76</v>
      </c>
      <c r="I2210">
        <v>243.9</v>
      </c>
      <c r="J2210">
        <v>341.9</v>
      </c>
      <c r="K2210">
        <v>240</v>
      </c>
    </row>
    <row r="2211" spans="1:11" x14ac:dyDescent="0.25">
      <c r="A2211" t="s">
        <v>5484</v>
      </c>
      <c r="B2211">
        <v>11198</v>
      </c>
      <c r="C2211" t="s">
        <v>6233</v>
      </c>
      <c r="D2211">
        <v>322.14999999999998</v>
      </c>
      <c r="E2211">
        <v>320.54000000000002</v>
      </c>
      <c r="F2211">
        <v>316.98</v>
      </c>
      <c r="G2211">
        <v>310.69</v>
      </c>
      <c r="H2211">
        <v>303.8</v>
      </c>
      <c r="I2211">
        <v>261.31</v>
      </c>
      <c r="J2211">
        <v>360</v>
      </c>
      <c r="K2211">
        <v>251.65</v>
      </c>
    </row>
    <row r="2212" spans="1:11" x14ac:dyDescent="0.25">
      <c r="A2212" t="s">
        <v>5484</v>
      </c>
      <c r="B2212">
        <v>19253</v>
      </c>
      <c r="C2212" t="s">
        <v>6234</v>
      </c>
      <c r="D2212">
        <v>75.099999999999994</v>
      </c>
      <c r="E2212">
        <v>73.38</v>
      </c>
      <c r="F2212">
        <v>73.930000000000007</v>
      </c>
      <c r="G2212">
        <v>74.72</v>
      </c>
      <c r="H2212">
        <v>75.34</v>
      </c>
      <c r="I2212">
        <v>75.59</v>
      </c>
    </row>
    <row r="2213" spans="1:11" x14ac:dyDescent="0.25">
      <c r="A2213" t="s">
        <v>5484</v>
      </c>
      <c r="B2213">
        <v>13092</v>
      </c>
      <c r="C2213" t="s">
        <v>6235</v>
      </c>
      <c r="D2213">
        <v>147</v>
      </c>
      <c r="E2213">
        <v>141.11000000000001</v>
      </c>
      <c r="F2213">
        <v>136.53</v>
      </c>
      <c r="G2213">
        <v>132.02000000000001</v>
      </c>
      <c r="H2213">
        <v>122.76</v>
      </c>
      <c r="I2213">
        <v>96.1</v>
      </c>
      <c r="J2213">
        <v>154.69999999999999</v>
      </c>
      <c r="K2213">
        <v>79.05</v>
      </c>
    </row>
    <row r="2214" spans="1:11" x14ac:dyDescent="0.25">
      <c r="A2214" t="s">
        <v>5484</v>
      </c>
      <c r="B2214">
        <v>13340</v>
      </c>
      <c r="C2214" t="s">
        <v>6236</v>
      </c>
      <c r="D2214">
        <v>114.5</v>
      </c>
      <c r="E2214">
        <v>111.78</v>
      </c>
      <c r="F2214">
        <v>111.53</v>
      </c>
      <c r="G2214">
        <v>113.81</v>
      </c>
      <c r="H2214">
        <v>119.77</v>
      </c>
      <c r="I2214">
        <v>120.72</v>
      </c>
      <c r="J2214">
        <v>154.19999999999999</v>
      </c>
      <c r="K2214">
        <v>105</v>
      </c>
    </row>
    <row r="2215" spans="1:11" x14ac:dyDescent="0.25">
      <c r="A2215" t="s">
        <v>5484</v>
      </c>
      <c r="B2215">
        <v>13926</v>
      </c>
      <c r="C2215" t="s">
        <v>6237</v>
      </c>
      <c r="D2215">
        <v>70.349999999999994</v>
      </c>
      <c r="E2215">
        <v>74.400000000000006</v>
      </c>
      <c r="F2215">
        <v>76.38</v>
      </c>
      <c r="G2215">
        <v>78.2</v>
      </c>
      <c r="H2215">
        <v>78.349999999999994</v>
      </c>
      <c r="I2215">
        <v>73.17</v>
      </c>
      <c r="J2215">
        <v>101.9</v>
      </c>
      <c r="K2215">
        <v>67.5</v>
      </c>
    </row>
    <row r="2216" spans="1:11" x14ac:dyDescent="0.25">
      <c r="A2216" t="s">
        <v>5484</v>
      </c>
      <c r="B2216">
        <v>18762</v>
      </c>
      <c r="C2216" t="s">
        <v>6238</v>
      </c>
      <c r="D2216">
        <v>262.2</v>
      </c>
      <c r="E2216">
        <v>250.23</v>
      </c>
      <c r="F2216">
        <v>241.79</v>
      </c>
      <c r="G2216">
        <v>233.09</v>
      </c>
      <c r="H2216">
        <v>222.4</v>
      </c>
      <c r="I2216">
        <v>175.7</v>
      </c>
      <c r="J2216">
        <v>273.35000000000002</v>
      </c>
      <c r="K2216">
        <v>188</v>
      </c>
    </row>
    <row r="2217" spans="1:11" x14ac:dyDescent="0.25">
      <c r="A2217" t="s">
        <v>5484</v>
      </c>
      <c r="B2217">
        <v>15869</v>
      </c>
      <c r="C2217" t="s">
        <v>6239</v>
      </c>
      <c r="D2217">
        <v>67.95</v>
      </c>
      <c r="E2217">
        <v>68.39</v>
      </c>
      <c r="F2217">
        <v>67.239999999999995</v>
      </c>
      <c r="G2217">
        <v>66.16</v>
      </c>
      <c r="H2217">
        <v>66.06</v>
      </c>
      <c r="I2217">
        <v>70.31</v>
      </c>
      <c r="J2217">
        <v>76.900000000000006</v>
      </c>
      <c r="K2217">
        <v>59.25</v>
      </c>
    </row>
    <row r="2218" spans="1:11" x14ac:dyDescent="0.25">
      <c r="A2218" t="s">
        <v>5484</v>
      </c>
      <c r="B2218">
        <v>20150</v>
      </c>
      <c r="C2218" t="s">
        <v>6240</v>
      </c>
      <c r="D2218">
        <v>72</v>
      </c>
      <c r="E2218">
        <v>71.33</v>
      </c>
      <c r="F2218">
        <v>71.63</v>
      </c>
      <c r="G2218">
        <v>71.87</v>
      </c>
      <c r="H2218">
        <v>72.06</v>
      </c>
      <c r="I2218">
        <v>72.16</v>
      </c>
    </row>
    <row r="2219" spans="1:11" x14ac:dyDescent="0.25">
      <c r="A2219" t="s">
        <v>5484</v>
      </c>
      <c r="B2219">
        <v>12989</v>
      </c>
      <c r="C2219" t="s">
        <v>6241</v>
      </c>
      <c r="D2219">
        <v>196.5</v>
      </c>
      <c r="E2219">
        <v>195.45</v>
      </c>
      <c r="F2219">
        <v>196.45</v>
      </c>
      <c r="G2219">
        <v>195.63</v>
      </c>
      <c r="H2219">
        <v>180.76</v>
      </c>
      <c r="I2219">
        <v>140.44999999999999</v>
      </c>
      <c r="J2219">
        <v>233.85</v>
      </c>
      <c r="K2219">
        <v>106</v>
      </c>
    </row>
    <row r="2220" spans="1:11" x14ac:dyDescent="0.25">
      <c r="A2220" t="s">
        <v>5484</v>
      </c>
      <c r="B2220">
        <v>18442</v>
      </c>
      <c r="C2220" t="s">
        <v>6242</v>
      </c>
      <c r="D2220">
        <v>280.7</v>
      </c>
      <c r="E2220">
        <v>281.44</v>
      </c>
      <c r="F2220">
        <v>282.54000000000002</v>
      </c>
      <c r="G2220">
        <v>283.91000000000003</v>
      </c>
      <c r="H2220">
        <v>285.10000000000002</v>
      </c>
      <c r="I2220">
        <v>285.82</v>
      </c>
    </row>
    <row r="2221" spans="1:11" x14ac:dyDescent="0.25">
      <c r="A2221" t="s">
        <v>5484</v>
      </c>
      <c r="B2221">
        <v>81</v>
      </c>
      <c r="C2221" t="s">
        <v>6243</v>
      </c>
      <c r="D2221">
        <v>1211</v>
      </c>
      <c r="E2221">
        <v>1197.82</v>
      </c>
      <c r="F2221">
        <v>1152.42</v>
      </c>
      <c r="G2221">
        <v>1093.31</v>
      </c>
      <c r="H2221">
        <v>1022.96</v>
      </c>
      <c r="I2221">
        <v>869.01</v>
      </c>
      <c r="J2221">
        <v>1270</v>
      </c>
      <c r="K2221">
        <v>799</v>
      </c>
    </row>
    <row r="2222" spans="1:11" x14ac:dyDescent="0.25">
      <c r="A2222" t="s">
        <v>5484</v>
      </c>
      <c r="B2222">
        <v>5662</v>
      </c>
      <c r="C2222" t="s">
        <v>6244</v>
      </c>
      <c r="D2222">
        <v>1519.85</v>
      </c>
      <c r="E2222">
        <v>1519.15</v>
      </c>
      <c r="F2222">
        <v>1536.61</v>
      </c>
      <c r="G2222">
        <v>1560.13</v>
      </c>
      <c r="H2222">
        <v>1533.14</v>
      </c>
      <c r="I2222">
        <v>1236.29</v>
      </c>
      <c r="J2222">
        <v>1789</v>
      </c>
      <c r="K2222">
        <v>1249</v>
      </c>
    </row>
    <row r="2223" spans="1:11" x14ac:dyDescent="0.25">
      <c r="A2223" t="s">
        <v>5484</v>
      </c>
      <c r="B2223">
        <v>6052</v>
      </c>
      <c r="C2223" t="s">
        <v>6245</v>
      </c>
      <c r="D2223">
        <v>121</v>
      </c>
      <c r="E2223">
        <v>121.52</v>
      </c>
      <c r="F2223">
        <v>122.37</v>
      </c>
      <c r="G2223">
        <v>123.41</v>
      </c>
      <c r="H2223">
        <v>133.91</v>
      </c>
      <c r="I2223">
        <v>215.72</v>
      </c>
      <c r="J2223">
        <v>208</v>
      </c>
      <c r="K2223">
        <v>111.75</v>
      </c>
    </row>
    <row r="2224" spans="1:11" x14ac:dyDescent="0.25">
      <c r="A2224" t="s">
        <v>5484</v>
      </c>
      <c r="B2224">
        <v>3901</v>
      </c>
      <c r="C2224" t="s">
        <v>6246</v>
      </c>
      <c r="D2224">
        <v>5.2</v>
      </c>
      <c r="E2224">
        <v>5.16</v>
      </c>
      <c r="F2224">
        <v>5.14</v>
      </c>
      <c r="G2224">
        <v>5.15</v>
      </c>
      <c r="H2224">
        <v>5.18</v>
      </c>
      <c r="I2224">
        <v>5.38</v>
      </c>
      <c r="J2224">
        <v>6</v>
      </c>
      <c r="K2224">
        <v>4.6500000000000004</v>
      </c>
    </row>
    <row r="2225" spans="1:11" x14ac:dyDescent="0.25">
      <c r="A2225" t="s">
        <v>5484</v>
      </c>
      <c r="B2225">
        <v>21823</v>
      </c>
      <c r="C2225" t="s">
        <v>6247</v>
      </c>
      <c r="D2225">
        <v>198</v>
      </c>
      <c r="E2225">
        <v>207.31</v>
      </c>
      <c r="F2225">
        <v>216.6</v>
      </c>
      <c r="G2225">
        <v>224.9</v>
      </c>
      <c r="H2225">
        <v>210.56</v>
      </c>
      <c r="I2225">
        <v>126.31</v>
      </c>
      <c r="J2225">
        <v>287.95</v>
      </c>
      <c r="K2225">
        <v>102.3</v>
      </c>
    </row>
    <row r="2226" spans="1:11" x14ac:dyDescent="0.25">
      <c r="A2226" t="s">
        <v>5484</v>
      </c>
      <c r="B2226">
        <v>19368</v>
      </c>
      <c r="C2226" t="s">
        <v>6248</v>
      </c>
      <c r="D2226">
        <v>42.25</v>
      </c>
      <c r="E2226">
        <v>40.15</v>
      </c>
      <c r="F2226">
        <v>40.6</v>
      </c>
      <c r="G2226">
        <v>41.41</v>
      </c>
      <c r="H2226">
        <v>42.39</v>
      </c>
      <c r="I2226">
        <v>43.14</v>
      </c>
    </row>
    <row r="2227" spans="1:11" x14ac:dyDescent="0.25">
      <c r="A2227" t="s">
        <v>5484</v>
      </c>
      <c r="B2227">
        <v>18806</v>
      </c>
      <c r="C2227" t="s">
        <v>6249</v>
      </c>
      <c r="D2227">
        <v>232.65</v>
      </c>
      <c r="E2227">
        <v>234.21</v>
      </c>
      <c r="F2227">
        <v>229.5</v>
      </c>
      <c r="G2227">
        <v>217.76</v>
      </c>
      <c r="H2227">
        <v>193.51</v>
      </c>
      <c r="I2227">
        <v>167.17</v>
      </c>
    </row>
    <row r="2228" spans="1:11" x14ac:dyDescent="0.25">
      <c r="A2228" t="s">
        <v>5484</v>
      </c>
      <c r="B2228">
        <v>16950</v>
      </c>
      <c r="C2228" t="s">
        <v>6250</v>
      </c>
      <c r="D2228">
        <v>44.6</v>
      </c>
      <c r="E2228">
        <v>46.29</v>
      </c>
      <c r="F2228">
        <v>47.21</v>
      </c>
      <c r="G2228">
        <v>48.18</v>
      </c>
      <c r="H2228">
        <v>49.64</v>
      </c>
      <c r="I2228">
        <v>50.16</v>
      </c>
      <c r="J2228">
        <v>63.8</v>
      </c>
      <c r="K2228">
        <v>43.05</v>
      </c>
    </row>
    <row r="2229" spans="1:11" x14ac:dyDescent="0.25">
      <c r="A2229" t="s">
        <v>5484</v>
      </c>
      <c r="B2229">
        <v>18654</v>
      </c>
      <c r="C2229" t="s">
        <v>6251</v>
      </c>
      <c r="D2229">
        <v>99.65</v>
      </c>
      <c r="E2229">
        <v>100.49</v>
      </c>
      <c r="F2229">
        <v>99.22</v>
      </c>
      <c r="G2229">
        <v>96.43</v>
      </c>
      <c r="H2229">
        <v>92.47</v>
      </c>
      <c r="I2229">
        <v>89.1</v>
      </c>
    </row>
    <row r="2230" spans="1:11" x14ac:dyDescent="0.25">
      <c r="A2230" t="s">
        <v>5484</v>
      </c>
      <c r="B2230">
        <v>11179</v>
      </c>
      <c r="C2230" t="s">
        <v>6252</v>
      </c>
      <c r="D2230">
        <v>110.9</v>
      </c>
      <c r="E2230">
        <v>116.15</v>
      </c>
      <c r="F2230">
        <v>121.25</v>
      </c>
      <c r="G2230">
        <v>131.07</v>
      </c>
      <c r="H2230">
        <v>144.82</v>
      </c>
      <c r="I2230">
        <v>161.72</v>
      </c>
      <c r="J2230">
        <v>239.95</v>
      </c>
      <c r="K2230">
        <v>106.65</v>
      </c>
    </row>
    <row r="2231" spans="1:11" x14ac:dyDescent="0.25">
      <c r="A2231" t="s">
        <v>5484</v>
      </c>
      <c r="B2231">
        <v>18260</v>
      </c>
      <c r="C2231" t="s">
        <v>6253</v>
      </c>
      <c r="D2231">
        <v>40.25</v>
      </c>
      <c r="E2231">
        <v>40.64</v>
      </c>
      <c r="F2231">
        <v>40.56</v>
      </c>
      <c r="G2231">
        <v>40.65</v>
      </c>
      <c r="H2231">
        <v>41.69</v>
      </c>
      <c r="I2231">
        <v>43.95</v>
      </c>
    </row>
    <row r="2232" spans="1:11" x14ac:dyDescent="0.25">
      <c r="A2232" t="s">
        <v>5484</v>
      </c>
      <c r="B2232">
        <v>13731</v>
      </c>
      <c r="C2232" t="s">
        <v>6254</v>
      </c>
      <c r="D2232">
        <v>64.75</v>
      </c>
      <c r="E2232">
        <v>64.81</v>
      </c>
      <c r="F2232">
        <v>64.94</v>
      </c>
      <c r="G2232">
        <v>65.5</v>
      </c>
      <c r="H2232">
        <v>66.099999999999994</v>
      </c>
      <c r="I2232">
        <v>61.26</v>
      </c>
      <c r="J2232">
        <v>84</v>
      </c>
      <c r="K2232">
        <v>55</v>
      </c>
    </row>
    <row r="2233" spans="1:11" x14ac:dyDescent="0.25">
      <c r="A2233" t="s">
        <v>5484</v>
      </c>
      <c r="B2233">
        <v>11447</v>
      </c>
      <c r="C2233" t="s">
        <v>6255</v>
      </c>
      <c r="D2233">
        <v>129.05000000000001</v>
      </c>
      <c r="E2233">
        <v>126.47</v>
      </c>
      <c r="F2233">
        <v>123.14</v>
      </c>
      <c r="G2233">
        <v>121.37</v>
      </c>
      <c r="H2233">
        <v>123.85</v>
      </c>
      <c r="I2233">
        <v>165.55</v>
      </c>
      <c r="J2233">
        <v>168.25</v>
      </c>
      <c r="K2233">
        <v>102.9</v>
      </c>
    </row>
    <row r="2234" spans="1:11" x14ac:dyDescent="0.25">
      <c r="A2234" t="s">
        <v>5484</v>
      </c>
      <c r="B2234">
        <v>19513</v>
      </c>
      <c r="C2234" t="s">
        <v>6256</v>
      </c>
      <c r="D2234">
        <v>66.650000000000006</v>
      </c>
      <c r="E2234">
        <v>74.91</v>
      </c>
      <c r="F2234">
        <v>145</v>
      </c>
      <c r="G2234">
        <v>327.08999999999997</v>
      </c>
      <c r="H2234">
        <v>617.11</v>
      </c>
      <c r="I2234">
        <v>891.87</v>
      </c>
      <c r="J2234">
        <v>1148.8</v>
      </c>
      <c r="K2234">
        <v>66.3</v>
      </c>
    </row>
    <row r="2235" spans="1:11" x14ac:dyDescent="0.25">
      <c r="A2235" t="s">
        <v>5484</v>
      </c>
      <c r="B2235">
        <v>2531</v>
      </c>
      <c r="C2235" t="s">
        <v>6257</v>
      </c>
      <c r="D2235">
        <v>29.3</v>
      </c>
      <c r="E2235">
        <v>28.62</v>
      </c>
      <c r="F2235">
        <v>29.03</v>
      </c>
      <c r="G2235">
        <v>29.76</v>
      </c>
      <c r="H2235">
        <v>28.98</v>
      </c>
      <c r="I2235">
        <v>21.9</v>
      </c>
      <c r="J2235">
        <v>34.4</v>
      </c>
      <c r="K2235">
        <v>17.350000000000001</v>
      </c>
    </row>
    <row r="2236" spans="1:11" x14ac:dyDescent="0.25">
      <c r="A2236" t="s">
        <v>5484</v>
      </c>
      <c r="B2236">
        <v>8560</v>
      </c>
      <c r="C2236" t="s">
        <v>6258</v>
      </c>
      <c r="D2236">
        <v>503.35</v>
      </c>
      <c r="E2236">
        <v>502.13</v>
      </c>
      <c r="F2236">
        <v>501.54</v>
      </c>
      <c r="G2236">
        <v>501.92</v>
      </c>
      <c r="H2236">
        <v>510.86</v>
      </c>
      <c r="I2236">
        <v>473.8</v>
      </c>
      <c r="J2236">
        <v>639.9</v>
      </c>
      <c r="K2236">
        <v>475</v>
      </c>
    </row>
    <row r="2237" spans="1:11" x14ac:dyDescent="0.25">
      <c r="A2237" t="s">
        <v>5484</v>
      </c>
      <c r="B2237">
        <v>18372</v>
      </c>
      <c r="C2237" t="s">
        <v>6259</v>
      </c>
      <c r="D2237">
        <v>430</v>
      </c>
      <c r="E2237">
        <v>429.54</v>
      </c>
      <c r="F2237">
        <v>433.39</v>
      </c>
      <c r="G2237">
        <v>437.95</v>
      </c>
      <c r="H2237">
        <v>437.84</v>
      </c>
      <c r="I2237">
        <v>428.26</v>
      </c>
    </row>
    <row r="2238" spans="1:11" x14ac:dyDescent="0.25">
      <c r="A2238" t="s">
        <v>5484</v>
      </c>
      <c r="B2238">
        <v>16419</v>
      </c>
      <c r="C2238" t="s">
        <v>6260</v>
      </c>
      <c r="D2238">
        <v>150.5</v>
      </c>
      <c r="E2238">
        <v>146.15</v>
      </c>
      <c r="F2238">
        <v>144.15</v>
      </c>
      <c r="G2238">
        <v>143.28</v>
      </c>
      <c r="H2238">
        <v>145.21</v>
      </c>
      <c r="I2238">
        <v>140.26</v>
      </c>
      <c r="J2238">
        <v>175.95</v>
      </c>
      <c r="K2238">
        <v>129.05000000000001</v>
      </c>
    </row>
    <row r="2239" spans="1:11" x14ac:dyDescent="0.25">
      <c r="A2239" t="s">
        <v>5484</v>
      </c>
      <c r="B2239">
        <v>15449</v>
      </c>
      <c r="C2239" t="s">
        <v>6261</v>
      </c>
      <c r="D2239">
        <v>243.2</v>
      </c>
      <c r="E2239">
        <v>243.22</v>
      </c>
      <c r="F2239">
        <v>241.62</v>
      </c>
      <c r="G2239">
        <v>239.47</v>
      </c>
      <c r="H2239">
        <v>237.71</v>
      </c>
      <c r="I2239">
        <v>219.42</v>
      </c>
      <c r="J2239">
        <v>279</v>
      </c>
      <c r="K2239">
        <v>223</v>
      </c>
    </row>
    <row r="2240" spans="1:11" x14ac:dyDescent="0.25">
      <c r="A2240" t="s">
        <v>5484</v>
      </c>
      <c r="B2240">
        <v>16454</v>
      </c>
      <c r="C2240" t="s">
        <v>6262</v>
      </c>
      <c r="D2240">
        <v>586.9</v>
      </c>
      <c r="E2240">
        <v>592.26</v>
      </c>
      <c r="F2240">
        <v>575.49</v>
      </c>
      <c r="G2240">
        <v>545.26</v>
      </c>
      <c r="H2240">
        <v>498.27</v>
      </c>
      <c r="I2240">
        <v>384.72</v>
      </c>
      <c r="J2240">
        <v>638.29999999999995</v>
      </c>
      <c r="K2240">
        <v>375</v>
      </c>
    </row>
    <row r="2241" spans="1:11" x14ac:dyDescent="0.25">
      <c r="A2241" t="s">
        <v>5484</v>
      </c>
      <c r="B2241">
        <v>6087</v>
      </c>
      <c r="C2241" t="s">
        <v>6263</v>
      </c>
      <c r="D2241">
        <v>40.950000000000003</v>
      </c>
      <c r="E2241">
        <v>40.07</v>
      </c>
      <c r="F2241">
        <v>40.880000000000003</v>
      </c>
      <c r="G2241">
        <v>40.409999999999997</v>
      </c>
      <c r="H2241">
        <v>34.159999999999997</v>
      </c>
      <c r="I2241">
        <v>21.83</v>
      </c>
      <c r="J2241">
        <v>56.35</v>
      </c>
      <c r="K2241">
        <v>16.45</v>
      </c>
    </row>
    <row r="2242" spans="1:11" x14ac:dyDescent="0.25">
      <c r="A2242" t="s">
        <v>5484</v>
      </c>
      <c r="B2242">
        <v>19138</v>
      </c>
      <c r="C2242" t="s">
        <v>6264</v>
      </c>
      <c r="D2242">
        <v>291.39999999999998</v>
      </c>
      <c r="E2242">
        <v>293.12</v>
      </c>
      <c r="F2242">
        <v>291.99</v>
      </c>
      <c r="G2242">
        <v>290.95</v>
      </c>
      <c r="H2242">
        <v>293.02999999999997</v>
      </c>
      <c r="I2242">
        <v>297.25</v>
      </c>
    </row>
    <row r="2243" spans="1:11" x14ac:dyDescent="0.25">
      <c r="A2243" t="s">
        <v>5484</v>
      </c>
      <c r="B2243">
        <v>6249</v>
      </c>
      <c r="C2243" t="s">
        <v>6265</v>
      </c>
      <c r="D2243">
        <v>81.45</v>
      </c>
      <c r="E2243">
        <v>86.71</v>
      </c>
      <c r="F2243">
        <v>87.23</v>
      </c>
      <c r="G2243">
        <v>86.91</v>
      </c>
      <c r="H2243">
        <v>85.18</v>
      </c>
      <c r="I2243">
        <v>70.45</v>
      </c>
      <c r="J2243">
        <v>104.7</v>
      </c>
      <c r="K2243">
        <v>66.25</v>
      </c>
    </row>
    <row r="2244" spans="1:11" x14ac:dyDescent="0.25">
      <c r="A2244" t="s">
        <v>5484</v>
      </c>
      <c r="B2244">
        <v>13323</v>
      </c>
      <c r="C2244" t="s">
        <v>6266</v>
      </c>
      <c r="D2244">
        <v>42.9</v>
      </c>
      <c r="E2244">
        <v>42.84</v>
      </c>
      <c r="F2244">
        <v>42.83</v>
      </c>
      <c r="G2244">
        <v>42.53</v>
      </c>
      <c r="H2244">
        <v>42.62</v>
      </c>
      <c r="I2244">
        <v>40.4</v>
      </c>
      <c r="J2244">
        <v>50.4</v>
      </c>
      <c r="K2244">
        <v>37</v>
      </c>
    </row>
    <row r="2245" spans="1:11" x14ac:dyDescent="0.25">
      <c r="A2245" t="s">
        <v>5484</v>
      </c>
      <c r="B2245">
        <v>18769</v>
      </c>
      <c r="C2245" t="s">
        <v>6267</v>
      </c>
      <c r="D2245">
        <v>9.1</v>
      </c>
      <c r="E2245">
        <v>9.2899999999999991</v>
      </c>
      <c r="F2245">
        <v>9.4</v>
      </c>
      <c r="G2245">
        <v>9.3699999999999992</v>
      </c>
      <c r="H2245">
        <v>9.39</v>
      </c>
      <c r="I2245">
        <v>14.64</v>
      </c>
      <c r="J2245">
        <v>13.35</v>
      </c>
      <c r="K2245">
        <v>5.85</v>
      </c>
    </row>
    <row r="2246" spans="1:11" x14ac:dyDescent="0.25">
      <c r="A2246" t="s">
        <v>5484</v>
      </c>
      <c r="B2246">
        <v>17372</v>
      </c>
      <c r="C2246" t="s">
        <v>6268</v>
      </c>
      <c r="D2246">
        <v>157</v>
      </c>
      <c r="E2246">
        <v>154.96</v>
      </c>
      <c r="F2246">
        <v>150.96</v>
      </c>
      <c r="G2246">
        <v>144.05000000000001</v>
      </c>
      <c r="H2246">
        <v>136.97999999999999</v>
      </c>
      <c r="I2246">
        <v>138.76</v>
      </c>
    </row>
    <row r="2247" spans="1:11" x14ac:dyDescent="0.25">
      <c r="A2247" t="s">
        <v>5484</v>
      </c>
      <c r="B2247">
        <v>13766</v>
      </c>
      <c r="C2247" t="s">
        <v>6269</v>
      </c>
      <c r="D2247">
        <v>137.05000000000001</v>
      </c>
      <c r="E2247">
        <v>138.55000000000001</v>
      </c>
      <c r="F2247">
        <v>139.99</v>
      </c>
      <c r="G2247">
        <v>144.69</v>
      </c>
      <c r="H2247">
        <v>155.38</v>
      </c>
      <c r="I2247">
        <v>139.84</v>
      </c>
      <c r="J2247">
        <v>209</v>
      </c>
      <c r="K2247">
        <v>126.6</v>
      </c>
    </row>
    <row r="2248" spans="1:11" x14ac:dyDescent="0.25">
      <c r="A2248" t="s">
        <v>5484</v>
      </c>
      <c r="B2248">
        <v>5457</v>
      </c>
      <c r="C2248" t="s">
        <v>6270</v>
      </c>
      <c r="D2248">
        <v>40.4</v>
      </c>
      <c r="E2248">
        <v>40.68</v>
      </c>
      <c r="F2248">
        <v>42.82</v>
      </c>
      <c r="G2248">
        <v>45.24</v>
      </c>
      <c r="H2248">
        <v>47.47</v>
      </c>
      <c r="I2248">
        <v>47.51</v>
      </c>
      <c r="J2248">
        <v>62.65</v>
      </c>
      <c r="K2248">
        <v>37.049999999999997</v>
      </c>
    </row>
    <row r="2249" spans="1:11" x14ac:dyDescent="0.25">
      <c r="A2249" t="s">
        <v>5484</v>
      </c>
      <c r="B2249">
        <v>6079</v>
      </c>
      <c r="C2249" t="s">
        <v>6271</v>
      </c>
      <c r="D2249">
        <v>129.9</v>
      </c>
      <c r="E2249">
        <v>128.54</v>
      </c>
      <c r="F2249">
        <v>125.65</v>
      </c>
      <c r="G2249">
        <v>122.04</v>
      </c>
      <c r="H2249">
        <v>112.39</v>
      </c>
      <c r="I2249">
        <v>68.290000000000006</v>
      </c>
      <c r="J2249">
        <v>164.75</v>
      </c>
      <c r="K2249">
        <v>39.85</v>
      </c>
    </row>
    <row r="2250" spans="1:11" x14ac:dyDescent="0.25">
      <c r="A2250" t="s">
        <v>5484</v>
      </c>
      <c r="B2250">
        <v>19267</v>
      </c>
      <c r="C2250" t="s">
        <v>6272</v>
      </c>
      <c r="D2250">
        <v>163.5</v>
      </c>
      <c r="E2250">
        <v>165.26</v>
      </c>
      <c r="F2250">
        <v>164.38</v>
      </c>
      <c r="G2250">
        <v>161.21</v>
      </c>
      <c r="H2250">
        <v>155.74</v>
      </c>
      <c r="I2250">
        <v>150.63</v>
      </c>
    </row>
    <row r="2251" spans="1:11" x14ac:dyDescent="0.25">
      <c r="A2251" t="s">
        <v>5484</v>
      </c>
      <c r="B2251">
        <v>10253</v>
      </c>
      <c r="C2251" t="s">
        <v>6273</v>
      </c>
      <c r="D2251">
        <v>661.5</v>
      </c>
      <c r="E2251">
        <v>678.18</v>
      </c>
      <c r="F2251">
        <v>663.21</v>
      </c>
      <c r="G2251">
        <v>624.64</v>
      </c>
      <c r="H2251">
        <v>558.5</v>
      </c>
      <c r="I2251">
        <v>423.23</v>
      </c>
      <c r="J2251">
        <v>708</v>
      </c>
      <c r="K2251">
        <v>360</v>
      </c>
    </row>
    <row r="2252" spans="1:11" x14ac:dyDescent="0.25">
      <c r="A2252" t="s">
        <v>5484</v>
      </c>
      <c r="B2252">
        <v>17084</v>
      </c>
      <c r="C2252" t="s">
        <v>6274</v>
      </c>
      <c r="D2252">
        <v>171.2</v>
      </c>
      <c r="E2252">
        <v>171.42</v>
      </c>
      <c r="F2252">
        <v>170.74</v>
      </c>
      <c r="G2252">
        <v>166.1</v>
      </c>
      <c r="H2252">
        <v>156.11000000000001</v>
      </c>
      <c r="I2252">
        <v>144.25</v>
      </c>
      <c r="J2252">
        <v>188.4</v>
      </c>
      <c r="K2252">
        <v>124.05</v>
      </c>
    </row>
    <row r="2253" spans="1:11" x14ac:dyDescent="0.25">
      <c r="A2253" t="s">
        <v>5484</v>
      </c>
      <c r="B2253">
        <v>7331</v>
      </c>
      <c r="C2253" t="s">
        <v>6275</v>
      </c>
      <c r="D2253">
        <v>167.2</v>
      </c>
      <c r="E2253">
        <v>167.75</v>
      </c>
      <c r="F2253">
        <v>166.88</v>
      </c>
      <c r="G2253">
        <v>163.69999999999999</v>
      </c>
      <c r="H2253">
        <v>155.30000000000001</v>
      </c>
      <c r="I2253">
        <v>135.02000000000001</v>
      </c>
      <c r="J2253">
        <v>177.5</v>
      </c>
      <c r="K2253">
        <v>125</v>
      </c>
    </row>
    <row r="2254" spans="1:11" x14ac:dyDescent="0.25">
      <c r="A2254" t="s">
        <v>5484</v>
      </c>
      <c r="B2254">
        <v>573</v>
      </c>
      <c r="C2254" t="s">
        <v>6276</v>
      </c>
      <c r="D2254">
        <v>109.8</v>
      </c>
      <c r="E2254">
        <v>110.68</v>
      </c>
      <c r="F2254">
        <v>111.64</v>
      </c>
      <c r="G2254">
        <v>111.14</v>
      </c>
      <c r="H2254">
        <v>109.43</v>
      </c>
      <c r="I2254">
        <v>96.73</v>
      </c>
      <c r="J2254">
        <v>140.25</v>
      </c>
      <c r="K2254">
        <v>83.1</v>
      </c>
    </row>
    <row r="2255" spans="1:11" x14ac:dyDescent="0.25">
      <c r="A2255" t="s">
        <v>5484</v>
      </c>
      <c r="B2255">
        <v>9858</v>
      </c>
      <c r="C2255" t="s">
        <v>6277</v>
      </c>
      <c r="D2255">
        <v>116</v>
      </c>
      <c r="E2255">
        <v>116.79</v>
      </c>
      <c r="F2255">
        <v>117.44</v>
      </c>
      <c r="G2255">
        <v>118.38</v>
      </c>
      <c r="H2255">
        <v>114.21</v>
      </c>
      <c r="I2255">
        <v>92.32</v>
      </c>
      <c r="J2255">
        <v>137.69999999999999</v>
      </c>
      <c r="K2255">
        <v>84.5</v>
      </c>
    </row>
    <row r="2256" spans="1:11" x14ac:dyDescent="0.25">
      <c r="A2256" t="s">
        <v>5484</v>
      </c>
      <c r="B2256">
        <v>7385</v>
      </c>
      <c r="C2256" t="s">
        <v>6278</v>
      </c>
      <c r="D2256">
        <v>770.15</v>
      </c>
      <c r="E2256">
        <v>773.44</v>
      </c>
      <c r="F2256">
        <v>775.78</v>
      </c>
      <c r="G2256">
        <v>781.94</v>
      </c>
      <c r="H2256">
        <v>785.67</v>
      </c>
      <c r="I2256">
        <v>677.64</v>
      </c>
      <c r="J2256">
        <v>925</v>
      </c>
      <c r="K2256">
        <v>670</v>
      </c>
    </row>
    <row r="2257" spans="1:11" x14ac:dyDescent="0.25">
      <c r="A2257" t="s">
        <v>5484</v>
      </c>
      <c r="B2257">
        <v>11501</v>
      </c>
      <c r="C2257" t="s">
        <v>6279</v>
      </c>
      <c r="D2257">
        <v>201.4</v>
      </c>
      <c r="E2257">
        <v>211.21</v>
      </c>
      <c r="F2257">
        <v>217.03</v>
      </c>
      <c r="G2257">
        <v>221.79</v>
      </c>
      <c r="H2257">
        <v>230.62</v>
      </c>
      <c r="I2257">
        <v>232.96</v>
      </c>
      <c r="J2257">
        <v>309.05</v>
      </c>
      <c r="K2257">
        <v>198</v>
      </c>
    </row>
    <row r="2258" spans="1:11" x14ac:dyDescent="0.25">
      <c r="A2258" t="s">
        <v>5484</v>
      </c>
      <c r="B2258">
        <v>18815</v>
      </c>
      <c r="C2258" t="s">
        <v>6280</v>
      </c>
      <c r="D2258">
        <v>36.299999999999997</v>
      </c>
      <c r="E2258">
        <v>36.67</v>
      </c>
      <c r="F2258">
        <v>38.86</v>
      </c>
      <c r="G2258">
        <v>42.61</v>
      </c>
      <c r="H2258">
        <v>44.99</v>
      </c>
      <c r="I2258">
        <v>40.28</v>
      </c>
      <c r="J2258">
        <v>70.900000000000006</v>
      </c>
      <c r="K2258">
        <v>34.6</v>
      </c>
    </row>
    <row r="2259" spans="1:11" x14ac:dyDescent="0.25">
      <c r="A2259" t="s">
        <v>5484</v>
      </c>
      <c r="B2259">
        <v>17167</v>
      </c>
      <c r="C2259" t="s">
        <v>6281</v>
      </c>
      <c r="D2259">
        <v>97.1</v>
      </c>
      <c r="E2259">
        <v>91.99</v>
      </c>
      <c r="F2259">
        <v>89.34</v>
      </c>
      <c r="G2259">
        <v>86.13</v>
      </c>
      <c r="H2259">
        <v>81.86</v>
      </c>
      <c r="I2259">
        <v>75.010000000000005</v>
      </c>
      <c r="J2259">
        <v>99.7</v>
      </c>
      <c r="K2259">
        <v>65.5</v>
      </c>
    </row>
    <row r="2260" spans="1:11" x14ac:dyDescent="0.25">
      <c r="A2260" t="s">
        <v>5484</v>
      </c>
      <c r="B2260">
        <v>19356</v>
      </c>
      <c r="C2260" t="s">
        <v>6282</v>
      </c>
      <c r="D2260">
        <v>168.5</v>
      </c>
      <c r="E2260">
        <v>168.39</v>
      </c>
      <c r="F2260">
        <v>167.77</v>
      </c>
      <c r="G2260">
        <v>167.68</v>
      </c>
      <c r="H2260">
        <v>168.36</v>
      </c>
      <c r="I2260">
        <v>169.2</v>
      </c>
    </row>
    <row r="2261" spans="1:11" x14ac:dyDescent="0.25">
      <c r="A2261" t="s">
        <v>5484</v>
      </c>
      <c r="B2261">
        <v>14052</v>
      </c>
      <c r="C2261" t="s">
        <v>6283</v>
      </c>
      <c r="D2261">
        <v>164.85</v>
      </c>
      <c r="E2261">
        <v>156.15</v>
      </c>
      <c r="F2261">
        <v>145.54</v>
      </c>
      <c r="G2261">
        <v>126.28</v>
      </c>
      <c r="H2261">
        <v>93.98</v>
      </c>
      <c r="I2261">
        <v>57.81</v>
      </c>
      <c r="J2261">
        <v>164.85</v>
      </c>
      <c r="K2261">
        <v>33</v>
      </c>
    </row>
    <row r="2262" spans="1:11" x14ac:dyDescent="0.25">
      <c r="A2262" t="s">
        <v>5484</v>
      </c>
      <c r="B2262">
        <v>17092</v>
      </c>
      <c r="C2262" t="s">
        <v>6284</v>
      </c>
      <c r="D2262">
        <v>107.1</v>
      </c>
      <c r="E2262">
        <v>105.84</v>
      </c>
      <c r="F2262">
        <v>107.3</v>
      </c>
      <c r="G2262">
        <v>109.19</v>
      </c>
      <c r="H2262">
        <v>112.09</v>
      </c>
      <c r="I2262">
        <v>111.05</v>
      </c>
      <c r="J2262">
        <v>153</v>
      </c>
      <c r="K2262">
        <v>95</v>
      </c>
    </row>
    <row r="2263" spans="1:11" x14ac:dyDescent="0.25">
      <c r="A2263" t="s">
        <v>5484</v>
      </c>
      <c r="B2263">
        <v>9764</v>
      </c>
      <c r="C2263" t="s">
        <v>6285</v>
      </c>
      <c r="D2263">
        <v>61.65</v>
      </c>
      <c r="E2263">
        <v>62.94</v>
      </c>
      <c r="F2263">
        <v>64.78</v>
      </c>
      <c r="G2263">
        <v>70.540000000000006</v>
      </c>
      <c r="H2263">
        <v>84.33</v>
      </c>
      <c r="I2263">
        <v>97.2</v>
      </c>
      <c r="J2263">
        <v>134.5</v>
      </c>
      <c r="K2263">
        <v>60</v>
      </c>
    </row>
    <row r="2264" spans="1:11" x14ac:dyDescent="0.25">
      <c r="A2264" t="s">
        <v>5484</v>
      </c>
      <c r="B2264">
        <v>18794</v>
      </c>
      <c r="C2264" t="s">
        <v>6286</v>
      </c>
      <c r="D2264">
        <v>149.44999999999999</v>
      </c>
      <c r="E2264">
        <v>146.5</v>
      </c>
      <c r="F2264">
        <v>144.96</v>
      </c>
      <c r="G2264">
        <v>144.78</v>
      </c>
      <c r="H2264">
        <v>143.08000000000001</v>
      </c>
      <c r="I2264">
        <v>139.68</v>
      </c>
    </row>
    <row r="2265" spans="1:11" x14ac:dyDescent="0.25">
      <c r="A2265" t="s">
        <v>5484</v>
      </c>
      <c r="B2265">
        <v>18649</v>
      </c>
      <c r="C2265" t="s">
        <v>6287</v>
      </c>
      <c r="D2265">
        <v>115</v>
      </c>
      <c r="E2265">
        <v>124.61</v>
      </c>
      <c r="F2265">
        <v>128.13999999999999</v>
      </c>
      <c r="G2265">
        <v>126.17</v>
      </c>
      <c r="H2265">
        <v>116.51</v>
      </c>
      <c r="I2265">
        <v>103.61</v>
      </c>
    </row>
    <row r="2266" spans="1:11" x14ac:dyDescent="0.25">
      <c r="A2266" t="s">
        <v>5484</v>
      </c>
      <c r="B2266">
        <v>13526</v>
      </c>
      <c r="C2266" t="s">
        <v>6288</v>
      </c>
      <c r="D2266">
        <v>400</v>
      </c>
      <c r="E2266">
        <v>412.2</v>
      </c>
      <c r="F2266">
        <v>412.98</v>
      </c>
      <c r="G2266">
        <v>416.22</v>
      </c>
      <c r="H2266">
        <v>425.15</v>
      </c>
      <c r="I2266">
        <v>435.59</v>
      </c>
      <c r="J2266">
        <v>551</v>
      </c>
      <c r="K2266">
        <v>344.8</v>
      </c>
    </row>
    <row r="2267" spans="1:11" x14ac:dyDescent="0.25">
      <c r="A2267" t="s">
        <v>5484</v>
      </c>
      <c r="B2267">
        <v>15036</v>
      </c>
      <c r="C2267" t="s">
        <v>6289</v>
      </c>
      <c r="D2267">
        <v>244</v>
      </c>
      <c r="E2267">
        <v>246.06</v>
      </c>
      <c r="F2267">
        <v>247.84</v>
      </c>
      <c r="G2267">
        <v>250.75</v>
      </c>
      <c r="H2267">
        <v>249.86</v>
      </c>
      <c r="I2267">
        <v>194.79</v>
      </c>
      <c r="J2267">
        <v>315.7</v>
      </c>
      <c r="K2267">
        <v>170.61</v>
      </c>
    </row>
    <row r="2268" spans="1:11" x14ac:dyDescent="0.25">
      <c r="A2268" t="s">
        <v>5484</v>
      </c>
      <c r="B2268">
        <v>16588</v>
      </c>
      <c r="C2268" t="s">
        <v>6290</v>
      </c>
      <c r="D2268">
        <v>268.64999999999998</v>
      </c>
      <c r="E2268">
        <v>257.81</v>
      </c>
      <c r="F2268">
        <v>241.51</v>
      </c>
      <c r="G2268">
        <v>221.8</v>
      </c>
      <c r="H2268">
        <v>203</v>
      </c>
      <c r="I2268">
        <v>194.16</v>
      </c>
      <c r="J2268">
        <v>280</v>
      </c>
      <c r="K2268">
        <v>162.19999999999999</v>
      </c>
    </row>
    <row r="2269" spans="1:11" x14ac:dyDescent="0.25">
      <c r="A2269" t="s">
        <v>5484</v>
      </c>
      <c r="B2269">
        <v>666</v>
      </c>
      <c r="C2269" t="s">
        <v>6291</v>
      </c>
      <c r="D2269">
        <v>561</v>
      </c>
      <c r="E2269">
        <v>581.49</v>
      </c>
      <c r="F2269">
        <v>581.41999999999996</v>
      </c>
      <c r="G2269">
        <v>579.04999999999995</v>
      </c>
      <c r="H2269">
        <v>570.45000000000005</v>
      </c>
      <c r="I2269">
        <v>433.63</v>
      </c>
      <c r="J2269">
        <v>799.95</v>
      </c>
      <c r="K2269">
        <v>329.75</v>
      </c>
    </row>
    <row r="2270" spans="1:11" x14ac:dyDescent="0.25">
      <c r="A2270" t="s">
        <v>5484</v>
      </c>
      <c r="B2270">
        <v>21861</v>
      </c>
      <c r="C2270" t="s">
        <v>6292</v>
      </c>
      <c r="D2270">
        <v>4.8499999999999996</v>
      </c>
      <c r="E2270">
        <v>4.82</v>
      </c>
      <c r="F2270">
        <v>4.9000000000000004</v>
      </c>
      <c r="G2270">
        <v>5.12</v>
      </c>
      <c r="H2270">
        <v>5.37</v>
      </c>
      <c r="I2270">
        <v>6.54</v>
      </c>
      <c r="J2270">
        <v>8.6999999999999993</v>
      </c>
      <c r="K2270">
        <v>2.7</v>
      </c>
    </row>
    <row r="2271" spans="1:11" x14ac:dyDescent="0.25">
      <c r="A2271" t="s">
        <v>5484</v>
      </c>
      <c r="B2271">
        <v>19154</v>
      </c>
      <c r="C2271" t="s">
        <v>6293</v>
      </c>
      <c r="D2271">
        <v>66</v>
      </c>
      <c r="E2271">
        <v>67.33</v>
      </c>
      <c r="F2271">
        <v>67.33</v>
      </c>
      <c r="G2271">
        <v>67.040000000000006</v>
      </c>
      <c r="H2271">
        <v>67.290000000000006</v>
      </c>
      <c r="I2271">
        <v>68.05</v>
      </c>
    </row>
    <row r="2272" spans="1:11" x14ac:dyDescent="0.25">
      <c r="A2272" t="s">
        <v>5484</v>
      </c>
      <c r="B2272">
        <v>11903</v>
      </c>
      <c r="C2272" t="s">
        <v>6294</v>
      </c>
      <c r="D2272">
        <v>174</v>
      </c>
      <c r="E2272">
        <v>173.23</v>
      </c>
      <c r="F2272">
        <v>170.22</v>
      </c>
      <c r="G2272">
        <v>162.11000000000001</v>
      </c>
      <c r="H2272">
        <v>141.61000000000001</v>
      </c>
      <c r="I2272">
        <v>106.08</v>
      </c>
      <c r="J2272">
        <v>185</v>
      </c>
      <c r="K2272">
        <v>72.099999999999994</v>
      </c>
    </row>
    <row r="2273" spans="1:11" x14ac:dyDescent="0.25">
      <c r="A2273" t="s">
        <v>5484</v>
      </c>
      <c r="B2273">
        <v>6012</v>
      </c>
      <c r="C2273" t="s">
        <v>6295</v>
      </c>
      <c r="D2273">
        <v>120</v>
      </c>
      <c r="E2273">
        <v>124.26</v>
      </c>
      <c r="F2273">
        <v>127.62</v>
      </c>
      <c r="G2273">
        <v>130</v>
      </c>
      <c r="H2273">
        <v>130.88</v>
      </c>
      <c r="I2273">
        <v>135.36000000000001</v>
      </c>
      <c r="J2273">
        <v>153.1</v>
      </c>
      <c r="K2273">
        <v>116.1</v>
      </c>
    </row>
    <row r="2274" spans="1:11" x14ac:dyDescent="0.25">
      <c r="A2274" t="s">
        <v>5484</v>
      </c>
      <c r="B2274">
        <v>20929</v>
      </c>
      <c r="C2274" t="s">
        <v>6296</v>
      </c>
      <c r="D2274">
        <v>4.5</v>
      </c>
      <c r="E2274">
        <v>4.6399999999999997</v>
      </c>
      <c r="F2274">
        <v>4.7300000000000004</v>
      </c>
      <c r="G2274">
        <v>4.83</v>
      </c>
      <c r="H2274">
        <v>5.28</v>
      </c>
      <c r="I2274">
        <v>7.3</v>
      </c>
      <c r="J2274">
        <v>7.4</v>
      </c>
      <c r="K2274">
        <v>4.3</v>
      </c>
    </row>
    <row r="2275" spans="1:11" x14ac:dyDescent="0.25">
      <c r="A2275" t="s">
        <v>5484</v>
      </c>
      <c r="B2275">
        <v>10885</v>
      </c>
      <c r="C2275" t="s">
        <v>6297</v>
      </c>
      <c r="D2275">
        <v>45.95</v>
      </c>
      <c r="E2275">
        <v>46.5</v>
      </c>
      <c r="F2275">
        <v>46.99</v>
      </c>
      <c r="G2275">
        <v>47.43</v>
      </c>
      <c r="H2275">
        <v>47.84</v>
      </c>
      <c r="I2275">
        <v>45.36</v>
      </c>
      <c r="J2275">
        <v>56</v>
      </c>
      <c r="K2275">
        <v>42</v>
      </c>
    </row>
    <row r="2276" spans="1:11" x14ac:dyDescent="0.25">
      <c r="A2276" t="s">
        <v>5484</v>
      </c>
      <c r="B2276">
        <v>18558</v>
      </c>
      <c r="C2276" t="s">
        <v>6298</v>
      </c>
      <c r="D2276">
        <v>17.25</v>
      </c>
      <c r="E2276">
        <v>17.3</v>
      </c>
      <c r="F2276">
        <v>17.489999999999998</v>
      </c>
      <c r="G2276">
        <v>17.93</v>
      </c>
      <c r="H2276">
        <v>18.71</v>
      </c>
      <c r="I2276">
        <v>19.489999999999998</v>
      </c>
    </row>
    <row r="2277" spans="1:11" x14ac:dyDescent="0.25">
      <c r="A2277" t="s">
        <v>5484</v>
      </c>
      <c r="B2277">
        <v>11208</v>
      </c>
      <c r="C2277" t="s">
        <v>6299</v>
      </c>
      <c r="D2277">
        <v>17</v>
      </c>
      <c r="E2277">
        <v>17.82</v>
      </c>
      <c r="F2277">
        <v>18.309999999999999</v>
      </c>
      <c r="G2277">
        <v>18.760000000000002</v>
      </c>
      <c r="H2277">
        <v>18.850000000000001</v>
      </c>
      <c r="I2277">
        <v>18.260000000000002</v>
      </c>
      <c r="J2277">
        <v>24.85</v>
      </c>
      <c r="K2277">
        <v>15.5</v>
      </c>
    </row>
    <row r="2278" spans="1:11" x14ac:dyDescent="0.25">
      <c r="A2278" t="s">
        <v>5484</v>
      </c>
      <c r="B2278">
        <v>19465</v>
      </c>
      <c r="C2278" t="s">
        <v>6300</v>
      </c>
      <c r="D2278">
        <v>180.9</v>
      </c>
      <c r="E2278">
        <v>164.02</v>
      </c>
      <c r="F2278">
        <v>146.02000000000001</v>
      </c>
      <c r="G2278">
        <v>124.28</v>
      </c>
      <c r="H2278">
        <v>101.38</v>
      </c>
      <c r="I2278">
        <v>85.28</v>
      </c>
    </row>
    <row r="2279" spans="1:11" x14ac:dyDescent="0.25">
      <c r="A2279" t="s">
        <v>5484</v>
      </c>
      <c r="B2279">
        <v>10293</v>
      </c>
      <c r="C2279" t="s">
        <v>6301</v>
      </c>
      <c r="D2279">
        <v>24.55</v>
      </c>
      <c r="E2279">
        <v>25.9</v>
      </c>
      <c r="F2279">
        <v>26.14</v>
      </c>
      <c r="G2279">
        <v>26.02</v>
      </c>
      <c r="H2279">
        <v>25.16</v>
      </c>
      <c r="I2279">
        <v>24.66</v>
      </c>
      <c r="J2279">
        <v>30.5</v>
      </c>
      <c r="K2279">
        <v>17.649999999999999</v>
      </c>
    </row>
    <row r="2280" spans="1:11" x14ac:dyDescent="0.25">
      <c r="A2280" t="s">
        <v>5484</v>
      </c>
      <c r="B2280">
        <v>16758</v>
      </c>
      <c r="C2280" t="s">
        <v>6302</v>
      </c>
      <c r="D2280">
        <v>330.3</v>
      </c>
      <c r="E2280">
        <v>323.25</v>
      </c>
      <c r="F2280">
        <v>321.17</v>
      </c>
      <c r="G2280">
        <v>319.08</v>
      </c>
      <c r="H2280">
        <v>305.64</v>
      </c>
      <c r="I2280">
        <v>229.27</v>
      </c>
      <c r="J2280">
        <v>372</v>
      </c>
      <c r="K2280">
        <v>211</v>
      </c>
    </row>
    <row r="2281" spans="1:11" x14ac:dyDescent="0.25">
      <c r="A2281" t="s">
        <v>5484</v>
      </c>
      <c r="B2281">
        <v>18708</v>
      </c>
      <c r="C2281" t="s">
        <v>6303</v>
      </c>
      <c r="D2281">
        <v>126.3</v>
      </c>
      <c r="E2281">
        <v>109.44</v>
      </c>
      <c r="F2281">
        <v>97.43</v>
      </c>
      <c r="G2281">
        <v>87.64</v>
      </c>
      <c r="H2281">
        <v>80.319999999999993</v>
      </c>
      <c r="I2281">
        <v>76.55</v>
      </c>
    </row>
    <row r="2282" spans="1:11" x14ac:dyDescent="0.25">
      <c r="A2282" t="s">
        <v>5484</v>
      </c>
      <c r="B2282">
        <v>9570</v>
      </c>
      <c r="C2282" t="s">
        <v>6304</v>
      </c>
      <c r="D2282">
        <v>47.4</v>
      </c>
      <c r="E2282">
        <v>46.94</v>
      </c>
      <c r="F2282">
        <v>47.87</v>
      </c>
      <c r="G2282">
        <v>48.98</v>
      </c>
      <c r="H2282">
        <v>49.64</v>
      </c>
      <c r="I2282">
        <v>44.99</v>
      </c>
      <c r="J2282">
        <v>58.25</v>
      </c>
      <c r="K2282">
        <v>41.4</v>
      </c>
    </row>
    <row r="2283" spans="1:11" x14ac:dyDescent="0.25">
      <c r="A2283" t="s">
        <v>5484</v>
      </c>
      <c r="B2283">
        <v>8602</v>
      </c>
      <c r="C2283" t="s">
        <v>6305</v>
      </c>
      <c r="D2283">
        <v>124.8</v>
      </c>
      <c r="E2283">
        <v>124.84</v>
      </c>
      <c r="F2283">
        <v>127.36</v>
      </c>
      <c r="G2283">
        <v>131</v>
      </c>
      <c r="H2283">
        <v>134.02000000000001</v>
      </c>
      <c r="I2283">
        <v>134.94999999999999</v>
      </c>
      <c r="J2283">
        <v>160</v>
      </c>
      <c r="K2283">
        <v>115</v>
      </c>
    </row>
    <row r="2284" spans="1:11" x14ac:dyDescent="0.25">
      <c r="A2284" t="s">
        <v>5484</v>
      </c>
      <c r="B2284">
        <v>18751</v>
      </c>
      <c r="C2284" t="s">
        <v>6306</v>
      </c>
      <c r="D2284">
        <v>328</v>
      </c>
      <c r="E2284">
        <v>331.01</v>
      </c>
      <c r="F2284">
        <v>329.86</v>
      </c>
      <c r="G2284">
        <v>316.39999999999998</v>
      </c>
      <c r="H2284">
        <v>289.62</v>
      </c>
      <c r="I2284">
        <v>264.73</v>
      </c>
    </row>
    <row r="2285" spans="1:11" x14ac:dyDescent="0.25">
      <c r="A2285" t="s">
        <v>5484</v>
      </c>
      <c r="B2285">
        <v>19287</v>
      </c>
      <c r="C2285" t="s">
        <v>6307</v>
      </c>
      <c r="D2285">
        <v>82.85</v>
      </c>
      <c r="E2285">
        <v>81.53</v>
      </c>
      <c r="F2285">
        <v>82.44</v>
      </c>
      <c r="G2285">
        <v>83.72</v>
      </c>
      <c r="H2285">
        <v>84.82</v>
      </c>
      <c r="I2285">
        <v>85.38</v>
      </c>
    </row>
    <row r="2286" spans="1:11" x14ac:dyDescent="0.25">
      <c r="A2286" t="s">
        <v>5484</v>
      </c>
      <c r="B2286">
        <v>10889</v>
      </c>
      <c r="C2286" t="s">
        <v>6308</v>
      </c>
      <c r="D2286">
        <v>406.55</v>
      </c>
      <c r="E2286">
        <v>392.44</v>
      </c>
      <c r="F2286">
        <v>370.17</v>
      </c>
      <c r="G2286">
        <v>346.95</v>
      </c>
      <c r="H2286">
        <v>324.77</v>
      </c>
      <c r="I2286">
        <v>255.98</v>
      </c>
      <c r="J2286">
        <v>417.9</v>
      </c>
      <c r="K2286">
        <v>255.5</v>
      </c>
    </row>
    <row r="2287" spans="1:11" x14ac:dyDescent="0.25">
      <c r="A2287" t="s">
        <v>5484</v>
      </c>
      <c r="B2287">
        <v>6441</v>
      </c>
      <c r="C2287" t="s">
        <v>6309</v>
      </c>
      <c r="D2287">
        <v>803.45</v>
      </c>
      <c r="E2287">
        <v>811.72</v>
      </c>
      <c r="F2287">
        <v>812.71</v>
      </c>
      <c r="G2287">
        <v>803.03</v>
      </c>
      <c r="H2287">
        <v>748.11</v>
      </c>
      <c r="I2287">
        <v>590.82000000000005</v>
      </c>
      <c r="J2287">
        <v>950</v>
      </c>
      <c r="K2287">
        <v>535.5</v>
      </c>
    </row>
    <row r="2288" spans="1:11" x14ac:dyDescent="0.25">
      <c r="A2288" t="s">
        <v>5484</v>
      </c>
      <c r="B2288">
        <v>16133</v>
      </c>
      <c r="C2288" t="s">
        <v>6310</v>
      </c>
      <c r="D2288">
        <v>241.55</v>
      </c>
      <c r="E2288">
        <v>241.05</v>
      </c>
      <c r="F2288">
        <v>237.25</v>
      </c>
      <c r="G2288">
        <v>232.94</v>
      </c>
      <c r="H2288">
        <v>228.38</v>
      </c>
      <c r="I2288">
        <v>191.36</v>
      </c>
      <c r="J2288">
        <v>299</v>
      </c>
      <c r="K2288">
        <v>181.55</v>
      </c>
    </row>
    <row r="2289" spans="1:11" x14ac:dyDescent="0.25">
      <c r="A2289" t="s">
        <v>5484</v>
      </c>
      <c r="B2289">
        <v>8671</v>
      </c>
      <c r="C2289" t="s">
        <v>6311</v>
      </c>
      <c r="D2289">
        <v>300</v>
      </c>
      <c r="E2289">
        <v>297.22000000000003</v>
      </c>
      <c r="F2289">
        <v>291.98</v>
      </c>
      <c r="G2289">
        <v>285.20999999999998</v>
      </c>
      <c r="H2289">
        <v>278.52</v>
      </c>
      <c r="I2289">
        <v>258.73</v>
      </c>
      <c r="J2289">
        <v>309.75</v>
      </c>
      <c r="K2289">
        <v>242</v>
      </c>
    </row>
    <row r="2290" spans="1:11" x14ac:dyDescent="0.25">
      <c r="A2290" t="s">
        <v>5484</v>
      </c>
      <c r="B2290">
        <v>8782</v>
      </c>
      <c r="C2290" t="s">
        <v>6312</v>
      </c>
      <c r="D2290">
        <v>298</v>
      </c>
      <c r="E2290">
        <v>297.81</v>
      </c>
      <c r="F2290">
        <v>298.63</v>
      </c>
      <c r="G2290">
        <v>297.32</v>
      </c>
      <c r="H2290">
        <v>285.11</v>
      </c>
      <c r="I2290">
        <v>220.82</v>
      </c>
      <c r="J2290">
        <v>325</v>
      </c>
      <c r="K2290">
        <v>185.05</v>
      </c>
    </row>
    <row r="2291" spans="1:11" x14ac:dyDescent="0.25">
      <c r="A2291" t="s">
        <v>5484</v>
      </c>
      <c r="B2291">
        <v>9372</v>
      </c>
      <c r="C2291" t="s">
        <v>6313</v>
      </c>
      <c r="D2291">
        <v>47.9</v>
      </c>
      <c r="E2291">
        <v>46.78</v>
      </c>
      <c r="F2291">
        <v>46.62</v>
      </c>
      <c r="G2291">
        <v>46.65</v>
      </c>
      <c r="H2291">
        <v>47.47</v>
      </c>
      <c r="I2291">
        <v>51.8</v>
      </c>
      <c r="J2291">
        <v>60.4</v>
      </c>
      <c r="K2291">
        <v>43.05</v>
      </c>
    </row>
    <row r="2292" spans="1:11" x14ac:dyDescent="0.25">
      <c r="A2292" t="s">
        <v>5484</v>
      </c>
      <c r="B2292">
        <v>11472</v>
      </c>
      <c r="C2292" t="s">
        <v>6314</v>
      </c>
      <c r="D2292">
        <v>94.5</v>
      </c>
      <c r="E2292">
        <v>89.2</v>
      </c>
      <c r="F2292">
        <v>86.38</v>
      </c>
      <c r="G2292">
        <v>85.19</v>
      </c>
      <c r="H2292">
        <v>87.47</v>
      </c>
      <c r="I2292">
        <v>74.53</v>
      </c>
      <c r="J2292">
        <v>128.19999999999999</v>
      </c>
      <c r="K2292">
        <v>70</v>
      </c>
    </row>
    <row r="2293" spans="1:11" x14ac:dyDescent="0.25">
      <c r="A2293" t="s">
        <v>5484</v>
      </c>
      <c r="B2293">
        <v>14204</v>
      </c>
      <c r="C2293" t="s">
        <v>6315</v>
      </c>
      <c r="D2293">
        <v>43.75</v>
      </c>
      <c r="E2293">
        <v>46.1</v>
      </c>
      <c r="F2293">
        <v>46.82</v>
      </c>
      <c r="G2293">
        <v>47.5</v>
      </c>
      <c r="H2293">
        <v>49.12</v>
      </c>
      <c r="I2293">
        <v>46.7</v>
      </c>
      <c r="J2293">
        <v>64</v>
      </c>
      <c r="K2293">
        <v>43.75</v>
      </c>
    </row>
    <row r="2294" spans="1:11" x14ac:dyDescent="0.25">
      <c r="A2294" t="s">
        <v>5484</v>
      </c>
      <c r="B2294">
        <v>8259</v>
      </c>
      <c r="C2294" t="s">
        <v>6316</v>
      </c>
      <c r="D2294">
        <v>266.14999999999998</v>
      </c>
      <c r="E2294">
        <v>280.76</v>
      </c>
      <c r="F2294">
        <v>287.08</v>
      </c>
      <c r="G2294">
        <v>292.14999999999998</v>
      </c>
      <c r="H2294">
        <v>299.2</v>
      </c>
      <c r="I2294">
        <v>268.02</v>
      </c>
      <c r="J2294">
        <v>376.95</v>
      </c>
      <c r="K2294">
        <v>265.3</v>
      </c>
    </row>
    <row r="2295" spans="1:11" x14ac:dyDescent="0.25">
      <c r="A2295" t="s">
        <v>5484</v>
      </c>
      <c r="B2295">
        <v>18728</v>
      </c>
      <c r="C2295" t="s">
        <v>6317</v>
      </c>
      <c r="D2295">
        <v>123.65</v>
      </c>
      <c r="E2295">
        <v>116.03</v>
      </c>
      <c r="F2295">
        <v>115.88</v>
      </c>
      <c r="G2295">
        <v>117.27</v>
      </c>
      <c r="H2295">
        <v>119.14</v>
      </c>
      <c r="I2295">
        <v>119.97</v>
      </c>
    </row>
    <row r="2296" spans="1:11" x14ac:dyDescent="0.25">
      <c r="A2296" t="s">
        <v>5484</v>
      </c>
      <c r="B2296">
        <v>17088</v>
      </c>
      <c r="C2296" t="s">
        <v>6318</v>
      </c>
      <c r="D2296">
        <v>114.95</v>
      </c>
      <c r="E2296">
        <v>120.61</v>
      </c>
      <c r="F2296">
        <v>117.92</v>
      </c>
      <c r="G2296">
        <v>109.36</v>
      </c>
      <c r="H2296">
        <v>97.2</v>
      </c>
      <c r="I2296">
        <v>86.8</v>
      </c>
      <c r="J2296">
        <v>143.05000000000001</v>
      </c>
      <c r="K2296">
        <v>77</v>
      </c>
    </row>
    <row r="2297" spans="1:11" x14ac:dyDescent="0.25">
      <c r="A2297" t="s">
        <v>5484</v>
      </c>
      <c r="B2297">
        <v>2839</v>
      </c>
      <c r="C2297" t="s">
        <v>6319</v>
      </c>
      <c r="D2297">
        <v>98</v>
      </c>
      <c r="E2297">
        <v>95.62</v>
      </c>
      <c r="F2297">
        <v>93.01</v>
      </c>
      <c r="G2297">
        <v>90.1</v>
      </c>
      <c r="H2297">
        <v>86.98</v>
      </c>
      <c r="I2297">
        <v>84.8</v>
      </c>
      <c r="J2297">
        <v>101.45</v>
      </c>
      <c r="K2297">
        <v>78.2</v>
      </c>
    </row>
    <row r="2298" spans="1:11" x14ac:dyDescent="0.25">
      <c r="A2298" t="s">
        <v>5484</v>
      </c>
      <c r="B2298">
        <v>19812</v>
      </c>
      <c r="C2298" t="s">
        <v>6320</v>
      </c>
      <c r="D2298">
        <v>119.7</v>
      </c>
      <c r="E2298">
        <v>122.56</v>
      </c>
      <c r="F2298">
        <v>130.16999999999999</v>
      </c>
      <c r="G2298">
        <v>138.75</v>
      </c>
      <c r="H2298">
        <v>146.99</v>
      </c>
      <c r="I2298">
        <v>152.41</v>
      </c>
    </row>
    <row r="2299" spans="1:11" x14ac:dyDescent="0.25">
      <c r="A2299" t="s">
        <v>5484</v>
      </c>
      <c r="B2299">
        <v>19134</v>
      </c>
      <c r="C2299" t="s">
        <v>6321</v>
      </c>
      <c r="D2299">
        <v>55</v>
      </c>
      <c r="E2299">
        <v>55.03</v>
      </c>
      <c r="F2299">
        <v>54.74</v>
      </c>
      <c r="G2299">
        <v>54.71</v>
      </c>
      <c r="H2299">
        <v>56.11</v>
      </c>
      <c r="I2299">
        <v>58.24</v>
      </c>
    </row>
    <row r="2300" spans="1:11" x14ac:dyDescent="0.25">
      <c r="A2300" t="s">
        <v>5484</v>
      </c>
      <c r="B2300">
        <v>18773</v>
      </c>
      <c r="C2300" t="s">
        <v>6322</v>
      </c>
      <c r="D2300">
        <v>59.9</v>
      </c>
      <c r="E2300">
        <v>60.04</v>
      </c>
      <c r="F2300">
        <v>59.28</v>
      </c>
      <c r="G2300">
        <v>57.81</v>
      </c>
      <c r="H2300">
        <v>57.11</v>
      </c>
      <c r="I2300">
        <v>57.73</v>
      </c>
    </row>
    <row r="2301" spans="1:11" x14ac:dyDescent="0.25">
      <c r="A2301" t="s">
        <v>5484</v>
      </c>
      <c r="B2301">
        <v>19011</v>
      </c>
      <c r="C2301" t="s">
        <v>6323</v>
      </c>
      <c r="D2301">
        <v>140.30000000000001</v>
      </c>
      <c r="E2301">
        <v>140.86000000000001</v>
      </c>
      <c r="F2301">
        <v>141.07</v>
      </c>
      <c r="G2301">
        <v>141.06</v>
      </c>
      <c r="H2301">
        <v>140.86000000000001</v>
      </c>
      <c r="I2301">
        <v>140.62</v>
      </c>
    </row>
    <row r="2302" spans="1:11" x14ac:dyDescent="0.25">
      <c r="A2302" t="s">
        <v>5484</v>
      </c>
      <c r="B2302">
        <v>14574</v>
      </c>
      <c r="C2302" t="s">
        <v>6324</v>
      </c>
      <c r="D2302">
        <v>145</v>
      </c>
      <c r="E2302">
        <v>146.31</v>
      </c>
      <c r="F2302">
        <v>145.68</v>
      </c>
      <c r="G2302">
        <v>143.91999999999999</v>
      </c>
      <c r="H2302">
        <v>141.59</v>
      </c>
      <c r="I2302">
        <v>115.69</v>
      </c>
      <c r="J2302">
        <v>174.95</v>
      </c>
      <c r="K2302">
        <v>116</v>
      </c>
    </row>
    <row r="2303" spans="1:11" x14ac:dyDescent="0.25">
      <c r="A2303" t="s">
        <v>5484</v>
      </c>
      <c r="B2303">
        <v>2132</v>
      </c>
      <c r="C2303" t="s">
        <v>6325</v>
      </c>
      <c r="D2303">
        <v>58.45</v>
      </c>
      <c r="E2303">
        <v>58.59</v>
      </c>
      <c r="F2303">
        <v>56.22</v>
      </c>
      <c r="G2303">
        <v>53.01</v>
      </c>
      <c r="H2303">
        <v>48.77</v>
      </c>
      <c r="I2303">
        <v>39.82</v>
      </c>
      <c r="J2303">
        <v>66.099999999999994</v>
      </c>
      <c r="K2303">
        <v>31.5</v>
      </c>
    </row>
    <row r="2304" spans="1:11" x14ac:dyDescent="0.25">
      <c r="A2304" t="s">
        <v>5484</v>
      </c>
      <c r="B2304">
        <v>10971</v>
      </c>
      <c r="C2304" t="s">
        <v>6326</v>
      </c>
      <c r="D2304">
        <v>36</v>
      </c>
      <c r="E2304">
        <v>37.409999999999997</v>
      </c>
      <c r="F2304">
        <v>38.44</v>
      </c>
      <c r="G2304">
        <v>40.01</v>
      </c>
      <c r="H2304">
        <v>41.41</v>
      </c>
      <c r="I2304">
        <v>42.61</v>
      </c>
      <c r="J2304">
        <v>52.45</v>
      </c>
      <c r="K2304">
        <v>33.4</v>
      </c>
    </row>
    <row r="2305" spans="1:11" x14ac:dyDescent="0.25">
      <c r="A2305" t="s">
        <v>5484</v>
      </c>
      <c r="B2305">
        <v>1426</v>
      </c>
      <c r="C2305" t="s">
        <v>6327</v>
      </c>
      <c r="D2305">
        <v>68.849999999999994</v>
      </c>
      <c r="E2305">
        <v>70.41</v>
      </c>
      <c r="F2305">
        <v>71.87</v>
      </c>
      <c r="G2305">
        <v>72.56</v>
      </c>
      <c r="H2305">
        <v>72.069999999999993</v>
      </c>
      <c r="I2305">
        <v>62.39</v>
      </c>
      <c r="J2305">
        <v>96.95</v>
      </c>
      <c r="K2305">
        <v>60</v>
      </c>
    </row>
    <row r="2306" spans="1:11" x14ac:dyDescent="0.25">
      <c r="A2306" t="s">
        <v>5484</v>
      </c>
      <c r="B2306">
        <v>19890</v>
      </c>
      <c r="C2306" t="s">
        <v>6328</v>
      </c>
      <c r="D2306">
        <v>69.849999999999994</v>
      </c>
      <c r="E2306">
        <v>70.819999999999993</v>
      </c>
      <c r="F2306">
        <v>72.31</v>
      </c>
      <c r="G2306">
        <v>73.739999999999995</v>
      </c>
      <c r="H2306">
        <v>74.97</v>
      </c>
      <c r="I2306">
        <v>75.72</v>
      </c>
    </row>
    <row r="2307" spans="1:11" x14ac:dyDescent="0.25">
      <c r="A2307" t="s">
        <v>5484</v>
      </c>
      <c r="B2307">
        <v>159</v>
      </c>
      <c r="C2307" t="s">
        <v>6329</v>
      </c>
      <c r="D2307">
        <v>33.950000000000003</v>
      </c>
      <c r="E2307">
        <v>34.75</v>
      </c>
      <c r="F2307">
        <v>34.33</v>
      </c>
      <c r="G2307">
        <v>32.590000000000003</v>
      </c>
      <c r="H2307">
        <v>29.42</v>
      </c>
      <c r="I2307">
        <v>24.12</v>
      </c>
      <c r="J2307">
        <v>38.049999999999997</v>
      </c>
      <c r="K2307">
        <v>22.05</v>
      </c>
    </row>
    <row r="2308" spans="1:11" x14ac:dyDescent="0.25">
      <c r="A2308" t="s">
        <v>5484</v>
      </c>
      <c r="B2308">
        <v>18392</v>
      </c>
      <c r="C2308" t="s">
        <v>6330</v>
      </c>
      <c r="D2308">
        <v>50.4</v>
      </c>
      <c r="E2308">
        <v>51.36</v>
      </c>
      <c r="F2308">
        <v>50.79</v>
      </c>
      <c r="G2308">
        <v>48.88</v>
      </c>
      <c r="H2308">
        <v>43.4</v>
      </c>
      <c r="I2308">
        <v>35.61</v>
      </c>
    </row>
    <row r="2309" spans="1:11" x14ac:dyDescent="0.25">
      <c r="A2309" t="s">
        <v>5484</v>
      </c>
      <c r="B2309">
        <v>15051</v>
      </c>
      <c r="C2309" t="s">
        <v>6331</v>
      </c>
      <c r="D2309">
        <v>97</v>
      </c>
      <c r="E2309">
        <v>96.69</v>
      </c>
      <c r="F2309">
        <v>96.81</v>
      </c>
      <c r="G2309">
        <v>96.18</v>
      </c>
      <c r="H2309">
        <v>95.47</v>
      </c>
      <c r="I2309">
        <v>99.18</v>
      </c>
      <c r="J2309">
        <v>114.7</v>
      </c>
      <c r="K2309">
        <v>78.599999999999994</v>
      </c>
    </row>
    <row r="2310" spans="1:11" x14ac:dyDescent="0.25">
      <c r="A2310" t="s">
        <v>5484</v>
      </c>
      <c r="B2310">
        <v>13502</v>
      </c>
      <c r="C2310" t="s">
        <v>6332</v>
      </c>
      <c r="D2310">
        <v>118.5</v>
      </c>
      <c r="E2310">
        <v>122.65</v>
      </c>
      <c r="F2310">
        <v>123.68</v>
      </c>
      <c r="G2310">
        <v>124.71</v>
      </c>
      <c r="H2310">
        <v>122.84</v>
      </c>
      <c r="I2310">
        <v>116.55</v>
      </c>
      <c r="J2310">
        <v>150</v>
      </c>
      <c r="K2310">
        <v>100.1</v>
      </c>
    </row>
    <row r="2311" spans="1:11" x14ac:dyDescent="0.25">
      <c r="A2311" t="s">
        <v>5484</v>
      </c>
      <c r="B2311">
        <v>10311</v>
      </c>
      <c r="C2311" t="s">
        <v>6333</v>
      </c>
      <c r="D2311">
        <v>111.15</v>
      </c>
      <c r="E2311">
        <v>114.5</v>
      </c>
      <c r="F2311">
        <v>115.54</v>
      </c>
      <c r="G2311">
        <v>116.4</v>
      </c>
      <c r="H2311">
        <v>118.71</v>
      </c>
      <c r="I2311">
        <v>118.98</v>
      </c>
      <c r="J2311">
        <v>141.55000000000001</v>
      </c>
      <c r="K2311">
        <v>108</v>
      </c>
    </row>
    <row r="2312" spans="1:11" x14ac:dyDescent="0.25">
      <c r="A2312" t="s">
        <v>5484</v>
      </c>
      <c r="B2312">
        <v>19158</v>
      </c>
      <c r="C2312" t="s">
        <v>6334</v>
      </c>
      <c r="D2312">
        <v>157.80000000000001</v>
      </c>
      <c r="E2312">
        <v>150.22999999999999</v>
      </c>
      <c r="F2312">
        <v>145.72</v>
      </c>
      <c r="G2312">
        <v>137.44</v>
      </c>
      <c r="H2312">
        <v>122.21</v>
      </c>
      <c r="I2312">
        <v>106.84</v>
      </c>
    </row>
    <row r="2313" spans="1:11" x14ac:dyDescent="0.25">
      <c r="A2313" t="s">
        <v>5484</v>
      </c>
      <c r="B2313">
        <v>6592</v>
      </c>
      <c r="C2313" t="s">
        <v>6335</v>
      </c>
      <c r="D2313">
        <v>35.65</v>
      </c>
      <c r="E2313">
        <v>34.28</v>
      </c>
      <c r="F2313">
        <v>33.5</v>
      </c>
      <c r="G2313">
        <v>32.99</v>
      </c>
      <c r="H2313">
        <v>33.9</v>
      </c>
      <c r="I2313">
        <v>39.729999999999997</v>
      </c>
      <c r="J2313">
        <v>46.1</v>
      </c>
      <c r="K2313">
        <v>30.05</v>
      </c>
    </row>
    <row r="2314" spans="1:11" x14ac:dyDescent="0.25">
      <c r="A2314" t="s">
        <v>5484</v>
      </c>
      <c r="B2314">
        <v>14722</v>
      </c>
      <c r="C2314" t="s">
        <v>6336</v>
      </c>
      <c r="D2314">
        <v>220.15</v>
      </c>
      <c r="E2314">
        <v>225.1</v>
      </c>
      <c r="F2314">
        <v>226.11</v>
      </c>
      <c r="G2314">
        <v>223.24</v>
      </c>
      <c r="H2314">
        <v>207.42</v>
      </c>
      <c r="I2314">
        <v>148.38999999999999</v>
      </c>
      <c r="J2314">
        <v>255.55</v>
      </c>
      <c r="K2314">
        <v>133</v>
      </c>
    </row>
    <row r="2315" spans="1:11" x14ac:dyDescent="0.25">
      <c r="A2315" t="s">
        <v>5484</v>
      </c>
      <c r="B2315">
        <v>19386</v>
      </c>
      <c r="C2315" t="s">
        <v>6337</v>
      </c>
      <c r="D2315">
        <v>80.25</v>
      </c>
      <c r="E2315">
        <v>74.900000000000006</v>
      </c>
      <c r="F2315">
        <v>73.59</v>
      </c>
      <c r="G2315">
        <v>74.83</v>
      </c>
      <c r="H2315">
        <v>78.319999999999993</v>
      </c>
      <c r="I2315">
        <v>81.849999999999994</v>
      </c>
    </row>
    <row r="2316" spans="1:11" x14ac:dyDescent="0.25">
      <c r="A2316" t="s">
        <v>5484</v>
      </c>
      <c r="B2316">
        <v>117</v>
      </c>
      <c r="C2316" t="s">
        <v>6338</v>
      </c>
      <c r="D2316">
        <v>76</v>
      </c>
      <c r="E2316">
        <v>76.03</v>
      </c>
      <c r="F2316">
        <v>76.73</v>
      </c>
      <c r="G2316">
        <v>76.319999999999993</v>
      </c>
      <c r="H2316">
        <v>70.569999999999993</v>
      </c>
      <c r="I2316">
        <v>47.34</v>
      </c>
      <c r="J2316">
        <v>86.3</v>
      </c>
      <c r="K2316">
        <v>32.549999999999997</v>
      </c>
    </row>
    <row r="2317" spans="1:11" x14ac:dyDescent="0.25">
      <c r="A2317" t="s">
        <v>5484</v>
      </c>
      <c r="B2317">
        <v>17882</v>
      </c>
      <c r="C2317" t="s">
        <v>6339</v>
      </c>
      <c r="D2317">
        <v>345.9</v>
      </c>
      <c r="E2317">
        <v>342.48</v>
      </c>
      <c r="F2317">
        <v>337.69</v>
      </c>
      <c r="G2317">
        <v>333.32</v>
      </c>
      <c r="H2317">
        <v>338.4</v>
      </c>
      <c r="I2317">
        <v>367.05</v>
      </c>
    </row>
    <row r="2318" spans="1:11" x14ac:dyDescent="0.25">
      <c r="A2318" t="s">
        <v>5484</v>
      </c>
      <c r="B2318">
        <v>19782</v>
      </c>
      <c r="C2318" t="s">
        <v>6340</v>
      </c>
      <c r="D2318">
        <v>199.85</v>
      </c>
      <c r="E2318">
        <v>198.33</v>
      </c>
      <c r="F2318">
        <v>199.57</v>
      </c>
      <c r="G2318">
        <v>203.1</v>
      </c>
      <c r="H2318">
        <v>208.1</v>
      </c>
      <c r="I2318">
        <v>212.11</v>
      </c>
    </row>
    <row r="2319" spans="1:11" x14ac:dyDescent="0.25">
      <c r="A2319" t="s">
        <v>5484</v>
      </c>
      <c r="B2319">
        <v>5460</v>
      </c>
      <c r="C2319" t="s">
        <v>6341</v>
      </c>
      <c r="D2319">
        <v>92</v>
      </c>
      <c r="E2319">
        <v>85.72</v>
      </c>
      <c r="F2319">
        <v>80.790000000000006</v>
      </c>
      <c r="G2319">
        <v>77.709999999999994</v>
      </c>
      <c r="H2319">
        <v>79.2</v>
      </c>
      <c r="I2319">
        <v>76.650000000000006</v>
      </c>
      <c r="J2319">
        <v>156.19999999999999</v>
      </c>
      <c r="K2319">
        <v>64.599999999999994</v>
      </c>
    </row>
    <row r="2320" spans="1:11" x14ac:dyDescent="0.25">
      <c r="A2320" t="s">
        <v>5484</v>
      </c>
      <c r="B2320">
        <v>2599</v>
      </c>
      <c r="C2320" t="s">
        <v>6342</v>
      </c>
      <c r="D2320">
        <v>67.849999999999994</v>
      </c>
      <c r="E2320">
        <v>68.78</v>
      </c>
      <c r="F2320">
        <v>69.58</v>
      </c>
      <c r="G2320">
        <v>69.83</v>
      </c>
      <c r="H2320">
        <v>67.790000000000006</v>
      </c>
      <c r="I2320">
        <v>66.81</v>
      </c>
      <c r="J2320">
        <v>84</v>
      </c>
      <c r="K2320">
        <v>54.2</v>
      </c>
    </row>
    <row r="2321" spans="1:11" x14ac:dyDescent="0.25">
      <c r="A2321" t="s">
        <v>5484</v>
      </c>
      <c r="B2321">
        <v>15137</v>
      </c>
      <c r="C2321" t="s">
        <v>6343</v>
      </c>
      <c r="D2321">
        <v>64</v>
      </c>
      <c r="E2321">
        <v>63.67</v>
      </c>
      <c r="F2321">
        <v>62.85</v>
      </c>
      <c r="G2321">
        <v>63.13</v>
      </c>
      <c r="H2321">
        <v>64.28</v>
      </c>
      <c r="I2321">
        <v>63.61</v>
      </c>
      <c r="J2321">
        <v>97</v>
      </c>
      <c r="K2321">
        <v>55</v>
      </c>
    </row>
    <row r="2322" spans="1:11" x14ac:dyDescent="0.25">
      <c r="A2322" t="s">
        <v>5484</v>
      </c>
      <c r="B2322">
        <v>17132</v>
      </c>
      <c r="C2322" t="s">
        <v>6344</v>
      </c>
      <c r="D2322">
        <v>121.6</v>
      </c>
      <c r="E2322">
        <v>120.94</v>
      </c>
      <c r="F2322">
        <v>119.24</v>
      </c>
      <c r="G2322">
        <v>117.98</v>
      </c>
      <c r="H2322">
        <v>120.13</v>
      </c>
      <c r="I2322">
        <v>125.41</v>
      </c>
      <c r="J2322">
        <v>166.7</v>
      </c>
      <c r="K2322">
        <v>106.25</v>
      </c>
    </row>
    <row r="2323" spans="1:11" x14ac:dyDescent="0.25">
      <c r="A2323" t="s">
        <v>5484</v>
      </c>
      <c r="B2323">
        <v>11250</v>
      </c>
      <c r="C2323" t="s">
        <v>6345</v>
      </c>
      <c r="D2323">
        <v>17.75</v>
      </c>
      <c r="E2323">
        <v>18.41</v>
      </c>
      <c r="F2323">
        <v>18.66</v>
      </c>
      <c r="G2323">
        <v>19.22</v>
      </c>
      <c r="H2323">
        <v>20.37</v>
      </c>
      <c r="I2323">
        <v>19.850000000000001</v>
      </c>
      <c r="J2323">
        <v>25.5</v>
      </c>
      <c r="K2323">
        <v>17.100000000000001</v>
      </c>
    </row>
    <row r="2324" spans="1:11" x14ac:dyDescent="0.25">
      <c r="A2324" t="s">
        <v>5484</v>
      </c>
      <c r="B2324">
        <v>11612</v>
      </c>
      <c r="C2324" t="s">
        <v>6346</v>
      </c>
      <c r="D2324">
        <v>387.2</v>
      </c>
      <c r="E2324">
        <v>401.23</v>
      </c>
      <c r="F2324">
        <v>409.76</v>
      </c>
      <c r="G2324">
        <v>421.81</v>
      </c>
      <c r="H2324">
        <v>439.41</v>
      </c>
      <c r="I2324">
        <v>385.65</v>
      </c>
      <c r="J2324">
        <v>593.45000000000005</v>
      </c>
      <c r="K2324">
        <v>365.2</v>
      </c>
    </row>
    <row r="2325" spans="1:11" x14ac:dyDescent="0.25">
      <c r="A2325" t="s">
        <v>5484</v>
      </c>
      <c r="B2325">
        <v>19492</v>
      </c>
      <c r="C2325" t="s">
        <v>6347</v>
      </c>
      <c r="D2325">
        <v>42.5</v>
      </c>
      <c r="E2325">
        <v>45.64</v>
      </c>
      <c r="F2325">
        <v>93.49</v>
      </c>
      <c r="G2325">
        <v>265.97000000000003</v>
      </c>
      <c r="H2325">
        <v>573.39</v>
      </c>
      <c r="I2325">
        <v>845.8</v>
      </c>
    </row>
    <row r="2326" spans="1:11" x14ac:dyDescent="0.25">
      <c r="A2326" t="s">
        <v>5484</v>
      </c>
      <c r="B2326">
        <v>18514</v>
      </c>
      <c r="C2326" t="s">
        <v>6348</v>
      </c>
      <c r="D2326">
        <v>80</v>
      </c>
      <c r="E2326">
        <v>81.84</v>
      </c>
      <c r="F2326">
        <v>83.09</v>
      </c>
      <c r="G2326">
        <v>84.66</v>
      </c>
      <c r="H2326">
        <v>89.29</v>
      </c>
      <c r="I2326">
        <v>96.59</v>
      </c>
    </row>
    <row r="2327" spans="1:11" x14ac:dyDescent="0.25">
      <c r="A2327" t="s">
        <v>5484</v>
      </c>
      <c r="B2327">
        <v>7950</v>
      </c>
      <c r="C2327" t="s">
        <v>6349</v>
      </c>
      <c r="D2327">
        <v>39.9</v>
      </c>
      <c r="E2327">
        <v>40.590000000000003</v>
      </c>
      <c r="F2327">
        <v>40.9</v>
      </c>
      <c r="G2327">
        <v>41.39</v>
      </c>
      <c r="H2327">
        <v>41.94</v>
      </c>
      <c r="I2327">
        <v>39.450000000000003</v>
      </c>
      <c r="J2327">
        <v>53.5</v>
      </c>
      <c r="K2327">
        <v>37.25</v>
      </c>
    </row>
    <row r="2328" spans="1:11" x14ac:dyDescent="0.25">
      <c r="A2328" t="s">
        <v>5484</v>
      </c>
      <c r="B2328">
        <v>12971</v>
      </c>
      <c r="C2328" t="s">
        <v>6350</v>
      </c>
      <c r="D2328">
        <v>72.7</v>
      </c>
      <c r="E2328">
        <v>76.27</v>
      </c>
      <c r="F2328">
        <v>77.22</v>
      </c>
      <c r="G2328">
        <v>76.56</v>
      </c>
      <c r="H2328">
        <v>71.39</v>
      </c>
      <c r="I2328">
        <v>52.32</v>
      </c>
      <c r="J2328">
        <v>93.45</v>
      </c>
      <c r="K2328">
        <v>37.5</v>
      </c>
    </row>
    <row r="2329" spans="1:11" x14ac:dyDescent="0.25">
      <c r="A2329" t="s">
        <v>5484</v>
      </c>
      <c r="B2329">
        <v>19352</v>
      </c>
      <c r="C2329" t="s">
        <v>6351</v>
      </c>
      <c r="D2329">
        <v>237.7</v>
      </c>
      <c r="E2329">
        <v>247.54</v>
      </c>
      <c r="F2329">
        <v>242.1</v>
      </c>
      <c r="G2329">
        <v>233.98</v>
      </c>
      <c r="H2329">
        <v>231.07</v>
      </c>
      <c r="I2329">
        <v>202.5</v>
      </c>
      <c r="J2329">
        <v>280</v>
      </c>
      <c r="K2329">
        <v>188.65</v>
      </c>
    </row>
    <row r="2330" spans="1:11" x14ac:dyDescent="0.25">
      <c r="A2330" t="s">
        <v>5484</v>
      </c>
      <c r="B2330">
        <v>8735</v>
      </c>
      <c r="C2330" t="s">
        <v>6352</v>
      </c>
      <c r="D2330">
        <v>305.60000000000002</v>
      </c>
      <c r="E2330">
        <v>291.63</v>
      </c>
      <c r="F2330">
        <v>278.01</v>
      </c>
      <c r="G2330">
        <v>261.20999999999998</v>
      </c>
      <c r="H2330">
        <v>234.95</v>
      </c>
      <c r="I2330">
        <v>205.56</v>
      </c>
      <c r="J2330">
        <v>324</v>
      </c>
      <c r="K2330">
        <v>145</v>
      </c>
    </row>
    <row r="2331" spans="1:11" x14ac:dyDescent="0.25">
      <c r="A2331" t="s">
        <v>5484</v>
      </c>
      <c r="B2331">
        <v>16483</v>
      </c>
      <c r="C2331" t="s">
        <v>6353</v>
      </c>
      <c r="D2331">
        <v>1053.3499999999999</v>
      </c>
      <c r="E2331">
        <v>1104.99</v>
      </c>
      <c r="F2331">
        <v>1104.04</v>
      </c>
      <c r="G2331">
        <v>1083.06</v>
      </c>
      <c r="H2331">
        <v>1041.5</v>
      </c>
      <c r="I2331">
        <v>1047.8800000000001</v>
      </c>
      <c r="J2331">
        <v>1213.9000000000001</v>
      </c>
      <c r="K2331">
        <v>845</v>
      </c>
    </row>
    <row r="2332" spans="1:11" x14ac:dyDescent="0.25">
      <c r="A2332" t="s">
        <v>5484</v>
      </c>
      <c r="B2332">
        <v>507</v>
      </c>
      <c r="C2332" t="s">
        <v>6354</v>
      </c>
      <c r="D2332">
        <v>82.95</v>
      </c>
      <c r="E2332">
        <v>82.03</v>
      </c>
      <c r="F2332">
        <v>83.14</v>
      </c>
      <c r="G2332">
        <v>83.84</v>
      </c>
      <c r="H2332">
        <v>82.15</v>
      </c>
      <c r="I2332">
        <v>64.63</v>
      </c>
      <c r="J2332">
        <v>95.4</v>
      </c>
      <c r="K2332">
        <v>56</v>
      </c>
    </row>
    <row r="2333" spans="1:11" x14ac:dyDescent="0.25">
      <c r="A2333" t="s">
        <v>5484</v>
      </c>
      <c r="B2333">
        <v>14613</v>
      </c>
      <c r="C2333" t="s">
        <v>6355</v>
      </c>
      <c r="D2333">
        <v>97</v>
      </c>
      <c r="E2333">
        <v>97.18</v>
      </c>
      <c r="F2333">
        <v>98.02</v>
      </c>
      <c r="G2333">
        <v>99.68</v>
      </c>
      <c r="H2333">
        <v>101.35</v>
      </c>
      <c r="I2333">
        <v>102.16</v>
      </c>
      <c r="J2333">
        <v>120.9</v>
      </c>
      <c r="K2333">
        <v>77</v>
      </c>
    </row>
    <row r="2334" spans="1:11" x14ac:dyDescent="0.25">
      <c r="A2334" t="s">
        <v>5484</v>
      </c>
      <c r="B2334">
        <v>11467</v>
      </c>
      <c r="C2334" t="s">
        <v>6356</v>
      </c>
      <c r="D2334">
        <v>142.55000000000001</v>
      </c>
      <c r="E2334">
        <v>144.1</v>
      </c>
      <c r="F2334">
        <v>144.47</v>
      </c>
      <c r="G2334">
        <v>145.16</v>
      </c>
      <c r="H2334">
        <v>144.97999999999999</v>
      </c>
      <c r="I2334">
        <v>366.8</v>
      </c>
      <c r="J2334">
        <v>177.8</v>
      </c>
      <c r="K2334">
        <v>130</v>
      </c>
    </row>
    <row r="2335" spans="1:11" x14ac:dyDescent="0.25">
      <c r="A2335" t="s">
        <v>5484</v>
      </c>
      <c r="B2335">
        <v>5870</v>
      </c>
      <c r="C2335" t="s">
        <v>6357</v>
      </c>
      <c r="D2335">
        <v>5.75</v>
      </c>
      <c r="E2335">
        <v>5.99</v>
      </c>
      <c r="F2335">
        <v>6.05</v>
      </c>
      <c r="G2335">
        <v>6.04</v>
      </c>
      <c r="H2335">
        <v>5.98</v>
      </c>
      <c r="I2335">
        <v>6</v>
      </c>
      <c r="J2335">
        <v>7.3</v>
      </c>
      <c r="K2335">
        <v>5</v>
      </c>
    </row>
    <row r="2336" spans="1:11" x14ac:dyDescent="0.25">
      <c r="A2336" t="s">
        <v>5484</v>
      </c>
      <c r="B2336">
        <v>15285</v>
      </c>
      <c r="C2336" t="s">
        <v>6358</v>
      </c>
      <c r="D2336">
        <v>205.9</v>
      </c>
      <c r="E2336">
        <v>199.08</v>
      </c>
      <c r="F2336">
        <v>199.94</v>
      </c>
      <c r="G2336">
        <v>205.64</v>
      </c>
      <c r="H2336">
        <v>202.92</v>
      </c>
      <c r="I2336">
        <v>171.41</v>
      </c>
      <c r="J2336">
        <v>274</v>
      </c>
      <c r="K2336">
        <v>124</v>
      </c>
    </row>
    <row r="2337" spans="1:11" x14ac:dyDescent="0.25">
      <c r="A2337" t="s">
        <v>5484</v>
      </c>
      <c r="B2337">
        <v>13570</v>
      </c>
      <c r="C2337" t="s">
        <v>6359</v>
      </c>
      <c r="D2337">
        <v>254</v>
      </c>
      <c r="E2337">
        <v>245.06</v>
      </c>
      <c r="F2337">
        <v>243.92</v>
      </c>
      <c r="G2337">
        <v>237.11</v>
      </c>
      <c r="H2337">
        <v>199.18</v>
      </c>
      <c r="I2337">
        <v>180.18</v>
      </c>
      <c r="J2337">
        <v>281</v>
      </c>
      <c r="K2337">
        <v>50.55</v>
      </c>
    </row>
    <row r="2338" spans="1:11" x14ac:dyDescent="0.25">
      <c r="A2338" t="s">
        <v>5484</v>
      </c>
      <c r="B2338">
        <v>19681</v>
      </c>
      <c r="C2338" t="s">
        <v>6360</v>
      </c>
      <c r="D2338">
        <v>55.85</v>
      </c>
      <c r="E2338">
        <v>55.21</v>
      </c>
      <c r="F2338">
        <v>55.29</v>
      </c>
      <c r="G2338">
        <v>55.37</v>
      </c>
      <c r="H2338">
        <v>55.44</v>
      </c>
      <c r="I2338">
        <v>55.49</v>
      </c>
    </row>
    <row r="2339" spans="1:11" x14ac:dyDescent="0.25">
      <c r="A2339" t="s">
        <v>5484</v>
      </c>
      <c r="B2339">
        <v>19684</v>
      </c>
      <c r="C2339" t="s">
        <v>6361</v>
      </c>
      <c r="D2339">
        <v>57.25</v>
      </c>
      <c r="E2339">
        <v>57.7</v>
      </c>
      <c r="F2339">
        <v>58.27</v>
      </c>
      <c r="G2339">
        <v>59.11</v>
      </c>
      <c r="H2339">
        <v>60.09</v>
      </c>
      <c r="I2339">
        <v>60.81</v>
      </c>
    </row>
    <row r="2340" spans="1:11" x14ac:dyDescent="0.25">
      <c r="A2340" t="s">
        <v>5484</v>
      </c>
      <c r="B2340">
        <v>51</v>
      </c>
      <c r="C2340" t="s">
        <v>6362</v>
      </c>
      <c r="D2340">
        <v>73.400000000000006</v>
      </c>
      <c r="E2340">
        <v>69.44</v>
      </c>
      <c r="F2340">
        <v>67.260000000000005</v>
      </c>
      <c r="G2340">
        <v>64.88</v>
      </c>
      <c r="H2340">
        <v>61.45</v>
      </c>
      <c r="I2340">
        <v>51.09</v>
      </c>
      <c r="J2340">
        <v>73.400000000000006</v>
      </c>
      <c r="K2340">
        <v>44.25</v>
      </c>
    </row>
    <row r="2341" spans="1:11" x14ac:dyDescent="0.25">
      <c r="A2341" t="s">
        <v>5484</v>
      </c>
      <c r="B2341">
        <v>16154</v>
      </c>
      <c r="C2341" t="s">
        <v>6363</v>
      </c>
      <c r="D2341">
        <v>5234.3</v>
      </c>
      <c r="E2341">
        <v>5361.21</v>
      </c>
      <c r="F2341">
        <v>5418.16</v>
      </c>
      <c r="G2341">
        <v>5413.21</v>
      </c>
      <c r="H2341">
        <v>5111.1400000000003</v>
      </c>
      <c r="I2341">
        <v>3945.65</v>
      </c>
      <c r="J2341">
        <v>5899</v>
      </c>
      <c r="K2341">
        <v>4010</v>
      </c>
    </row>
    <row r="2342" spans="1:11" x14ac:dyDescent="0.25">
      <c r="A2342" t="s">
        <v>5484</v>
      </c>
      <c r="B2342">
        <v>5309</v>
      </c>
      <c r="C2342" t="s">
        <v>6364</v>
      </c>
      <c r="D2342">
        <v>66</v>
      </c>
      <c r="E2342">
        <v>67.349999999999994</v>
      </c>
      <c r="F2342">
        <v>68.08</v>
      </c>
      <c r="G2342">
        <v>69</v>
      </c>
      <c r="H2342">
        <v>70.48</v>
      </c>
      <c r="I2342">
        <v>59.43</v>
      </c>
      <c r="J2342">
        <v>90.4</v>
      </c>
      <c r="K2342">
        <v>63.55</v>
      </c>
    </row>
    <row r="2343" spans="1:11" x14ac:dyDescent="0.25">
      <c r="A2343" t="s">
        <v>5484</v>
      </c>
      <c r="B2343">
        <v>8208</v>
      </c>
      <c r="C2343" t="s">
        <v>6365</v>
      </c>
      <c r="D2343">
        <v>80.5</v>
      </c>
      <c r="E2343">
        <v>75.39</v>
      </c>
      <c r="F2343">
        <v>72.19</v>
      </c>
      <c r="G2343">
        <v>68.540000000000006</v>
      </c>
      <c r="H2343">
        <v>69.569999999999993</v>
      </c>
      <c r="I2343">
        <v>83.4</v>
      </c>
      <c r="J2343">
        <v>110</v>
      </c>
      <c r="K2343">
        <v>50</v>
      </c>
    </row>
    <row r="2344" spans="1:11" x14ac:dyDescent="0.25">
      <c r="A2344" t="s">
        <v>5484</v>
      </c>
      <c r="B2344">
        <v>9854</v>
      </c>
      <c r="C2344" t="s">
        <v>6366</v>
      </c>
      <c r="D2344">
        <v>96</v>
      </c>
      <c r="E2344">
        <v>95.87</v>
      </c>
      <c r="F2344">
        <v>96.29</v>
      </c>
      <c r="G2344">
        <v>96.58</v>
      </c>
      <c r="H2344">
        <v>103.52</v>
      </c>
      <c r="I2344">
        <v>213.77</v>
      </c>
      <c r="J2344">
        <v>119</v>
      </c>
      <c r="K2344">
        <v>85.6</v>
      </c>
    </row>
    <row r="2345" spans="1:11" x14ac:dyDescent="0.25">
      <c r="A2345" t="s">
        <v>5484</v>
      </c>
      <c r="B2345">
        <v>11910</v>
      </c>
      <c r="C2345" t="s">
        <v>6367</v>
      </c>
      <c r="D2345">
        <v>68.099999999999994</v>
      </c>
      <c r="E2345">
        <v>67.84</v>
      </c>
      <c r="F2345">
        <v>65.8</v>
      </c>
      <c r="G2345">
        <v>64.400000000000006</v>
      </c>
      <c r="H2345">
        <v>65.06</v>
      </c>
      <c r="I2345">
        <v>72.06</v>
      </c>
      <c r="J2345">
        <v>76.900000000000006</v>
      </c>
      <c r="K2345">
        <v>56.2</v>
      </c>
    </row>
    <row r="2346" spans="1:11" x14ac:dyDescent="0.25">
      <c r="A2346" t="s">
        <v>5484</v>
      </c>
      <c r="B2346">
        <v>21816</v>
      </c>
      <c r="C2346" t="s">
        <v>6368</v>
      </c>
      <c r="D2346">
        <v>76.55</v>
      </c>
      <c r="E2346">
        <v>78.11</v>
      </c>
      <c r="F2346">
        <v>76.38</v>
      </c>
      <c r="G2346">
        <v>70.739999999999995</v>
      </c>
      <c r="H2346">
        <v>60.82</v>
      </c>
      <c r="I2346">
        <v>44.68</v>
      </c>
      <c r="J2346">
        <v>84</v>
      </c>
      <c r="K2346">
        <v>38.950000000000003</v>
      </c>
    </row>
    <row r="2347" spans="1:11" x14ac:dyDescent="0.25">
      <c r="A2347" t="s">
        <v>5484</v>
      </c>
      <c r="B2347">
        <v>20170</v>
      </c>
      <c r="C2347" t="s">
        <v>6369</v>
      </c>
      <c r="D2347">
        <v>148.80000000000001</v>
      </c>
      <c r="E2347">
        <v>144.1</v>
      </c>
      <c r="F2347">
        <v>143.03</v>
      </c>
      <c r="G2347">
        <v>142.41999999999999</v>
      </c>
      <c r="H2347">
        <v>142.03</v>
      </c>
      <c r="I2347">
        <v>141.82</v>
      </c>
    </row>
    <row r="2348" spans="1:11" x14ac:dyDescent="0.25">
      <c r="A2348" t="s">
        <v>5484</v>
      </c>
      <c r="B2348">
        <v>19093</v>
      </c>
      <c r="C2348" t="s">
        <v>6370</v>
      </c>
      <c r="D2348">
        <v>228.6</v>
      </c>
      <c r="E2348">
        <v>233.42</v>
      </c>
      <c r="F2348">
        <v>238.8</v>
      </c>
      <c r="G2348">
        <v>246.55</v>
      </c>
      <c r="H2348">
        <v>256.69</v>
      </c>
      <c r="I2348">
        <v>265.37</v>
      </c>
    </row>
    <row r="2349" spans="1:11" x14ac:dyDescent="0.25">
      <c r="A2349" t="s">
        <v>5484</v>
      </c>
      <c r="B2349">
        <v>10982</v>
      </c>
      <c r="C2349" t="s">
        <v>6371</v>
      </c>
      <c r="D2349">
        <v>25</v>
      </c>
      <c r="E2349">
        <v>25.21</v>
      </c>
      <c r="F2349">
        <v>25.64</v>
      </c>
      <c r="G2349">
        <v>25.9</v>
      </c>
      <c r="H2349">
        <v>24.2</v>
      </c>
      <c r="I2349">
        <v>19.52</v>
      </c>
      <c r="J2349">
        <v>30.6</v>
      </c>
      <c r="K2349">
        <v>12.25</v>
      </c>
    </row>
    <row r="2350" spans="1:11" x14ac:dyDescent="0.25">
      <c r="A2350" t="s">
        <v>5484</v>
      </c>
      <c r="B2350">
        <v>18354</v>
      </c>
      <c r="C2350" t="s">
        <v>6372</v>
      </c>
      <c r="D2350">
        <v>22.45</v>
      </c>
      <c r="E2350">
        <v>22.79</v>
      </c>
      <c r="F2350">
        <v>23.13</v>
      </c>
      <c r="G2350">
        <v>24</v>
      </c>
      <c r="H2350">
        <v>25.82</v>
      </c>
      <c r="I2350">
        <v>28.06</v>
      </c>
    </row>
    <row r="2351" spans="1:11" x14ac:dyDescent="0.25">
      <c r="A2351" t="s">
        <v>5484</v>
      </c>
      <c r="B2351">
        <v>16711</v>
      </c>
      <c r="C2351" t="s">
        <v>6373</v>
      </c>
      <c r="D2351">
        <v>555.54999999999995</v>
      </c>
      <c r="E2351">
        <v>537.74</v>
      </c>
      <c r="F2351">
        <v>509.52</v>
      </c>
      <c r="G2351">
        <v>452.89</v>
      </c>
      <c r="H2351">
        <v>356.1</v>
      </c>
      <c r="I2351">
        <v>230.49</v>
      </c>
      <c r="J2351">
        <v>566</v>
      </c>
      <c r="K2351">
        <v>138</v>
      </c>
    </row>
    <row r="2352" spans="1:11" x14ac:dyDescent="0.25">
      <c r="A2352" t="s">
        <v>5484</v>
      </c>
      <c r="B2352">
        <v>18035</v>
      </c>
      <c r="C2352" t="s">
        <v>6374</v>
      </c>
      <c r="D2352">
        <v>39.1</v>
      </c>
      <c r="E2352">
        <v>39.950000000000003</v>
      </c>
      <c r="F2352">
        <v>40.24</v>
      </c>
      <c r="G2352">
        <v>40.57</v>
      </c>
      <c r="H2352">
        <v>41.6</v>
      </c>
      <c r="I2352">
        <v>43.95</v>
      </c>
    </row>
    <row r="2353" spans="1:11" x14ac:dyDescent="0.25">
      <c r="A2353" t="s">
        <v>5484</v>
      </c>
      <c r="B2353">
        <v>18506</v>
      </c>
      <c r="C2353" t="s">
        <v>6375</v>
      </c>
      <c r="D2353">
        <v>58.65</v>
      </c>
      <c r="E2353">
        <v>60.2</v>
      </c>
      <c r="F2353">
        <v>60.62</v>
      </c>
      <c r="G2353">
        <v>60.78</v>
      </c>
      <c r="H2353">
        <v>61.48</v>
      </c>
      <c r="I2353">
        <v>62.86</v>
      </c>
    </row>
    <row r="2354" spans="1:11" x14ac:dyDescent="0.25">
      <c r="A2354" t="s">
        <v>5484</v>
      </c>
      <c r="B2354">
        <v>19469</v>
      </c>
      <c r="C2354" t="s">
        <v>6376</v>
      </c>
      <c r="D2354">
        <v>79.5</v>
      </c>
      <c r="E2354">
        <v>80.22</v>
      </c>
      <c r="F2354">
        <v>80.7</v>
      </c>
      <c r="G2354">
        <v>80.290000000000006</v>
      </c>
      <c r="H2354">
        <v>79.599999999999994</v>
      </c>
      <c r="I2354">
        <v>79.150000000000006</v>
      </c>
    </row>
    <row r="2355" spans="1:11" x14ac:dyDescent="0.25">
      <c r="A2355" t="s">
        <v>5484</v>
      </c>
      <c r="B2355">
        <v>13025</v>
      </c>
      <c r="C2355" t="s">
        <v>6377</v>
      </c>
      <c r="D2355">
        <v>22.65</v>
      </c>
      <c r="E2355">
        <v>23.08</v>
      </c>
      <c r="F2355">
        <v>23.96</v>
      </c>
      <c r="G2355">
        <v>27.44</v>
      </c>
      <c r="H2355">
        <v>69.09</v>
      </c>
      <c r="I2355">
        <v>172.97</v>
      </c>
      <c r="J2355">
        <v>350.75</v>
      </c>
      <c r="K2355">
        <v>18.649999999999999</v>
      </c>
    </row>
    <row r="2356" spans="1:11" x14ac:dyDescent="0.25">
      <c r="A2356" t="s">
        <v>5484</v>
      </c>
      <c r="B2356">
        <v>18264</v>
      </c>
      <c r="C2356" t="s">
        <v>6378</v>
      </c>
      <c r="D2356">
        <v>203.4</v>
      </c>
      <c r="E2356">
        <v>182.91</v>
      </c>
      <c r="F2356">
        <v>182.49</v>
      </c>
      <c r="G2356">
        <v>188.05</v>
      </c>
      <c r="H2356">
        <v>204.46</v>
      </c>
      <c r="I2356">
        <v>230.47</v>
      </c>
    </row>
    <row r="2357" spans="1:11" x14ac:dyDescent="0.25">
      <c r="A2357" t="s">
        <v>5484</v>
      </c>
      <c r="B2357">
        <v>17399</v>
      </c>
      <c r="C2357" t="s">
        <v>6379</v>
      </c>
      <c r="D2357">
        <v>56.5</v>
      </c>
      <c r="E2357">
        <v>56.22</v>
      </c>
      <c r="F2357">
        <v>56.67</v>
      </c>
      <c r="G2357">
        <v>57.5</v>
      </c>
      <c r="H2357">
        <v>59.38</v>
      </c>
      <c r="I2357">
        <v>62.43</v>
      </c>
    </row>
    <row r="2358" spans="1:11" x14ac:dyDescent="0.25">
      <c r="A2358" t="s">
        <v>5484</v>
      </c>
      <c r="B2358">
        <v>14172</v>
      </c>
      <c r="C2358" t="s">
        <v>6380</v>
      </c>
      <c r="D2358">
        <v>173.5</v>
      </c>
      <c r="E2358">
        <v>172.24</v>
      </c>
      <c r="F2358">
        <v>172.4</v>
      </c>
      <c r="G2358">
        <v>171.09</v>
      </c>
      <c r="H2358">
        <v>159.91999999999999</v>
      </c>
      <c r="I2358">
        <v>119.93</v>
      </c>
      <c r="J2358">
        <v>192</v>
      </c>
      <c r="K2358">
        <v>96</v>
      </c>
    </row>
    <row r="2359" spans="1:11" x14ac:dyDescent="0.25">
      <c r="A2359" t="s">
        <v>5484</v>
      </c>
      <c r="B2359">
        <v>8394</v>
      </c>
      <c r="C2359" t="s">
        <v>6381</v>
      </c>
      <c r="D2359">
        <v>101.35</v>
      </c>
      <c r="E2359">
        <v>102.55</v>
      </c>
      <c r="F2359">
        <v>103.83</v>
      </c>
      <c r="G2359">
        <v>107.08</v>
      </c>
      <c r="H2359">
        <v>112.71</v>
      </c>
      <c r="I2359">
        <v>103.75</v>
      </c>
      <c r="J2359">
        <v>157.94999999999999</v>
      </c>
      <c r="K2359">
        <v>90</v>
      </c>
    </row>
    <row r="2360" spans="1:11" x14ac:dyDescent="0.25">
      <c r="A2360" t="s">
        <v>5484</v>
      </c>
      <c r="B2360">
        <v>17684</v>
      </c>
      <c r="C2360" t="s">
        <v>6382</v>
      </c>
      <c r="D2360">
        <v>87.5</v>
      </c>
      <c r="E2360">
        <v>87.77</v>
      </c>
      <c r="F2360">
        <v>87.21</v>
      </c>
      <c r="G2360">
        <v>85.84</v>
      </c>
      <c r="H2360">
        <v>85.23</v>
      </c>
      <c r="I2360">
        <v>85.68</v>
      </c>
    </row>
    <row r="2361" spans="1:11" x14ac:dyDescent="0.25">
      <c r="A2361" t="s">
        <v>5484</v>
      </c>
      <c r="B2361">
        <v>6451</v>
      </c>
      <c r="C2361" t="s">
        <v>6383</v>
      </c>
      <c r="D2361">
        <v>87</v>
      </c>
      <c r="E2361">
        <v>88.85</v>
      </c>
      <c r="F2361">
        <v>89.76</v>
      </c>
      <c r="G2361">
        <v>89.66</v>
      </c>
      <c r="H2361">
        <v>89.3</v>
      </c>
      <c r="I2361">
        <v>77.37</v>
      </c>
      <c r="J2361">
        <v>99</v>
      </c>
      <c r="K2361">
        <v>75.7</v>
      </c>
    </row>
    <row r="2362" spans="1:11" x14ac:dyDescent="0.25">
      <c r="A2362" t="s">
        <v>5484</v>
      </c>
      <c r="B2362">
        <v>3148</v>
      </c>
      <c r="C2362" t="s">
        <v>6384</v>
      </c>
      <c r="D2362">
        <v>187</v>
      </c>
      <c r="E2362">
        <v>184.49</v>
      </c>
      <c r="F2362">
        <v>182.92</v>
      </c>
      <c r="G2362">
        <v>183.48</v>
      </c>
      <c r="H2362">
        <v>187.27</v>
      </c>
      <c r="I2362">
        <v>161.55000000000001</v>
      </c>
      <c r="J2362">
        <v>222</v>
      </c>
      <c r="K2362">
        <v>175</v>
      </c>
    </row>
    <row r="2363" spans="1:11" x14ac:dyDescent="0.25">
      <c r="A2363" t="s">
        <v>5484</v>
      </c>
      <c r="B2363">
        <v>10325</v>
      </c>
      <c r="C2363" t="s">
        <v>6385</v>
      </c>
      <c r="D2363">
        <v>202.8</v>
      </c>
      <c r="E2363">
        <v>207.54</v>
      </c>
      <c r="F2363">
        <v>211.52</v>
      </c>
      <c r="G2363">
        <v>215.03</v>
      </c>
      <c r="H2363">
        <v>212.57</v>
      </c>
      <c r="I2363">
        <v>192.35</v>
      </c>
      <c r="J2363">
        <v>246</v>
      </c>
      <c r="K2363">
        <v>190</v>
      </c>
    </row>
    <row r="2364" spans="1:11" x14ac:dyDescent="0.25">
      <c r="A2364" t="s">
        <v>5484</v>
      </c>
      <c r="B2364">
        <v>847</v>
      </c>
      <c r="C2364" t="s">
        <v>6386</v>
      </c>
      <c r="D2364">
        <v>8.75</v>
      </c>
      <c r="E2364">
        <v>8.64</v>
      </c>
      <c r="F2364">
        <v>8.9</v>
      </c>
      <c r="G2364">
        <v>9.44</v>
      </c>
      <c r="H2364">
        <v>10.35</v>
      </c>
      <c r="I2364">
        <v>11.24</v>
      </c>
      <c r="J2364">
        <v>16.149999999999999</v>
      </c>
      <c r="K2364">
        <v>7.6</v>
      </c>
    </row>
    <row r="2365" spans="1:11" x14ac:dyDescent="0.25">
      <c r="A2365" t="s">
        <v>5484</v>
      </c>
      <c r="B2365">
        <v>1231</v>
      </c>
      <c r="C2365" t="s">
        <v>6387</v>
      </c>
      <c r="D2365">
        <v>486.65</v>
      </c>
      <c r="E2365">
        <v>495.29</v>
      </c>
      <c r="F2365">
        <v>513.5</v>
      </c>
      <c r="G2365">
        <v>534.22</v>
      </c>
      <c r="H2365">
        <v>560.55999999999995</v>
      </c>
      <c r="I2365">
        <v>494.36</v>
      </c>
      <c r="J2365">
        <v>760.3</v>
      </c>
      <c r="K2365">
        <v>455</v>
      </c>
    </row>
    <row r="2366" spans="1:11" x14ac:dyDescent="0.25">
      <c r="A2366" t="s">
        <v>5484</v>
      </c>
      <c r="B2366">
        <v>9458</v>
      </c>
      <c r="C2366" t="s">
        <v>6388</v>
      </c>
      <c r="D2366">
        <v>63</v>
      </c>
      <c r="E2366">
        <v>64.180000000000007</v>
      </c>
      <c r="F2366">
        <v>63.69</v>
      </c>
      <c r="G2366">
        <v>61.74</v>
      </c>
      <c r="H2366">
        <v>56.91</v>
      </c>
      <c r="I2366">
        <v>45.57</v>
      </c>
      <c r="J2366">
        <v>78.400000000000006</v>
      </c>
      <c r="K2366">
        <v>35</v>
      </c>
    </row>
    <row r="2367" spans="1:11" x14ac:dyDescent="0.25">
      <c r="A2367" t="s">
        <v>5484</v>
      </c>
      <c r="B2367">
        <v>14993</v>
      </c>
      <c r="C2367" t="s">
        <v>6389</v>
      </c>
      <c r="D2367">
        <v>122.95</v>
      </c>
      <c r="E2367">
        <v>121.67</v>
      </c>
      <c r="F2367">
        <v>120.22</v>
      </c>
      <c r="G2367">
        <v>119.81</v>
      </c>
      <c r="H2367">
        <v>120.58</v>
      </c>
      <c r="I2367">
        <v>119.47</v>
      </c>
      <c r="J2367">
        <v>136.85</v>
      </c>
      <c r="K2367">
        <v>97</v>
      </c>
    </row>
    <row r="2368" spans="1:11" x14ac:dyDescent="0.25">
      <c r="A2368" t="s">
        <v>5484</v>
      </c>
      <c r="B2368">
        <v>5060</v>
      </c>
      <c r="C2368" t="s">
        <v>6390</v>
      </c>
      <c r="D2368">
        <v>1055</v>
      </c>
      <c r="E2368">
        <v>1052.17</v>
      </c>
      <c r="F2368">
        <v>1048.48</v>
      </c>
      <c r="G2368">
        <v>1029.8699999999999</v>
      </c>
      <c r="H2368">
        <v>948.17</v>
      </c>
      <c r="I2368">
        <v>582.67999999999995</v>
      </c>
      <c r="J2368">
        <v>1128.3</v>
      </c>
      <c r="K2368">
        <v>486</v>
      </c>
    </row>
    <row r="2369" spans="1:11" x14ac:dyDescent="0.25">
      <c r="A2369" t="s">
        <v>5484</v>
      </c>
      <c r="B2369">
        <v>16876</v>
      </c>
      <c r="C2369" t="s">
        <v>6391</v>
      </c>
      <c r="D2369">
        <v>99</v>
      </c>
      <c r="E2369">
        <v>103.45</v>
      </c>
      <c r="F2369">
        <v>110.12</v>
      </c>
      <c r="G2369">
        <v>117.8</v>
      </c>
      <c r="H2369">
        <v>127.07</v>
      </c>
      <c r="I2369">
        <v>144.32</v>
      </c>
      <c r="J2369">
        <v>164</v>
      </c>
      <c r="K2369">
        <v>95</v>
      </c>
    </row>
    <row r="2370" spans="1:11" x14ac:dyDescent="0.25">
      <c r="A2370" t="s">
        <v>5484</v>
      </c>
      <c r="B2370">
        <v>14411</v>
      </c>
      <c r="C2370" t="s">
        <v>6392</v>
      </c>
      <c r="D2370">
        <v>126.95</v>
      </c>
      <c r="E2370">
        <v>131.30000000000001</v>
      </c>
      <c r="F2370">
        <v>129.22999999999999</v>
      </c>
      <c r="G2370">
        <v>127.03</v>
      </c>
      <c r="H2370">
        <v>124.85</v>
      </c>
      <c r="I2370">
        <v>97.91</v>
      </c>
      <c r="J2370">
        <v>166.7</v>
      </c>
      <c r="K2370">
        <v>93.3</v>
      </c>
    </row>
    <row r="2371" spans="1:11" x14ac:dyDescent="0.25">
      <c r="A2371" t="s">
        <v>5484</v>
      </c>
      <c r="B2371">
        <v>18056</v>
      </c>
      <c r="C2371" t="s">
        <v>6393</v>
      </c>
      <c r="D2371">
        <v>167.45</v>
      </c>
      <c r="E2371">
        <v>150.44</v>
      </c>
      <c r="F2371">
        <v>139.38999999999999</v>
      </c>
      <c r="G2371">
        <v>131.04</v>
      </c>
      <c r="H2371">
        <v>126.95</v>
      </c>
      <c r="I2371">
        <v>131.49</v>
      </c>
    </row>
    <row r="2372" spans="1:11" x14ac:dyDescent="0.25">
      <c r="A2372" t="s">
        <v>5484</v>
      </c>
      <c r="B2372">
        <v>8513</v>
      </c>
      <c r="C2372" t="s">
        <v>6394</v>
      </c>
      <c r="D2372">
        <v>302</v>
      </c>
      <c r="E2372">
        <v>303.89</v>
      </c>
      <c r="F2372">
        <v>302.45999999999998</v>
      </c>
      <c r="G2372">
        <v>297.31</v>
      </c>
      <c r="H2372">
        <v>278.45</v>
      </c>
      <c r="I2372">
        <v>191.21</v>
      </c>
      <c r="J2372">
        <v>351</v>
      </c>
      <c r="K2372">
        <v>186.2</v>
      </c>
    </row>
    <row r="2373" spans="1:11" x14ac:dyDescent="0.25">
      <c r="A2373" t="s">
        <v>5484</v>
      </c>
      <c r="B2373">
        <v>8608</v>
      </c>
      <c r="C2373" t="s">
        <v>6395</v>
      </c>
      <c r="D2373">
        <v>96.2</v>
      </c>
      <c r="E2373">
        <v>100.19</v>
      </c>
      <c r="F2373">
        <v>100.86</v>
      </c>
      <c r="G2373">
        <v>100.77</v>
      </c>
      <c r="H2373">
        <v>100.48</v>
      </c>
      <c r="I2373">
        <v>73.680000000000007</v>
      </c>
      <c r="J2373">
        <v>145.05000000000001</v>
      </c>
      <c r="K2373">
        <v>84.1</v>
      </c>
    </row>
    <row r="2374" spans="1:11" x14ac:dyDescent="0.25">
      <c r="A2374" t="s">
        <v>5484</v>
      </c>
      <c r="B2374">
        <v>11492</v>
      </c>
      <c r="C2374" t="s">
        <v>6396</v>
      </c>
      <c r="D2374">
        <v>96.8</v>
      </c>
      <c r="E2374">
        <v>101.57</v>
      </c>
      <c r="F2374">
        <v>104.84</v>
      </c>
      <c r="G2374">
        <v>106.58</v>
      </c>
      <c r="H2374">
        <v>103.93</v>
      </c>
      <c r="I2374">
        <v>95.16</v>
      </c>
      <c r="J2374">
        <v>126</v>
      </c>
      <c r="K2374">
        <v>84.25</v>
      </c>
    </row>
    <row r="2375" spans="1:11" x14ac:dyDescent="0.25">
      <c r="A2375" t="s">
        <v>5484</v>
      </c>
      <c r="B2375">
        <v>17203</v>
      </c>
      <c r="C2375" t="s">
        <v>6397</v>
      </c>
      <c r="D2375">
        <v>125.6</v>
      </c>
      <c r="E2375">
        <v>128.49</v>
      </c>
      <c r="F2375">
        <v>131.16</v>
      </c>
      <c r="G2375">
        <v>132.68</v>
      </c>
      <c r="H2375">
        <v>134.56</v>
      </c>
      <c r="I2375">
        <v>149.72</v>
      </c>
      <c r="J2375">
        <v>188</v>
      </c>
      <c r="K2375">
        <v>115</v>
      </c>
    </row>
    <row r="2376" spans="1:11" x14ac:dyDescent="0.25">
      <c r="A2376" t="s">
        <v>5484</v>
      </c>
      <c r="B2376">
        <v>14506</v>
      </c>
      <c r="C2376" t="s">
        <v>6398</v>
      </c>
      <c r="D2376">
        <v>244.65</v>
      </c>
      <c r="E2376">
        <v>246.16</v>
      </c>
      <c r="F2376">
        <v>246.62</v>
      </c>
      <c r="G2376">
        <v>245.9</v>
      </c>
      <c r="H2376">
        <v>245.23</v>
      </c>
      <c r="I2376">
        <v>188.17</v>
      </c>
      <c r="J2376">
        <v>316.55</v>
      </c>
      <c r="K2376">
        <v>212.65</v>
      </c>
    </row>
    <row r="2377" spans="1:11" x14ac:dyDescent="0.25">
      <c r="A2377" t="s">
        <v>5484</v>
      </c>
      <c r="B2377">
        <v>10986</v>
      </c>
      <c r="C2377" t="s">
        <v>6399</v>
      </c>
      <c r="D2377">
        <v>165</v>
      </c>
      <c r="E2377">
        <v>167.72</v>
      </c>
      <c r="F2377">
        <v>169.23</v>
      </c>
      <c r="G2377">
        <v>171.52</v>
      </c>
      <c r="H2377">
        <v>176.21</v>
      </c>
      <c r="I2377">
        <v>149.66</v>
      </c>
      <c r="J2377">
        <v>210</v>
      </c>
      <c r="K2377">
        <v>153.65</v>
      </c>
    </row>
    <row r="2378" spans="1:11" x14ac:dyDescent="0.25">
      <c r="A2378" t="s">
        <v>5484</v>
      </c>
      <c r="B2378">
        <v>2117</v>
      </c>
      <c r="C2378" t="s">
        <v>6400</v>
      </c>
      <c r="D2378">
        <v>183.55</v>
      </c>
      <c r="E2378">
        <v>179.24</v>
      </c>
      <c r="F2378">
        <v>172.7</v>
      </c>
      <c r="G2378">
        <v>161.87</v>
      </c>
      <c r="H2378">
        <v>140.47999999999999</v>
      </c>
      <c r="I2378">
        <v>103.82</v>
      </c>
      <c r="J2378">
        <v>191.4</v>
      </c>
      <c r="K2378">
        <v>79.45</v>
      </c>
    </row>
    <row r="2379" spans="1:11" x14ac:dyDescent="0.25">
      <c r="A2379" t="s">
        <v>5484</v>
      </c>
      <c r="B2379">
        <v>7800</v>
      </c>
      <c r="C2379" t="s">
        <v>6401</v>
      </c>
      <c r="D2379">
        <v>155</v>
      </c>
      <c r="E2379">
        <v>163.32</v>
      </c>
      <c r="F2379">
        <v>170.55</v>
      </c>
      <c r="G2379">
        <v>176.6</v>
      </c>
      <c r="H2379">
        <v>175.74</v>
      </c>
      <c r="I2379">
        <v>151.62</v>
      </c>
      <c r="J2379">
        <v>203.7</v>
      </c>
      <c r="K2379">
        <v>143.9</v>
      </c>
    </row>
    <row r="2380" spans="1:11" x14ac:dyDescent="0.25">
      <c r="A2380" t="s">
        <v>5484</v>
      </c>
      <c r="B2380">
        <v>21868</v>
      </c>
      <c r="C2380" t="s">
        <v>6402</v>
      </c>
      <c r="D2380">
        <v>440</v>
      </c>
      <c r="E2380">
        <v>423.35</v>
      </c>
      <c r="F2380">
        <v>412.49</v>
      </c>
      <c r="G2380">
        <v>382.56</v>
      </c>
      <c r="H2380">
        <v>302.64</v>
      </c>
      <c r="I2380">
        <v>170.17</v>
      </c>
      <c r="J2380">
        <v>440.5</v>
      </c>
      <c r="K2380">
        <v>99.9</v>
      </c>
    </row>
    <row r="2381" spans="1:11" x14ac:dyDescent="0.25">
      <c r="A2381" t="s">
        <v>5484</v>
      </c>
      <c r="B2381">
        <v>19807</v>
      </c>
      <c r="C2381" t="s">
        <v>6403</v>
      </c>
      <c r="D2381">
        <v>97.4</v>
      </c>
      <c r="E2381">
        <v>99.08</v>
      </c>
      <c r="F2381">
        <v>99.37</v>
      </c>
      <c r="G2381">
        <v>98.03</v>
      </c>
      <c r="H2381">
        <v>95.82</v>
      </c>
      <c r="I2381">
        <v>94.03</v>
      </c>
    </row>
    <row r="2382" spans="1:11" x14ac:dyDescent="0.25">
      <c r="A2382" t="s">
        <v>5484</v>
      </c>
      <c r="B2382">
        <v>21260</v>
      </c>
      <c r="C2382" t="s">
        <v>6404</v>
      </c>
      <c r="D2382">
        <v>14.35</v>
      </c>
      <c r="E2382">
        <v>15.03</v>
      </c>
      <c r="F2382">
        <v>14.47</v>
      </c>
      <c r="G2382">
        <v>13.2</v>
      </c>
      <c r="H2382">
        <v>11.21</v>
      </c>
      <c r="I2382">
        <v>8.76</v>
      </c>
      <c r="J2382">
        <v>17.5</v>
      </c>
      <c r="K2382">
        <v>5.25</v>
      </c>
    </row>
    <row r="2383" spans="1:11" x14ac:dyDescent="0.25">
      <c r="A2383" t="s">
        <v>5484</v>
      </c>
      <c r="B2383">
        <v>17210</v>
      </c>
      <c r="C2383" t="s">
        <v>6405</v>
      </c>
      <c r="D2383">
        <v>36.75</v>
      </c>
      <c r="E2383">
        <v>37.72</v>
      </c>
      <c r="F2383">
        <v>38.29</v>
      </c>
      <c r="G2383">
        <v>38.99</v>
      </c>
      <c r="H2383">
        <v>40.44</v>
      </c>
      <c r="I2383">
        <v>42.12</v>
      </c>
      <c r="J2383">
        <v>55</v>
      </c>
      <c r="K2383">
        <v>36.1</v>
      </c>
    </row>
    <row r="2384" spans="1:11" x14ac:dyDescent="0.25">
      <c r="A2384" t="s">
        <v>5484</v>
      </c>
      <c r="B2384">
        <v>4212</v>
      </c>
      <c r="C2384" t="s">
        <v>6406</v>
      </c>
      <c r="D2384">
        <v>67.849999999999994</v>
      </c>
      <c r="E2384">
        <v>65.599999999999994</v>
      </c>
      <c r="F2384">
        <v>64.89</v>
      </c>
      <c r="G2384">
        <v>64.989999999999995</v>
      </c>
      <c r="H2384">
        <v>65.73</v>
      </c>
      <c r="I2384">
        <v>64.66</v>
      </c>
      <c r="J2384">
        <v>76.7</v>
      </c>
      <c r="K2384">
        <v>52</v>
      </c>
    </row>
    <row r="2385" spans="1:11" x14ac:dyDescent="0.25">
      <c r="A2385" t="s">
        <v>5484</v>
      </c>
      <c r="B2385">
        <v>13349</v>
      </c>
      <c r="C2385" t="s">
        <v>6407</v>
      </c>
      <c r="D2385">
        <v>30.85</v>
      </c>
      <c r="E2385">
        <v>30.93</v>
      </c>
      <c r="F2385">
        <v>31.05</v>
      </c>
      <c r="G2385">
        <v>31.5</v>
      </c>
      <c r="H2385">
        <v>32.479999999999997</v>
      </c>
      <c r="I2385">
        <v>34.1</v>
      </c>
      <c r="J2385">
        <v>46.9</v>
      </c>
      <c r="K2385">
        <v>29.25</v>
      </c>
    </row>
    <row r="2386" spans="1:11" x14ac:dyDescent="0.25">
      <c r="A2386" t="s">
        <v>5484</v>
      </c>
      <c r="B2386">
        <v>18582</v>
      </c>
      <c r="C2386" t="s">
        <v>6408</v>
      </c>
      <c r="D2386">
        <v>139.5</v>
      </c>
      <c r="E2386">
        <v>138.96</v>
      </c>
      <c r="F2386">
        <v>137.49</v>
      </c>
      <c r="G2386">
        <v>135.16999999999999</v>
      </c>
      <c r="H2386">
        <v>131.13999999999999</v>
      </c>
      <c r="I2386">
        <v>126.32</v>
      </c>
    </row>
    <row r="2387" spans="1:11" x14ac:dyDescent="0.25">
      <c r="A2387" t="s">
        <v>5484</v>
      </c>
      <c r="B2387">
        <v>16888</v>
      </c>
      <c r="C2387" t="s">
        <v>6409</v>
      </c>
      <c r="D2387">
        <v>385.7</v>
      </c>
      <c r="E2387">
        <v>352.63</v>
      </c>
      <c r="F2387">
        <v>321.43</v>
      </c>
      <c r="G2387">
        <v>278.68</v>
      </c>
      <c r="H2387">
        <v>215.68</v>
      </c>
      <c r="I2387">
        <v>154.4</v>
      </c>
      <c r="J2387">
        <v>385.7</v>
      </c>
      <c r="K2387">
        <v>72.2</v>
      </c>
    </row>
    <row r="2388" spans="1:11" x14ac:dyDescent="0.25">
      <c r="A2388" t="s">
        <v>5484</v>
      </c>
      <c r="B2388">
        <v>10610</v>
      </c>
      <c r="C2388" t="s">
        <v>6410</v>
      </c>
      <c r="D2388">
        <v>381</v>
      </c>
      <c r="E2388">
        <v>390.58</v>
      </c>
      <c r="F2388">
        <v>394.18</v>
      </c>
      <c r="G2388">
        <v>393.83</v>
      </c>
      <c r="H2388">
        <v>392.88</v>
      </c>
      <c r="I2388">
        <v>402.69</v>
      </c>
      <c r="J2388">
        <v>431.05</v>
      </c>
      <c r="K2388">
        <v>330.05</v>
      </c>
    </row>
    <row r="2389" spans="1:11" x14ac:dyDescent="0.25">
      <c r="A2389" t="s">
        <v>5484</v>
      </c>
      <c r="B2389">
        <v>5945</v>
      </c>
      <c r="C2389" t="s">
        <v>6411</v>
      </c>
      <c r="D2389">
        <v>122</v>
      </c>
      <c r="E2389">
        <v>115.79</v>
      </c>
      <c r="F2389">
        <v>110.47</v>
      </c>
      <c r="G2389">
        <v>103.87</v>
      </c>
      <c r="H2389">
        <v>91.72</v>
      </c>
      <c r="I2389">
        <v>59.24</v>
      </c>
      <c r="J2389">
        <v>122</v>
      </c>
      <c r="K2389">
        <v>37.049999999999997</v>
      </c>
    </row>
    <row r="2390" spans="1:11" x14ac:dyDescent="0.25">
      <c r="A2390" t="s">
        <v>5484</v>
      </c>
      <c r="B2390">
        <v>1274</v>
      </c>
      <c r="C2390" t="s">
        <v>6412</v>
      </c>
      <c r="D2390">
        <v>6.2</v>
      </c>
      <c r="E2390">
        <v>6.07</v>
      </c>
      <c r="F2390">
        <v>5.98</v>
      </c>
      <c r="G2390">
        <v>6.07</v>
      </c>
      <c r="H2390">
        <v>6.78</v>
      </c>
      <c r="I2390">
        <v>8.91</v>
      </c>
      <c r="J2390">
        <v>9.9</v>
      </c>
      <c r="K2390">
        <v>5.5</v>
      </c>
    </row>
    <row r="2391" spans="1:11" x14ac:dyDescent="0.25">
      <c r="A2391" t="s">
        <v>5484</v>
      </c>
      <c r="B2391">
        <v>10710</v>
      </c>
      <c r="C2391" t="s">
        <v>6413</v>
      </c>
      <c r="D2391">
        <v>88.25</v>
      </c>
      <c r="E2391">
        <v>84.7</v>
      </c>
      <c r="F2391">
        <v>82.07</v>
      </c>
      <c r="G2391">
        <v>80.69</v>
      </c>
      <c r="H2391">
        <v>79.69</v>
      </c>
      <c r="I2391">
        <v>63.3</v>
      </c>
      <c r="J2391">
        <v>103.75</v>
      </c>
      <c r="K2391">
        <v>49.5</v>
      </c>
    </row>
    <row r="2392" spans="1:11" x14ac:dyDescent="0.25">
      <c r="A2392" t="s">
        <v>5484</v>
      </c>
      <c r="B2392">
        <v>14590</v>
      </c>
      <c r="C2392" t="s">
        <v>6414</v>
      </c>
      <c r="D2392">
        <v>101</v>
      </c>
      <c r="E2392">
        <v>103.65</v>
      </c>
      <c r="F2392">
        <v>107.56</v>
      </c>
      <c r="G2392">
        <v>112.55</v>
      </c>
      <c r="H2392">
        <v>116.57</v>
      </c>
      <c r="I2392">
        <v>109.38</v>
      </c>
      <c r="J2392">
        <v>163.95</v>
      </c>
      <c r="K2392">
        <v>86.55</v>
      </c>
    </row>
    <row r="2393" spans="1:11" x14ac:dyDescent="0.25">
      <c r="A2393" t="s">
        <v>5484</v>
      </c>
      <c r="B2393">
        <v>14491</v>
      </c>
      <c r="C2393" t="s">
        <v>6415</v>
      </c>
      <c r="D2393">
        <v>187.75</v>
      </c>
      <c r="E2393">
        <v>198.85</v>
      </c>
      <c r="F2393">
        <v>199.59</v>
      </c>
      <c r="G2393">
        <v>199.24</v>
      </c>
      <c r="H2393">
        <v>187.32</v>
      </c>
      <c r="I2393">
        <v>140.79</v>
      </c>
      <c r="J2393">
        <v>239.9</v>
      </c>
      <c r="K2393">
        <v>103</v>
      </c>
    </row>
    <row r="2394" spans="1:11" x14ac:dyDescent="0.25">
      <c r="A2394" t="s">
        <v>5484</v>
      </c>
      <c r="B2394">
        <v>14316</v>
      </c>
      <c r="C2394" t="s">
        <v>6416</v>
      </c>
      <c r="D2394">
        <v>41.75</v>
      </c>
      <c r="E2394">
        <v>41.47</v>
      </c>
      <c r="F2394">
        <v>41.42</v>
      </c>
      <c r="G2394">
        <v>41.71</v>
      </c>
      <c r="H2394">
        <v>43.64</v>
      </c>
      <c r="I2394">
        <v>49.43</v>
      </c>
      <c r="J2394">
        <v>56</v>
      </c>
      <c r="K2394">
        <v>37.200000000000003</v>
      </c>
    </row>
    <row r="2395" spans="1:11" x14ac:dyDescent="0.25">
      <c r="A2395" t="s">
        <v>5484</v>
      </c>
      <c r="B2395">
        <v>16954</v>
      </c>
      <c r="C2395" t="s">
        <v>6417</v>
      </c>
      <c r="D2395">
        <v>21.6</v>
      </c>
      <c r="E2395">
        <v>21.69</v>
      </c>
      <c r="F2395">
        <v>21.59</v>
      </c>
      <c r="G2395">
        <v>21.72</v>
      </c>
      <c r="H2395">
        <v>22.06</v>
      </c>
      <c r="I2395">
        <v>21.8</v>
      </c>
    </row>
    <row r="2396" spans="1:11" x14ac:dyDescent="0.25">
      <c r="A2396" t="s">
        <v>5484</v>
      </c>
      <c r="B2396">
        <v>17898</v>
      </c>
      <c r="C2396" t="s">
        <v>6418</v>
      </c>
      <c r="D2396">
        <v>266.2</v>
      </c>
      <c r="E2396">
        <v>272.88</v>
      </c>
      <c r="F2396">
        <v>278.37</v>
      </c>
      <c r="G2396">
        <v>282.7</v>
      </c>
      <c r="H2396">
        <v>286.52</v>
      </c>
      <c r="I2396">
        <v>295.89999999999998</v>
      </c>
    </row>
    <row r="2397" spans="1:11" x14ac:dyDescent="0.25">
      <c r="A2397" t="s">
        <v>5484</v>
      </c>
      <c r="B2397">
        <v>19206</v>
      </c>
      <c r="C2397" t="s">
        <v>6419</v>
      </c>
      <c r="D2397">
        <v>450</v>
      </c>
      <c r="E2397">
        <v>460.46</v>
      </c>
      <c r="F2397">
        <v>461.97</v>
      </c>
      <c r="G2397">
        <v>461.42</v>
      </c>
      <c r="H2397">
        <v>460.41</v>
      </c>
      <c r="I2397">
        <v>460.12</v>
      </c>
    </row>
    <row r="2398" spans="1:11" x14ac:dyDescent="0.25">
      <c r="A2398" t="s">
        <v>5484</v>
      </c>
      <c r="B2398">
        <v>19300</v>
      </c>
      <c r="C2398" t="s">
        <v>6420</v>
      </c>
      <c r="D2398">
        <v>220.9</v>
      </c>
      <c r="E2398">
        <v>211.4</v>
      </c>
      <c r="F2398">
        <v>198.66</v>
      </c>
      <c r="G2398">
        <v>178.58</v>
      </c>
      <c r="H2398">
        <v>151.63999999999999</v>
      </c>
      <c r="I2398">
        <v>129.19</v>
      </c>
    </row>
    <row r="2399" spans="1:11" x14ac:dyDescent="0.25">
      <c r="A2399" t="s">
        <v>5484</v>
      </c>
      <c r="B2399">
        <v>11920</v>
      </c>
      <c r="C2399" t="s">
        <v>6421</v>
      </c>
      <c r="D2399">
        <v>94.35</v>
      </c>
      <c r="E2399">
        <v>92.28</v>
      </c>
      <c r="F2399">
        <v>91.68</v>
      </c>
      <c r="G2399">
        <v>92.83</v>
      </c>
      <c r="H2399">
        <v>96.55</v>
      </c>
      <c r="I2399">
        <v>107.7</v>
      </c>
      <c r="J2399">
        <v>117.95</v>
      </c>
      <c r="K2399">
        <v>84.25</v>
      </c>
    </row>
    <row r="2400" spans="1:11" x14ac:dyDescent="0.25">
      <c r="A2400" t="s">
        <v>5484</v>
      </c>
      <c r="B2400">
        <v>10967</v>
      </c>
      <c r="C2400" t="s">
        <v>6422</v>
      </c>
      <c r="D2400">
        <v>153</v>
      </c>
      <c r="E2400">
        <v>152.6</v>
      </c>
      <c r="F2400">
        <v>151.47999999999999</v>
      </c>
      <c r="G2400">
        <v>149.6</v>
      </c>
      <c r="H2400">
        <v>149.55000000000001</v>
      </c>
      <c r="I2400">
        <v>136.99</v>
      </c>
      <c r="J2400">
        <v>175</v>
      </c>
      <c r="K2400">
        <v>130.75</v>
      </c>
    </row>
    <row r="2401" spans="1:11" x14ac:dyDescent="0.25">
      <c r="A2401" t="s">
        <v>5484</v>
      </c>
      <c r="B2401">
        <v>7610</v>
      </c>
      <c r="C2401" t="s">
        <v>6423</v>
      </c>
      <c r="D2401">
        <v>96</v>
      </c>
      <c r="E2401">
        <v>98.57</v>
      </c>
      <c r="F2401">
        <v>100.18</v>
      </c>
      <c r="G2401">
        <v>102.76</v>
      </c>
      <c r="H2401">
        <v>107</v>
      </c>
      <c r="I2401">
        <v>128.31</v>
      </c>
      <c r="J2401">
        <v>143</v>
      </c>
      <c r="K2401">
        <v>93</v>
      </c>
    </row>
    <row r="2402" spans="1:11" x14ac:dyDescent="0.25">
      <c r="A2402" t="s">
        <v>5484</v>
      </c>
      <c r="B2402">
        <v>3188</v>
      </c>
      <c r="C2402" t="s">
        <v>6424</v>
      </c>
      <c r="D2402">
        <v>156.5</v>
      </c>
      <c r="E2402">
        <v>148.96</v>
      </c>
      <c r="F2402">
        <v>140.08000000000001</v>
      </c>
      <c r="G2402">
        <v>130.74</v>
      </c>
      <c r="H2402">
        <v>119.87</v>
      </c>
      <c r="I2402">
        <v>88.12</v>
      </c>
      <c r="J2402">
        <v>163.4</v>
      </c>
      <c r="K2402">
        <v>92.05</v>
      </c>
    </row>
    <row r="2403" spans="1:11" x14ac:dyDescent="0.25">
      <c r="A2403" t="s">
        <v>5484</v>
      </c>
      <c r="B2403">
        <v>20973</v>
      </c>
      <c r="C2403" t="s">
        <v>6425</v>
      </c>
      <c r="D2403">
        <v>42</v>
      </c>
      <c r="E2403">
        <v>42.23</v>
      </c>
      <c r="F2403">
        <v>42.88</v>
      </c>
      <c r="G2403">
        <v>43.05</v>
      </c>
      <c r="H2403">
        <v>42.26</v>
      </c>
      <c r="I2403">
        <v>35.89</v>
      </c>
      <c r="J2403">
        <v>54.95</v>
      </c>
      <c r="K2403">
        <v>27.95</v>
      </c>
    </row>
    <row r="2404" spans="1:11" x14ac:dyDescent="0.25">
      <c r="A2404" t="s">
        <v>5484</v>
      </c>
      <c r="B2404">
        <v>5013</v>
      </c>
      <c r="C2404" t="s">
        <v>6426</v>
      </c>
      <c r="D2404">
        <v>88.5</v>
      </c>
      <c r="E2404">
        <v>85.1</v>
      </c>
      <c r="F2404">
        <v>84.71</v>
      </c>
      <c r="G2404">
        <v>85.46</v>
      </c>
      <c r="H2404">
        <v>84.65</v>
      </c>
      <c r="I2404">
        <v>69.239999999999995</v>
      </c>
      <c r="J2404">
        <v>101.65</v>
      </c>
      <c r="K2404">
        <v>72.3</v>
      </c>
    </row>
    <row r="2405" spans="1:11" x14ac:dyDescent="0.25">
      <c r="A2405" t="s">
        <v>5484</v>
      </c>
      <c r="B2405">
        <v>19627</v>
      </c>
      <c r="C2405" t="s">
        <v>6427</v>
      </c>
      <c r="D2405">
        <v>188</v>
      </c>
      <c r="E2405">
        <v>148.72999999999999</v>
      </c>
      <c r="F2405">
        <v>132.01</v>
      </c>
      <c r="G2405">
        <v>120.56</v>
      </c>
      <c r="H2405">
        <v>112.33</v>
      </c>
      <c r="I2405">
        <v>107.75</v>
      </c>
    </row>
    <row r="2406" spans="1:11" x14ac:dyDescent="0.25">
      <c r="A2406" t="s">
        <v>5484</v>
      </c>
      <c r="B2406">
        <v>17627</v>
      </c>
      <c r="C2406" t="s">
        <v>6428</v>
      </c>
      <c r="D2406">
        <v>30.8</v>
      </c>
      <c r="E2406">
        <v>30.99</v>
      </c>
      <c r="F2406">
        <v>30.91</v>
      </c>
      <c r="G2406">
        <v>30.56</v>
      </c>
      <c r="H2406">
        <v>31.13</v>
      </c>
      <c r="I2406">
        <v>34.29</v>
      </c>
    </row>
    <row r="2407" spans="1:11" x14ac:dyDescent="0.25">
      <c r="A2407" t="s">
        <v>5484</v>
      </c>
      <c r="B2407">
        <v>18040</v>
      </c>
      <c r="C2407" t="s">
        <v>6429</v>
      </c>
      <c r="D2407">
        <v>142</v>
      </c>
      <c r="E2407">
        <v>147.44999999999999</v>
      </c>
      <c r="F2407">
        <v>149.19999999999999</v>
      </c>
      <c r="G2407">
        <v>151.47</v>
      </c>
      <c r="H2407">
        <v>161.91</v>
      </c>
      <c r="I2407">
        <v>188.51</v>
      </c>
    </row>
    <row r="2408" spans="1:11" x14ac:dyDescent="0.25">
      <c r="A2408" t="s">
        <v>5484</v>
      </c>
      <c r="B2408">
        <v>17766</v>
      </c>
      <c r="C2408" t="s">
        <v>6430</v>
      </c>
      <c r="D2408">
        <v>189.5</v>
      </c>
      <c r="E2408">
        <v>189.42</v>
      </c>
      <c r="F2408">
        <v>190.55</v>
      </c>
      <c r="G2408">
        <v>191.38</v>
      </c>
      <c r="H2408">
        <v>194.13</v>
      </c>
      <c r="I2408">
        <v>198.22</v>
      </c>
    </row>
  </sheetData>
  <sortState xmlns:xlrd2="http://schemas.microsoft.com/office/spreadsheetml/2017/richdata2" ref="A2:G2074">
    <sortCondition ref="A2072:A207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A833E-F9F0-44F9-9307-B825E06891A5}">
  <dimension ref="A1:K4963"/>
  <sheetViews>
    <sheetView workbookViewId="0">
      <selection activeCell="A2" sqref="A2:K4963"/>
    </sheetView>
  </sheetViews>
  <sheetFormatPr defaultRowHeight="15" x14ac:dyDescent="0.25"/>
  <sheetData>
    <row r="1" spans="1:11" x14ac:dyDescent="0.25">
      <c r="A1" t="s">
        <v>22</v>
      </c>
      <c r="B1" t="s">
        <v>23</v>
      </c>
      <c r="C1" t="s">
        <v>24</v>
      </c>
      <c r="D1" s="1" t="s">
        <v>1769</v>
      </c>
      <c r="E1" s="1" t="s">
        <v>5476</v>
      </c>
      <c r="F1" s="1" t="s">
        <v>5477</v>
      </c>
      <c r="G1" s="1" t="s">
        <v>5478</v>
      </c>
      <c r="H1" s="1" t="s">
        <v>5479</v>
      </c>
      <c r="I1" s="1" t="s">
        <v>5480</v>
      </c>
      <c r="J1" s="1" t="s">
        <v>5946</v>
      </c>
      <c r="K1" s="1" t="s">
        <v>5947</v>
      </c>
    </row>
    <row r="2" spans="1:11" x14ac:dyDescent="0.25">
      <c r="A2" t="s">
        <v>20</v>
      </c>
      <c r="B2">
        <v>500002</v>
      </c>
      <c r="C2" t="s">
        <v>2046</v>
      </c>
      <c r="D2">
        <v>4284.55</v>
      </c>
      <c r="E2">
        <v>4257.46</v>
      </c>
      <c r="F2">
        <v>4233.07</v>
      </c>
      <c r="G2">
        <v>4198.6899999999996</v>
      </c>
      <c r="H2">
        <v>4201.51</v>
      </c>
      <c r="I2">
        <v>3917.22</v>
      </c>
      <c r="J2">
        <v>4675.8500000000004</v>
      </c>
      <c r="K2">
        <v>3847.5</v>
      </c>
    </row>
    <row r="3" spans="1:11" x14ac:dyDescent="0.25">
      <c r="A3" t="s">
        <v>20</v>
      </c>
      <c r="B3">
        <v>500003</v>
      </c>
      <c r="C3" t="s">
        <v>2047</v>
      </c>
      <c r="D3">
        <v>315.55</v>
      </c>
      <c r="E3">
        <v>313.74</v>
      </c>
      <c r="F3">
        <v>309.74</v>
      </c>
      <c r="G3">
        <v>308.39999999999998</v>
      </c>
      <c r="H3">
        <v>319.08999999999997</v>
      </c>
      <c r="I3">
        <v>335.65</v>
      </c>
      <c r="J3">
        <v>387.6</v>
      </c>
      <c r="K3">
        <v>280</v>
      </c>
    </row>
    <row r="4" spans="1:11" x14ac:dyDescent="0.25">
      <c r="A4" t="s">
        <v>20</v>
      </c>
      <c r="B4">
        <v>500008</v>
      </c>
      <c r="C4" t="s">
        <v>1772</v>
      </c>
      <c r="D4">
        <v>639.1</v>
      </c>
      <c r="E4">
        <v>638.91999999999996</v>
      </c>
      <c r="F4">
        <v>635.69000000000005</v>
      </c>
      <c r="G4">
        <v>633.19000000000005</v>
      </c>
      <c r="H4">
        <v>633.91</v>
      </c>
      <c r="I4">
        <v>621.04</v>
      </c>
      <c r="J4">
        <v>673.65</v>
      </c>
      <c r="K4">
        <v>599</v>
      </c>
    </row>
    <row r="5" spans="1:11" x14ac:dyDescent="0.25">
      <c r="A5" t="s">
        <v>20</v>
      </c>
      <c r="B5">
        <v>500009</v>
      </c>
      <c r="C5" t="s">
        <v>2048</v>
      </c>
      <c r="D5">
        <v>44.74</v>
      </c>
      <c r="E5">
        <v>41.56</v>
      </c>
      <c r="F5">
        <v>40.17</v>
      </c>
      <c r="G5">
        <v>39.630000000000003</v>
      </c>
      <c r="H5">
        <v>38.159999999999997</v>
      </c>
      <c r="I5">
        <v>31.95</v>
      </c>
      <c r="J5">
        <v>45.58</v>
      </c>
      <c r="K5">
        <v>26.05</v>
      </c>
    </row>
    <row r="6" spans="1:11" x14ac:dyDescent="0.25">
      <c r="A6" t="s">
        <v>20</v>
      </c>
      <c r="B6">
        <v>500012</v>
      </c>
      <c r="C6" t="s">
        <v>2049</v>
      </c>
      <c r="D6">
        <v>80.73</v>
      </c>
      <c r="E6">
        <v>82.11</v>
      </c>
      <c r="F6">
        <v>82.28</v>
      </c>
      <c r="G6">
        <v>81.650000000000006</v>
      </c>
      <c r="H6">
        <v>79.14</v>
      </c>
      <c r="I6">
        <v>73.63</v>
      </c>
      <c r="J6">
        <v>94</v>
      </c>
      <c r="K6">
        <v>59.01</v>
      </c>
    </row>
    <row r="7" spans="1:11" x14ac:dyDescent="0.25">
      <c r="A7" t="s">
        <v>20</v>
      </c>
      <c r="B7">
        <v>500013</v>
      </c>
      <c r="C7" t="s">
        <v>5605</v>
      </c>
      <c r="D7">
        <v>11.09</v>
      </c>
      <c r="E7">
        <v>12.12</v>
      </c>
      <c r="F7">
        <v>12.44</v>
      </c>
      <c r="G7">
        <v>12.01</v>
      </c>
      <c r="H7">
        <v>10.83</v>
      </c>
      <c r="I7">
        <v>11.93</v>
      </c>
      <c r="J7">
        <v>15.05</v>
      </c>
      <c r="K7">
        <v>8</v>
      </c>
    </row>
    <row r="8" spans="1:11" x14ac:dyDescent="0.25">
      <c r="A8" t="s">
        <v>20</v>
      </c>
      <c r="B8">
        <v>500014</v>
      </c>
      <c r="C8" t="s">
        <v>2050</v>
      </c>
      <c r="D8">
        <v>6.62</v>
      </c>
      <c r="E8">
        <v>6.44</v>
      </c>
      <c r="F8">
        <v>6.34</v>
      </c>
      <c r="G8">
        <v>6.27</v>
      </c>
      <c r="H8">
        <v>6.15</v>
      </c>
      <c r="I8">
        <v>5.8</v>
      </c>
      <c r="J8">
        <v>7.8</v>
      </c>
      <c r="K8">
        <v>5</v>
      </c>
    </row>
    <row r="9" spans="1:11" x14ac:dyDescent="0.25">
      <c r="A9" t="s">
        <v>20</v>
      </c>
      <c r="B9">
        <v>500016</v>
      </c>
      <c r="C9" t="s">
        <v>2051</v>
      </c>
      <c r="D9">
        <v>15.78</v>
      </c>
      <c r="E9">
        <v>15.41</v>
      </c>
      <c r="F9">
        <v>15.24</v>
      </c>
      <c r="G9">
        <v>15.33</v>
      </c>
      <c r="H9">
        <v>16.28</v>
      </c>
      <c r="I9">
        <v>17.05</v>
      </c>
      <c r="J9">
        <v>22.53</v>
      </c>
      <c r="K9">
        <v>13.9</v>
      </c>
    </row>
    <row r="10" spans="1:11" x14ac:dyDescent="0.25">
      <c r="A10" t="s">
        <v>20</v>
      </c>
      <c r="B10">
        <v>500020</v>
      </c>
      <c r="C10" t="s">
        <v>2052</v>
      </c>
      <c r="D10">
        <v>164.95</v>
      </c>
      <c r="E10">
        <v>159.81</v>
      </c>
      <c r="F10">
        <v>158.41</v>
      </c>
      <c r="G10">
        <v>156.57</v>
      </c>
      <c r="H10">
        <v>149.46</v>
      </c>
      <c r="I10">
        <v>119.62</v>
      </c>
      <c r="J10">
        <v>176.95</v>
      </c>
      <c r="K10">
        <v>108.4</v>
      </c>
    </row>
    <row r="11" spans="1:11" x14ac:dyDescent="0.25">
      <c r="A11" t="s">
        <v>20</v>
      </c>
      <c r="B11">
        <v>500023</v>
      </c>
      <c r="C11" t="s">
        <v>6209</v>
      </c>
      <c r="D11">
        <v>201</v>
      </c>
      <c r="E11">
        <v>203.91</v>
      </c>
      <c r="F11">
        <v>200.69</v>
      </c>
      <c r="G11">
        <v>189.48</v>
      </c>
      <c r="H11">
        <v>171.8</v>
      </c>
      <c r="I11">
        <v>145.05000000000001</v>
      </c>
      <c r="J11">
        <v>234</v>
      </c>
      <c r="K11">
        <v>129.1</v>
      </c>
    </row>
    <row r="12" spans="1:11" x14ac:dyDescent="0.25">
      <c r="A12" t="s">
        <v>20</v>
      </c>
      <c r="B12">
        <v>500027</v>
      </c>
      <c r="C12" t="s">
        <v>2053</v>
      </c>
      <c r="D12">
        <v>6693.9</v>
      </c>
      <c r="E12">
        <v>6672.89</v>
      </c>
      <c r="F12">
        <v>6626.97</v>
      </c>
      <c r="G12">
        <v>6615.44</v>
      </c>
      <c r="H12">
        <v>6734.04</v>
      </c>
      <c r="I12">
        <v>7081.61</v>
      </c>
      <c r="J12">
        <v>7586.95</v>
      </c>
      <c r="K12">
        <v>6120</v>
      </c>
    </row>
    <row r="13" spans="1:11" x14ac:dyDescent="0.25">
      <c r="A13" t="s">
        <v>20</v>
      </c>
      <c r="B13">
        <v>500028</v>
      </c>
      <c r="C13" t="s">
        <v>2054</v>
      </c>
      <c r="D13">
        <v>15.15</v>
      </c>
      <c r="E13">
        <v>14.5</v>
      </c>
      <c r="F13">
        <v>13.91</v>
      </c>
      <c r="G13">
        <v>13.62</v>
      </c>
      <c r="H13">
        <v>13.41</v>
      </c>
      <c r="I13">
        <v>11.62</v>
      </c>
      <c r="J13">
        <v>16.75</v>
      </c>
      <c r="K13">
        <v>10.95</v>
      </c>
    </row>
    <row r="14" spans="1:11" x14ac:dyDescent="0.25">
      <c r="A14" t="s">
        <v>20</v>
      </c>
      <c r="B14">
        <v>500031</v>
      </c>
      <c r="C14" t="s">
        <v>2055</v>
      </c>
      <c r="D14">
        <v>989.75</v>
      </c>
      <c r="E14">
        <v>1000.7</v>
      </c>
      <c r="F14">
        <v>1010.08</v>
      </c>
      <c r="G14">
        <v>1025.46</v>
      </c>
      <c r="H14">
        <v>1053.58</v>
      </c>
      <c r="I14">
        <v>1074.22</v>
      </c>
      <c r="J14">
        <v>1184.71</v>
      </c>
      <c r="K14">
        <v>925.46</v>
      </c>
    </row>
    <row r="15" spans="1:11" x14ac:dyDescent="0.25">
      <c r="A15" t="s">
        <v>20</v>
      </c>
      <c r="B15">
        <v>500032</v>
      </c>
      <c r="C15" t="s">
        <v>58</v>
      </c>
      <c r="D15">
        <v>32.950000000000003</v>
      </c>
      <c r="E15">
        <v>32.78</v>
      </c>
      <c r="F15">
        <v>32.17</v>
      </c>
      <c r="G15">
        <v>30.63</v>
      </c>
      <c r="H15">
        <v>27.72</v>
      </c>
      <c r="I15">
        <v>20.83</v>
      </c>
      <c r="J15">
        <v>35.799999999999997</v>
      </c>
      <c r="K15">
        <v>16</v>
      </c>
    </row>
    <row r="16" spans="1:11" x14ac:dyDescent="0.25">
      <c r="A16" t="s">
        <v>20</v>
      </c>
      <c r="B16">
        <v>500033</v>
      </c>
      <c r="C16" t="s">
        <v>2056</v>
      </c>
      <c r="D16">
        <v>4091.25</v>
      </c>
      <c r="E16">
        <v>4122.47</v>
      </c>
      <c r="F16">
        <v>4021.21</v>
      </c>
      <c r="G16">
        <v>3896.08</v>
      </c>
      <c r="H16">
        <v>3698.77</v>
      </c>
      <c r="I16">
        <v>2730</v>
      </c>
      <c r="J16">
        <v>4468</v>
      </c>
      <c r="K16">
        <v>2397.6999999999998</v>
      </c>
    </row>
    <row r="17" spans="1:11" x14ac:dyDescent="0.25">
      <c r="A17" t="s">
        <v>20</v>
      </c>
      <c r="B17">
        <v>500034</v>
      </c>
      <c r="C17" t="s">
        <v>60</v>
      </c>
      <c r="D17">
        <v>7219.3</v>
      </c>
      <c r="E17">
        <v>7312.55</v>
      </c>
      <c r="F17">
        <v>7375.93</v>
      </c>
      <c r="G17">
        <v>7474.24</v>
      </c>
      <c r="H17">
        <v>7530.01</v>
      </c>
      <c r="I17">
        <v>7140.23</v>
      </c>
      <c r="J17">
        <v>8190</v>
      </c>
      <c r="K17">
        <v>6805</v>
      </c>
    </row>
    <row r="18" spans="1:11" x14ac:dyDescent="0.25">
      <c r="A18" t="s">
        <v>20</v>
      </c>
      <c r="B18">
        <v>500038</v>
      </c>
      <c r="C18" t="s">
        <v>2057</v>
      </c>
      <c r="D18">
        <v>437.45</v>
      </c>
      <c r="E18">
        <v>434.83</v>
      </c>
      <c r="F18">
        <v>431.99</v>
      </c>
      <c r="G18">
        <v>427.96</v>
      </c>
      <c r="H18">
        <v>421.33</v>
      </c>
      <c r="I18">
        <v>402.51</v>
      </c>
      <c r="J18">
        <v>461.95</v>
      </c>
      <c r="K18">
        <v>381.6</v>
      </c>
    </row>
    <row r="19" spans="1:11" x14ac:dyDescent="0.25">
      <c r="A19" t="s">
        <v>20</v>
      </c>
      <c r="B19">
        <v>500039</v>
      </c>
      <c r="C19" t="s">
        <v>2058</v>
      </c>
      <c r="D19">
        <v>589.6</v>
      </c>
      <c r="E19">
        <v>578.17999999999995</v>
      </c>
      <c r="F19">
        <v>551.84</v>
      </c>
      <c r="G19">
        <v>522.53</v>
      </c>
      <c r="H19">
        <v>488.77</v>
      </c>
      <c r="I19">
        <v>374.09</v>
      </c>
      <c r="J19">
        <v>617</v>
      </c>
      <c r="K19">
        <v>327.2</v>
      </c>
    </row>
    <row r="20" spans="1:11" x14ac:dyDescent="0.25">
      <c r="A20" t="s">
        <v>20</v>
      </c>
      <c r="B20">
        <v>500040</v>
      </c>
      <c r="C20" t="s">
        <v>2059</v>
      </c>
      <c r="D20">
        <v>1228.2</v>
      </c>
      <c r="E20">
        <v>1214.69</v>
      </c>
      <c r="F20">
        <v>1188.3</v>
      </c>
      <c r="G20">
        <v>1159.19</v>
      </c>
      <c r="H20">
        <v>1112.46</v>
      </c>
      <c r="I20">
        <v>949.07</v>
      </c>
      <c r="J20">
        <v>1249</v>
      </c>
      <c r="K20">
        <v>962.2</v>
      </c>
    </row>
    <row r="21" spans="1:11" x14ac:dyDescent="0.25">
      <c r="A21" t="s">
        <v>20</v>
      </c>
      <c r="B21">
        <v>500041</v>
      </c>
      <c r="C21" t="s">
        <v>2060</v>
      </c>
      <c r="D21">
        <v>2588.6999999999998</v>
      </c>
      <c r="E21">
        <v>2592.19</v>
      </c>
      <c r="F21">
        <v>2588.2399999999998</v>
      </c>
      <c r="G21">
        <v>2591.0100000000002</v>
      </c>
      <c r="H21">
        <v>2627.48</v>
      </c>
      <c r="I21">
        <v>2702.59</v>
      </c>
      <c r="J21">
        <v>2975</v>
      </c>
      <c r="K21">
        <v>2488.6</v>
      </c>
    </row>
    <row r="22" spans="1:11" x14ac:dyDescent="0.25">
      <c r="A22" t="s">
        <v>20</v>
      </c>
      <c r="B22">
        <v>500042</v>
      </c>
      <c r="C22" t="s">
        <v>2061</v>
      </c>
      <c r="D22">
        <v>2932.3</v>
      </c>
      <c r="E22">
        <v>2894.88</v>
      </c>
      <c r="F22">
        <v>2821.03</v>
      </c>
      <c r="G22">
        <v>2731.47</v>
      </c>
      <c r="H22">
        <v>2655.04</v>
      </c>
      <c r="I22">
        <v>2602.8000000000002</v>
      </c>
      <c r="J22">
        <v>2975</v>
      </c>
      <c r="K22">
        <v>2421.35</v>
      </c>
    </row>
    <row r="23" spans="1:11" x14ac:dyDescent="0.25">
      <c r="A23" t="s">
        <v>20</v>
      </c>
      <c r="B23">
        <v>500043</v>
      </c>
      <c r="C23" t="s">
        <v>2062</v>
      </c>
      <c r="D23">
        <v>1595.55</v>
      </c>
      <c r="E23">
        <v>1588.64</v>
      </c>
      <c r="F23">
        <v>1581.25</v>
      </c>
      <c r="G23">
        <v>1583.17</v>
      </c>
      <c r="H23">
        <v>1607.71</v>
      </c>
      <c r="I23">
        <v>1626.14</v>
      </c>
      <c r="J23">
        <v>1770.1</v>
      </c>
      <c r="K23">
        <v>1530.15</v>
      </c>
    </row>
    <row r="24" spans="1:11" x14ac:dyDescent="0.25">
      <c r="A24" t="s">
        <v>20</v>
      </c>
      <c r="B24">
        <v>500048</v>
      </c>
      <c r="C24" t="s">
        <v>2063</v>
      </c>
      <c r="D24">
        <v>2306.75</v>
      </c>
      <c r="E24">
        <v>2246.83</v>
      </c>
      <c r="F24">
        <v>2201.79</v>
      </c>
      <c r="G24">
        <v>2182.41</v>
      </c>
      <c r="H24">
        <v>2179.27</v>
      </c>
      <c r="I24">
        <v>1859.63</v>
      </c>
      <c r="J24">
        <v>2715.65</v>
      </c>
      <c r="K24">
        <v>1904.5</v>
      </c>
    </row>
    <row r="25" spans="1:11" x14ac:dyDescent="0.25">
      <c r="A25" t="s">
        <v>20</v>
      </c>
      <c r="B25">
        <v>500049</v>
      </c>
      <c r="C25" t="s">
        <v>2064</v>
      </c>
      <c r="D25">
        <v>146.1</v>
      </c>
      <c r="E25">
        <v>143.1</v>
      </c>
      <c r="F25">
        <v>141.03</v>
      </c>
      <c r="G25">
        <v>138.94999999999999</v>
      </c>
      <c r="H25">
        <v>136.47999999999999</v>
      </c>
      <c r="I25">
        <v>122.2</v>
      </c>
      <c r="J25">
        <v>147.19999999999999</v>
      </c>
      <c r="K25">
        <v>123.55</v>
      </c>
    </row>
    <row r="26" spans="1:11" x14ac:dyDescent="0.25">
      <c r="A26" t="s">
        <v>20</v>
      </c>
      <c r="B26">
        <v>500052</v>
      </c>
      <c r="C26" t="s">
        <v>2065</v>
      </c>
      <c r="D26">
        <v>93.48</v>
      </c>
      <c r="E26">
        <v>90.79</v>
      </c>
      <c r="F26">
        <v>89.73</v>
      </c>
      <c r="G26">
        <v>89.41</v>
      </c>
      <c r="H26">
        <v>90.63</v>
      </c>
      <c r="I26">
        <v>101.67</v>
      </c>
      <c r="J26">
        <v>98.37</v>
      </c>
      <c r="K26">
        <v>83.22</v>
      </c>
    </row>
    <row r="27" spans="1:11" x14ac:dyDescent="0.25">
      <c r="A27" t="s">
        <v>20</v>
      </c>
      <c r="B27">
        <v>500058</v>
      </c>
      <c r="C27" t="s">
        <v>2066</v>
      </c>
      <c r="D27">
        <v>10.71</v>
      </c>
      <c r="E27">
        <v>10.61</v>
      </c>
      <c r="F27">
        <v>10.37</v>
      </c>
      <c r="G27">
        <v>10.23</v>
      </c>
      <c r="H27">
        <v>10.02</v>
      </c>
      <c r="I27">
        <v>9.52</v>
      </c>
      <c r="J27">
        <v>11.6</v>
      </c>
      <c r="K27">
        <v>8.01</v>
      </c>
    </row>
    <row r="28" spans="1:11" x14ac:dyDescent="0.25">
      <c r="A28" t="s">
        <v>20</v>
      </c>
      <c r="B28">
        <v>500059</v>
      </c>
      <c r="C28" t="s">
        <v>2067</v>
      </c>
      <c r="D28">
        <v>16.75</v>
      </c>
      <c r="E28">
        <v>16.41</v>
      </c>
      <c r="F28">
        <v>15.98</v>
      </c>
      <c r="G28">
        <v>15.61</v>
      </c>
      <c r="H28">
        <v>15.62</v>
      </c>
      <c r="I28">
        <v>18.25</v>
      </c>
      <c r="J28">
        <v>18.649999999999999</v>
      </c>
      <c r="K28">
        <v>13.6</v>
      </c>
    </row>
    <row r="29" spans="1:11" x14ac:dyDescent="0.25">
      <c r="A29" t="s">
        <v>20</v>
      </c>
      <c r="B29">
        <v>500060</v>
      </c>
      <c r="C29" t="s">
        <v>89</v>
      </c>
      <c r="D29">
        <v>279.39999999999998</v>
      </c>
      <c r="E29">
        <v>276.70999999999998</v>
      </c>
      <c r="F29">
        <v>280.06</v>
      </c>
      <c r="G29">
        <v>289.01</v>
      </c>
      <c r="H29">
        <v>295.02999999999997</v>
      </c>
      <c r="I29">
        <v>231.59</v>
      </c>
      <c r="J29">
        <v>432.55</v>
      </c>
      <c r="K29">
        <v>176.05</v>
      </c>
    </row>
    <row r="30" spans="1:11" x14ac:dyDescent="0.25">
      <c r="A30" t="s">
        <v>20</v>
      </c>
      <c r="B30">
        <v>500067</v>
      </c>
      <c r="C30" t="s">
        <v>2068</v>
      </c>
      <c r="D30">
        <v>968.65</v>
      </c>
      <c r="E30">
        <v>962.73</v>
      </c>
      <c r="F30">
        <v>953.03</v>
      </c>
      <c r="G30">
        <v>935.16</v>
      </c>
      <c r="H30">
        <v>890.7</v>
      </c>
      <c r="I30">
        <v>778.13</v>
      </c>
      <c r="J30">
        <v>992</v>
      </c>
      <c r="K30">
        <v>702</v>
      </c>
    </row>
    <row r="31" spans="1:11" x14ac:dyDescent="0.25">
      <c r="A31" t="s">
        <v>20</v>
      </c>
      <c r="B31">
        <v>500068</v>
      </c>
      <c r="C31" t="s">
        <v>2069</v>
      </c>
      <c r="D31">
        <v>13087.9</v>
      </c>
      <c r="E31">
        <v>12990.83</v>
      </c>
      <c r="F31">
        <v>13030.56</v>
      </c>
      <c r="G31">
        <v>13153.55</v>
      </c>
      <c r="H31">
        <v>13292.93</v>
      </c>
      <c r="I31">
        <v>11266.97</v>
      </c>
      <c r="J31">
        <v>15450</v>
      </c>
      <c r="K31">
        <v>11773</v>
      </c>
    </row>
    <row r="32" spans="1:11" x14ac:dyDescent="0.25">
      <c r="A32" t="s">
        <v>20</v>
      </c>
      <c r="B32">
        <v>500069</v>
      </c>
      <c r="C32" t="s">
        <v>2070</v>
      </c>
      <c r="D32">
        <v>278.5</v>
      </c>
      <c r="E32">
        <v>273.48</v>
      </c>
      <c r="F32">
        <v>273.2</v>
      </c>
      <c r="G32">
        <v>274.17</v>
      </c>
      <c r="H32">
        <v>274.70999999999998</v>
      </c>
      <c r="I32">
        <v>259.10000000000002</v>
      </c>
      <c r="J32">
        <v>330</v>
      </c>
      <c r="K32">
        <v>251.1</v>
      </c>
    </row>
    <row r="33" spans="1:11" x14ac:dyDescent="0.25">
      <c r="A33" t="s">
        <v>20</v>
      </c>
      <c r="B33">
        <v>500074</v>
      </c>
      <c r="C33" t="s">
        <v>2071</v>
      </c>
      <c r="D33">
        <v>94.82</v>
      </c>
      <c r="E33">
        <v>93.98</v>
      </c>
      <c r="F33">
        <v>90.98</v>
      </c>
      <c r="G33">
        <v>88.04</v>
      </c>
      <c r="H33">
        <v>82.78</v>
      </c>
      <c r="I33">
        <v>71.47</v>
      </c>
      <c r="J33">
        <v>102.9</v>
      </c>
      <c r="K33">
        <v>62.2</v>
      </c>
    </row>
    <row r="34" spans="1:11" x14ac:dyDescent="0.25">
      <c r="A34" t="s">
        <v>20</v>
      </c>
      <c r="B34">
        <v>500078</v>
      </c>
      <c r="C34" t="s">
        <v>880</v>
      </c>
      <c r="D34">
        <v>344.5</v>
      </c>
      <c r="E34">
        <v>347.41</v>
      </c>
      <c r="F34">
        <v>347.67</v>
      </c>
      <c r="G34">
        <v>349.92</v>
      </c>
      <c r="H34">
        <v>359.3</v>
      </c>
      <c r="I34">
        <v>388.43</v>
      </c>
      <c r="J34">
        <v>477.6</v>
      </c>
      <c r="K34">
        <v>327.39999999999998</v>
      </c>
    </row>
    <row r="35" spans="1:11" x14ac:dyDescent="0.25">
      <c r="A35" t="s">
        <v>20</v>
      </c>
      <c r="B35">
        <v>500083</v>
      </c>
      <c r="C35" t="s">
        <v>2072</v>
      </c>
      <c r="D35">
        <v>16.989999999999998</v>
      </c>
      <c r="E35">
        <v>16.72</v>
      </c>
      <c r="F35">
        <v>16.57</v>
      </c>
      <c r="G35">
        <v>16.45</v>
      </c>
      <c r="H35">
        <v>15.87</v>
      </c>
      <c r="I35">
        <v>12.91</v>
      </c>
      <c r="J35">
        <v>22.3</v>
      </c>
      <c r="K35">
        <v>10</v>
      </c>
    </row>
    <row r="36" spans="1:11" x14ac:dyDescent="0.25">
      <c r="A36" t="s">
        <v>20</v>
      </c>
      <c r="B36">
        <v>500084</v>
      </c>
      <c r="C36" t="s">
        <v>2073</v>
      </c>
      <c r="D36">
        <v>97.11</v>
      </c>
      <c r="E36">
        <v>93.7</v>
      </c>
      <c r="F36">
        <v>91.5</v>
      </c>
      <c r="G36">
        <v>89.76</v>
      </c>
      <c r="H36">
        <v>87.62</v>
      </c>
      <c r="I36">
        <v>80.53</v>
      </c>
      <c r="J36">
        <v>99.4</v>
      </c>
      <c r="K36">
        <v>76.2</v>
      </c>
    </row>
    <row r="37" spans="1:11" x14ac:dyDescent="0.25">
      <c r="A37" t="s">
        <v>20</v>
      </c>
      <c r="B37">
        <v>500085</v>
      </c>
      <c r="C37" t="s">
        <v>2074</v>
      </c>
      <c r="D37">
        <v>307.10000000000002</v>
      </c>
      <c r="E37">
        <v>305.83</v>
      </c>
      <c r="F37">
        <v>302.22000000000003</v>
      </c>
      <c r="G37">
        <v>296.5</v>
      </c>
      <c r="H37">
        <v>288.39</v>
      </c>
      <c r="I37">
        <v>287.92</v>
      </c>
      <c r="J37">
        <v>317.8</v>
      </c>
      <c r="K37">
        <v>250.2</v>
      </c>
    </row>
    <row r="38" spans="1:11" x14ac:dyDescent="0.25">
      <c r="A38" t="s">
        <v>20</v>
      </c>
      <c r="B38">
        <v>500086</v>
      </c>
      <c r="C38" t="s">
        <v>2075</v>
      </c>
      <c r="D38">
        <v>281.14999999999998</v>
      </c>
      <c r="E38">
        <v>274.2</v>
      </c>
      <c r="F38">
        <v>270.33</v>
      </c>
      <c r="G38">
        <v>266.26</v>
      </c>
      <c r="H38">
        <v>262.12</v>
      </c>
      <c r="I38">
        <v>232.99</v>
      </c>
      <c r="J38">
        <v>282.35000000000002</v>
      </c>
      <c r="K38">
        <v>241.6</v>
      </c>
    </row>
    <row r="39" spans="1:11" x14ac:dyDescent="0.25">
      <c r="A39" t="s">
        <v>20</v>
      </c>
      <c r="B39">
        <v>500087</v>
      </c>
      <c r="C39" t="s">
        <v>2076</v>
      </c>
      <c r="D39">
        <v>1249.3499999999999</v>
      </c>
      <c r="E39">
        <v>1241.1300000000001</v>
      </c>
      <c r="F39">
        <v>1233.1199999999999</v>
      </c>
      <c r="G39">
        <v>1219.58</v>
      </c>
      <c r="H39">
        <v>1200.08</v>
      </c>
      <c r="I39">
        <v>1109.26</v>
      </c>
      <c r="J39">
        <v>1277.55</v>
      </c>
      <c r="K39">
        <v>1132</v>
      </c>
    </row>
    <row r="40" spans="1:11" x14ac:dyDescent="0.25">
      <c r="A40" t="s">
        <v>20</v>
      </c>
      <c r="B40">
        <v>500089</v>
      </c>
      <c r="C40" t="s">
        <v>2077</v>
      </c>
      <c r="D40">
        <v>422.7</v>
      </c>
      <c r="E40">
        <v>427.55</v>
      </c>
      <c r="F40">
        <v>427.98</v>
      </c>
      <c r="G40">
        <v>429.58</v>
      </c>
      <c r="H40">
        <v>435.21</v>
      </c>
      <c r="I40">
        <v>425.98</v>
      </c>
      <c r="J40">
        <v>499.8</v>
      </c>
      <c r="K40">
        <v>410.1</v>
      </c>
    </row>
    <row r="41" spans="1:11" x14ac:dyDescent="0.25">
      <c r="A41" t="s">
        <v>20</v>
      </c>
      <c r="B41">
        <v>500092</v>
      </c>
      <c r="C41" t="s">
        <v>2078</v>
      </c>
      <c r="D41">
        <v>4234.8999999999996</v>
      </c>
      <c r="E41">
        <v>4199.5600000000004</v>
      </c>
      <c r="F41">
        <v>4183.0600000000004</v>
      </c>
      <c r="G41">
        <v>4136.32</v>
      </c>
      <c r="H41">
        <v>4035.87</v>
      </c>
      <c r="I41">
        <v>3730.21</v>
      </c>
      <c r="J41">
        <v>4451</v>
      </c>
      <c r="K41">
        <v>3717.35</v>
      </c>
    </row>
    <row r="42" spans="1:11" x14ac:dyDescent="0.25">
      <c r="A42" t="s">
        <v>20</v>
      </c>
      <c r="B42">
        <v>500093</v>
      </c>
      <c r="C42" t="s">
        <v>123</v>
      </c>
      <c r="D42">
        <v>389.4</v>
      </c>
      <c r="E42">
        <v>390.76</v>
      </c>
      <c r="F42">
        <v>388.86</v>
      </c>
      <c r="G42">
        <v>390.16</v>
      </c>
      <c r="H42">
        <v>398.81</v>
      </c>
      <c r="I42">
        <v>366.12</v>
      </c>
      <c r="J42">
        <v>459.25</v>
      </c>
      <c r="K42">
        <v>359.4</v>
      </c>
    </row>
    <row r="43" spans="1:11" x14ac:dyDescent="0.25">
      <c r="A43" t="s">
        <v>20</v>
      </c>
      <c r="B43">
        <v>500096</v>
      </c>
      <c r="C43" t="s">
        <v>2079</v>
      </c>
      <c r="D43">
        <v>540.95000000000005</v>
      </c>
      <c r="E43">
        <v>535.16</v>
      </c>
      <c r="F43">
        <v>533.76</v>
      </c>
      <c r="G43">
        <v>533.71</v>
      </c>
      <c r="H43">
        <v>540.71</v>
      </c>
      <c r="I43">
        <v>549.74</v>
      </c>
      <c r="J43">
        <v>593.79999999999995</v>
      </c>
      <c r="K43">
        <v>504.8</v>
      </c>
    </row>
    <row r="44" spans="1:11" x14ac:dyDescent="0.25">
      <c r="A44" t="s">
        <v>20</v>
      </c>
      <c r="B44">
        <v>500097</v>
      </c>
      <c r="C44" t="s">
        <v>125</v>
      </c>
      <c r="D44">
        <v>436.4</v>
      </c>
      <c r="E44">
        <v>443.28</v>
      </c>
      <c r="F44">
        <v>447.05</v>
      </c>
      <c r="G44">
        <v>447.65</v>
      </c>
      <c r="H44">
        <v>436.68</v>
      </c>
      <c r="I44">
        <v>395.64</v>
      </c>
      <c r="J44">
        <v>490.05</v>
      </c>
      <c r="K44">
        <v>342</v>
      </c>
    </row>
    <row r="45" spans="1:11" x14ac:dyDescent="0.25">
      <c r="A45" t="s">
        <v>20</v>
      </c>
      <c r="B45">
        <v>500101</v>
      </c>
      <c r="C45" t="s">
        <v>2080</v>
      </c>
      <c r="D45">
        <v>217.2</v>
      </c>
      <c r="E45">
        <v>215.3</v>
      </c>
      <c r="F45">
        <v>210.18</v>
      </c>
      <c r="G45">
        <v>201.81</v>
      </c>
      <c r="H45">
        <v>186.36</v>
      </c>
      <c r="I45">
        <v>146.19999999999999</v>
      </c>
      <c r="J45">
        <v>223.6</v>
      </c>
      <c r="K45">
        <v>133</v>
      </c>
    </row>
    <row r="46" spans="1:11" x14ac:dyDescent="0.25">
      <c r="A46" t="s">
        <v>20</v>
      </c>
      <c r="B46">
        <v>500103</v>
      </c>
      <c r="C46" t="s">
        <v>84</v>
      </c>
      <c r="D46">
        <v>141.85</v>
      </c>
      <c r="E46">
        <v>137.18</v>
      </c>
      <c r="F46">
        <v>133.55000000000001</v>
      </c>
      <c r="G46">
        <v>130.29</v>
      </c>
      <c r="H46">
        <v>125.32</v>
      </c>
      <c r="I46">
        <v>102.36</v>
      </c>
      <c r="J46">
        <v>148.94999999999999</v>
      </c>
      <c r="K46">
        <v>94.8</v>
      </c>
    </row>
    <row r="47" spans="1:11" x14ac:dyDescent="0.25">
      <c r="A47" t="s">
        <v>20</v>
      </c>
      <c r="B47">
        <v>500104</v>
      </c>
      <c r="C47" t="s">
        <v>2081</v>
      </c>
      <c r="D47">
        <v>309.75</v>
      </c>
      <c r="E47">
        <v>308.58999999999997</v>
      </c>
      <c r="F47">
        <v>298.24</v>
      </c>
      <c r="G47">
        <v>284.02</v>
      </c>
      <c r="H47">
        <v>270.89</v>
      </c>
      <c r="I47">
        <v>260.3</v>
      </c>
      <c r="J47">
        <v>334.35</v>
      </c>
      <c r="K47">
        <v>239.25</v>
      </c>
    </row>
    <row r="48" spans="1:11" x14ac:dyDescent="0.25">
      <c r="A48" t="s">
        <v>20</v>
      </c>
      <c r="B48">
        <v>500106</v>
      </c>
      <c r="C48" t="s">
        <v>2082</v>
      </c>
      <c r="D48">
        <v>24.65</v>
      </c>
      <c r="E48">
        <v>24.51</v>
      </c>
      <c r="F48">
        <v>24.05</v>
      </c>
      <c r="G48">
        <v>23.56</v>
      </c>
      <c r="H48">
        <v>21.82</v>
      </c>
      <c r="I48">
        <v>16.41</v>
      </c>
      <c r="J48">
        <v>26.64</v>
      </c>
      <c r="K48">
        <v>13.09</v>
      </c>
    </row>
    <row r="49" spans="1:11" x14ac:dyDescent="0.25">
      <c r="A49" t="s">
        <v>20</v>
      </c>
      <c r="B49">
        <v>500108</v>
      </c>
      <c r="C49" t="s">
        <v>2083</v>
      </c>
      <c r="D49">
        <v>28.82</v>
      </c>
      <c r="E49">
        <v>28.6</v>
      </c>
      <c r="F49">
        <v>28.36</v>
      </c>
      <c r="G49">
        <v>28.3</v>
      </c>
      <c r="H49">
        <v>27.46</v>
      </c>
      <c r="I49">
        <v>23.97</v>
      </c>
      <c r="J49">
        <v>33.799999999999997</v>
      </c>
      <c r="K49">
        <v>19.71</v>
      </c>
    </row>
    <row r="50" spans="1:11" x14ac:dyDescent="0.25">
      <c r="A50" t="s">
        <v>20</v>
      </c>
      <c r="B50">
        <v>500109</v>
      </c>
      <c r="C50" t="s">
        <v>288</v>
      </c>
      <c r="D50">
        <v>117.8</v>
      </c>
      <c r="E50">
        <v>116.34</v>
      </c>
      <c r="F50">
        <v>113.99</v>
      </c>
      <c r="G50">
        <v>110.13</v>
      </c>
      <c r="H50">
        <v>102.81</v>
      </c>
      <c r="I50">
        <v>83.43</v>
      </c>
      <c r="J50">
        <v>121.45</v>
      </c>
      <c r="K50">
        <v>81.06</v>
      </c>
    </row>
    <row r="51" spans="1:11" x14ac:dyDescent="0.25">
      <c r="A51" t="s">
        <v>20</v>
      </c>
      <c r="B51">
        <v>500110</v>
      </c>
      <c r="C51" t="s">
        <v>2084</v>
      </c>
      <c r="D51">
        <v>626.75</v>
      </c>
      <c r="E51">
        <v>620.75</v>
      </c>
      <c r="F51">
        <v>605.17999999999995</v>
      </c>
      <c r="G51">
        <v>584.45000000000005</v>
      </c>
      <c r="H51">
        <v>538.22</v>
      </c>
      <c r="I51">
        <v>411.31</v>
      </c>
      <c r="J51">
        <v>659.5</v>
      </c>
      <c r="K51">
        <v>347.3</v>
      </c>
    </row>
    <row r="52" spans="1:11" x14ac:dyDescent="0.25">
      <c r="A52" t="s">
        <v>20</v>
      </c>
      <c r="B52">
        <v>500111</v>
      </c>
      <c r="C52" t="s">
        <v>2085</v>
      </c>
      <c r="D52">
        <v>11.33</v>
      </c>
      <c r="E52">
        <v>11.12</v>
      </c>
      <c r="F52">
        <v>10.74</v>
      </c>
      <c r="G52">
        <v>10.47</v>
      </c>
      <c r="H52">
        <v>10.08</v>
      </c>
      <c r="I52">
        <v>10.86</v>
      </c>
      <c r="J52">
        <v>12.07</v>
      </c>
      <c r="K52">
        <v>8.36</v>
      </c>
    </row>
    <row r="53" spans="1:11" x14ac:dyDescent="0.25">
      <c r="A53" t="s">
        <v>20</v>
      </c>
      <c r="B53">
        <v>500112</v>
      </c>
      <c r="C53" t="s">
        <v>2086</v>
      </c>
      <c r="D53">
        <v>563.15</v>
      </c>
      <c r="E53">
        <v>576</v>
      </c>
      <c r="F53">
        <v>576.6</v>
      </c>
      <c r="G53">
        <v>576</v>
      </c>
      <c r="H53">
        <v>578.04999999999995</v>
      </c>
      <c r="I53">
        <v>571.66</v>
      </c>
      <c r="J53">
        <v>620.20000000000005</v>
      </c>
      <c r="K53">
        <v>543.15</v>
      </c>
    </row>
    <row r="54" spans="1:11" x14ac:dyDescent="0.25">
      <c r="A54" t="s">
        <v>20</v>
      </c>
      <c r="B54">
        <v>500113</v>
      </c>
      <c r="C54" t="s">
        <v>2087</v>
      </c>
      <c r="D54">
        <v>89.27</v>
      </c>
      <c r="E54">
        <v>88.45</v>
      </c>
      <c r="F54">
        <v>87.74</v>
      </c>
      <c r="G54">
        <v>87.38</v>
      </c>
      <c r="H54">
        <v>88.45</v>
      </c>
      <c r="I54">
        <v>87.85</v>
      </c>
      <c r="J54">
        <v>103.59</v>
      </c>
      <c r="K54">
        <v>81.849999999999994</v>
      </c>
    </row>
    <row r="55" spans="1:11" x14ac:dyDescent="0.25">
      <c r="A55" t="s">
        <v>20</v>
      </c>
      <c r="B55">
        <v>500114</v>
      </c>
      <c r="C55" t="s">
        <v>423</v>
      </c>
      <c r="D55">
        <v>3338.25</v>
      </c>
      <c r="E55">
        <v>3310.83</v>
      </c>
      <c r="F55">
        <v>3288.36</v>
      </c>
      <c r="G55">
        <v>3265.07</v>
      </c>
      <c r="H55">
        <v>3218.59</v>
      </c>
      <c r="I55">
        <v>2952.75</v>
      </c>
      <c r="J55">
        <v>3365.95</v>
      </c>
      <c r="K55">
        <v>2882.6</v>
      </c>
    </row>
    <row r="56" spans="1:11" x14ac:dyDescent="0.25">
      <c r="A56" t="s">
        <v>20</v>
      </c>
      <c r="B56">
        <v>500116</v>
      </c>
      <c r="C56" t="s">
        <v>2088</v>
      </c>
      <c r="D56">
        <v>62.71</v>
      </c>
      <c r="E56">
        <v>64.23</v>
      </c>
      <c r="F56">
        <v>64.05</v>
      </c>
      <c r="G56">
        <v>64.37</v>
      </c>
      <c r="H56">
        <v>64.92</v>
      </c>
      <c r="I56">
        <v>59.01</v>
      </c>
      <c r="J56">
        <v>74.75</v>
      </c>
      <c r="K56">
        <v>57.99</v>
      </c>
    </row>
    <row r="57" spans="1:11" x14ac:dyDescent="0.25">
      <c r="A57" t="s">
        <v>20</v>
      </c>
      <c r="B57">
        <v>500117</v>
      </c>
      <c r="C57" t="s">
        <v>2089</v>
      </c>
      <c r="D57">
        <v>53.96</v>
      </c>
      <c r="E57">
        <v>53.69</v>
      </c>
      <c r="F57">
        <v>53.62</v>
      </c>
      <c r="G57">
        <v>54.04</v>
      </c>
      <c r="H57">
        <v>54.02</v>
      </c>
      <c r="I57">
        <v>50.42</v>
      </c>
      <c r="J57">
        <v>63.4</v>
      </c>
      <c r="K57">
        <v>43.85</v>
      </c>
    </row>
    <row r="58" spans="1:11" x14ac:dyDescent="0.25">
      <c r="A58" t="s">
        <v>20</v>
      </c>
      <c r="B58">
        <v>500119</v>
      </c>
      <c r="C58" t="s">
        <v>2090</v>
      </c>
      <c r="D58">
        <v>254.65</v>
      </c>
      <c r="E58">
        <v>259.06</v>
      </c>
      <c r="F58">
        <v>261.04000000000002</v>
      </c>
      <c r="G58">
        <v>266</v>
      </c>
      <c r="H58">
        <v>273.72000000000003</v>
      </c>
      <c r="I58">
        <v>264.75</v>
      </c>
      <c r="J58">
        <v>325.55</v>
      </c>
      <c r="K58">
        <v>249</v>
      </c>
    </row>
    <row r="59" spans="1:11" x14ac:dyDescent="0.25">
      <c r="A59" t="s">
        <v>20</v>
      </c>
      <c r="B59">
        <v>500120</v>
      </c>
      <c r="C59" t="s">
        <v>2091</v>
      </c>
      <c r="D59">
        <v>456.25</v>
      </c>
      <c r="E59">
        <v>462.55</v>
      </c>
      <c r="F59">
        <v>469.37</v>
      </c>
      <c r="G59">
        <v>480.28</v>
      </c>
      <c r="H59">
        <v>500.5</v>
      </c>
      <c r="I59">
        <v>508.14</v>
      </c>
      <c r="J59">
        <v>599.9</v>
      </c>
      <c r="K59">
        <v>455.25</v>
      </c>
    </row>
    <row r="60" spans="1:11" x14ac:dyDescent="0.25">
      <c r="A60" t="s">
        <v>20</v>
      </c>
      <c r="B60">
        <v>500123</v>
      </c>
      <c r="C60" t="s">
        <v>2092</v>
      </c>
      <c r="D60">
        <v>7836.7</v>
      </c>
      <c r="E60">
        <v>7815.21</v>
      </c>
      <c r="F60">
        <v>7800.86</v>
      </c>
      <c r="G60">
        <v>7777.62</v>
      </c>
      <c r="H60">
        <v>7615.04</v>
      </c>
      <c r="I60">
        <v>6495.68</v>
      </c>
      <c r="J60">
        <v>8250</v>
      </c>
      <c r="K60">
        <v>6293.05</v>
      </c>
    </row>
    <row r="61" spans="1:11" x14ac:dyDescent="0.25">
      <c r="A61" t="s">
        <v>20</v>
      </c>
      <c r="B61">
        <v>500124</v>
      </c>
      <c r="C61" t="s">
        <v>2093</v>
      </c>
      <c r="D61">
        <v>5607.5</v>
      </c>
      <c r="E61">
        <v>5511.09</v>
      </c>
      <c r="F61">
        <v>5470.42</v>
      </c>
      <c r="G61">
        <v>5458.28</v>
      </c>
      <c r="H61">
        <v>5478.69</v>
      </c>
      <c r="I61">
        <v>5151.96</v>
      </c>
      <c r="J61">
        <v>5986.2</v>
      </c>
      <c r="K61">
        <v>5212.1000000000004</v>
      </c>
    </row>
    <row r="62" spans="1:11" x14ac:dyDescent="0.25">
      <c r="A62" t="s">
        <v>20</v>
      </c>
      <c r="B62">
        <v>500125</v>
      </c>
      <c r="C62" t="s">
        <v>2094</v>
      </c>
      <c r="D62">
        <v>493.6</v>
      </c>
      <c r="E62">
        <v>497.1</v>
      </c>
      <c r="F62">
        <v>494.46</v>
      </c>
      <c r="G62">
        <v>492.74</v>
      </c>
      <c r="H62">
        <v>495.12</v>
      </c>
      <c r="I62">
        <v>501.54</v>
      </c>
      <c r="J62">
        <v>572.04999999999995</v>
      </c>
      <c r="K62">
        <v>452.55</v>
      </c>
    </row>
    <row r="63" spans="1:11" x14ac:dyDescent="0.25">
      <c r="A63" t="s">
        <v>20</v>
      </c>
      <c r="B63">
        <v>500126</v>
      </c>
      <c r="C63" t="s">
        <v>143</v>
      </c>
      <c r="D63">
        <v>5135.6499999999996</v>
      </c>
      <c r="E63">
        <v>5132.97</v>
      </c>
      <c r="F63">
        <v>5131.24</v>
      </c>
      <c r="G63">
        <v>5117.5200000000004</v>
      </c>
      <c r="H63">
        <v>5098.92</v>
      </c>
      <c r="I63">
        <v>4948.6000000000004</v>
      </c>
      <c r="J63">
        <v>5496.5</v>
      </c>
      <c r="K63">
        <v>4771.5</v>
      </c>
    </row>
    <row r="64" spans="1:11" x14ac:dyDescent="0.25">
      <c r="A64" t="s">
        <v>20</v>
      </c>
      <c r="B64">
        <v>500128</v>
      </c>
      <c r="C64" t="s">
        <v>2095</v>
      </c>
      <c r="D64">
        <v>106.56</v>
      </c>
      <c r="E64">
        <v>106.09</v>
      </c>
      <c r="F64">
        <v>101.51</v>
      </c>
      <c r="G64">
        <v>94.9</v>
      </c>
      <c r="H64">
        <v>83.58</v>
      </c>
      <c r="I64">
        <v>61.61</v>
      </c>
      <c r="J64">
        <v>114.13</v>
      </c>
      <c r="K64">
        <v>56.14</v>
      </c>
    </row>
    <row r="65" spans="1:11" x14ac:dyDescent="0.25">
      <c r="A65" t="s">
        <v>20</v>
      </c>
      <c r="B65">
        <v>500133</v>
      </c>
      <c r="C65" t="s">
        <v>2096</v>
      </c>
      <c r="D65">
        <v>5952.15</v>
      </c>
      <c r="E65">
        <v>5989.43</v>
      </c>
      <c r="F65">
        <v>6020.53</v>
      </c>
      <c r="G65">
        <v>5899.67</v>
      </c>
      <c r="H65">
        <v>5553.91</v>
      </c>
      <c r="I65">
        <v>4659.71</v>
      </c>
      <c r="J65">
        <v>6542.65</v>
      </c>
      <c r="K65">
        <v>4579.6000000000004</v>
      </c>
    </row>
    <row r="66" spans="1:11" x14ac:dyDescent="0.25">
      <c r="A66" t="s">
        <v>20</v>
      </c>
      <c r="B66">
        <v>500135</v>
      </c>
      <c r="C66" t="s">
        <v>147</v>
      </c>
      <c r="D66">
        <v>191.05</v>
      </c>
      <c r="E66">
        <v>192.56</v>
      </c>
      <c r="F66">
        <v>192.59</v>
      </c>
      <c r="G66">
        <v>192.14</v>
      </c>
      <c r="H66">
        <v>194.11</v>
      </c>
      <c r="I66">
        <v>190.64</v>
      </c>
      <c r="J66">
        <v>229.15</v>
      </c>
      <c r="K66">
        <v>178.15</v>
      </c>
    </row>
    <row r="67" spans="1:11" x14ac:dyDescent="0.25">
      <c r="A67" t="s">
        <v>20</v>
      </c>
      <c r="B67">
        <v>500136</v>
      </c>
      <c r="C67" t="s">
        <v>2097</v>
      </c>
      <c r="D67">
        <v>86.4</v>
      </c>
      <c r="E67">
        <v>86.54</v>
      </c>
      <c r="F67">
        <v>87.37</v>
      </c>
      <c r="G67">
        <v>88.89</v>
      </c>
      <c r="H67">
        <v>92.18</v>
      </c>
      <c r="I67">
        <v>105.72</v>
      </c>
      <c r="J67">
        <v>110.85</v>
      </c>
      <c r="K67">
        <v>84.05</v>
      </c>
    </row>
    <row r="68" spans="1:11" x14ac:dyDescent="0.25">
      <c r="A68" t="s">
        <v>20</v>
      </c>
      <c r="B68">
        <v>500142</v>
      </c>
      <c r="C68" t="s">
        <v>2098</v>
      </c>
      <c r="D68">
        <v>6.35</v>
      </c>
      <c r="E68">
        <v>5.99</v>
      </c>
      <c r="F68">
        <v>5.85</v>
      </c>
      <c r="G68">
        <v>5.81</v>
      </c>
      <c r="H68">
        <v>5.8</v>
      </c>
      <c r="I68">
        <v>5.89</v>
      </c>
      <c r="J68">
        <v>6.8</v>
      </c>
      <c r="K68">
        <v>4.49</v>
      </c>
    </row>
    <row r="69" spans="1:11" x14ac:dyDescent="0.25">
      <c r="A69" t="s">
        <v>20</v>
      </c>
      <c r="B69">
        <v>500143</v>
      </c>
      <c r="C69" t="s">
        <v>2099</v>
      </c>
      <c r="D69">
        <v>93.74</v>
      </c>
      <c r="E69">
        <v>90.87</v>
      </c>
      <c r="F69">
        <v>85.88</v>
      </c>
      <c r="G69">
        <v>80.62</v>
      </c>
      <c r="H69">
        <v>75.180000000000007</v>
      </c>
      <c r="I69">
        <v>71.7</v>
      </c>
      <c r="J69">
        <v>99.37</v>
      </c>
      <c r="K69">
        <v>55.26</v>
      </c>
    </row>
    <row r="70" spans="1:11" x14ac:dyDescent="0.25">
      <c r="A70" t="s">
        <v>20</v>
      </c>
      <c r="B70">
        <v>500144</v>
      </c>
      <c r="C70" t="s">
        <v>2100</v>
      </c>
      <c r="D70">
        <v>915.4</v>
      </c>
      <c r="E70">
        <v>917.11</v>
      </c>
      <c r="F70">
        <v>918.25</v>
      </c>
      <c r="G70">
        <v>929.58</v>
      </c>
      <c r="H70">
        <v>968.56</v>
      </c>
      <c r="I70">
        <v>882.18</v>
      </c>
      <c r="J70">
        <v>1219.0999999999999</v>
      </c>
      <c r="K70">
        <v>841</v>
      </c>
    </row>
    <row r="71" spans="1:11" x14ac:dyDescent="0.25">
      <c r="A71" t="s">
        <v>20</v>
      </c>
      <c r="B71">
        <v>500147</v>
      </c>
      <c r="C71" t="s">
        <v>2101</v>
      </c>
      <c r="D71">
        <v>3126.25</v>
      </c>
      <c r="E71">
        <v>3095.58</v>
      </c>
      <c r="F71">
        <v>3041.5</v>
      </c>
      <c r="G71">
        <v>2982.33</v>
      </c>
      <c r="H71">
        <v>2899.32</v>
      </c>
      <c r="I71">
        <v>2410.54</v>
      </c>
      <c r="J71">
        <v>3290</v>
      </c>
      <c r="K71">
        <v>2374</v>
      </c>
    </row>
    <row r="72" spans="1:11" x14ac:dyDescent="0.25">
      <c r="A72" t="s">
        <v>20</v>
      </c>
      <c r="B72">
        <v>500148</v>
      </c>
      <c r="C72" t="s">
        <v>2102</v>
      </c>
      <c r="D72">
        <v>447.9</v>
      </c>
      <c r="E72">
        <v>445.76</v>
      </c>
      <c r="F72">
        <v>441.68</v>
      </c>
      <c r="G72">
        <v>439.17</v>
      </c>
      <c r="H72">
        <v>437.39</v>
      </c>
      <c r="I72">
        <v>454.09</v>
      </c>
      <c r="J72">
        <v>494.85</v>
      </c>
      <c r="K72">
        <v>371</v>
      </c>
    </row>
    <row r="73" spans="1:11" x14ac:dyDescent="0.25">
      <c r="A73" t="s">
        <v>20</v>
      </c>
      <c r="B73">
        <v>500150</v>
      </c>
      <c r="C73" t="s">
        <v>2103</v>
      </c>
      <c r="D73">
        <v>3481.1</v>
      </c>
      <c r="E73">
        <v>3486.75</v>
      </c>
      <c r="F73">
        <v>3490.65</v>
      </c>
      <c r="G73">
        <v>3469.36</v>
      </c>
      <c r="H73">
        <v>3412.39</v>
      </c>
      <c r="I73">
        <v>2924.09</v>
      </c>
      <c r="J73">
        <v>3925</v>
      </c>
      <c r="K73">
        <v>3105</v>
      </c>
    </row>
    <row r="74" spans="1:11" x14ac:dyDescent="0.25">
      <c r="A74" t="s">
        <v>20</v>
      </c>
      <c r="B74">
        <v>500151</v>
      </c>
      <c r="C74" t="s">
        <v>2104</v>
      </c>
      <c r="D74">
        <v>53</v>
      </c>
      <c r="E74">
        <v>52.96</v>
      </c>
      <c r="F74">
        <v>52.47</v>
      </c>
      <c r="G74">
        <v>52.16</v>
      </c>
      <c r="H74">
        <v>51.78</v>
      </c>
      <c r="I74">
        <v>55.74</v>
      </c>
      <c r="J74">
        <v>64.7</v>
      </c>
      <c r="K74">
        <v>42.25</v>
      </c>
    </row>
    <row r="75" spans="1:11" x14ac:dyDescent="0.25">
      <c r="A75" t="s">
        <v>20</v>
      </c>
      <c r="B75">
        <v>500153</v>
      </c>
      <c r="C75" t="s">
        <v>2105</v>
      </c>
      <c r="D75">
        <v>149.30000000000001</v>
      </c>
      <c r="E75">
        <v>147.28</v>
      </c>
      <c r="F75">
        <v>146.07</v>
      </c>
      <c r="G75">
        <v>145.93</v>
      </c>
      <c r="H75">
        <v>149.78</v>
      </c>
      <c r="I75">
        <v>151.86000000000001</v>
      </c>
      <c r="J75">
        <v>184.1</v>
      </c>
      <c r="K75">
        <v>134.94999999999999</v>
      </c>
    </row>
    <row r="76" spans="1:11" x14ac:dyDescent="0.25">
      <c r="A76" t="s">
        <v>20</v>
      </c>
      <c r="B76">
        <v>500159</v>
      </c>
      <c r="C76" t="s">
        <v>2106</v>
      </c>
      <c r="D76">
        <v>101.7</v>
      </c>
      <c r="E76">
        <v>102.98</v>
      </c>
      <c r="F76">
        <v>103.32</v>
      </c>
      <c r="G76">
        <v>102.52</v>
      </c>
      <c r="H76">
        <v>99.6</v>
      </c>
      <c r="I76">
        <v>92.42</v>
      </c>
      <c r="J76">
        <v>123</v>
      </c>
      <c r="K76">
        <v>85.21</v>
      </c>
    </row>
    <row r="77" spans="1:11" x14ac:dyDescent="0.25">
      <c r="A77" t="s">
        <v>20</v>
      </c>
      <c r="B77">
        <v>500160</v>
      </c>
      <c r="C77" t="s">
        <v>2107</v>
      </c>
      <c r="D77">
        <v>8.09</v>
      </c>
      <c r="E77">
        <v>8.35</v>
      </c>
      <c r="F77">
        <v>8.36</v>
      </c>
      <c r="G77">
        <v>8.25</v>
      </c>
      <c r="H77">
        <v>8.08</v>
      </c>
      <c r="I77">
        <v>7.54</v>
      </c>
      <c r="J77">
        <v>10.94</v>
      </c>
      <c r="K77">
        <v>6.8</v>
      </c>
    </row>
    <row r="78" spans="1:11" x14ac:dyDescent="0.25">
      <c r="A78" t="s">
        <v>20</v>
      </c>
      <c r="B78">
        <v>500163</v>
      </c>
      <c r="C78" t="s">
        <v>2108</v>
      </c>
      <c r="D78">
        <v>2084.5</v>
      </c>
      <c r="E78">
        <v>2091.31</v>
      </c>
      <c r="F78">
        <v>2108.59</v>
      </c>
      <c r="G78">
        <v>2132.44</v>
      </c>
      <c r="H78">
        <v>2122.7600000000002</v>
      </c>
      <c r="I78">
        <v>1917.98</v>
      </c>
      <c r="J78">
        <v>2400</v>
      </c>
      <c r="K78">
        <v>1973.25</v>
      </c>
    </row>
    <row r="79" spans="1:11" x14ac:dyDescent="0.25">
      <c r="A79" t="s">
        <v>20</v>
      </c>
      <c r="B79">
        <v>500164</v>
      </c>
      <c r="C79" t="s">
        <v>2109</v>
      </c>
      <c r="D79">
        <v>655.8</v>
      </c>
      <c r="E79">
        <v>663.6</v>
      </c>
      <c r="F79">
        <v>661.8</v>
      </c>
      <c r="G79">
        <v>653.71</v>
      </c>
      <c r="H79">
        <v>621.36</v>
      </c>
      <c r="I79">
        <v>533.1</v>
      </c>
      <c r="J79">
        <v>733.3</v>
      </c>
      <c r="K79">
        <v>469</v>
      </c>
    </row>
    <row r="80" spans="1:11" x14ac:dyDescent="0.25">
      <c r="A80" t="s">
        <v>20</v>
      </c>
      <c r="B80">
        <v>500165</v>
      </c>
      <c r="C80" t="s">
        <v>2110</v>
      </c>
      <c r="D80">
        <v>324.64999999999998</v>
      </c>
      <c r="E80">
        <v>316.64</v>
      </c>
      <c r="F80">
        <v>313.60000000000002</v>
      </c>
      <c r="G80">
        <v>313.68</v>
      </c>
      <c r="H80">
        <v>316.93</v>
      </c>
      <c r="I80">
        <v>307.83</v>
      </c>
      <c r="J80">
        <v>354</v>
      </c>
      <c r="K80">
        <v>301.10000000000002</v>
      </c>
    </row>
    <row r="81" spans="1:11" x14ac:dyDescent="0.25">
      <c r="A81" t="s">
        <v>20</v>
      </c>
      <c r="B81">
        <v>500166</v>
      </c>
      <c r="C81" t="s">
        <v>2111</v>
      </c>
      <c r="D81">
        <v>198.25</v>
      </c>
      <c r="E81">
        <v>198.75</v>
      </c>
      <c r="F81">
        <v>198.58</v>
      </c>
      <c r="G81">
        <v>198.44</v>
      </c>
      <c r="H81">
        <v>197.58</v>
      </c>
      <c r="I81">
        <v>195.06</v>
      </c>
      <c r="J81">
        <v>218</v>
      </c>
      <c r="K81">
        <v>176.05</v>
      </c>
    </row>
    <row r="82" spans="1:11" x14ac:dyDescent="0.25">
      <c r="A82" t="s">
        <v>20</v>
      </c>
      <c r="B82">
        <v>500168</v>
      </c>
      <c r="C82" t="s">
        <v>2112</v>
      </c>
      <c r="D82">
        <v>1311.25</v>
      </c>
      <c r="E82">
        <v>1307.17</v>
      </c>
      <c r="F82">
        <v>1306.0999999999999</v>
      </c>
      <c r="G82">
        <v>1306.95</v>
      </c>
      <c r="H82">
        <v>1313.02</v>
      </c>
      <c r="I82">
        <v>1243.0999999999999</v>
      </c>
      <c r="J82">
        <v>1430</v>
      </c>
      <c r="K82">
        <v>1231</v>
      </c>
    </row>
    <row r="83" spans="1:11" x14ac:dyDescent="0.25">
      <c r="A83" t="s">
        <v>20</v>
      </c>
      <c r="B83">
        <v>500170</v>
      </c>
      <c r="C83" t="s">
        <v>2113</v>
      </c>
      <c r="D83">
        <v>37.5</v>
      </c>
      <c r="E83">
        <v>37.54</v>
      </c>
      <c r="F83">
        <v>37.450000000000003</v>
      </c>
      <c r="G83">
        <v>37.17</v>
      </c>
      <c r="H83">
        <v>36.369999999999997</v>
      </c>
      <c r="I83">
        <v>37.229999999999997</v>
      </c>
      <c r="J83">
        <v>41.05</v>
      </c>
      <c r="K83">
        <v>31</v>
      </c>
    </row>
    <row r="84" spans="1:11" x14ac:dyDescent="0.25">
      <c r="A84" t="s">
        <v>20</v>
      </c>
      <c r="B84">
        <v>500171</v>
      </c>
      <c r="C84" t="s">
        <v>2114</v>
      </c>
      <c r="D84">
        <v>519.04999999999995</v>
      </c>
      <c r="E84">
        <v>525.03</v>
      </c>
      <c r="F84">
        <v>535.41</v>
      </c>
      <c r="G84">
        <v>553.41999999999996</v>
      </c>
      <c r="H84">
        <v>571.23</v>
      </c>
      <c r="I84">
        <v>547.66</v>
      </c>
      <c r="J84">
        <v>659</v>
      </c>
      <c r="K84">
        <v>502.25</v>
      </c>
    </row>
    <row r="85" spans="1:11" x14ac:dyDescent="0.25">
      <c r="A85" t="s">
        <v>20</v>
      </c>
      <c r="B85">
        <v>500173</v>
      </c>
      <c r="C85" t="s">
        <v>182</v>
      </c>
      <c r="D85">
        <v>98.2</v>
      </c>
      <c r="E85">
        <v>98.99</v>
      </c>
      <c r="F85">
        <v>98.78</v>
      </c>
      <c r="G85">
        <v>97.69</v>
      </c>
      <c r="H85">
        <v>91.98</v>
      </c>
      <c r="I85">
        <v>75.05</v>
      </c>
      <c r="J85">
        <v>118.09</v>
      </c>
      <c r="K85">
        <v>54.6</v>
      </c>
    </row>
    <row r="86" spans="1:11" x14ac:dyDescent="0.25">
      <c r="A86" t="s">
        <v>20</v>
      </c>
      <c r="B86">
        <v>500174</v>
      </c>
      <c r="C86" t="s">
        <v>2115</v>
      </c>
      <c r="D86">
        <v>4.1100000000000003</v>
      </c>
      <c r="E86">
        <v>4.1399999999999997</v>
      </c>
      <c r="F86">
        <v>4.09</v>
      </c>
      <c r="G86">
        <v>4.0199999999999996</v>
      </c>
      <c r="H86">
        <v>3.83</v>
      </c>
      <c r="I86">
        <v>3.35</v>
      </c>
      <c r="J86">
        <v>4.51</v>
      </c>
      <c r="K86">
        <v>2.61</v>
      </c>
    </row>
    <row r="87" spans="1:11" x14ac:dyDescent="0.25">
      <c r="A87" t="s">
        <v>20</v>
      </c>
      <c r="B87">
        <v>500179</v>
      </c>
      <c r="C87" t="s">
        <v>5606</v>
      </c>
      <c r="D87">
        <v>17.809999999999999</v>
      </c>
      <c r="E87">
        <v>16.86</v>
      </c>
      <c r="F87">
        <v>16.48</v>
      </c>
      <c r="G87">
        <v>16.239999999999998</v>
      </c>
      <c r="H87">
        <v>16.329999999999998</v>
      </c>
      <c r="I87">
        <v>15.86</v>
      </c>
      <c r="J87">
        <v>20.8</v>
      </c>
      <c r="K87">
        <v>14.2</v>
      </c>
    </row>
    <row r="88" spans="1:11" x14ac:dyDescent="0.25">
      <c r="A88" t="s">
        <v>20</v>
      </c>
      <c r="B88">
        <v>500180</v>
      </c>
      <c r="C88" t="s">
        <v>2116</v>
      </c>
      <c r="D88">
        <v>1505.05</v>
      </c>
      <c r="E88">
        <v>1501.61</v>
      </c>
      <c r="F88">
        <v>1497.64</v>
      </c>
      <c r="G88">
        <v>1499.97</v>
      </c>
      <c r="H88">
        <v>1527.18</v>
      </c>
      <c r="I88">
        <v>1574.95</v>
      </c>
      <c r="J88">
        <v>1669.25</v>
      </c>
      <c r="K88">
        <v>1460.55</v>
      </c>
    </row>
    <row r="89" spans="1:11" x14ac:dyDescent="0.25">
      <c r="A89" t="s">
        <v>20</v>
      </c>
      <c r="B89">
        <v>500182</v>
      </c>
      <c r="C89" t="s">
        <v>188</v>
      </c>
      <c r="D89">
        <v>3335.1</v>
      </c>
      <c r="E89">
        <v>3236.25</v>
      </c>
      <c r="F89">
        <v>3190.84</v>
      </c>
      <c r="G89">
        <v>3154.24</v>
      </c>
      <c r="H89">
        <v>3096.88</v>
      </c>
      <c r="I89">
        <v>2911.27</v>
      </c>
      <c r="J89">
        <v>3367</v>
      </c>
      <c r="K89">
        <v>2889.4</v>
      </c>
    </row>
    <row r="90" spans="1:11" x14ac:dyDescent="0.25">
      <c r="A90" t="s">
        <v>20</v>
      </c>
      <c r="B90">
        <v>500183</v>
      </c>
      <c r="C90" t="s">
        <v>1645</v>
      </c>
      <c r="D90">
        <v>68.72</v>
      </c>
      <c r="E90">
        <v>68.010000000000005</v>
      </c>
      <c r="F90">
        <v>67.319999999999993</v>
      </c>
      <c r="G90">
        <v>67.569999999999993</v>
      </c>
      <c r="H90">
        <v>69.09</v>
      </c>
      <c r="I90">
        <v>69.180000000000007</v>
      </c>
      <c r="J90">
        <v>80.95</v>
      </c>
      <c r="K90">
        <v>61.52</v>
      </c>
    </row>
    <row r="91" spans="1:11" x14ac:dyDescent="0.25">
      <c r="A91" t="s">
        <v>20</v>
      </c>
      <c r="B91">
        <v>500184</v>
      </c>
      <c r="C91" t="s">
        <v>1214</v>
      </c>
      <c r="D91">
        <v>252.2</v>
      </c>
      <c r="E91">
        <v>254.01</v>
      </c>
      <c r="F91">
        <v>252.49</v>
      </c>
      <c r="G91">
        <v>250.25</v>
      </c>
      <c r="H91">
        <v>238.53</v>
      </c>
      <c r="I91">
        <v>174.16</v>
      </c>
      <c r="J91">
        <v>289</v>
      </c>
      <c r="K91">
        <v>133.4</v>
      </c>
    </row>
    <row r="92" spans="1:11" x14ac:dyDescent="0.25">
      <c r="A92" t="s">
        <v>20</v>
      </c>
      <c r="B92">
        <v>500185</v>
      </c>
      <c r="C92" t="s">
        <v>2117</v>
      </c>
      <c r="D92">
        <v>31.57</v>
      </c>
      <c r="E92">
        <v>30.65</v>
      </c>
      <c r="F92">
        <v>29.82</v>
      </c>
      <c r="G92">
        <v>28.85</v>
      </c>
      <c r="H92">
        <v>27.39</v>
      </c>
      <c r="I92">
        <v>22.31</v>
      </c>
      <c r="J92">
        <v>31.9</v>
      </c>
      <c r="K92">
        <v>19.25</v>
      </c>
    </row>
    <row r="93" spans="1:11" x14ac:dyDescent="0.25">
      <c r="A93" t="s">
        <v>20</v>
      </c>
      <c r="B93">
        <v>500186</v>
      </c>
      <c r="C93" t="s">
        <v>2118</v>
      </c>
      <c r="D93">
        <v>165.95</v>
      </c>
      <c r="E93">
        <v>169.15</v>
      </c>
      <c r="F93">
        <v>168.99</v>
      </c>
      <c r="G93">
        <v>168.54</v>
      </c>
      <c r="H93">
        <v>171.19</v>
      </c>
      <c r="I93">
        <v>172.44</v>
      </c>
      <c r="J93">
        <v>258</v>
      </c>
      <c r="K93">
        <v>155</v>
      </c>
    </row>
    <row r="94" spans="1:11" x14ac:dyDescent="0.25">
      <c r="A94" t="s">
        <v>20</v>
      </c>
      <c r="B94">
        <v>500187</v>
      </c>
      <c r="C94" t="s">
        <v>196</v>
      </c>
      <c r="D94">
        <v>966.55</v>
      </c>
      <c r="E94">
        <v>972.32</v>
      </c>
      <c r="F94">
        <v>966.32</v>
      </c>
      <c r="G94">
        <v>952.22</v>
      </c>
      <c r="H94">
        <v>893.46</v>
      </c>
      <c r="I94">
        <v>662.25</v>
      </c>
      <c r="J94">
        <v>1088</v>
      </c>
      <c r="K94">
        <v>618.15</v>
      </c>
    </row>
    <row r="95" spans="1:11" x14ac:dyDescent="0.25">
      <c r="A95" t="s">
        <v>20</v>
      </c>
      <c r="B95">
        <v>500188</v>
      </c>
      <c r="C95" t="s">
        <v>2119</v>
      </c>
      <c r="D95">
        <v>307.35000000000002</v>
      </c>
      <c r="E95">
        <v>304</v>
      </c>
      <c r="F95">
        <v>302.13</v>
      </c>
      <c r="G95">
        <v>302.29000000000002</v>
      </c>
      <c r="H95">
        <v>306.58</v>
      </c>
      <c r="I95">
        <v>311.19</v>
      </c>
      <c r="J95">
        <v>326</v>
      </c>
      <c r="K95">
        <v>290.55</v>
      </c>
    </row>
    <row r="96" spans="1:11" x14ac:dyDescent="0.25">
      <c r="A96" t="s">
        <v>20</v>
      </c>
      <c r="B96">
        <v>500189</v>
      </c>
      <c r="C96" t="s">
        <v>1941</v>
      </c>
      <c r="D96">
        <v>144</v>
      </c>
      <c r="E96">
        <v>144.86000000000001</v>
      </c>
      <c r="F96">
        <v>144.55000000000001</v>
      </c>
      <c r="G96">
        <v>143.34</v>
      </c>
      <c r="H96">
        <v>140.34</v>
      </c>
      <c r="I96">
        <v>125.19</v>
      </c>
      <c r="J96">
        <v>158</v>
      </c>
      <c r="K96">
        <v>125.2</v>
      </c>
    </row>
    <row r="97" spans="1:11" x14ac:dyDescent="0.25">
      <c r="A97" t="s">
        <v>20</v>
      </c>
      <c r="B97">
        <v>500191</v>
      </c>
      <c r="C97" t="s">
        <v>2120</v>
      </c>
      <c r="D97">
        <v>50.76</v>
      </c>
      <c r="E97">
        <v>52.07</v>
      </c>
      <c r="F97">
        <v>52.81</v>
      </c>
      <c r="G97">
        <v>53.75</v>
      </c>
      <c r="H97">
        <v>50.21</v>
      </c>
      <c r="I97">
        <v>37.78</v>
      </c>
      <c r="J97">
        <v>70.400000000000006</v>
      </c>
      <c r="K97">
        <v>26.25</v>
      </c>
    </row>
    <row r="98" spans="1:11" x14ac:dyDescent="0.25">
      <c r="A98" t="s">
        <v>20</v>
      </c>
      <c r="B98">
        <v>500192</v>
      </c>
      <c r="C98" t="s">
        <v>2121</v>
      </c>
      <c r="D98">
        <v>2.59</v>
      </c>
      <c r="E98">
        <v>2.68</v>
      </c>
      <c r="F98">
        <v>2.7</v>
      </c>
      <c r="G98">
        <v>2.73</v>
      </c>
      <c r="H98">
        <v>2.77</v>
      </c>
      <c r="I98">
        <v>2.6</v>
      </c>
      <c r="J98">
        <v>3.44</v>
      </c>
      <c r="K98">
        <v>2.11</v>
      </c>
    </row>
    <row r="99" spans="1:11" x14ac:dyDescent="0.25">
      <c r="A99" t="s">
        <v>20</v>
      </c>
      <c r="B99">
        <v>500193</v>
      </c>
      <c r="C99" t="s">
        <v>201</v>
      </c>
      <c r="D99">
        <v>23.96</v>
      </c>
      <c r="E99">
        <v>23.85</v>
      </c>
      <c r="F99">
        <v>23.54</v>
      </c>
      <c r="G99">
        <v>22.83</v>
      </c>
      <c r="H99">
        <v>20.97</v>
      </c>
      <c r="I99">
        <v>15.85</v>
      </c>
      <c r="J99">
        <v>25.5</v>
      </c>
      <c r="K99">
        <v>13.26</v>
      </c>
    </row>
    <row r="100" spans="1:11" x14ac:dyDescent="0.25">
      <c r="A100" t="s">
        <v>20</v>
      </c>
      <c r="B100">
        <v>500199</v>
      </c>
      <c r="C100" t="s">
        <v>2122</v>
      </c>
      <c r="D100">
        <v>441.45</v>
      </c>
      <c r="E100">
        <v>443.27</v>
      </c>
      <c r="F100">
        <v>449.06</v>
      </c>
      <c r="G100">
        <v>463</v>
      </c>
      <c r="H100">
        <v>482.12</v>
      </c>
      <c r="I100">
        <v>494.54</v>
      </c>
      <c r="J100">
        <v>588.54999999999995</v>
      </c>
      <c r="K100">
        <v>426.6</v>
      </c>
    </row>
    <row r="101" spans="1:11" x14ac:dyDescent="0.25">
      <c r="A101" t="s">
        <v>20</v>
      </c>
      <c r="B101">
        <v>500201</v>
      </c>
      <c r="C101" t="s">
        <v>2123</v>
      </c>
      <c r="D101">
        <v>700.8</v>
      </c>
      <c r="E101">
        <v>700.56</v>
      </c>
      <c r="F101">
        <v>699.59</v>
      </c>
      <c r="G101">
        <v>697.18</v>
      </c>
      <c r="H101">
        <v>695.41</v>
      </c>
      <c r="I101">
        <v>684.43</v>
      </c>
      <c r="J101">
        <v>802.65</v>
      </c>
      <c r="K101">
        <v>610.25</v>
      </c>
    </row>
    <row r="102" spans="1:11" x14ac:dyDescent="0.25">
      <c r="A102" t="s">
        <v>20</v>
      </c>
      <c r="B102">
        <v>500202</v>
      </c>
      <c r="C102" t="s">
        <v>2124</v>
      </c>
      <c r="D102">
        <v>7.91</v>
      </c>
      <c r="E102">
        <v>7.96</v>
      </c>
      <c r="F102">
        <v>7.93</v>
      </c>
      <c r="G102">
        <v>7.78</v>
      </c>
      <c r="H102">
        <v>7.33</v>
      </c>
      <c r="I102">
        <v>6.8</v>
      </c>
      <c r="J102">
        <v>8.75</v>
      </c>
      <c r="K102">
        <v>5.21</v>
      </c>
    </row>
    <row r="103" spans="1:11" x14ac:dyDescent="0.25">
      <c r="A103" t="s">
        <v>20</v>
      </c>
      <c r="B103">
        <v>500206</v>
      </c>
      <c r="C103" t="s">
        <v>2125</v>
      </c>
      <c r="D103">
        <v>37.99</v>
      </c>
      <c r="E103">
        <v>38.4</v>
      </c>
      <c r="F103">
        <v>38.58</v>
      </c>
      <c r="G103">
        <v>38.26</v>
      </c>
      <c r="H103">
        <v>35.99</v>
      </c>
      <c r="I103">
        <v>32.01</v>
      </c>
      <c r="J103">
        <v>57.37</v>
      </c>
      <c r="K103">
        <v>25.64</v>
      </c>
    </row>
    <row r="104" spans="1:11" x14ac:dyDescent="0.25">
      <c r="A104" t="s">
        <v>20</v>
      </c>
      <c r="B104">
        <v>500207</v>
      </c>
      <c r="C104" t="s">
        <v>2126</v>
      </c>
      <c r="D104">
        <v>56.32</v>
      </c>
      <c r="E104">
        <v>54.4</v>
      </c>
      <c r="F104">
        <v>53.82</v>
      </c>
      <c r="G104">
        <v>53.46</v>
      </c>
      <c r="H104">
        <v>52.03</v>
      </c>
      <c r="I104">
        <v>50.42</v>
      </c>
      <c r="J104">
        <v>60.32</v>
      </c>
      <c r="K104">
        <v>41.85</v>
      </c>
    </row>
    <row r="105" spans="1:11" x14ac:dyDescent="0.25">
      <c r="A105" t="s">
        <v>20</v>
      </c>
      <c r="B105">
        <v>500209</v>
      </c>
      <c r="C105" t="s">
        <v>2127</v>
      </c>
      <c r="D105">
        <v>1437.65</v>
      </c>
      <c r="E105">
        <v>1418.05</v>
      </c>
      <c r="F105">
        <v>1405.78</v>
      </c>
      <c r="G105">
        <v>1404.86</v>
      </c>
      <c r="H105">
        <v>1414.52</v>
      </c>
      <c r="I105">
        <v>1418.68</v>
      </c>
      <c r="J105">
        <v>1519.3</v>
      </c>
      <c r="K105">
        <v>1348.1</v>
      </c>
    </row>
    <row r="106" spans="1:11" x14ac:dyDescent="0.25">
      <c r="A106" t="s">
        <v>20</v>
      </c>
      <c r="B106">
        <v>500210</v>
      </c>
      <c r="C106" t="s">
        <v>2128</v>
      </c>
      <c r="D106">
        <v>2948.6</v>
      </c>
      <c r="E106">
        <v>2939.63</v>
      </c>
      <c r="F106">
        <v>2920.24</v>
      </c>
      <c r="G106">
        <v>2907.1</v>
      </c>
      <c r="H106">
        <v>2925.6</v>
      </c>
      <c r="I106">
        <v>2714.96</v>
      </c>
      <c r="J106">
        <v>3329.8</v>
      </c>
      <c r="K106">
        <v>2765</v>
      </c>
    </row>
    <row r="107" spans="1:11" x14ac:dyDescent="0.25">
      <c r="A107" t="s">
        <v>20</v>
      </c>
      <c r="B107">
        <v>500213</v>
      </c>
      <c r="C107" t="s">
        <v>2129</v>
      </c>
      <c r="D107">
        <v>393.05</v>
      </c>
      <c r="E107">
        <v>392.78</v>
      </c>
      <c r="F107">
        <v>392.15</v>
      </c>
      <c r="G107">
        <v>391.54</v>
      </c>
      <c r="H107">
        <v>382.04</v>
      </c>
      <c r="I107">
        <v>316.60000000000002</v>
      </c>
      <c r="J107">
        <v>451.55</v>
      </c>
      <c r="K107">
        <v>309.5</v>
      </c>
    </row>
    <row r="108" spans="1:11" x14ac:dyDescent="0.25">
      <c r="A108" t="s">
        <v>20</v>
      </c>
      <c r="B108">
        <v>500214</v>
      </c>
      <c r="C108" t="s">
        <v>2130</v>
      </c>
      <c r="D108">
        <v>569.65</v>
      </c>
      <c r="E108">
        <v>567.87</v>
      </c>
      <c r="F108">
        <v>562.45000000000005</v>
      </c>
      <c r="G108">
        <v>557.04999999999995</v>
      </c>
      <c r="H108">
        <v>542.74</v>
      </c>
      <c r="I108">
        <v>448.68</v>
      </c>
      <c r="J108">
        <v>687.55</v>
      </c>
      <c r="K108">
        <v>456</v>
      </c>
    </row>
    <row r="109" spans="1:11" x14ac:dyDescent="0.25">
      <c r="A109" t="s">
        <v>20</v>
      </c>
      <c r="B109">
        <v>500215</v>
      </c>
      <c r="C109" t="s">
        <v>2131</v>
      </c>
      <c r="D109">
        <v>777.65</v>
      </c>
      <c r="E109">
        <v>791.36</v>
      </c>
      <c r="F109">
        <v>796.51</v>
      </c>
      <c r="G109">
        <v>802.12</v>
      </c>
      <c r="H109">
        <v>814.4</v>
      </c>
      <c r="I109">
        <v>826.97</v>
      </c>
      <c r="J109">
        <v>962</v>
      </c>
      <c r="K109">
        <v>762.05</v>
      </c>
    </row>
    <row r="110" spans="1:11" x14ac:dyDescent="0.25">
      <c r="A110" t="s">
        <v>20</v>
      </c>
      <c r="B110">
        <v>500219</v>
      </c>
      <c r="C110" t="s">
        <v>2132</v>
      </c>
      <c r="D110">
        <v>66.650000000000006</v>
      </c>
      <c r="E110">
        <v>64.180000000000007</v>
      </c>
      <c r="F110">
        <v>62.38</v>
      </c>
      <c r="G110">
        <v>61.3</v>
      </c>
      <c r="H110">
        <v>60.02</v>
      </c>
      <c r="I110">
        <v>49.47</v>
      </c>
      <c r="J110">
        <v>69.8</v>
      </c>
      <c r="K110">
        <v>43.14</v>
      </c>
    </row>
    <row r="111" spans="1:11" x14ac:dyDescent="0.25">
      <c r="A111" t="s">
        <v>20</v>
      </c>
      <c r="B111">
        <v>500223</v>
      </c>
      <c r="C111" t="s">
        <v>2133</v>
      </c>
      <c r="D111">
        <v>2.7</v>
      </c>
      <c r="E111">
        <v>2.69</v>
      </c>
      <c r="F111">
        <v>2.68</v>
      </c>
      <c r="G111">
        <v>2.67</v>
      </c>
      <c r="H111">
        <v>2.61</v>
      </c>
      <c r="I111">
        <v>2.5099999999999998</v>
      </c>
      <c r="J111">
        <v>3.57</v>
      </c>
      <c r="K111">
        <v>1.75</v>
      </c>
    </row>
    <row r="112" spans="1:11" x14ac:dyDescent="0.25">
      <c r="A112" t="s">
        <v>20</v>
      </c>
      <c r="B112">
        <v>500227</v>
      </c>
      <c r="C112" t="s">
        <v>2134</v>
      </c>
      <c r="D112">
        <v>628.1</v>
      </c>
      <c r="E112">
        <v>635.15</v>
      </c>
      <c r="F112">
        <v>637.87</v>
      </c>
      <c r="G112">
        <v>643.91</v>
      </c>
      <c r="H112">
        <v>653.91</v>
      </c>
      <c r="I112">
        <v>685.6</v>
      </c>
      <c r="J112">
        <v>732.45</v>
      </c>
      <c r="K112">
        <v>603</v>
      </c>
    </row>
    <row r="113" spans="1:11" x14ac:dyDescent="0.25">
      <c r="A113" t="s">
        <v>20</v>
      </c>
      <c r="B113">
        <v>500228</v>
      </c>
      <c r="C113" t="s">
        <v>2135</v>
      </c>
      <c r="D113">
        <v>768.55</v>
      </c>
      <c r="E113">
        <v>765.42</v>
      </c>
      <c r="F113">
        <v>760.3</v>
      </c>
      <c r="G113">
        <v>758.47</v>
      </c>
      <c r="H113">
        <v>766.39</v>
      </c>
      <c r="I113">
        <v>751.51</v>
      </c>
      <c r="J113">
        <v>840</v>
      </c>
      <c r="K113">
        <v>723.15</v>
      </c>
    </row>
    <row r="114" spans="1:11" x14ac:dyDescent="0.25">
      <c r="A114" t="s">
        <v>20</v>
      </c>
      <c r="B114">
        <v>500231</v>
      </c>
      <c r="C114" t="s">
        <v>2136</v>
      </c>
      <c r="D114">
        <v>70.260000000000005</v>
      </c>
      <c r="E114">
        <v>70.239999999999995</v>
      </c>
      <c r="F114">
        <v>70.17</v>
      </c>
      <c r="G114">
        <v>70.16</v>
      </c>
      <c r="H114">
        <v>69.97</v>
      </c>
      <c r="I114">
        <v>66.13</v>
      </c>
      <c r="J114">
        <v>83</v>
      </c>
      <c r="K114">
        <v>62.15</v>
      </c>
    </row>
    <row r="115" spans="1:11" x14ac:dyDescent="0.25">
      <c r="A115" t="s">
        <v>20</v>
      </c>
      <c r="B115">
        <v>500233</v>
      </c>
      <c r="C115" t="s">
        <v>2137</v>
      </c>
      <c r="D115">
        <v>1280.6500000000001</v>
      </c>
      <c r="E115">
        <v>1282.98</v>
      </c>
      <c r="F115">
        <v>1279.7</v>
      </c>
      <c r="G115">
        <v>1279.44</v>
      </c>
      <c r="H115">
        <v>1304.3699999999999</v>
      </c>
      <c r="I115">
        <v>1265.6099999999999</v>
      </c>
      <c r="J115">
        <v>1522</v>
      </c>
      <c r="K115">
        <v>1168.25</v>
      </c>
    </row>
    <row r="116" spans="1:11" x14ac:dyDescent="0.25">
      <c r="A116" t="s">
        <v>20</v>
      </c>
      <c r="B116">
        <v>500234</v>
      </c>
      <c r="C116" t="s">
        <v>2138</v>
      </c>
      <c r="D116">
        <v>222.8</v>
      </c>
      <c r="E116">
        <v>221.39</v>
      </c>
      <c r="F116">
        <v>219.59</v>
      </c>
      <c r="G116">
        <v>218.47</v>
      </c>
      <c r="H116">
        <v>218.09</v>
      </c>
      <c r="I116">
        <v>212.95</v>
      </c>
      <c r="J116">
        <v>244</v>
      </c>
      <c r="K116">
        <v>195.95</v>
      </c>
    </row>
    <row r="117" spans="1:11" x14ac:dyDescent="0.25">
      <c r="A117" t="s">
        <v>20</v>
      </c>
      <c r="B117">
        <v>500235</v>
      </c>
      <c r="C117" t="s">
        <v>2139</v>
      </c>
      <c r="D117">
        <v>482.2</v>
      </c>
      <c r="E117">
        <v>473.65</v>
      </c>
      <c r="F117">
        <v>468.72</v>
      </c>
      <c r="G117">
        <v>469.64</v>
      </c>
      <c r="H117">
        <v>472.72</v>
      </c>
      <c r="I117">
        <v>413.9</v>
      </c>
      <c r="J117">
        <v>557.85</v>
      </c>
      <c r="K117">
        <v>407.65</v>
      </c>
    </row>
    <row r="118" spans="1:11" x14ac:dyDescent="0.25">
      <c r="A118" t="s">
        <v>20</v>
      </c>
      <c r="B118">
        <v>500236</v>
      </c>
      <c r="C118" t="s">
        <v>2140</v>
      </c>
      <c r="D118">
        <v>1.48</v>
      </c>
      <c r="E118">
        <v>1.49</v>
      </c>
      <c r="F118">
        <v>1.49</v>
      </c>
      <c r="G118">
        <v>1.49</v>
      </c>
      <c r="H118">
        <v>1.5</v>
      </c>
      <c r="I118">
        <v>1.74</v>
      </c>
      <c r="J118">
        <v>1.73</v>
      </c>
      <c r="K118">
        <v>1.37</v>
      </c>
    </row>
    <row r="119" spans="1:11" x14ac:dyDescent="0.25">
      <c r="A119" t="s">
        <v>20</v>
      </c>
      <c r="B119">
        <v>500238</v>
      </c>
      <c r="C119" t="s">
        <v>1473</v>
      </c>
      <c r="D119">
        <v>1589.7</v>
      </c>
      <c r="E119">
        <v>1594.51</v>
      </c>
      <c r="F119">
        <v>1595.56</v>
      </c>
      <c r="G119">
        <v>1606.04</v>
      </c>
      <c r="H119">
        <v>1610.71</v>
      </c>
      <c r="I119">
        <v>1542.41</v>
      </c>
      <c r="J119">
        <v>1733</v>
      </c>
      <c r="K119">
        <v>1418.85</v>
      </c>
    </row>
    <row r="120" spans="1:11" x14ac:dyDescent="0.25">
      <c r="A120" t="s">
        <v>20</v>
      </c>
      <c r="B120">
        <v>500239</v>
      </c>
      <c r="C120" t="s">
        <v>2141</v>
      </c>
      <c r="D120">
        <v>32.08</v>
      </c>
      <c r="E120">
        <v>31.63</v>
      </c>
      <c r="F120">
        <v>31.14</v>
      </c>
      <c r="G120">
        <v>30.69</v>
      </c>
      <c r="H120">
        <v>30.16</v>
      </c>
      <c r="I120">
        <v>30.06</v>
      </c>
      <c r="J120">
        <v>35</v>
      </c>
      <c r="K120">
        <v>25.35</v>
      </c>
    </row>
    <row r="121" spans="1:11" x14ac:dyDescent="0.25">
      <c r="A121" t="s">
        <v>20</v>
      </c>
      <c r="B121">
        <v>500240</v>
      </c>
      <c r="C121" t="s">
        <v>2142</v>
      </c>
      <c r="D121">
        <v>133.69999999999999</v>
      </c>
      <c r="E121">
        <v>131.59</v>
      </c>
      <c r="F121">
        <v>131.52000000000001</v>
      </c>
      <c r="G121">
        <v>132.06</v>
      </c>
      <c r="H121">
        <v>131.78</v>
      </c>
      <c r="I121">
        <v>119.41</v>
      </c>
      <c r="J121">
        <v>154.5</v>
      </c>
      <c r="K121">
        <v>115.1</v>
      </c>
    </row>
    <row r="122" spans="1:11" x14ac:dyDescent="0.25">
      <c r="A122" t="s">
        <v>20</v>
      </c>
      <c r="B122">
        <v>500241</v>
      </c>
      <c r="C122" t="s">
        <v>2143</v>
      </c>
      <c r="D122">
        <v>899.5</v>
      </c>
      <c r="E122">
        <v>878.63</v>
      </c>
      <c r="F122">
        <v>875.53</v>
      </c>
      <c r="G122">
        <v>880.6</v>
      </c>
      <c r="H122">
        <v>867.04</v>
      </c>
      <c r="I122">
        <v>685.53</v>
      </c>
      <c r="J122">
        <v>1060</v>
      </c>
      <c r="K122">
        <v>763.1</v>
      </c>
    </row>
    <row r="123" spans="1:11" x14ac:dyDescent="0.25">
      <c r="A123" t="s">
        <v>20</v>
      </c>
      <c r="B123">
        <v>500243</v>
      </c>
      <c r="C123" t="s">
        <v>2144</v>
      </c>
      <c r="D123">
        <v>3164.55</v>
      </c>
      <c r="E123">
        <v>3190.54</v>
      </c>
      <c r="F123">
        <v>3184.39</v>
      </c>
      <c r="G123">
        <v>3166.27</v>
      </c>
      <c r="H123">
        <v>3196.04</v>
      </c>
      <c r="I123">
        <v>2905.48</v>
      </c>
      <c r="J123">
        <v>3750</v>
      </c>
      <c r="K123">
        <v>2863.05</v>
      </c>
    </row>
    <row r="124" spans="1:11" x14ac:dyDescent="0.25">
      <c r="A124" t="s">
        <v>20</v>
      </c>
      <c r="B124">
        <v>500245</v>
      </c>
      <c r="C124" t="s">
        <v>2145</v>
      </c>
      <c r="D124">
        <v>499.05</v>
      </c>
      <c r="E124">
        <v>497.65</v>
      </c>
      <c r="F124">
        <v>491.47</v>
      </c>
      <c r="G124">
        <v>483.78</v>
      </c>
      <c r="H124">
        <v>477.49</v>
      </c>
      <c r="I124">
        <v>442.63</v>
      </c>
      <c r="J124">
        <v>533.5</v>
      </c>
      <c r="K124">
        <v>400</v>
      </c>
    </row>
    <row r="125" spans="1:11" x14ac:dyDescent="0.25">
      <c r="A125" t="s">
        <v>20</v>
      </c>
      <c r="B125">
        <v>500246</v>
      </c>
      <c r="C125" t="s">
        <v>2146</v>
      </c>
      <c r="D125">
        <v>241.7</v>
      </c>
      <c r="E125">
        <v>245.56</v>
      </c>
      <c r="F125">
        <v>246.63</v>
      </c>
      <c r="G125">
        <v>244.02</v>
      </c>
      <c r="H125">
        <v>221.32</v>
      </c>
      <c r="I125">
        <v>137.47999999999999</v>
      </c>
      <c r="J125">
        <v>271</v>
      </c>
      <c r="K125">
        <v>64.45</v>
      </c>
    </row>
    <row r="126" spans="1:11" x14ac:dyDescent="0.25">
      <c r="A126" t="s">
        <v>20</v>
      </c>
      <c r="B126">
        <v>500247</v>
      </c>
      <c r="C126" t="s">
        <v>2147</v>
      </c>
      <c r="D126">
        <v>1764.1</v>
      </c>
      <c r="E126">
        <v>1761.46</v>
      </c>
      <c r="F126">
        <v>1754.6</v>
      </c>
      <c r="G126">
        <v>1749.53</v>
      </c>
      <c r="H126">
        <v>1759.75</v>
      </c>
      <c r="I126">
        <v>1804.41</v>
      </c>
      <c r="J126">
        <v>1865.9</v>
      </c>
      <c r="K126">
        <v>1688.2</v>
      </c>
    </row>
    <row r="127" spans="1:11" x14ac:dyDescent="0.25">
      <c r="A127" t="s">
        <v>20</v>
      </c>
      <c r="B127">
        <v>500248</v>
      </c>
      <c r="C127" t="s">
        <v>2148</v>
      </c>
      <c r="D127">
        <v>4.3099999999999996</v>
      </c>
      <c r="E127">
        <v>4.0199999999999996</v>
      </c>
      <c r="F127">
        <v>3.98</v>
      </c>
      <c r="G127">
        <v>4.01</v>
      </c>
      <c r="H127">
        <v>3.86</v>
      </c>
      <c r="I127">
        <v>3.85</v>
      </c>
      <c r="J127">
        <v>4.8</v>
      </c>
      <c r="K127">
        <v>2.7</v>
      </c>
    </row>
    <row r="128" spans="1:11" x14ac:dyDescent="0.25">
      <c r="A128" t="s">
        <v>20</v>
      </c>
      <c r="B128">
        <v>500249</v>
      </c>
      <c r="C128" t="s">
        <v>257</v>
      </c>
      <c r="D128">
        <v>3286.65</v>
      </c>
      <c r="E128">
        <v>3178.98</v>
      </c>
      <c r="F128">
        <v>3130.89</v>
      </c>
      <c r="G128">
        <v>3086.8</v>
      </c>
      <c r="H128">
        <v>2967.14</v>
      </c>
      <c r="I128">
        <v>2484.79</v>
      </c>
      <c r="J128">
        <v>3340.35</v>
      </c>
      <c r="K128">
        <v>2255.8000000000002</v>
      </c>
    </row>
    <row r="129" spans="1:11" x14ac:dyDescent="0.25">
      <c r="A129" t="s">
        <v>20</v>
      </c>
      <c r="B129">
        <v>500250</v>
      </c>
      <c r="C129" t="s">
        <v>2149</v>
      </c>
      <c r="D129">
        <v>1108</v>
      </c>
      <c r="E129">
        <v>1103.02</v>
      </c>
      <c r="F129">
        <v>1098.98</v>
      </c>
      <c r="G129">
        <v>1085.3499999999999</v>
      </c>
      <c r="H129">
        <v>1062.4000000000001</v>
      </c>
      <c r="I129">
        <v>947.04</v>
      </c>
      <c r="J129">
        <v>1188</v>
      </c>
      <c r="K129">
        <v>964.1</v>
      </c>
    </row>
    <row r="130" spans="1:11" x14ac:dyDescent="0.25">
      <c r="A130" t="s">
        <v>20</v>
      </c>
      <c r="B130">
        <v>500251</v>
      </c>
      <c r="C130" t="s">
        <v>2150</v>
      </c>
      <c r="D130">
        <v>2575.25</v>
      </c>
      <c r="E130">
        <v>2537.31</v>
      </c>
      <c r="F130">
        <v>2468.19</v>
      </c>
      <c r="G130">
        <v>2355.73</v>
      </c>
      <c r="H130">
        <v>2188.75</v>
      </c>
      <c r="I130">
        <v>1808.87</v>
      </c>
      <c r="J130">
        <v>2613.75</v>
      </c>
      <c r="K130">
        <v>1672</v>
      </c>
    </row>
    <row r="131" spans="1:11" x14ac:dyDescent="0.25">
      <c r="A131" t="s">
        <v>20</v>
      </c>
      <c r="B131">
        <v>500252</v>
      </c>
      <c r="C131" t="s">
        <v>259</v>
      </c>
      <c r="D131">
        <v>12968.9</v>
      </c>
      <c r="E131">
        <v>12921.38</v>
      </c>
      <c r="F131">
        <v>12985.64</v>
      </c>
      <c r="G131">
        <v>13196.59</v>
      </c>
      <c r="H131">
        <v>13565.22</v>
      </c>
      <c r="I131">
        <v>12881.68</v>
      </c>
      <c r="J131">
        <v>15501</v>
      </c>
      <c r="K131">
        <v>12730.1</v>
      </c>
    </row>
    <row r="132" spans="1:11" x14ac:dyDescent="0.25">
      <c r="A132" t="s">
        <v>20</v>
      </c>
      <c r="B132">
        <v>500253</v>
      </c>
      <c r="C132" t="s">
        <v>2151</v>
      </c>
      <c r="D132">
        <v>465.75</v>
      </c>
      <c r="E132">
        <v>461.07</v>
      </c>
      <c r="F132">
        <v>458.74</v>
      </c>
      <c r="G132">
        <v>457.95</v>
      </c>
      <c r="H132">
        <v>452.52</v>
      </c>
      <c r="I132">
        <v>416.44</v>
      </c>
      <c r="J132">
        <v>480.8</v>
      </c>
      <c r="K132">
        <v>390.7</v>
      </c>
    </row>
    <row r="133" spans="1:11" x14ac:dyDescent="0.25">
      <c r="A133" t="s">
        <v>20</v>
      </c>
      <c r="B133">
        <v>500257</v>
      </c>
      <c r="C133" t="s">
        <v>2152</v>
      </c>
      <c r="D133">
        <v>1196.3</v>
      </c>
      <c r="E133">
        <v>1187.6600000000001</v>
      </c>
      <c r="F133">
        <v>1183.83</v>
      </c>
      <c r="G133">
        <v>1176.82</v>
      </c>
      <c r="H133">
        <v>1146.77</v>
      </c>
      <c r="I133">
        <v>969.94</v>
      </c>
      <c r="J133">
        <v>1238.1500000000001</v>
      </c>
      <c r="K133">
        <v>974.5</v>
      </c>
    </row>
    <row r="134" spans="1:11" x14ac:dyDescent="0.25">
      <c r="A134" t="s">
        <v>20</v>
      </c>
      <c r="B134">
        <v>500259</v>
      </c>
      <c r="C134" t="s">
        <v>2153</v>
      </c>
      <c r="D134">
        <v>112.4</v>
      </c>
      <c r="E134">
        <v>109.63</v>
      </c>
      <c r="F134">
        <v>109.44</v>
      </c>
      <c r="G134">
        <v>110.47</v>
      </c>
      <c r="H134">
        <v>112.26</v>
      </c>
      <c r="I134">
        <v>114.61</v>
      </c>
      <c r="J134">
        <v>127.9</v>
      </c>
      <c r="K134">
        <v>105.05</v>
      </c>
    </row>
    <row r="135" spans="1:11" x14ac:dyDescent="0.25">
      <c r="A135" t="s">
        <v>20</v>
      </c>
      <c r="B135">
        <v>500260</v>
      </c>
      <c r="C135" t="s">
        <v>267</v>
      </c>
      <c r="D135">
        <v>1006.8</v>
      </c>
      <c r="E135">
        <v>1000.88</v>
      </c>
      <c r="F135">
        <v>998.32</v>
      </c>
      <c r="G135">
        <v>990.8</v>
      </c>
      <c r="H135">
        <v>961.94</v>
      </c>
      <c r="I135">
        <v>875.54</v>
      </c>
      <c r="J135">
        <v>1040.3</v>
      </c>
      <c r="K135">
        <v>828</v>
      </c>
    </row>
    <row r="136" spans="1:11" x14ac:dyDescent="0.25">
      <c r="A136" t="s">
        <v>20</v>
      </c>
      <c r="B136">
        <v>500262</v>
      </c>
      <c r="C136" t="s">
        <v>1913</v>
      </c>
      <c r="D136">
        <v>9.67</v>
      </c>
      <c r="E136">
        <v>9.1</v>
      </c>
      <c r="F136">
        <v>8.6999999999999993</v>
      </c>
      <c r="G136">
        <v>8.39</v>
      </c>
      <c r="H136">
        <v>8.18</v>
      </c>
      <c r="I136">
        <v>8.25</v>
      </c>
      <c r="J136">
        <v>9.67</v>
      </c>
      <c r="K136">
        <v>7.4</v>
      </c>
    </row>
    <row r="137" spans="1:11" x14ac:dyDescent="0.25">
      <c r="A137" t="s">
        <v>20</v>
      </c>
      <c r="B137">
        <v>500264</v>
      </c>
      <c r="C137" t="s">
        <v>2154</v>
      </c>
      <c r="D137">
        <v>144.65</v>
      </c>
      <c r="E137">
        <v>145.84</v>
      </c>
      <c r="F137">
        <v>147.81</v>
      </c>
      <c r="G137">
        <v>150.1</v>
      </c>
      <c r="H137">
        <v>143.63999999999999</v>
      </c>
      <c r="I137">
        <v>100.34</v>
      </c>
      <c r="J137">
        <v>173</v>
      </c>
      <c r="K137">
        <v>68.010000000000005</v>
      </c>
    </row>
    <row r="138" spans="1:11" x14ac:dyDescent="0.25">
      <c r="A138" t="s">
        <v>20</v>
      </c>
      <c r="B138">
        <v>500265</v>
      </c>
      <c r="C138" t="s">
        <v>2155</v>
      </c>
      <c r="D138">
        <v>896.75</v>
      </c>
      <c r="E138">
        <v>854.84</v>
      </c>
      <c r="F138">
        <v>821.2</v>
      </c>
      <c r="G138">
        <v>772.73</v>
      </c>
      <c r="H138">
        <v>686.69</v>
      </c>
      <c r="I138">
        <v>525.70000000000005</v>
      </c>
      <c r="J138">
        <v>900</v>
      </c>
      <c r="K138">
        <v>468.05</v>
      </c>
    </row>
    <row r="139" spans="1:11" x14ac:dyDescent="0.25">
      <c r="A139" t="s">
        <v>20</v>
      </c>
      <c r="B139">
        <v>500266</v>
      </c>
      <c r="C139" t="s">
        <v>2156</v>
      </c>
      <c r="D139">
        <v>7746.6</v>
      </c>
      <c r="E139">
        <v>7768.42</v>
      </c>
      <c r="F139">
        <v>7772.29</v>
      </c>
      <c r="G139">
        <v>7771.24</v>
      </c>
      <c r="H139">
        <v>7531.44</v>
      </c>
      <c r="I139">
        <v>6202.92</v>
      </c>
      <c r="J139">
        <v>8600</v>
      </c>
      <c r="K139">
        <v>5375.2</v>
      </c>
    </row>
    <row r="140" spans="1:11" x14ac:dyDescent="0.25">
      <c r="A140" t="s">
        <v>20</v>
      </c>
      <c r="B140">
        <v>500267</v>
      </c>
      <c r="C140" t="s">
        <v>2157</v>
      </c>
      <c r="D140">
        <v>250</v>
      </c>
      <c r="E140">
        <v>244.96</v>
      </c>
      <c r="F140">
        <v>231.46</v>
      </c>
      <c r="G140">
        <v>214.52</v>
      </c>
      <c r="H140">
        <v>196.39</v>
      </c>
      <c r="I140">
        <v>167.69</v>
      </c>
      <c r="J140">
        <v>270</v>
      </c>
      <c r="K140">
        <v>152</v>
      </c>
    </row>
    <row r="141" spans="1:11" x14ac:dyDescent="0.25">
      <c r="A141" t="s">
        <v>20</v>
      </c>
      <c r="B141">
        <v>500268</v>
      </c>
      <c r="C141" t="s">
        <v>2158</v>
      </c>
      <c r="D141">
        <v>66.66</v>
      </c>
      <c r="E141">
        <v>66.8</v>
      </c>
      <c r="F141">
        <v>67.08</v>
      </c>
      <c r="G141">
        <v>67.349999999999994</v>
      </c>
      <c r="H141">
        <v>67.17</v>
      </c>
      <c r="I141">
        <v>70.5</v>
      </c>
      <c r="J141">
        <v>74.5</v>
      </c>
      <c r="K141">
        <v>60.43</v>
      </c>
    </row>
    <row r="142" spans="1:11" x14ac:dyDescent="0.25">
      <c r="A142" t="s">
        <v>20</v>
      </c>
      <c r="B142">
        <v>500270</v>
      </c>
      <c r="C142" t="s">
        <v>2159</v>
      </c>
      <c r="D142">
        <v>198.05</v>
      </c>
      <c r="E142">
        <v>200.3</v>
      </c>
      <c r="F142">
        <v>201.1</v>
      </c>
      <c r="G142">
        <v>199.86</v>
      </c>
      <c r="H142">
        <v>192.36</v>
      </c>
      <c r="I142">
        <v>188.21</v>
      </c>
      <c r="J142">
        <v>249.3</v>
      </c>
      <c r="K142">
        <v>154.6</v>
      </c>
    </row>
    <row r="143" spans="1:11" x14ac:dyDescent="0.25">
      <c r="A143" t="s">
        <v>20</v>
      </c>
      <c r="B143">
        <v>500271</v>
      </c>
      <c r="C143" t="s">
        <v>278</v>
      </c>
      <c r="D143">
        <v>952.6</v>
      </c>
      <c r="E143">
        <v>936.4</v>
      </c>
      <c r="F143">
        <v>928.78</v>
      </c>
      <c r="G143">
        <v>921.39</v>
      </c>
      <c r="H143">
        <v>906.98</v>
      </c>
      <c r="I143">
        <v>824.35</v>
      </c>
      <c r="J143">
        <v>968.75</v>
      </c>
      <c r="K143">
        <v>754</v>
      </c>
    </row>
    <row r="144" spans="1:11" x14ac:dyDescent="0.25">
      <c r="A144" t="s">
        <v>20</v>
      </c>
      <c r="B144">
        <v>500277</v>
      </c>
      <c r="C144" t="s">
        <v>2160</v>
      </c>
      <c r="D144">
        <v>9.1999999999999993</v>
      </c>
      <c r="E144">
        <v>8.85</v>
      </c>
      <c r="F144">
        <v>8.61</v>
      </c>
      <c r="G144">
        <v>8.4</v>
      </c>
      <c r="H144">
        <v>8.3699999999999992</v>
      </c>
      <c r="I144">
        <v>9.39</v>
      </c>
      <c r="J144">
        <v>9.65</v>
      </c>
      <c r="K144">
        <v>7.5</v>
      </c>
    </row>
    <row r="145" spans="1:11" x14ac:dyDescent="0.25">
      <c r="A145" t="s">
        <v>20</v>
      </c>
      <c r="B145">
        <v>500279</v>
      </c>
      <c r="C145" t="s">
        <v>2161</v>
      </c>
      <c r="D145">
        <v>16.149999999999999</v>
      </c>
      <c r="E145">
        <v>16.11</v>
      </c>
      <c r="F145">
        <v>16.36</v>
      </c>
      <c r="G145">
        <v>17.03</v>
      </c>
      <c r="H145">
        <v>18.489999999999998</v>
      </c>
      <c r="I145">
        <v>18.149999999999999</v>
      </c>
      <c r="J145">
        <v>25.59</v>
      </c>
      <c r="K145">
        <v>15.7</v>
      </c>
    </row>
    <row r="146" spans="1:11" x14ac:dyDescent="0.25">
      <c r="A146" t="s">
        <v>20</v>
      </c>
      <c r="B146">
        <v>500280</v>
      </c>
      <c r="C146" t="s">
        <v>2162</v>
      </c>
      <c r="D146">
        <v>412.65</v>
      </c>
      <c r="E146">
        <v>416.35</v>
      </c>
      <c r="F146">
        <v>418.97</v>
      </c>
      <c r="G146">
        <v>424.64</v>
      </c>
      <c r="H146">
        <v>428.99</v>
      </c>
      <c r="I146">
        <v>422.33</v>
      </c>
      <c r="J146">
        <v>483.5</v>
      </c>
      <c r="K146">
        <v>408</v>
      </c>
    </row>
    <row r="147" spans="1:11" x14ac:dyDescent="0.25">
      <c r="A147" t="s">
        <v>20</v>
      </c>
      <c r="B147">
        <v>500284</v>
      </c>
      <c r="C147" t="s">
        <v>2163</v>
      </c>
      <c r="D147">
        <v>151.75</v>
      </c>
      <c r="E147">
        <v>152.05000000000001</v>
      </c>
      <c r="F147">
        <v>153.36000000000001</v>
      </c>
      <c r="G147">
        <v>155.9</v>
      </c>
      <c r="H147">
        <v>159.37</v>
      </c>
      <c r="I147">
        <v>169.6</v>
      </c>
      <c r="J147">
        <v>195</v>
      </c>
      <c r="K147">
        <v>140.1</v>
      </c>
    </row>
    <row r="148" spans="1:11" x14ac:dyDescent="0.25">
      <c r="A148" t="s">
        <v>20</v>
      </c>
      <c r="B148">
        <v>500285</v>
      </c>
      <c r="C148" t="s">
        <v>2164</v>
      </c>
      <c r="D148">
        <v>38.21</v>
      </c>
      <c r="E148">
        <v>37.979999999999997</v>
      </c>
      <c r="F148">
        <v>37.78</v>
      </c>
      <c r="G148">
        <v>37.5</v>
      </c>
      <c r="H148">
        <v>36.49</v>
      </c>
      <c r="I148">
        <v>35.229999999999997</v>
      </c>
      <c r="J148">
        <v>43.82</v>
      </c>
      <c r="K148">
        <v>29.11</v>
      </c>
    </row>
    <row r="149" spans="1:11" x14ac:dyDescent="0.25">
      <c r="A149" t="s">
        <v>20</v>
      </c>
      <c r="B149">
        <v>500288</v>
      </c>
      <c r="C149" t="s">
        <v>2165</v>
      </c>
      <c r="D149">
        <v>39.159999999999997</v>
      </c>
      <c r="E149">
        <v>38.630000000000003</v>
      </c>
      <c r="F149">
        <v>37.79</v>
      </c>
      <c r="G149">
        <v>36.81</v>
      </c>
      <c r="H149">
        <v>35.979999999999997</v>
      </c>
      <c r="I149">
        <v>33.340000000000003</v>
      </c>
      <c r="J149">
        <v>41.76</v>
      </c>
      <c r="K149">
        <v>29.51</v>
      </c>
    </row>
    <row r="150" spans="1:11" x14ac:dyDescent="0.25">
      <c r="A150" t="s">
        <v>20</v>
      </c>
      <c r="B150">
        <v>500290</v>
      </c>
      <c r="C150" t="s">
        <v>2166</v>
      </c>
      <c r="D150">
        <v>111421.2</v>
      </c>
      <c r="E150">
        <v>109846.99</v>
      </c>
      <c r="F150">
        <v>109200.47</v>
      </c>
      <c r="G150">
        <v>108858.85</v>
      </c>
      <c r="H150">
        <v>108195.57</v>
      </c>
      <c r="I150">
        <v>100581.41</v>
      </c>
      <c r="J150">
        <v>113379.1</v>
      </c>
      <c r="K150">
        <v>101450</v>
      </c>
    </row>
    <row r="151" spans="1:11" x14ac:dyDescent="0.25">
      <c r="A151" t="s">
        <v>20</v>
      </c>
      <c r="B151">
        <v>500292</v>
      </c>
      <c r="C151" t="s">
        <v>2167</v>
      </c>
      <c r="D151">
        <v>190.15</v>
      </c>
      <c r="E151">
        <v>188.25</v>
      </c>
      <c r="F151">
        <v>187.98</v>
      </c>
      <c r="G151">
        <v>187.89</v>
      </c>
      <c r="H151">
        <v>186.95</v>
      </c>
      <c r="I151">
        <v>183.25</v>
      </c>
      <c r="J151">
        <v>198.25</v>
      </c>
      <c r="K151">
        <v>176.3</v>
      </c>
    </row>
    <row r="152" spans="1:11" x14ac:dyDescent="0.25">
      <c r="A152" t="s">
        <v>20</v>
      </c>
      <c r="B152">
        <v>500294</v>
      </c>
      <c r="C152" t="s">
        <v>294</v>
      </c>
      <c r="D152">
        <v>161.6</v>
      </c>
      <c r="E152">
        <v>161.56</v>
      </c>
      <c r="F152">
        <v>158.63999999999999</v>
      </c>
      <c r="G152">
        <v>155.94</v>
      </c>
      <c r="H152">
        <v>153.59</v>
      </c>
      <c r="I152">
        <v>131.6</v>
      </c>
      <c r="J152">
        <v>176.95</v>
      </c>
      <c r="K152">
        <v>136.55000000000001</v>
      </c>
    </row>
    <row r="153" spans="1:11" x14ac:dyDescent="0.25">
      <c r="A153" t="s">
        <v>20</v>
      </c>
      <c r="B153">
        <v>500295</v>
      </c>
      <c r="C153" t="s">
        <v>376</v>
      </c>
      <c r="D153">
        <v>239.25</v>
      </c>
      <c r="E153">
        <v>239.79</v>
      </c>
      <c r="F153">
        <v>237.81</v>
      </c>
      <c r="G153">
        <v>233.82</v>
      </c>
      <c r="H153">
        <v>233.44</v>
      </c>
      <c r="I153">
        <v>258.55</v>
      </c>
      <c r="J153">
        <v>279</v>
      </c>
      <c r="K153">
        <v>207.85</v>
      </c>
    </row>
    <row r="154" spans="1:11" x14ac:dyDescent="0.25">
      <c r="A154" t="s">
        <v>20</v>
      </c>
      <c r="B154">
        <v>500296</v>
      </c>
      <c r="C154" t="s">
        <v>2168</v>
      </c>
      <c r="D154">
        <v>261.89999999999998</v>
      </c>
      <c r="E154">
        <v>263.44</v>
      </c>
      <c r="F154">
        <v>264.61</v>
      </c>
      <c r="G154">
        <v>266.39999999999998</v>
      </c>
      <c r="H154">
        <v>267.42</v>
      </c>
      <c r="I154">
        <v>274.10000000000002</v>
      </c>
      <c r="J154">
        <v>302</v>
      </c>
      <c r="K154">
        <v>233</v>
      </c>
    </row>
    <row r="155" spans="1:11" x14ac:dyDescent="0.25">
      <c r="A155" t="s">
        <v>20</v>
      </c>
      <c r="B155">
        <v>500298</v>
      </c>
      <c r="C155" t="s">
        <v>2169</v>
      </c>
      <c r="D155">
        <v>999.85</v>
      </c>
      <c r="E155">
        <v>1006.57</v>
      </c>
      <c r="F155">
        <v>1007.73</v>
      </c>
      <c r="G155">
        <v>1040.06</v>
      </c>
      <c r="H155">
        <v>1195.8699999999999</v>
      </c>
      <c r="I155">
        <v>1397.42</v>
      </c>
      <c r="J155">
        <v>2415</v>
      </c>
      <c r="K155">
        <v>901.6</v>
      </c>
    </row>
    <row r="156" spans="1:11" x14ac:dyDescent="0.25">
      <c r="A156" t="s">
        <v>20</v>
      </c>
      <c r="B156">
        <v>500300</v>
      </c>
      <c r="C156" t="s">
        <v>2170</v>
      </c>
      <c r="D156">
        <v>1972.1</v>
      </c>
      <c r="E156">
        <v>1949.16</v>
      </c>
      <c r="F156">
        <v>1937.82</v>
      </c>
      <c r="G156">
        <v>1927.78</v>
      </c>
      <c r="H156">
        <v>1906.2</v>
      </c>
      <c r="I156">
        <v>1801.18</v>
      </c>
      <c r="J156">
        <v>2021.95</v>
      </c>
      <c r="K156">
        <v>1758.75</v>
      </c>
    </row>
    <row r="157" spans="1:11" x14ac:dyDescent="0.25">
      <c r="A157" t="s">
        <v>20</v>
      </c>
      <c r="B157">
        <v>500302</v>
      </c>
      <c r="C157" t="s">
        <v>304</v>
      </c>
      <c r="D157">
        <v>937.55</v>
      </c>
      <c r="E157">
        <v>954.57</v>
      </c>
      <c r="F157">
        <v>963.2</v>
      </c>
      <c r="G157">
        <v>978.24</v>
      </c>
      <c r="H157">
        <v>1000.82</v>
      </c>
      <c r="I157">
        <v>949.08</v>
      </c>
      <c r="J157">
        <v>1140</v>
      </c>
      <c r="K157">
        <v>930.65</v>
      </c>
    </row>
    <row r="158" spans="1:11" x14ac:dyDescent="0.25">
      <c r="A158" t="s">
        <v>20</v>
      </c>
      <c r="B158">
        <v>500304</v>
      </c>
      <c r="C158" t="s">
        <v>2171</v>
      </c>
      <c r="D158">
        <v>119.4</v>
      </c>
      <c r="E158">
        <v>118.65</v>
      </c>
      <c r="F158">
        <v>118.39</v>
      </c>
      <c r="G158">
        <v>118.25</v>
      </c>
      <c r="H158">
        <v>113.83</v>
      </c>
      <c r="I158">
        <v>98.39</v>
      </c>
      <c r="J158">
        <v>154.63</v>
      </c>
      <c r="K158">
        <v>77.06</v>
      </c>
    </row>
    <row r="159" spans="1:11" x14ac:dyDescent="0.25">
      <c r="A159" t="s">
        <v>20</v>
      </c>
      <c r="B159">
        <v>500306</v>
      </c>
      <c r="C159" t="s">
        <v>2172</v>
      </c>
      <c r="D159">
        <v>78.27</v>
      </c>
      <c r="E159">
        <v>80.27</v>
      </c>
      <c r="F159">
        <v>81.03</v>
      </c>
      <c r="G159">
        <v>80.84</v>
      </c>
      <c r="H159">
        <v>77.430000000000007</v>
      </c>
      <c r="I159">
        <v>66.290000000000006</v>
      </c>
      <c r="J159">
        <v>87</v>
      </c>
      <c r="K159">
        <v>64.7</v>
      </c>
    </row>
    <row r="160" spans="1:11" x14ac:dyDescent="0.25">
      <c r="A160" t="s">
        <v>20</v>
      </c>
      <c r="B160">
        <v>500307</v>
      </c>
      <c r="C160" t="s">
        <v>2173</v>
      </c>
      <c r="D160">
        <v>411.3</v>
      </c>
      <c r="E160">
        <v>412.73</v>
      </c>
      <c r="F160">
        <v>413.49</v>
      </c>
      <c r="G160">
        <v>413.15</v>
      </c>
      <c r="H160">
        <v>412.93</v>
      </c>
      <c r="I160">
        <v>399.77</v>
      </c>
      <c r="J160">
        <v>475.05</v>
      </c>
      <c r="K160">
        <v>381</v>
      </c>
    </row>
    <row r="161" spans="1:11" x14ac:dyDescent="0.25">
      <c r="A161" t="s">
        <v>20</v>
      </c>
      <c r="B161">
        <v>500312</v>
      </c>
      <c r="C161" t="s">
        <v>2174</v>
      </c>
      <c r="D161">
        <v>196.25</v>
      </c>
      <c r="E161">
        <v>197.56</v>
      </c>
      <c r="F161">
        <v>195.66</v>
      </c>
      <c r="G161">
        <v>192.59</v>
      </c>
      <c r="H161">
        <v>187.24</v>
      </c>
      <c r="I161">
        <v>170.77</v>
      </c>
      <c r="J161">
        <v>203.35</v>
      </c>
      <c r="K161">
        <v>171.6</v>
      </c>
    </row>
    <row r="162" spans="1:11" x14ac:dyDescent="0.25">
      <c r="A162" t="s">
        <v>20</v>
      </c>
      <c r="B162">
        <v>500313</v>
      </c>
      <c r="C162" t="s">
        <v>2175</v>
      </c>
      <c r="D162">
        <v>20.6</v>
      </c>
      <c r="E162">
        <v>20.56</v>
      </c>
      <c r="F162">
        <v>20.329999999999998</v>
      </c>
      <c r="G162">
        <v>20.39</v>
      </c>
      <c r="H162">
        <v>20.62</v>
      </c>
      <c r="I162">
        <v>19.02</v>
      </c>
      <c r="J162">
        <v>27</v>
      </c>
      <c r="K162">
        <v>17.100000000000001</v>
      </c>
    </row>
    <row r="163" spans="1:11" x14ac:dyDescent="0.25">
      <c r="A163" t="s">
        <v>20</v>
      </c>
      <c r="B163">
        <v>500314</v>
      </c>
      <c r="C163" t="s">
        <v>2176</v>
      </c>
      <c r="D163">
        <v>105.7</v>
      </c>
      <c r="E163">
        <v>105.35</v>
      </c>
      <c r="F163">
        <v>103.79</v>
      </c>
      <c r="G163">
        <v>101.66</v>
      </c>
      <c r="H163">
        <v>97.17</v>
      </c>
      <c r="I163">
        <v>87.64</v>
      </c>
      <c r="J163">
        <v>111.9</v>
      </c>
      <c r="K163">
        <v>79</v>
      </c>
    </row>
    <row r="164" spans="1:11" x14ac:dyDescent="0.25">
      <c r="A164" t="s">
        <v>20</v>
      </c>
      <c r="B164">
        <v>500317</v>
      </c>
      <c r="C164" t="s">
        <v>2177</v>
      </c>
      <c r="D164">
        <v>33.68</v>
      </c>
      <c r="E164">
        <v>33.69</v>
      </c>
      <c r="F164">
        <v>33.520000000000003</v>
      </c>
      <c r="G164">
        <v>33.44</v>
      </c>
      <c r="H164">
        <v>32.869999999999997</v>
      </c>
      <c r="I164">
        <v>32.39</v>
      </c>
      <c r="J164">
        <v>38.5</v>
      </c>
      <c r="K164">
        <v>24</v>
      </c>
    </row>
    <row r="165" spans="1:11" x14ac:dyDescent="0.25">
      <c r="A165" t="s">
        <v>20</v>
      </c>
      <c r="B165">
        <v>500319</v>
      </c>
      <c r="C165" t="s">
        <v>2178</v>
      </c>
      <c r="D165">
        <v>84.28</v>
      </c>
      <c r="E165">
        <v>86.19</v>
      </c>
      <c r="F165">
        <v>86.3</v>
      </c>
      <c r="G165">
        <v>86.57</v>
      </c>
      <c r="H165">
        <v>86.06</v>
      </c>
      <c r="I165">
        <v>75.459999999999994</v>
      </c>
      <c r="J165">
        <v>104</v>
      </c>
      <c r="K165">
        <v>71.099999999999994</v>
      </c>
    </row>
    <row r="166" spans="1:11" x14ac:dyDescent="0.25">
      <c r="A166" t="s">
        <v>20</v>
      </c>
      <c r="B166">
        <v>500322</v>
      </c>
      <c r="C166" t="s">
        <v>2179</v>
      </c>
      <c r="D166">
        <v>47.09</v>
      </c>
      <c r="E166">
        <v>45.14</v>
      </c>
      <c r="F166">
        <v>42.06</v>
      </c>
      <c r="G166">
        <v>36.049999999999997</v>
      </c>
      <c r="H166">
        <v>25.65</v>
      </c>
      <c r="I166">
        <v>20.23</v>
      </c>
      <c r="J166">
        <v>47.09</v>
      </c>
      <c r="K166">
        <v>7.36</v>
      </c>
    </row>
    <row r="167" spans="1:11" x14ac:dyDescent="0.25">
      <c r="A167" t="s">
        <v>20</v>
      </c>
      <c r="B167">
        <v>500325</v>
      </c>
      <c r="C167" t="s">
        <v>355</v>
      </c>
      <c r="D167">
        <v>2355.85</v>
      </c>
      <c r="E167">
        <v>2346.9699999999998</v>
      </c>
      <c r="F167">
        <v>2335.73</v>
      </c>
      <c r="G167">
        <v>2327.9699999999998</v>
      </c>
      <c r="H167">
        <v>2347.75</v>
      </c>
      <c r="I167">
        <v>2346.69</v>
      </c>
      <c r="J167">
        <v>2582.15</v>
      </c>
      <c r="K167">
        <v>2221.0500000000002</v>
      </c>
    </row>
    <row r="168" spans="1:11" x14ac:dyDescent="0.25">
      <c r="A168" t="s">
        <v>20</v>
      </c>
      <c r="B168">
        <v>500327</v>
      </c>
      <c r="C168" t="s">
        <v>1729</v>
      </c>
      <c r="D168">
        <v>9.93</v>
      </c>
      <c r="E168">
        <v>9.9700000000000006</v>
      </c>
      <c r="F168">
        <v>10</v>
      </c>
      <c r="G168">
        <v>9.98</v>
      </c>
      <c r="H168">
        <v>9.83</v>
      </c>
      <c r="I168">
        <v>9.1300000000000008</v>
      </c>
      <c r="J168">
        <v>11.8</v>
      </c>
      <c r="K168">
        <v>8.5</v>
      </c>
    </row>
    <row r="169" spans="1:11" x14ac:dyDescent="0.25">
      <c r="A169" t="s">
        <v>20</v>
      </c>
      <c r="B169">
        <v>500330</v>
      </c>
      <c r="C169" t="s">
        <v>352</v>
      </c>
      <c r="D169">
        <v>1783.8</v>
      </c>
      <c r="E169">
        <v>1817.22</v>
      </c>
      <c r="F169">
        <v>1826.75</v>
      </c>
      <c r="G169">
        <v>1821.16</v>
      </c>
      <c r="H169">
        <v>1829.54</v>
      </c>
      <c r="I169">
        <v>1672.09</v>
      </c>
      <c r="J169">
        <v>2240</v>
      </c>
      <c r="K169">
        <v>1602.55</v>
      </c>
    </row>
    <row r="170" spans="1:11" x14ac:dyDescent="0.25">
      <c r="A170" t="s">
        <v>20</v>
      </c>
      <c r="B170">
        <v>500331</v>
      </c>
      <c r="C170" t="s">
        <v>2180</v>
      </c>
      <c r="D170">
        <v>2510.1999999999998</v>
      </c>
      <c r="E170">
        <v>2469.77</v>
      </c>
      <c r="F170">
        <v>2453.25</v>
      </c>
      <c r="G170">
        <v>2438.94</v>
      </c>
      <c r="H170">
        <v>2452.64</v>
      </c>
      <c r="I170">
        <v>2492.27</v>
      </c>
      <c r="J170">
        <v>2647.4</v>
      </c>
      <c r="K170">
        <v>2293.1</v>
      </c>
    </row>
    <row r="171" spans="1:11" x14ac:dyDescent="0.25">
      <c r="A171" t="s">
        <v>20</v>
      </c>
      <c r="B171">
        <v>500333</v>
      </c>
      <c r="C171" t="s">
        <v>2181</v>
      </c>
      <c r="D171">
        <v>1255.5</v>
      </c>
      <c r="E171">
        <v>1254.68</v>
      </c>
      <c r="F171">
        <v>1222.8800000000001</v>
      </c>
      <c r="G171">
        <v>1197.26</v>
      </c>
      <c r="H171">
        <v>1181.03</v>
      </c>
      <c r="I171">
        <v>1061.8499999999999</v>
      </c>
      <c r="J171">
        <v>1560</v>
      </c>
      <c r="K171">
        <v>1030</v>
      </c>
    </row>
    <row r="172" spans="1:11" x14ac:dyDescent="0.25">
      <c r="A172" t="s">
        <v>20</v>
      </c>
      <c r="B172">
        <v>500335</v>
      </c>
      <c r="C172" t="s">
        <v>2182</v>
      </c>
      <c r="D172">
        <v>1312.15</v>
      </c>
      <c r="E172">
        <v>1289.28</v>
      </c>
      <c r="F172">
        <v>1283.05</v>
      </c>
      <c r="G172">
        <v>1272.5</v>
      </c>
      <c r="H172">
        <v>1247.9000000000001</v>
      </c>
      <c r="I172">
        <v>1145.6099999999999</v>
      </c>
      <c r="J172">
        <v>1337</v>
      </c>
      <c r="K172">
        <v>1061.3</v>
      </c>
    </row>
    <row r="173" spans="1:11" x14ac:dyDescent="0.25">
      <c r="A173" t="s">
        <v>20</v>
      </c>
      <c r="B173">
        <v>500336</v>
      </c>
      <c r="C173" t="s">
        <v>2183</v>
      </c>
      <c r="D173">
        <v>503.15</v>
      </c>
      <c r="E173">
        <v>507.32</v>
      </c>
      <c r="F173">
        <v>514.08000000000004</v>
      </c>
      <c r="G173">
        <v>520.89</v>
      </c>
      <c r="H173">
        <v>508.93</v>
      </c>
      <c r="I173">
        <v>423.89</v>
      </c>
      <c r="J173">
        <v>600</v>
      </c>
      <c r="K173">
        <v>364.33</v>
      </c>
    </row>
    <row r="174" spans="1:11" x14ac:dyDescent="0.25">
      <c r="A174" t="s">
        <v>20</v>
      </c>
      <c r="B174">
        <v>500337</v>
      </c>
      <c r="C174" t="s">
        <v>2184</v>
      </c>
      <c r="D174">
        <v>163.15</v>
      </c>
      <c r="E174">
        <v>157.93</v>
      </c>
      <c r="F174">
        <v>154.66</v>
      </c>
      <c r="G174">
        <v>151.99</v>
      </c>
      <c r="H174">
        <v>148.96</v>
      </c>
      <c r="I174">
        <v>132.05000000000001</v>
      </c>
      <c r="J174">
        <v>180</v>
      </c>
      <c r="K174">
        <v>131</v>
      </c>
    </row>
    <row r="175" spans="1:11" x14ac:dyDescent="0.25">
      <c r="A175" t="s">
        <v>20</v>
      </c>
      <c r="B175">
        <v>500338</v>
      </c>
      <c r="C175" t="s">
        <v>339</v>
      </c>
      <c r="D175">
        <v>165.25</v>
      </c>
      <c r="E175">
        <v>158.88999999999999</v>
      </c>
      <c r="F175">
        <v>154.76</v>
      </c>
      <c r="G175">
        <v>148.31</v>
      </c>
      <c r="H175">
        <v>139.78</v>
      </c>
      <c r="I175">
        <v>127.97</v>
      </c>
      <c r="J175">
        <v>168.45</v>
      </c>
      <c r="K175">
        <v>120</v>
      </c>
    </row>
    <row r="176" spans="1:11" x14ac:dyDescent="0.25">
      <c r="A176" t="s">
        <v>20</v>
      </c>
      <c r="B176">
        <v>500339</v>
      </c>
      <c r="C176" t="s">
        <v>1333</v>
      </c>
      <c r="D176">
        <v>143.69999999999999</v>
      </c>
      <c r="E176">
        <v>144.77000000000001</v>
      </c>
      <c r="F176">
        <v>146.85</v>
      </c>
      <c r="G176">
        <v>150.69</v>
      </c>
      <c r="H176">
        <v>156.84</v>
      </c>
      <c r="I176">
        <v>162.69</v>
      </c>
      <c r="J176">
        <v>184.35</v>
      </c>
      <c r="K176">
        <v>143</v>
      </c>
    </row>
    <row r="177" spans="1:11" x14ac:dyDescent="0.25">
      <c r="A177" t="s">
        <v>20</v>
      </c>
      <c r="B177">
        <v>500343</v>
      </c>
      <c r="C177" t="s">
        <v>322</v>
      </c>
      <c r="D177">
        <v>40.19</v>
      </c>
      <c r="E177">
        <v>38.880000000000003</v>
      </c>
      <c r="F177">
        <v>37.22</v>
      </c>
      <c r="G177">
        <v>35.29</v>
      </c>
      <c r="H177">
        <v>33.19</v>
      </c>
      <c r="I177">
        <v>29.75</v>
      </c>
      <c r="J177">
        <v>41.8</v>
      </c>
      <c r="K177">
        <v>27.1</v>
      </c>
    </row>
    <row r="178" spans="1:11" x14ac:dyDescent="0.25">
      <c r="A178" t="s">
        <v>20</v>
      </c>
      <c r="B178">
        <v>500346</v>
      </c>
      <c r="C178" t="s">
        <v>5607</v>
      </c>
      <c r="D178">
        <v>39.93</v>
      </c>
      <c r="E178">
        <v>40.14</v>
      </c>
      <c r="F178">
        <v>39.83</v>
      </c>
      <c r="G178">
        <v>40.08</v>
      </c>
      <c r="H178">
        <v>39.79</v>
      </c>
      <c r="I178">
        <v>35.630000000000003</v>
      </c>
      <c r="J178">
        <v>53.8</v>
      </c>
      <c r="K178">
        <v>30.2</v>
      </c>
    </row>
    <row r="179" spans="1:11" x14ac:dyDescent="0.25">
      <c r="A179" t="s">
        <v>20</v>
      </c>
      <c r="B179">
        <v>500350</v>
      </c>
      <c r="C179" t="s">
        <v>2185</v>
      </c>
      <c r="D179">
        <v>173.5</v>
      </c>
      <c r="E179">
        <v>177</v>
      </c>
      <c r="F179">
        <v>178.17</v>
      </c>
      <c r="G179">
        <v>180.31</v>
      </c>
      <c r="H179">
        <v>185.76</v>
      </c>
      <c r="I179">
        <v>192.21</v>
      </c>
      <c r="J179">
        <v>219.75</v>
      </c>
      <c r="K179">
        <v>168</v>
      </c>
    </row>
    <row r="180" spans="1:11" x14ac:dyDescent="0.25">
      <c r="A180" t="s">
        <v>20</v>
      </c>
      <c r="B180">
        <v>500354</v>
      </c>
      <c r="C180" t="s">
        <v>2186</v>
      </c>
      <c r="D180">
        <v>55.79</v>
      </c>
      <c r="E180">
        <v>57.19</v>
      </c>
      <c r="F180">
        <v>56.55</v>
      </c>
      <c r="G180">
        <v>55.04</v>
      </c>
      <c r="H180">
        <v>53.25</v>
      </c>
      <c r="I180">
        <v>47.35</v>
      </c>
      <c r="J180">
        <v>62.25</v>
      </c>
      <c r="K180">
        <v>44.06</v>
      </c>
    </row>
    <row r="181" spans="1:11" x14ac:dyDescent="0.25">
      <c r="A181" t="s">
        <v>20</v>
      </c>
      <c r="B181">
        <v>500355</v>
      </c>
      <c r="C181" t="s">
        <v>2187</v>
      </c>
      <c r="D181">
        <v>215.45</v>
      </c>
      <c r="E181">
        <v>215.41</v>
      </c>
      <c r="F181">
        <v>216.09</v>
      </c>
      <c r="G181">
        <v>216.57</v>
      </c>
      <c r="H181">
        <v>217.44</v>
      </c>
      <c r="I181">
        <v>215.22</v>
      </c>
      <c r="J181">
        <v>242</v>
      </c>
      <c r="K181">
        <v>205.15</v>
      </c>
    </row>
    <row r="182" spans="1:11" x14ac:dyDescent="0.25">
      <c r="A182" t="s">
        <v>20</v>
      </c>
      <c r="B182">
        <v>500356</v>
      </c>
      <c r="C182" t="s">
        <v>1121</v>
      </c>
      <c r="D182">
        <v>15.52</v>
      </c>
      <c r="E182">
        <v>15.36</v>
      </c>
      <c r="F182">
        <v>15.14</v>
      </c>
      <c r="G182">
        <v>14.92</v>
      </c>
      <c r="H182">
        <v>14.66</v>
      </c>
      <c r="I182">
        <v>14.18</v>
      </c>
      <c r="J182">
        <v>18.5</v>
      </c>
      <c r="K182">
        <v>11.15</v>
      </c>
    </row>
    <row r="183" spans="1:11" x14ac:dyDescent="0.25">
      <c r="A183" t="s">
        <v>20</v>
      </c>
      <c r="B183">
        <v>500357</v>
      </c>
      <c r="C183" t="s">
        <v>2188</v>
      </c>
      <c r="D183">
        <v>21.97</v>
      </c>
      <c r="E183">
        <v>21.51</v>
      </c>
      <c r="F183">
        <v>21.46</v>
      </c>
      <c r="G183">
        <v>21.77</v>
      </c>
      <c r="H183">
        <v>22.66</v>
      </c>
      <c r="I183">
        <v>23.96</v>
      </c>
      <c r="J183">
        <v>28.24</v>
      </c>
      <c r="K183">
        <v>19.13</v>
      </c>
    </row>
    <row r="184" spans="1:11" x14ac:dyDescent="0.25">
      <c r="A184" t="s">
        <v>20</v>
      </c>
      <c r="B184">
        <v>500358</v>
      </c>
      <c r="C184" t="s">
        <v>2189</v>
      </c>
      <c r="D184">
        <v>4.8</v>
      </c>
      <c r="E184">
        <v>4.93</v>
      </c>
      <c r="F184">
        <v>4.95</v>
      </c>
      <c r="G184">
        <v>4.82</v>
      </c>
      <c r="H184">
        <v>4.49</v>
      </c>
      <c r="I184">
        <v>4.18</v>
      </c>
      <c r="J184">
        <v>5.52</v>
      </c>
      <c r="K184">
        <v>3.36</v>
      </c>
    </row>
    <row r="185" spans="1:11" x14ac:dyDescent="0.25">
      <c r="A185" t="s">
        <v>20</v>
      </c>
      <c r="B185">
        <v>500360</v>
      </c>
      <c r="C185" t="s">
        <v>2190</v>
      </c>
      <c r="D185">
        <v>82.6</v>
      </c>
      <c r="E185">
        <v>82.54</v>
      </c>
      <c r="F185">
        <v>82.23</v>
      </c>
      <c r="G185">
        <v>80.099999999999994</v>
      </c>
      <c r="H185">
        <v>74.569999999999993</v>
      </c>
      <c r="I185">
        <v>63.15</v>
      </c>
      <c r="J185">
        <v>87.36</v>
      </c>
      <c r="K185">
        <v>58.99</v>
      </c>
    </row>
    <row r="186" spans="1:11" x14ac:dyDescent="0.25">
      <c r="A186" t="s">
        <v>20</v>
      </c>
      <c r="B186">
        <v>500365</v>
      </c>
      <c r="C186" t="s">
        <v>5608</v>
      </c>
      <c r="D186">
        <v>40.25</v>
      </c>
      <c r="E186">
        <v>40.29</v>
      </c>
      <c r="F186">
        <v>40.479999999999997</v>
      </c>
      <c r="G186">
        <v>40.479999999999997</v>
      </c>
      <c r="H186">
        <v>39.06</v>
      </c>
      <c r="I186">
        <v>30.38</v>
      </c>
      <c r="J186">
        <v>45.19</v>
      </c>
      <c r="K186">
        <v>33.9</v>
      </c>
    </row>
    <row r="187" spans="1:11" x14ac:dyDescent="0.25">
      <c r="A187" t="s">
        <v>20</v>
      </c>
      <c r="B187">
        <v>500366</v>
      </c>
      <c r="C187" t="s">
        <v>5609</v>
      </c>
      <c r="D187">
        <v>2.56</v>
      </c>
      <c r="E187">
        <v>2.73</v>
      </c>
      <c r="F187">
        <v>2.7</v>
      </c>
      <c r="G187">
        <v>2.56</v>
      </c>
      <c r="H187">
        <v>2.37</v>
      </c>
      <c r="I187">
        <v>3.09</v>
      </c>
      <c r="J187">
        <v>3.12</v>
      </c>
      <c r="K187">
        <v>1.46</v>
      </c>
    </row>
    <row r="188" spans="1:11" x14ac:dyDescent="0.25">
      <c r="A188" t="s">
        <v>20</v>
      </c>
      <c r="B188">
        <v>500367</v>
      </c>
      <c r="C188" t="s">
        <v>2191</v>
      </c>
      <c r="D188">
        <v>78.83</v>
      </c>
      <c r="E188">
        <v>78.81</v>
      </c>
      <c r="F188">
        <v>78.97</v>
      </c>
      <c r="G188">
        <v>79.53</v>
      </c>
      <c r="H188">
        <v>80.12</v>
      </c>
      <c r="I188">
        <v>78.25</v>
      </c>
      <c r="J188">
        <v>95.75</v>
      </c>
      <c r="K188">
        <v>72.3</v>
      </c>
    </row>
    <row r="189" spans="1:11" x14ac:dyDescent="0.25">
      <c r="A189" t="s">
        <v>20</v>
      </c>
      <c r="B189">
        <v>500368</v>
      </c>
      <c r="C189" t="s">
        <v>1388</v>
      </c>
      <c r="D189">
        <v>1410.85</v>
      </c>
      <c r="E189">
        <v>1429.24</v>
      </c>
      <c r="F189">
        <v>1421.07</v>
      </c>
      <c r="G189">
        <v>1391.22</v>
      </c>
      <c r="H189">
        <v>1337.72</v>
      </c>
      <c r="I189">
        <v>1215.3800000000001</v>
      </c>
      <c r="J189">
        <v>1479</v>
      </c>
      <c r="K189">
        <v>1185.5</v>
      </c>
    </row>
    <row r="190" spans="1:11" x14ac:dyDescent="0.25">
      <c r="A190" t="s">
        <v>20</v>
      </c>
      <c r="B190">
        <v>500370</v>
      </c>
      <c r="C190" t="s">
        <v>2192</v>
      </c>
      <c r="D190">
        <v>50</v>
      </c>
      <c r="E190">
        <v>50.41</v>
      </c>
      <c r="F190">
        <v>50.5</v>
      </c>
      <c r="G190">
        <v>50.27</v>
      </c>
      <c r="H190">
        <v>50.14</v>
      </c>
      <c r="I190">
        <v>44.35</v>
      </c>
      <c r="J190">
        <v>65.48</v>
      </c>
      <c r="K190">
        <v>38.049999999999997</v>
      </c>
    </row>
    <row r="191" spans="1:11" x14ac:dyDescent="0.25">
      <c r="A191" t="s">
        <v>20</v>
      </c>
      <c r="B191">
        <v>500378</v>
      </c>
      <c r="C191" t="s">
        <v>2193</v>
      </c>
      <c r="D191">
        <v>487</v>
      </c>
      <c r="E191">
        <v>489.96</v>
      </c>
      <c r="F191">
        <v>479.51</v>
      </c>
      <c r="G191">
        <v>454.07</v>
      </c>
      <c r="H191">
        <v>406.7</v>
      </c>
      <c r="I191">
        <v>290.06</v>
      </c>
      <c r="J191">
        <v>514.95000000000005</v>
      </c>
      <c r="K191">
        <v>302.2</v>
      </c>
    </row>
    <row r="192" spans="1:11" x14ac:dyDescent="0.25">
      <c r="A192" t="s">
        <v>20</v>
      </c>
      <c r="B192">
        <v>500380</v>
      </c>
      <c r="C192" t="s">
        <v>2194</v>
      </c>
      <c r="D192">
        <v>812.35</v>
      </c>
      <c r="E192">
        <v>797.55</v>
      </c>
      <c r="F192">
        <v>779.7</v>
      </c>
      <c r="G192">
        <v>749.75</v>
      </c>
      <c r="H192">
        <v>710.6</v>
      </c>
      <c r="I192">
        <v>689.22</v>
      </c>
      <c r="J192">
        <v>832.9</v>
      </c>
      <c r="K192">
        <v>609.75</v>
      </c>
    </row>
    <row r="193" spans="1:11" x14ac:dyDescent="0.25">
      <c r="A193" t="s">
        <v>20</v>
      </c>
      <c r="B193">
        <v>500387</v>
      </c>
      <c r="C193" t="s">
        <v>2195</v>
      </c>
      <c r="D193">
        <v>26185</v>
      </c>
      <c r="E193">
        <v>26188.7</v>
      </c>
      <c r="F193">
        <v>26166.37</v>
      </c>
      <c r="G193">
        <v>26109.21</v>
      </c>
      <c r="H193">
        <v>25839.41</v>
      </c>
      <c r="I193">
        <v>24963.34</v>
      </c>
      <c r="J193">
        <v>27284.85</v>
      </c>
      <c r="K193">
        <v>23431.9</v>
      </c>
    </row>
    <row r="194" spans="1:11" x14ac:dyDescent="0.25">
      <c r="A194" t="s">
        <v>20</v>
      </c>
      <c r="B194">
        <v>500388</v>
      </c>
      <c r="C194" t="s">
        <v>2196</v>
      </c>
      <c r="D194">
        <v>28.05</v>
      </c>
      <c r="E194">
        <v>28.83</v>
      </c>
      <c r="F194">
        <v>29.03</v>
      </c>
      <c r="G194">
        <v>28.9</v>
      </c>
      <c r="H194">
        <v>27.76</v>
      </c>
      <c r="I194">
        <v>25.4</v>
      </c>
      <c r="J194">
        <v>32.42</v>
      </c>
      <c r="K194">
        <v>20</v>
      </c>
    </row>
    <row r="195" spans="1:11" x14ac:dyDescent="0.25">
      <c r="A195" t="s">
        <v>20</v>
      </c>
      <c r="B195">
        <v>500390</v>
      </c>
      <c r="C195" t="s">
        <v>5610</v>
      </c>
      <c r="D195">
        <v>186.05</v>
      </c>
      <c r="E195">
        <v>182.64</v>
      </c>
      <c r="F195">
        <v>180.54</v>
      </c>
      <c r="G195">
        <v>177.8</v>
      </c>
      <c r="H195">
        <v>174.8</v>
      </c>
      <c r="I195">
        <v>159.75</v>
      </c>
      <c r="J195">
        <v>215.5</v>
      </c>
      <c r="K195">
        <v>155.30000000000001</v>
      </c>
    </row>
    <row r="196" spans="1:11" x14ac:dyDescent="0.25">
      <c r="A196" t="s">
        <v>20</v>
      </c>
      <c r="B196">
        <v>500400</v>
      </c>
      <c r="C196" t="s">
        <v>2197</v>
      </c>
      <c r="D196">
        <v>262.55</v>
      </c>
      <c r="E196">
        <v>259.14999999999998</v>
      </c>
      <c r="F196">
        <v>255.37</v>
      </c>
      <c r="G196">
        <v>252.34</v>
      </c>
      <c r="H196">
        <v>249.92</v>
      </c>
      <c r="I196">
        <v>233.28</v>
      </c>
      <c r="J196">
        <v>276.5</v>
      </c>
      <c r="K196">
        <v>228.1</v>
      </c>
    </row>
    <row r="197" spans="1:11" x14ac:dyDescent="0.25">
      <c r="A197" t="s">
        <v>20</v>
      </c>
      <c r="B197">
        <v>500402</v>
      </c>
      <c r="C197" t="s">
        <v>1812</v>
      </c>
      <c r="D197">
        <v>67.63</v>
      </c>
      <c r="E197">
        <v>62.43</v>
      </c>
      <c r="F197">
        <v>59.55</v>
      </c>
      <c r="G197">
        <v>57.34</v>
      </c>
      <c r="H197">
        <v>52.83</v>
      </c>
      <c r="I197">
        <v>41.3</v>
      </c>
      <c r="J197">
        <v>67.63</v>
      </c>
      <c r="K197">
        <v>33.229999999999997</v>
      </c>
    </row>
    <row r="198" spans="1:11" x14ac:dyDescent="0.25">
      <c r="A198" t="s">
        <v>20</v>
      </c>
      <c r="B198">
        <v>500403</v>
      </c>
      <c r="C198" t="s">
        <v>2198</v>
      </c>
      <c r="D198">
        <v>1243.2</v>
      </c>
      <c r="E198">
        <v>1249.33</v>
      </c>
      <c r="F198">
        <v>1256.69</v>
      </c>
      <c r="G198">
        <v>1262.7</v>
      </c>
      <c r="H198">
        <v>1258.1099999999999</v>
      </c>
      <c r="I198">
        <v>1156.6099999999999</v>
      </c>
      <c r="J198">
        <v>1334.15</v>
      </c>
      <c r="K198">
        <v>1167.45</v>
      </c>
    </row>
    <row r="199" spans="1:11" x14ac:dyDescent="0.25">
      <c r="A199" t="s">
        <v>20</v>
      </c>
      <c r="B199">
        <v>500404</v>
      </c>
      <c r="C199" t="s">
        <v>2199</v>
      </c>
      <c r="D199">
        <v>194.4</v>
      </c>
      <c r="E199">
        <v>190.73</v>
      </c>
      <c r="F199">
        <v>185.81</v>
      </c>
      <c r="G199">
        <v>183.85</v>
      </c>
      <c r="H199">
        <v>188.37</v>
      </c>
      <c r="I199">
        <v>172.28</v>
      </c>
      <c r="J199">
        <v>248.95</v>
      </c>
      <c r="K199">
        <v>159.05000000000001</v>
      </c>
    </row>
    <row r="200" spans="1:11" x14ac:dyDescent="0.25">
      <c r="A200" t="s">
        <v>20</v>
      </c>
      <c r="B200">
        <v>500405</v>
      </c>
      <c r="C200" t="s">
        <v>2200</v>
      </c>
      <c r="D200">
        <v>564.35</v>
      </c>
      <c r="E200">
        <v>566.98</v>
      </c>
      <c r="F200">
        <v>568.27</v>
      </c>
      <c r="G200">
        <v>563.54</v>
      </c>
      <c r="H200">
        <v>535.48</v>
      </c>
      <c r="I200">
        <v>458.3</v>
      </c>
      <c r="J200">
        <v>617.65</v>
      </c>
      <c r="K200">
        <v>428</v>
      </c>
    </row>
    <row r="201" spans="1:11" x14ac:dyDescent="0.25">
      <c r="A201" t="s">
        <v>20</v>
      </c>
      <c r="B201">
        <v>500407</v>
      </c>
      <c r="C201" t="s">
        <v>2201</v>
      </c>
      <c r="D201">
        <v>2137.15</v>
      </c>
      <c r="E201">
        <v>2105.0500000000002</v>
      </c>
      <c r="F201">
        <v>2082.59</v>
      </c>
      <c r="G201">
        <v>2056.41</v>
      </c>
      <c r="H201">
        <v>2033.19</v>
      </c>
      <c r="I201">
        <v>1910.32</v>
      </c>
      <c r="J201">
        <v>2205.5500000000002</v>
      </c>
      <c r="K201">
        <v>1902.45</v>
      </c>
    </row>
    <row r="202" spans="1:11" x14ac:dyDescent="0.25">
      <c r="A202" t="s">
        <v>20</v>
      </c>
      <c r="B202">
        <v>500408</v>
      </c>
      <c r="C202" t="s">
        <v>2202</v>
      </c>
      <c r="D202">
        <v>8301.85</v>
      </c>
      <c r="E202">
        <v>8248.41</v>
      </c>
      <c r="F202">
        <v>8120.99</v>
      </c>
      <c r="G202">
        <v>7926.58</v>
      </c>
      <c r="H202">
        <v>7651.1</v>
      </c>
      <c r="I202">
        <v>7300.92</v>
      </c>
      <c r="J202">
        <v>8576.25</v>
      </c>
      <c r="K202">
        <v>6990.05</v>
      </c>
    </row>
    <row r="203" spans="1:11" x14ac:dyDescent="0.25">
      <c r="A203" t="s">
        <v>20</v>
      </c>
      <c r="B203">
        <v>500410</v>
      </c>
      <c r="C203" t="s">
        <v>2203</v>
      </c>
      <c r="D203">
        <v>1849.6</v>
      </c>
      <c r="E203">
        <v>1844.13</v>
      </c>
      <c r="F203">
        <v>1850.28</v>
      </c>
      <c r="G203">
        <v>1875.68</v>
      </c>
      <c r="H203">
        <v>1918.74</v>
      </c>
      <c r="I203">
        <v>1957.89</v>
      </c>
      <c r="J203">
        <v>2103.1</v>
      </c>
      <c r="K203">
        <v>1816</v>
      </c>
    </row>
    <row r="204" spans="1:11" x14ac:dyDescent="0.25">
      <c r="A204" t="s">
        <v>20</v>
      </c>
      <c r="B204">
        <v>500411</v>
      </c>
      <c r="C204" t="s">
        <v>417</v>
      </c>
      <c r="D204">
        <v>2829.1</v>
      </c>
      <c r="E204">
        <v>2870.74</v>
      </c>
      <c r="F204">
        <v>2886.75</v>
      </c>
      <c r="G204">
        <v>2905.05</v>
      </c>
      <c r="H204">
        <v>2878.84</v>
      </c>
      <c r="I204">
        <v>2561.77</v>
      </c>
      <c r="J204">
        <v>3227.85</v>
      </c>
      <c r="K204">
        <v>2478.5500000000002</v>
      </c>
    </row>
    <row r="205" spans="1:11" x14ac:dyDescent="0.25">
      <c r="A205" t="s">
        <v>20</v>
      </c>
      <c r="B205">
        <v>500412</v>
      </c>
      <c r="C205" t="s">
        <v>2204</v>
      </c>
      <c r="D205">
        <v>190.9</v>
      </c>
      <c r="E205">
        <v>191.94</v>
      </c>
      <c r="F205">
        <v>193.34</v>
      </c>
      <c r="G205">
        <v>196.94</v>
      </c>
      <c r="H205">
        <v>203.61</v>
      </c>
      <c r="I205">
        <v>203.62</v>
      </c>
      <c r="J205">
        <v>244.2</v>
      </c>
      <c r="K205">
        <v>186.5</v>
      </c>
    </row>
    <row r="206" spans="1:11" x14ac:dyDescent="0.25">
      <c r="A206" t="s">
        <v>20</v>
      </c>
      <c r="B206">
        <v>500413</v>
      </c>
      <c r="C206" t="s">
        <v>5611</v>
      </c>
      <c r="D206">
        <v>154.85</v>
      </c>
      <c r="E206">
        <v>153.32</v>
      </c>
      <c r="F206">
        <v>149.22</v>
      </c>
      <c r="G206">
        <v>142.69</v>
      </c>
      <c r="H206">
        <v>130.12</v>
      </c>
      <c r="I206">
        <v>99.19</v>
      </c>
      <c r="J206">
        <v>162.15</v>
      </c>
      <c r="K206">
        <v>81</v>
      </c>
    </row>
    <row r="207" spans="1:11" x14ac:dyDescent="0.25">
      <c r="A207" t="s">
        <v>20</v>
      </c>
      <c r="B207">
        <v>500414</v>
      </c>
      <c r="C207" t="s">
        <v>5612</v>
      </c>
      <c r="D207">
        <v>182.3</v>
      </c>
      <c r="E207">
        <v>182.41</v>
      </c>
      <c r="F207">
        <v>182.98</v>
      </c>
      <c r="G207">
        <v>182.52</v>
      </c>
      <c r="H207">
        <v>176.58</v>
      </c>
      <c r="I207">
        <v>156.32</v>
      </c>
      <c r="J207">
        <v>203</v>
      </c>
      <c r="K207">
        <v>145.55000000000001</v>
      </c>
    </row>
    <row r="208" spans="1:11" x14ac:dyDescent="0.25">
      <c r="A208" t="s">
        <v>20</v>
      </c>
      <c r="B208">
        <v>500418</v>
      </c>
      <c r="C208" t="s">
        <v>2205</v>
      </c>
      <c r="D208">
        <v>111.15</v>
      </c>
      <c r="E208">
        <v>107.89</v>
      </c>
      <c r="F208">
        <v>106.23</v>
      </c>
      <c r="G208">
        <v>104.92</v>
      </c>
      <c r="H208">
        <v>103.22</v>
      </c>
      <c r="I208">
        <v>99.57</v>
      </c>
      <c r="J208">
        <v>115.7</v>
      </c>
      <c r="K208">
        <v>91.1</v>
      </c>
    </row>
    <row r="209" spans="1:11" x14ac:dyDescent="0.25">
      <c r="A209" t="s">
        <v>20</v>
      </c>
      <c r="B209">
        <v>500420</v>
      </c>
      <c r="C209" t="s">
        <v>2206</v>
      </c>
      <c r="D209">
        <v>2081.6</v>
      </c>
      <c r="E209">
        <v>2057.2800000000002</v>
      </c>
      <c r="F209">
        <v>2034.95</v>
      </c>
      <c r="G209">
        <v>1996.75</v>
      </c>
      <c r="H209">
        <v>1948.08</v>
      </c>
      <c r="I209">
        <v>1814.51</v>
      </c>
      <c r="J209">
        <v>2099.9499999999998</v>
      </c>
      <c r="K209">
        <v>1771.35</v>
      </c>
    </row>
    <row r="210" spans="1:11" x14ac:dyDescent="0.25">
      <c r="A210" t="s">
        <v>20</v>
      </c>
      <c r="B210">
        <v>500422</v>
      </c>
      <c r="C210" t="s">
        <v>2207</v>
      </c>
      <c r="D210">
        <v>26.13</v>
      </c>
      <c r="E210">
        <v>26.56</v>
      </c>
      <c r="F210">
        <v>26.49</v>
      </c>
      <c r="G210">
        <v>26.18</v>
      </c>
      <c r="H210">
        <v>25.4</v>
      </c>
      <c r="I210">
        <v>23.94</v>
      </c>
      <c r="J210">
        <v>30.9</v>
      </c>
      <c r="K210">
        <v>21</v>
      </c>
    </row>
    <row r="211" spans="1:11" x14ac:dyDescent="0.25">
      <c r="A211" t="s">
        <v>20</v>
      </c>
      <c r="B211">
        <v>500425</v>
      </c>
      <c r="C211" t="s">
        <v>2208</v>
      </c>
      <c r="D211">
        <v>420.9</v>
      </c>
      <c r="E211">
        <v>419.81</v>
      </c>
      <c r="F211">
        <v>419.86</v>
      </c>
      <c r="G211">
        <v>421.74</v>
      </c>
      <c r="H211">
        <v>427.48</v>
      </c>
      <c r="I211">
        <v>430.97</v>
      </c>
      <c r="J211">
        <v>480.9</v>
      </c>
      <c r="K211">
        <v>404</v>
      </c>
    </row>
    <row r="212" spans="1:11" x14ac:dyDescent="0.25">
      <c r="A212" t="s">
        <v>20</v>
      </c>
      <c r="B212">
        <v>500426</v>
      </c>
      <c r="C212" t="s">
        <v>2209</v>
      </c>
      <c r="D212">
        <v>2.15</v>
      </c>
      <c r="E212">
        <v>2.13</v>
      </c>
      <c r="F212">
        <v>2.11</v>
      </c>
      <c r="G212">
        <v>2.09</v>
      </c>
      <c r="H212">
        <v>2.1</v>
      </c>
      <c r="I212">
        <v>2.27</v>
      </c>
      <c r="J212">
        <v>3.2</v>
      </c>
      <c r="K212">
        <v>1.62</v>
      </c>
    </row>
    <row r="213" spans="1:11" x14ac:dyDescent="0.25">
      <c r="A213" t="s">
        <v>20</v>
      </c>
      <c r="B213">
        <v>500429</v>
      </c>
      <c r="C213" t="s">
        <v>2210</v>
      </c>
      <c r="D213">
        <v>150.19999999999999</v>
      </c>
      <c r="E213">
        <v>150.75</v>
      </c>
      <c r="F213">
        <v>151.46</v>
      </c>
      <c r="G213">
        <v>153.58000000000001</v>
      </c>
      <c r="H213">
        <v>157.76</v>
      </c>
      <c r="I213">
        <v>155.33000000000001</v>
      </c>
      <c r="J213">
        <v>183.75</v>
      </c>
      <c r="K213">
        <v>148.94999999999999</v>
      </c>
    </row>
    <row r="214" spans="1:11" x14ac:dyDescent="0.25">
      <c r="A214" t="s">
        <v>20</v>
      </c>
      <c r="B214">
        <v>500439</v>
      </c>
      <c r="C214" t="s">
        <v>2211</v>
      </c>
      <c r="D214">
        <v>2980.4</v>
      </c>
      <c r="E214">
        <v>2883.13</v>
      </c>
      <c r="F214">
        <v>2854.13</v>
      </c>
      <c r="G214">
        <v>2856.27</v>
      </c>
      <c r="H214">
        <v>2888.85</v>
      </c>
      <c r="I214">
        <v>2872.33</v>
      </c>
      <c r="J214">
        <v>3430.35</v>
      </c>
      <c r="K214">
        <v>2712.65</v>
      </c>
    </row>
    <row r="215" spans="1:11" x14ac:dyDescent="0.25">
      <c r="A215" t="s">
        <v>20</v>
      </c>
      <c r="B215">
        <v>500440</v>
      </c>
      <c r="C215" t="s">
        <v>190</v>
      </c>
      <c r="D215">
        <v>498</v>
      </c>
      <c r="E215">
        <v>496.13</v>
      </c>
      <c r="F215">
        <v>489.97</v>
      </c>
      <c r="G215">
        <v>483.44</v>
      </c>
      <c r="H215">
        <v>475.45</v>
      </c>
      <c r="I215">
        <v>452.58</v>
      </c>
      <c r="J215">
        <v>513.1</v>
      </c>
      <c r="K215">
        <v>438.35</v>
      </c>
    </row>
    <row r="216" spans="1:11" x14ac:dyDescent="0.25">
      <c r="A216" t="s">
        <v>20</v>
      </c>
      <c r="B216">
        <v>500444</v>
      </c>
      <c r="C216" t="s">
        <v>2212</v>
      </c>
      <c r="D216">
        <v>699.05</v>
      </c>
      <c r="E216">
        <v>709.4</v>
      </c>
      <c r="F216">
        <v>713.3</v>
      </c>
      <c r="G216">
        <v>716.21</v>
      </c>
      <c r="H216">
        <v>694.52</v>
      </c>
      <c r="I216">
        <v>595.79999999999995</v>
      </c>
      <c r="J216">
        <v>778</v>
      </c>
      <c r="K216">
        <v>471.9</v>
      </c>
    </row>
    <row r="217" spans="1:11" x14ac:dyDescent="0.25">
      <c r="A217" t="s">
        <v>20</v>
      </c>
      <c r="B217">
        <v>500449</v>
      </c>
      <c r="C217" t="s">
        <v>2213</v>
      </c>
      <c r="D217">
        <v>34.61</v>
      </c>
      <c r="E217">
        <v>34.78</v>
      </c>
      <c r="F217">
        <v>34.54</v>
      </c>
      <c r="G217">
        <v>34.24</v>
      </c>
      <c r="H217">
        <v>33.299999999999997</v>
      </c>
      <c r="I217">
        <v>30.4</v>
      </c>
      <c r="J217">
        <v>38.9</v>
      </c>
      <c r="K217">
        <v>28</v>
      </c>
    </row>
    <row r="218" spans="1:11" x14ac:dyDescent="0.25">
      <c r="A218" t="s">
        <v>20</v>
      </c>
      <c r="B218">
        <v>500450</v>
      </c>
      <c r="C218" t="s">
        <v>2214</v>
      </c>
      <c r="D218">
        <v>1203.9000000000001</v>
      </c>
      <c r="E218">
        <v>1129.01</v>
      </c>
      <c r="F218">
        <v>1112.5</v>
      </c>
      <c r="G218">
        <v>1088.78</v>
      </c>
      <c r="H218">
        <v>941.03</v>
      </c>
      <c r="I218">
        <v>551.84</v>
      </c>
      <c r="J218">
        <v>1253</v>
      </c>
      <c r="K218">
        <v>307.85000000000002</v>
      </c>
    </row>
    <row r="219" spans="1:11" x14ac:dyDescent="0.25">
      <c r="A219" t="s">
        <v>20</v>
      </c>
      <c r="B219">
        <v>500456</v>
      </c>
      <c r="C219" t="s">
        <v>2215</v>
      </c>
      <c r="D219">
        <v>37.49</v>
      </c>
      <c r="E219">
        <v>37.44</v>
      </c>
      <c r="F219">
        <v>37.590000000000003</v>
      </c>
      <c r="G219">
        <v>38.08</v>
      </c>
      <c r="H219">
        <v>37.72</v>
      </c>
      <c r="I219">
        <v>34.380000000000003</v>
      </c>
      <c r="J219">
        <v>46.1</v>
      </c>
      <c r="K219">
        <v>27.95</v>
      </c>
    </row>
    <row r="220" spans="1:11" x14ac:dyDescent="0.25">
      <c r="A220" t="s">
        <v>20</v>
      </c>
      <c r="B220">
        <v>500458</v>
      </c>
      <c r="C220" t="s">
        <v>2216</v>
      </c>
      <c r="D220">
        <v>6.65</v>
      </c>
      <c r="E220">
        <v>6.57</v>
      </c>
      <c r="F220">
        <v>6.58</v>
      </c>
      <c r="G220">
        <v>6.64</v>
      </c>
      <c r="H220">
        <v>6.78</v>
      </c>
      <c r="I220">
        <v>7.37</v>
      </c>
      <c r="J220">
        <v>7.54</v>
      </c>
      <c r="K220">
        <v>5.92</v>
      </c>
    </row>
    <row r="221" spans="1:11" x14ac:dyDescent="0.25">
      <c r="A221" t="s">
        <v>20</v>
      </c>
      <c r="B221">
        <v>500459</v>
      </c>
      <c r="C221" t="s">
        <v>2217</v>
      </c>
      <c r="D221">
        <v>18391.5</v>
      </c>
      <c r="E221">
        <v>18097.13</v>
      </c>
      <c r="F221">
        <v>17897.39</v>
      </c>
      <c r="G221">
        <v>17701.740000000002</v>
      </c>
      <c r="H221">
        <v>17288.189999999999</v>
      </c>
      <c r="I221">
        <v>15706.16</v>
      </c>
      <c r="J221">
        <v>18783.5</v>
      </c>
      <c r="K221">
        <v>14981.2</v>
      </c>
    </row>
    <row r="222" spans="1:11" x14ac:dyDescent="0.25">
      <c r="A222" t="s">
        <v>20</v>
      </c>
      <c r="B222">
        <v>500460</v>
      </c>
      <c r="C222" t="s">
        <v>2218</v>
      </c>
      <c r="D222">
        <v>176.85</v>
      </c>
      <c r="E222">
        <v>172.8</v>
      </c>
      <c r="F222">
        <v>169.61</v>
      </c>
      <c r="G222">
        <v>167.44</v>
      </c>
      <c r="H222">
        <v>165.54</v>
      </c>
      <c r="I222">
        <v>148.34</v>
      </c>
      <c r="J222">
        <v>198</v>
      </c>
      <c r="K222">
        <v>150.25</v>
      </c>
    </row>
    <row r="223" spans="1:11" x14ac:dyDescent="0.25">
      <c r="A223" t="s">
        <v>20</v>
      </c>
      <c r="B223">
        <v>500463</v>
      </c>
      <c r="C223" t="s">
        <v>5613</v>
      </c>
      <c r="D223">
        <v>246.65</v>
      </c>
      <c r="E223">
        <v>246.33</v>
      </c>
      <c r="F223">
        <v>244.63</v>
      </c>
      <c r="G223">
        <v>238.13</v>
      </c>
      <c r="H223">
        <v>222.55</v>
      </c>
      <c r="I223">
        <v>182.15</v>
      </c>
      <c r="J223">
        <v>263.7</v>
      </c>
      <c r="K223">
        <v>176.95</v>
      </c>
    </row>
    <row r="224" spans="1:11" x14ac:dyDescent="0.25">
      <c r="A224" t="s">
        <v>20</v>
      </c>
      <c r="B224">
        <v>500464</v>
      </c>
      <c r="C224" t="s">
        <v>5614</v>
      </c>
      <c r="D224">
        <v>133.85</v>
      </c>
      <c r="E224">
        <v>134.4</v>
      </c>
      <c r="F224">
        <v>133.91</v>
      </c>
      <c r="G224">
        <v>133.91</v>
      </c>
      <c r="H224">
        <v>134.69</v>
      </c>
      <c r="I224">
        <v>131.41</v>
      </c>
      <c r="J224">
        <v>148.30000000000001</v>
      </c>
      <c r="K224">
        <v>125.6</v>
      </c>
    </row>
    <row r="225" spans="1:11" x14ac:dyDescent="0.25">
      <c r="A225" t="s">
        <v>20</v>
      </c>
      <c r="B225">
        <v>500467</v>
      </c>
      <c r="C225" t="s">
        <v>2219</v>
      </c>
      <c r="D225">
        <v>150.19999999999999</v>
      </c>
      <c r="E225">
        <v>148.24</v>
      </c>
      <c r="F225">
        <v>147.18</v>
      </c>
      <c r="G225">
        <v>147.44</v>
      </c>
      <c r="H225">
        <v>147.56</v>
      </c>
      <c r="I225">
        <v>140.59</v>
      </c>
      <c r="J225">
        <v>167</v>
      </c>
      <c r="K225">
        <v>129.44999999999999</v>
      </c>
    </row>
    <row r="226" spans="1:11" x14ac:dyDescent="0.25">
      <c r="A226" t="s">
        <v>20</v>
      </c>
      <c r="B226">
        <v>500469</v>
      </c>
      <c r="C226" t="s">
        <v>2220</v>
      </c>
      <c r="D226">
        <v>148</v>
      </c>
      <c r="E226">
        <v>149.26</v>
      </c>
      <c r="F226">
        <v>148.33000000000001</v>
      </c>
      <c r="G226">
        <v>147.01</v>
      </c>
      <c r="H226">
        <v>144.93</v>
      </c>
      <c r="I226">
        <v>135.74</v>
      </c>
      <c r="J226">
        <v>155.15</v>
      </c>
      <c r="K226">
        <v>130.55000000000001</v>
      </c>
    </row>
    <row r="227" spans="1:11" x14ac:dyDescent="0.25">
      <c r="A227" t="s">
        <v>20</v>
      </c>
      <c r="B227">
        <v>500470</v>
      </c>
      <c r="C227" t="s">
        <v>2221</v>
      </c>
      <c r="D227">
        <v>125.15</v>
      </c>
      <c r="E227">
        <v>123.44</v>
      </c>
      <c r="F227">
        <v>122.16</v>
      </c>
      <c r="G227">
        <v>121.87</v>
      </c>
      <c r="H227">
        <v>122.39</v>
      </c>
      <c r="I227">
        <v>117.24</v>
      </c>
      <c r="J227">
        <v>134.85</v>
      </c>
      <c r="K227">
        <v>114.25</v>
      </c>
    </row>
    <row r="228" spans="1:11" x14ac:dyDescent="0.25">
      <c r="A228" t="s">
        <v>20</v>
      </c>
      <c r="B228">
        <v>500472</v>
      </c>
      <c r="C228" t="s">
        <v>2222</v>
      </c>
      <c r="D228">
        <v>4660.25</v>
      </c>
      <c r="E228">
        <v>4650.88</v>
      </c>
      <c r="F228">
        <v>4705.9799999999996</v>
      </c>
      <c r="G228">
        <v>4816.6499999999996</v>
      </c>
      <c r="H228">
        <v>4967.66</v>
      </c>
      <c r="I228">
        <v>4817.0200000000004</v>
      </c>
      <c r="J228">
        <v>5528.9</v>
      </c>
      <c r="K228">
        <v>4525</v>
      </c>
    </row>
    <row r="229" spans="1:11" x14ac:dyDescent="0.25">
      <c r="A229" t="s">
        <v>20</v>
      </c>
      <c r="B229">
        <v>500477</v>
      </c>
      <c r="C229" t="s">
        <v>2223</v>
      </c>
      <c r="D229">
        <v>174.3</v>
      </c>
      <c r="E229">
        <v>174.07</v>
      </c>
      <c r="F229">
        <v>173.1</v>
      </c>
      <c r="G229">
        <v>172.58</v>
      </c>
      <c r="H229">
        <v>174.01</v>
      </c>
      <c r="I229">
        <v>165.27</v>
      </c>
      <c r="J229">
        <v>191.45</v>
      </c>
      <c r="K229">
        <v>164.7</v>
      </c>
    </row>
    <row r="230" spans="1:11" x14ac:dyDescent="0.25">
      <c r="A230" t="s">
        <v>20</v>
      </c>
      <c r="B230">
        <v>500480</v>
      </c>
      <c r="C230" t="s">
        <v>2224</v>
      </c>
      <c r="D230">
        <v>1829.1</v>
      </c>
      <c r="E230">
        <v>1811.21</v>
      </c>
      <c r="F230">
        <v>1783.77</v>
      </c>
      <c r="G230">
        <v>1755.19</v>
      </c>
      <c r="H230">
        <v>1740.7</v>
      </c>
      <c r="I230">
        <v>1668.17</v>
      </c>
      <c r="J230">
        <v>1981.15</v>
      </c>
      <c r="K230">
        <v>1590.3</v>
      </c>
    </row>
    <row r="231" spans="1:11" x14ac:dyDescent="0.25">
      <c r="A231" t="s">
        <v>20</v>
      </c>
      <c r="B231">
        <v>500483</v>
      </c>
      <c r="C231" t="s">
        <v>2225</v>
      </c>
      <c r="D231">
        <v>1705.5</v>
      </c>
      <c r="E231">
        <v>1703.22</v>
      </c>
      <c r="F231">
        <v>1702.42</v>
      </c>
      <c r="G231">
        <v>1711.23</v>
      </c>
      <c r="H231">
        <v>1736.17</v>
      </c>
      <c r="I231">
        <v>1572.78</v>
      </c>
      <c r="J231">
        <v>1956.85</v>
      </c>
      <c r="K231">
        <v>1543.1</v>
      </c>
    </row>
    <row r="232" spans="1:11" x14ac:dyDescent="0.25">
      <c r="A232" t="s">
        <v>20</v>
      </c>
      <c r="B232">
        <v>500488</v>
      </c>
      <c r="C232" t="s">
        <v>2226</v>
      </c>
      <c r="D232">
        <v>23582.2</v>
      </c>
      <c r="E232">
        <v>23396.16</v>
      </c>
      <c r="F232">
        <v>23339.14</v>
      </c>
      <c r="G232">
        <v>23163.83</v>
      </c>
      <c r="H232">
        <v>23011.63</v>
      </c>
      <c r="I232">
        <v>22287.56</v>
      </c>
      <c r="J232">
        <v>24724.95</v>
      </c>
      <c r="K232">
        <v>21907.45</v>
      </c>
    </row>
    <row r="233" spans="1:11" x14ac:dyDescent="0.25">
      <c r="A233" t="s">
        <v>20</v>
      </c>
      <c r="B233">
        <v>500490</v>
      </c>
      <c r="C233" t="s">
        <v>2227</v>
      </c>
      <c r="D233">
        <v>7345</v>
      </c>
      <c r="E233">
        <v>7199.49</v>
      </c>
      <c r="F233">
        <v>7126.64</v>
      </c>
      <c r="G233">
        <v>7052.31</v>
      </c>
      <c r="H233">
        <v>7041.34</v>
      </c>
      <c r="I233">
        <v>6797.54</v>
      </c>
      <c r="J233">
        <v>7548.7</v>
      </c>
      <c r="K233">
        <v>6634.6</v>
      </c>
    </row>
    <row r="234" spans="1:11" x14ac:dyDescent="0.25">
      <c r="A234" t="s">
        <v>20</v>
      </c>
      <c r="B234">
        <v>500493</v>
      </c>
      <c r="C234" t="s">
        <v>2228</v>
      </c>
      <c r="D234">
        <v>1060.25</v>
      </c>
      <c r="E234">
        <v>1053.31</v>
      </c>
      <c r="F234">
        <v>1049.4000000000001</v>
      </c>
      <c r="G234">
        <v>1052.01</v>
      </c>
      <c r="H234">
        <v>1047.9000000000001</v>
      </c>
      <c r="I234">
        <v>938.15</v>
      </c>
      <c r="J234">
        <v>1147.95</v>
      </c>
      <c r="K234">
        <v>887.55</v>
      </c>
    </row>
    <row r="235" spans="1:11" x14ac:dyDescent="0.25">
      <c r="A235" t="s">
        <v>20</v>
      </c>
      <c r="B235">
        <v>500495</v>
      </c>
      <c r="C235" t="s">
        <v>145</v>
      </c>
      <c r="D235">
        <v>3239.4</v>
      </c>
      <c r="E235">
        <v>3182.56</v>
      </c>
      <c r="F235">
        <v>3162.24</v>
      </c>
      <c r="G235">
        <v>3161.66</v>
      </c>
      <c r="H235">
        <v>3107.9</v>
      </c>
      <c r="I235">
        <v>2616.67</v>
      </c>
      <c r="J235">
        <v>3435.2</v>
      </c>
      <c r="K235">
        <v>2472.8000000000002</v>
      </c>
    </row>
    <row r="236" spans="1:11" x14ac:dyDescent="0.25">
      <c r="A236" t="s">
        <v>20</v>
      </c>
      <c r="B236">
        <v>500500</v>
      </c>
      <c r="C236" t="s">
        <v>2229</v>
      </c>
      <c r="D236">
        <v>17.98</v>
      </c>
      <c r="E236">
        <v>17.329999999999998</v>
      </c>
      <c r="F236">
        <v>17.04</v>
      </c>
      <c r="G236">
        <v>16.739999999999998</v>
      </c>
      <c r="H236">
        <v>16.25</v>
      </c>
      <c r="I236">
        <v>15.47</v>
      </c>
      <c r="J236">
        <v>19</v>
      </c>
      <c r="K236">
        <v>13.6</v>
      </c>
    </row>
    <row r="237" spans="1:11" x14ac:dyDescent="0.25">
      <c r="A237" t="s">
        <v>20</v>
      </c>
      <c r="B237">
        <v>500510</v>
      </c>
      <c r="C237" t="s">
        <v>2230</v>
      </c>
      <c r="D237">
        <v>3109.95</v>
      </c>
      <c r="E237">
        <v>3065.32</v>
      </c>
      <c r="F237">
        <v>3036.65</v>
      </c>
      <c r="G237">
        <v>3010.78</v>
      </c>
      <c r="H237">
        <v>2941.69</v>
      </c>
      <c r="I237">
        <v>2579.3200000000002</v>
      </c>
      <c r="J237">
        <v>3117.55</v>
      </c>
      <c r="K237">
        <v>2586.75</v>
      </c>
    </row>
    <row r="238" spans="1:11" x14ac:dyDescent="0.25">
      <c r="A238" t="s">
        <v>20</v>
      </c>
      <c r="B238">
        <v>500520</v>
      </c>
      <c r="C238" t="s">
        <v>2231</v>
      </c>
      <c r="D238">
        <v>1584.1</v>
      </c>
      <c r="E238">
        <v>1557.6</v>
      </c>
      <c r="F238">
        <v>1539.77</v>
      </c>
      <c r="G238">
        <v>1531.78</v>
      </c>
      <c r="H238">
        <v>1533.36</v>
      </c>
      <c r="I238">
        <v>1430.21</v>
      </c>
      <c r="J238">
        <v>1670</v>
      </c>
      <c r="K238">
        <v>1418.55</v>
      </c>
    </row>
    <row r="239" spans="1:11" x14ac:dyDescent="0.25">
      <c r="A239" t="s">
        <v>20</v>
      </c>
      <c r="B239">
        <v>500530</v>
      </c>
      <c r="C239" t="s">
        <v>2232</v>
      </c>
      <c r="D239">
        <v>20647.05</v>
      </c>
      <c r="E239">
        <v>20172.990000000002</v>
      </c>
      <c r="F239">
        <v>19942.62</v>
      </c>
      <c r="G239">
        <v>19800.990000000002</v>
      </c>
      <c r="H239">
        <v>19556.060000000001</v>
      </c>
      <c r="I239">
        <v>18740.099999999999</v>
      </c>
      <c r="J239">
        <v>20920.650000000001</v>
      </c>
      <c r="K239">
        <v>17925.400000000001</v>
      </c>
    </row>
    <row r="240" spans="1:11" x14ac:dyDescent="0.25">
      <c r="A240" t="s">
        <v>20</v>
      </c>
      <c r="B240">
        <v>500540</v>
      </c>
      <c r="C240" t="s">
        <v>5615</v>
      </c>
      <c r="D240">
        <v>3.8</v>
      </c>
      <c r="E240">
        <v>3.98</v>
      </c>
      <c r="F240">
        <v>3.89</v>
      </c>
      <c r="G240">
        <v>3.6</v>
      </c>
      <c r="H240">
        <v>3.06</v>
      </c>
      <c r="I240">
        <v>3.02</v>
      </c>
      <c r="J240">
        <v>4.41</v>
      </c>
      <c r="K240">
        <v>1.86</v>
      </c>
    </row>
    <row r="241" spans="1:11" x14ac:dyDescent="0.25">
      <c r="A241" t="s">
        <v>20</v>
      </c>
      <c r="B241">
        <v>500547</v>
      </c>
      <c r="C241" t="s">
        <v>2233</v>
      </c>
      <c r="D241">
        <v>390.2</v>
      </c>
      <c r="E241">
        <v>390.04</v>
      </c>
      <c r="F241">
        <v>383.26</v>
      </c>
      <c r="G241">
        <v>372.73</v>
      </c>
      <c r="H241">
        <v>362.45</v>
      </c>
      <c r="I241">
        <v>355.56</v>
      </c>
      <c r="J241">
        <v>407</v>
      </c>
      <c r="K241">
        <v>331.5</v>
      </c>
    </row>
    <row r="242" spans="1:11" x14ac:dyDescent="0.25">
      <c r="A242" t="s">
        <v>20</v>
      </c>
      <c r="B242">
        <v>500550</v>
      </c>
      <c r="C242" t="s">
        <v>2234</v>
      </c>
      <c r="D242">
        <v>3570.3</v>
      </c>
      <c r="E242">
        <v>3501.5</v>
      </c>
      <c r="F242">
        <v>3463.69</v>
      </c>
      <c r="G242">
        <v>3459.22</v>
      </c>
      <c r="H242">
        <v>3535.24</v>
      </c>
      <c r="I242">
        <v>3468.74</v>
      </c>
      <c r="J242">
        <v>4001.2</v>
      </c>
      <c r="K242">
        <v>3248</v>
      </c>
    </row>
    <row r="243" spans="1:11" x14ac:dyDescent="0.25">
      <c r="A243" t="s">
        <v>20</v>
      </c>
      <c r="B243">
        <v>500570</v>
      </c>
      <c r="C243" t="s">
        <v>2235</v>
      </c>
      <c r="D243">
        <v>681</v>
      </c>
      <c r="E243">
        <v>670.33</v>
      </c>
      <c r="F243">
        <v>661.23</v>
      </c>
      <c r="G243">
        <v>652.71</v>
      </c>
      <c r="H243">
        <v>639.1</v>
      </c>
      <c r="I243">
        <v>569.03</v>
      </c>
      <c r="J243">
        <v>687.55</v>
      </c>
      <c r="K243">
        <v>593.5</v>
      </c>
    </row>
    <row r="244" spans="1:11" x14ac:dyDescent="0.25">
      <c r="A244" t="s">
        <v>20</v>
      </c>
      <c r="B244">
        <v>500575</v>
      </c>
      <c r="C244" t="s">
        <v>2236</v>
      </c>
      <c r="D244">
        <v>824.15</v>
      </c>
      <c r="E244">
        <v>823.09</v>
      </c>
      <c r="F244">
        <v>824.54</v>
      </c>
      <c r="G244">
        <v>829.44</v>
      </c>
      <c r="H244">
        <v>836.87</v>
      </c>
      <c r="I244">
        <v>843.15</v>
      </c>
      <c r="J244">
        <v>914.1</v>
      </c>
      <c r="K244">
        <v>781</v>
      </c>
    </row>
    <row r="245" spans="1:11" x14ac:dyDescent="0.25">
      <c r="A245" t="s">
        <v>20</v>
      </c>
      <c r="B245">
        <v>500620</v>
      </c>
      <c r="C245" t="s">
        <v>2237</v>
      </c>
      <c r="D245">
        <v>781.35</v>
      </c>
      <c r="E245">
        <v>779.78</v>
      </c>
      <c r="F245">
        <v>780.38</v>
      </c>
      <c r="G245">
        <v>791.31</v>
      </c>
      <c r="H245">
        <v>800.81</v>
      </c>
      <c r="I245">
        <v>730.02</v>
      </c>
      <c r="J245">
        <v>919.45</v>
      </c>
      <c r="K245">
        <v>725.4</v>
      </c>
    </row>
    <row r="246" spans="1:11" x14ac:dyDescent="0.25">
      <c r="A246" t="s">
        <v>20</v>
      </c>
      <c r="B246">
        <v>500645</v>
      </c>
      <c r="C246" t="s">
        <v>2238</v>
      </c>
      <c r="D246">
        <v>609.9</v>
      </c>
      <c r="E246">
        <v>614.20000000000005</v>
      </c>
      <c r="F246">
        <v>617.38</v>
      </c>
      <c r="G246">
        <v>623.04999999999995</v>
      </c>
      <c r="H246">
        <v>623</v>
      </c>
      <c r="I246">
        <v>622.48</v>
      </c>
      <c r="J246">
        <v>696.95</v>
      </c>
      <c r="K246">
        <v>538</v>
      </c>
    </row>
    <row r="247" spans="1:11" x14ac:dyDescent="0.25">
      <c r="A247" t="s">
        <v>20</v>
      </c>
      <c r="B247">
        <v>500650</v>
      </c>
      <c r="C247" t="s">
        <v>2239</v>
      </c>
      <c r="D247">
        <v>829.2</v>
      </c>
      <c r="E247">
        <v>840.25</v>
      </c>
      <c r="F247">
        <v>847.33</v>
      </c>
      <c r="G247">
        <v>855.88</v>
      </c>
      <c r="H247">
        <v>873.45</v>
      </c>
      <c r="I247">
        <v>939.2</v>
      </c>
      <c r="J247">
        <v>975</v>
      </c>
      <c r="K247">
        <v>824.9</v>
      </c>
    </row>
    <row r="248" spans="1:11" x14ac:dyDescent="0.25">
      <c r="A248" t="s">
        <v>20</v>
      </c>
      <c r="B248">
        <v>500655</v>
      </c>
      <c r="C248" t="s">
        <v>707</v>
      </c>
      <c r="D248">
        <v>1433.05</v>
      </c>
      <c r="E248">
        <v>1430</v>
      </c>
      <c r="F248">
        <v>1435.13</v>
      </c>
      <c r="G248">
        <v>1437.07</v>
      </c>
      <c r="H248">
        <v>1370.63</v>
      </c>
      <c r="I248">
        <v>1039.47</v>
      </c>
      <c r="J248">
        <v>1632.1</v>
      </c>
      <c r="K248">
        <v>887.05</v>
      </c>
    </row>
    <row r="249" spans="1:11" x14ac:dyDescent="0.25">
      <c r="A249" t="s">
        <v>20</v>
      </c>
      <c r="B249">
        <v>500660</v>
      </c>
      <c r="C249" t="s">
        <v>2240</v>
      </c>
      <c r="D249">
        <v>1576.85</v>
      </c>
      <c r="E249">
        <v>1543.04</v>
      </c>
      <c r="F249">
        <v>1509.54</v>
      </c>
      <c r="G249">
        <v>1491.16</v>
      </c>
      <c r="H249">
        <v>1481.92</v>
      </c>
      <c r="I249">
        <v>1422.71</v>
      </c>
      <c r="J249">
        <v>1646</v>
      </c>
      <c r="K249">
        <v>1387.9</v>
      </c>
    </row>
    <row r="250" spans="1:11" x14ac:dyDescent="0.25">
      <c r="A250" t="s">
        <v>20</v>
      </c>
      <c r="B250">
        <v>500670</v>
      </c>
      <c r="C250" t="s">
        <v>2241</v>
      </c>
      <c r="D250">
        <v>706.95</v>
      </c>
      <c r="E250">
        <v>699.04</v>
      </c>
      <c r="F250">
        <v>692.3</v>
      </c>
      <c r="G250">
        <v>680.95</v>
      </c>
      <c r="H250">
        <v>653.74</v>
      </c>
      <c r="I250">
        <v>611.87</v>
      </c>
      <c r="J250">
        <v>720.2</v>
      </c>
      <c r="K250">
        <v>532</v>
      </c>
    </row>
    <row r="251" spans="1:11" x14ac:dyDescent="0.25">
      <c r="A251" t="s">
        <v>20</v>
      </c>
      <c r="B251">
        <v>500672</v>
      </c>
      <c r="C251" t="s">
        <v>2242</v>
      </c>
      <c r="D251">
        <v>695.2</v>
      </c>
      <c r="E251">
        <v>681.37</v>
      </c>
      <c r="F251">
        <v>675.77</v>
      </c>
      <c r="G251">
        <v>678.11</v>
      </c>
      <c r="H251">
        <v>696.74</v>
      </c>
      <c r="I251">
        <v>703.55</v>
      </c>
      <c r="J251">
        <v>761.2</v>
      </c>
      <c r="K251">
        <v>599.95000000000005</v>
      </c>
    </row>
    <row r="252" spans="1:11" x14ac:dyDescent="0.25">
      <c r="A252" t="s">
        <v>20</v>
      </c>
      <c r="B252">
        <v>500674</v>
      </c>
      <c r="C252" t="s">
        <v>200</v>
      </c>
      <c r="D252">
        <v>7698.1</v>
      </c>
      <c r="E252">
        <v>7735.02</v>
      </c>
      <c r="F252">
        <v>7719.84</v>
      </c>
      <c r="G252">
        <v>7644.36</v>
      </c>
      <c r="H252">
        <v>7452.57</v>
      </c>
      <c r="I252">
        <v>6873.57</v>
      </c>
      <c r="J252">
        <v>7869.85</v>
      </c>
      <c r="K252">
        <v>6858.85</v>
      </c>
    </row>
    <row r="253" spans="1:11" x14ac:dyDescent="0.25">
      <c r="A253" t="s">
        <v>20</v>
      </c>
      <c r="B253">
        <v>500680</v>
      </c>
      <c r="C253" t="s">
        <v>2243</v>
      </c>
      <c r="D253">
        <v>3986.2</v>
      </c>
      <c r="E253">
        <v>3946.84</v>
      </c>
      <c r="F253">
        <v>3931.41</v>
      </c>
      <c r="G253">
        <v>3925.35</v>
      </c>
      <c r="H253">
        <v>3913.3</v>
      </c>
      <c r="I253">
        <v>3936.83</v>
      </c>
      <c r="J253">
        <v>4133.05</v>
      </c>
      <c r="K253">
        <v>3800</v>
      </c>
    </row>
    <row r="254" spans="1:11" x14ac:dyDescent="0.25">
      <c r="A254" t="s">
        <v>20</v>
      </c>
      <c r="B254">
        <v>500690</v>
      </c>
      <c r="C254" t="s">
        <v>2244</v>
      </c>
      <c r="D254">
        <v>185.6</v>
      </c>
      <c r="E254">
        <v>183.39</v>
      </c>
      <c r="F254">
        <v>185</v>
      </c>
      <c r="G254">
        <v>186.69</v>
      </c>
      <c r="H254">
        <v>182.96</v>
      </c>
      <c r="I254">
        <v>164.29</v>
      </c>
      <c r="J254">
        <v>215.45</v>
      </c>
      <c r="K254">
        <v>146.15</v>
      </c>
    </row>
    <row r="255" spans="1:11" x14ac:dyDescent="0.25">
      <c r="A255" t="s">
        <v>20</v>
      </c>
      <c r="B255">
        <v>500696</v>
      </c>
      <c r="C255" t="s">
        <v>2245</v>
      </c>
      <c r="D255">
        <v>2529.4499999999998</v>
      </c>
      <c r="E255">
        <v>2502.39</v>
      </c>
      <c r="F255">
        <v>2497.9</v>
      </c>
      <c r="G255">
        <v>2498.67</v>
      </c>
      <c r="H255">
        <v>2510.9299999999998</v>
      </c>
      <c r="I255">
        <v>2542.81</v>
      </c>
      <c r="J255">
        <v>2591</v>
      </c>
      <c r="K255">
        <v>2443</v>
      </c>
    </row>
    <row r="256" spans="1:11" x14ac:dyDescent="0.25">
      <c r="A256" t="s">
        <v>20</v>
      </c>
      <c r="B256">
        <v>500710</v>
      </c>
      <c r="C256" t="s">
        <v>203</v>
      </c>
      <c r="D256">
        <v>2477.8000000000002</v>
      </c>
      <c r="E256">
        <v>2462.31</v>
      </c>
      <c r="F256">
        <v>2453.85</v>
      </c>
      <c r="G256">
        <v>2454.1</v>
      </c>
      <c r="H256">
        <v>2500.42</v>
      </c>
      <c r="I256">
        <v>2462.0500000000002</v>
      </c>
      <c r="J256">
        <v>2949.95</v>
      </c>
      <c r="K256">
        <v>2356.6999999999998</v>
      </c>
    </row>
    <row r="257" spans="1:11" x14ac:dyDescent="0.25">
      <c r="A257" t="s">
        <v>20</v>
      </c>
      <c r="B257">
        <v>500730</v>
      </c>
      <c r="C257" t="s">
        <v>2246</v>
      </c>
      <c r="D257">
        <v>245.1</v>
      </c>
      <c r="E257">
        <v>233.26</v>
      </c>
      <c r="F257">
        <v>228.54</v>
      </c>
      <c r="G257">
        <v>226.2</v>
      </c>
      <c r="H257">
        <v>226.27</v>
      </c>
      <c r="I257">
        <v>226.31</v>
      </c>
      <c r="J257">
        <v>254.9</v>
      </c>
      <c r="K257">
        <v>210</v>
      </c>
    </row>
    <row r="258" spans="1:11" x14ac:dyDescent="0.25">
      <c r="A258" t="s">
        <v>20</v>
      </c>
      <c r="B258">
        <v>500770</v>
      </c>
      <c r="C258" t="s">
        <v>2247</v>
      </c>
      <c r="D258">
        <v>965.5</v>
      </c>
      <c r="E258">
        <v>958.22</v>
      </c>
      <c r="F258">
        <v>959.71</v>
      </c>
      <c r="G258">
        <v>969.41</v>
      </c>
      <c r="H258">
        <v>992.81</v>
      </c>
      <c r="I258">
        <v>1000.62</v>
      </c>
      <c r="J258">
        <v>1110.9000000000001</v>
      </c>
      <c r="K258">
        <v>936</v>
      </c>
    </row>
    <row r="259" spans="1:11" x14ac:dyDescent="0.25">
      <c r="A259" t="s">
        <v>20</v>
      </c>
      <c r="B259">
        <v>500777</v>
      </c>
      <c r="C259" t="s">
        <v>2248</v>
      </c>
      <c r="D259">
        <v>89.44</v>
      </c>
      <c r="E259">
        <v>89.94</v>
      </c>
      <c r="F259">
        <v>90.11</v>
      </c>
      <c r="G259">
        <v>90.29</v>
      </c>
      <c r="H259">
        <v>89.54</v>
      </c>
      <c r="I259">
        <v>86.89</v>
      </c>
      <c r="J259">
        <v>102.1</v>
      </c>
      <c r="K259">
        <v>78</v>
      </c>
    </row>
    <row r="260" spans="1:11" x14ac:dyDescent="0.25">
      <c r="A260" t="s">
        <v>20</v>
      </c>
      <c r="B260">
        <v>500780</v>
      </c>
      <c r="C260" t="s">
        <v>458</v>
      </c>
      <c r="D260">
        <v>148</v>
      </c>
      <c r="E260">
        <v>147.94</v>
      </c>
      <c r="F260">
        <v>148.22</v>
      </c>
      <c r="G260">
        <v>148.26</v>
      </c>
      <c r="H260">
        <v>148.44</v>
      </c>
      <c r="I260">
        <v>145.02000000000001</v>
      </c>
      <c r="J260">
        <v>169.25</v>
      </c>
      <c r="K260">
        <v>136.75</v>
      </c>
    </row>
    <row r="261" spans="1:11" x14ac:dyDescent="0.25">
      <c r="A261" t="s">
        <v>20</v>
      </c>
      <c r="B261">
        <v>500790</v>
      </c>
      <c r="C261" t="s">
        <v>2249</v>
      </c>
      <c r="D261">
        <v>24371.75</v>
      </c>
      <c r="E261">
        <v>24219.95</v>
      </c>
      <c r="F261">
        <v>24180.26</v>
      </c>
      <c r="G261">
        <v>24021.51</v>
      </c>
      <c r="H261">
        <v>23493.75</v>
      </c>
      <c r="I261">
        <v>21981.13</v>
      </c>
      <c r="J261">
        <v>24735.5</v>
      </c>
      <c r="K261">
        <v>21452.75</v>
      </c>
    </row>
    <row r="262" spans="1:11" x14ac:dyDescent="0.25">
      <c r="A262" t="s">
        <v>20</v>
      </c>
      <c r="B262">
        <v>500800</v>
      </c>
      <c r="C262" t="s">
        <v>414</v>
      </c>
      <c r="D262">
        <v>930.5</v>
      </c>
      <c r="E262">
        <v>922.89</v>
      </c>
      <c r="F262">
        <v>917.93</v>
      </c>
      <c r="G262">
        <v>910.2</v>
      </c>
      <c r="H262">
        <v>892.54</v>
      </c>
      <c r="I262">
        <v>835.88</v>
      </c>
      <c r="J262">
        <v>933.9</v>
      </c>
      <c r="K262">
        <v>827.25</v>
      </c>
    </row>
    <row r="263" spans="1:11" x14ac:dyDescent="0.25">
      <c r="A263" t="s">
        <v>20</v>
      </c>
      <c r="B263">
        <v>500820</v>
      </c>
      <c r="C263" t="s">
        <v>2250</v>
      </c>
      <c r="D263">
        <v>3167.5</v>
      </c>
      <c r="E263">
        <v>3124.68</v>
      </c>
      <c r="F263">
        <v>3096.23</v>
      </c>
      <c r="G263">
        <v>3083.62</v>
      </c>
      <c r="H263">
        <v>3124.63</v>
      </c>
      <c r="I263">
        <v>3139.64</v>
      </c>
      <c r="J263">
        <v>3384.45</v>
      </c>
      <c r="K263">
        <v>2930.05</v>
      </c>
    </row>
    <row r="264" spans="1:11" x14ac:dyDescent="0.25">
      <c r="A264" t="s">
        <v>20</v>
      </c>
      <c r="B264">
        <v>500825</v>
      </c>
      <c r="C264" t="s">
        <v>2251</v>
      </c>
      <c r="D264">
        <v>4718</v>
      </c>
      <c r="E264">
        <v>4697.57</v>
      </c>
      <c r="F264">
        <v>4666.6899999999996</v>
      </c>
      <c r="G264">
        <v>4625.53</v>
      </c>
      <c r="H264">
        <v>4603.26</v>
      </c>
      <c r="I264">
        <v>4529.8999999999996</v>
      </c>
      <c r="J264">
        <v>4845.8999999999996</v>
      </c>
      <c r="K264">
        <v>4349.95</v>
      </c>
    </row>
    <row r="265" spans="1:11" x14ac:dyDescent="0.25">
      <c r="A265" t="s">
        <v>20</v>
      </c>
      <c r="B265">
        <v>500830</v>
      </c>
      <c r="C265" t="s">
        <v>2252</v>
      </c>
      <c r="D265">
        <v>2166.1</v>
      </c>
      <c r="E265">
        <v>2138.98</v>
      </c>
      <c r="F265">
        <v>2127</v>
      </c>
      <c r="G265">
        <v>2107.29</v>
      </c>
      <c r="H265">
        <v>2054.1</v>
      </c>
      <c r="I265">
        <v>1840.09</v>
      </c>
      <c r="J265">
        <v>2172.35</v>
      </c>
      <c r="K265">
        <v>1909</v>
      </c>
    </row>
    <row r="266" spans="1:11" x14ac:dyDescent="0.25">
      <c r="A266" t="s">
        <v>20</v>
      </c>
      <c r="B266">
        <v>500840</v>
      </c>
      <c r="C266" t="s">
        <v>2253</v>
      </c>
      <c r="D266">
        <v>232.55</v>
      </c>
      <c r="E266">
        <v>232.73</v>
      </c>
      <c r="F266">
        <v>231.98</v>
      </c>
      <c r="G266">
        <v>230.42</v>
      </c>
      <c r="H266">
        <v>228.95</v>
      </c>
      <c r="I266">
        <v>208.86</v>
      </c>
      <c r="J266">
        <v>274.64999999999998</v>
      </c>
      <c r="K266">
        <v>205.05</v>
      </c>
    </row>
    <row r="267" spans="1:11" x14ac:dyDescent="0.25">
      <c r="A267" t="s">
        <v>20</v>
      </c>
      <c r="B267">
        <v>500850</v>
      </c>
      <c r="C267" t="s">
        <v>2254</v>
      </c>
      <c r="D267">
        <v>411.2</v>
      </c>
      <c r="E267">
        <v>410.34</v>
      </c>
      <c r="F267">
        <v>407.07</v>
      </c>
      <c r="G267">
        <v>404.43</v>
      </c>
      <c r="H267">
        <v>403.77</v>
      </c>
      <c r="I267">
        <v>374.56</v>
      </c>
      <c r="J267">
        <v>436.25</v>
      </c>
      <c r="K267">
        <v>371.45</v>
      </c>
    </row>
    <row r="268" spans="1:11" x14ac:dyDescent="0.25">
      <c r="A268" t="s">
        <v>20</v>
      </c>
      <c r="B268">
        <v>500870</v>
      </c>
      <c r="C268" t="s">
        <v>2255</v>
      </c>
      <c r="D268">
        <v>133.75</v>
      </c>
      <c r="E268">
        <v>134.54</v>
      </c>
      <c r="F268">
        <v>135.12</v>
      </c>
      <c r="G268">
        <v>136.28</v>
      </c>
      <c r="H268">
        <v>138.29</v>
      </c>
      <c r="I268">
        <v>131.63999999999999</v>
      </c>
      <c r="J268">
        <v>162.65</v>
      </c>
      <c r="K268">
        <v>132.30000000000001</v>
      </c>
    </row>
    <row r="269" spans="1:11" x14ac:dyDescent="0.25">
      <c r="A269" t="s">
        <v>20</v>
      </c>
      <c r="B269">
        <v>500875</v>
      </c>
      <c r="C269" t="s">
        <v>2256</v>
      </c>
      <c r="D269">
        <v>439.25</v>
      </c>
      <c r="E269">
        <v>438.54</v>
      </c>
      <c r="F269">
        <v>437.44</v>
      </c>
      <c r="G269">
        <v>437.52</v>
      </c>
      <c r="H269">
        <v>440.72</v>
      </c>
      <c r="I269">
        <v>420.64</v>
      </c>
      <c r="J269">
        <v>468.75</v>
      </c>
      <c r="K269">
        <v>425.6</v>
      </c>
    </row>
    <row r="270" spans="1:11" x14ac:dyDescent="0.25">
      <c r="A270" t="s">
        <v>20</v>
      </c>
      <c r="B270">
        <v>500877</v>
      </c>
      <c r="C270" t="s">
        <v>2257</v>
      </c>
      <c r="D270">
        <v>431</v>
      </c>
      <c r="E270">
        <v>424.46</v>
      </c>
      <c r="F270">
        <v>415.62</v>
      </c>
      <c r="G270">
        <v>403.97</v>
      </c>
      <c r="H270">
        <v>393.95</v>
      </c>
      <c r="I270">
        <v>369.41</v>
      </c>
      <c r="J270">
        <v>440.95</v>
      </c>
      <c r="K270">
        <v>365.5</v>
      </c>
    </row>
    <row r="271" spans="1:11" x14ac:dyDescent="0.25">
      <c r="A271" t="s">
        <v>20</v>
      </c>
      <c r="B271">
        <v>500878</v>
      </c>
      <c r="C271" t="s">
        <v>2258</v>
      </c>
      <c r="D271">
        <v>2111.1999999999998</v>
      </c>
      <c r="E271">
        <v>2115.7800000000002</v>
      </c>
      <c r="F271">
        <v>2117.5700000000002</v>
      </c>
      <c r="G271">
        <v>2121.86</v>
      </c>
      <c r="H271">
        <v>2145.98</v>
      </c>
      <c r="I271">
        <v>1990.94</v>
      </c>
      <c r="J271">
        <v>2497.6999999999998</v>
      </c>
      <c r="K271">
        <v>2055.0500000000002</v>
      </c>
    </row>
    <row r="272" spans="1:11" x14ac:dyDescent="0.25">
      <c r="A272" t="s">
        <v>20</v>
      </c>
      <c r="B272">
        <v>500890</v>
      </c>
      <c r="C272" t="s">
        <v>2259</v>
      </c>
      <c r="D272">
        <v>94.97</v>
      </c>
      <c r="E272">
        <v>95.11</v>
      </c>
      <c r="F272">
        <v>93.84</v>
      </c>
      <c r="G272">
        <v>90.79</v>
      </c>
      <c r="H272">
        <v>84.01</v>
      </c>
      <c r="I272">
        <v>73.569999999999993</v>
      </c>
      <c r="J272">
        <v>102.49</v>
      </c>
      <c r="K272">
        <v>67.64</v>
      </c>
    </row>
    <row r="273" spans="1:11" x14ac:dyDescent="0.25">
      <c r="A273" t="s">
        <v>20</v>
      </c>
      <c r="B273">
        <v>500940</v>
      </c>
      <c r="C273" t="s">
        <v>2260</v>
      </c>
      <c r="D273">
        <v>212.85</v>
      </c>
      <c r="E273">
        <v>201.26</v>
      </c>
      <c r="F273">
        <v>198.02</v>
      </c>
      <c r="G273">
        <v>199.88</v>
      </c>
      <c r="H273">
        <v>206.55</v>
      </c>
      <c r="I273">
        <v>193.54</v>
      </c>
      <c r="J273">
        <v>259.89999999999998</v>
      </c>
      <c r="K273">
        <v>185.7</v>
      </c>
    </row>
    <row r="274" spans="1:11" x14ac:dyDescent="0.25">
      <c r="A274" t="s">
        <v>20</v>
      </c>
      <c r="B274">
        <v>501148</v>
      </c>
      <c r="C274" t="s">
        <v>2261</v>
      </c>
      <c r="D274">
        <v>292</v>
      </c>
      <c r="E274">
        <v>297.27999999999997</v>
      </c>
      <c r="F274">
        <v>300.20999999999998</v>
      </c>
      <c r="G274">
        <v>299.43</v>
      </c>
      <c r="H274">
        <v>292.2</v>
      </c>
      <c r="I274">
        <v>272.69</v>
      </c>
      <c r="J274">
        <v>343.4</v>
      </c>
      <c r="K274">
        <v>259</v>
      </c>
    </row>
    <row r="275" spans="1:11" x14ac:dyDescent="0.25">
      <c r="A275" t="s">
        <v>20</v>
      </c>
      <c r="B275">
        <v>501150</v>
      </c>
      <c r="C275" t="s">
        <v>2262</v>
      </c>
      <c r="D275">
        <v>29.52</v>
      </c>
      <c r="E275">
        <v>30.33</v>
      </c>
      <c r="F275">
        <v>29.3</v>
      </c>
      <c r="G275">
        <v>27.63</v>
      </c>
      <c r="H275">
        <v>25.69</v>
      </c>
      <c r="I275">
        <v>23.51</v>
      </c>
      <c r="J275">
        <v>32.71</v>
      </c>
      <c r="K275">
        <v>20.5</v>
      </c>
    </row>
    <row r="276" spans="1:11" x14ac:dyDescent="0.25">
      <c r="A276" t="s">
        <v>20</v>
      </c>
      <c r="B276">
        <v>501151</v>
      </c>
      <c r="C276" t="s">
        <v>6012</v>
      </c>
      <c r="D276">
        <v>633.25</v>
      </c>
      <c r="E276">
        <v>589.35</v>
      </c>
      <c r="F276">
        <v>576.30999999999995</v>
      </c>
      <c r="G276">
        <v>583.61</v>
      </c>
      <c r="H276">
        <v>587.21</v>
      </c>
      <c r="I276">
        <v>446.23</v>
      </c>
      <c r="J276">
        <v>735</v>
      </c>
      <c r="K276">
        <v>434.4</v>
      </c>
    </row>
    <row r="277" spans="1:11" x14ac:dyDescent="0.25">
      <c r="A277" t="s">
        <v>20</v>
      </c>
      <c r="B277">
        <v>501242</v>
      </c>
      <c r="C277" t="s">
        <v>5616</v>
      </c>
      <c r="D277">
        <v>3.13</v>
      </c>
      <c r="E277">
        <v>3.12</v>
      </c>
      <c r="F277">
        <v>3.19</v>
      </c>
      <c r="G277">
        <v>3.35</v>
      </c>
      <c r="H277">
        <v>3.85</v>
      </c>
      <c r="I277">
        <v>5.18</v>
      </c>
      <c r="J277">
        <v>5.4</v>
      </c>
      <c r="K277">
        <v>2.87</v>
      </c>
    </row>
    <row r="278" spans="1:11" x14ac:dyDescent="0.25">
      <c r="A278" t="s">
        <v>20</v>
      </c>
      <c r="B278">
        <v>501295</v>
      </c>
      <c r="C278" t="s">
        <v>5617</v>
      </c>
      <c r="D278">
        <v>184.95</v>
      </c>
      <c r="E278">
        <v>182.6</v>
      </c>
      <c r="F278">
        <v>178.74</v>
      </c>
      <c r="G278">
        <v>167.17</v>
      </c>
      <c r="H278">
        <v>143.81</v>
      </c>
      <c r="I278">
        <v>112.78</v>
      </c>
      <c r="J278">
        <v>217.95</v>
      </c>
      <c r="K278">
        <v>98.15</v>
      </c>
    </row>
    <row r="279" spans="1:11" x14ac:dyDescent="0.25">
      <c r="A279" t="s">
        <v>20</v>
      </c>
      <c r="B279">
        <v>501298</v>
      </c>
      <c r="C279" t="s">
        <v>2263</v>
      </c>
      <c r="D279">
        <v>3801.15</v>
      </c>
      <c r="E279">
        <v>3761.19</v>
      </c>
      <c r="F279">
        <v>3724.56</v>
      </c>
      <c r="G279">
        <v>3690.33</v>
      </c>
      <c r="H279">
        <v>3523.25</v>
      </c>
      <c r="I279">
        <v>2750.3</v>
      </c>
      <c r="J279">
        <v>3998.85</v>
      </c>
      <c r="K279">
        <v>2401.9</v>
      </c>
    </row>
    <row r="280" spans="1:11" x14ac:dyDescent="0.25">
      <c r="A280" t="s">
        <v>20</v>
      </c>
      <c r="B280">
        <v>501301</v>
      </c>
      <c r="C280" t="s">
        <v>2264</v>
      </c>
      <c r="D280">
        <v>3905.15</v>
      </c>
      <c r="E280">
        <v>3459.45</v>
      </c>
      <c r="F280">
        <v>3344.69</v>
      </c>
      <c r="G280">
        <v>3258.51</v>
      </c>
      <c r="H280">
        <v>3070.41</v>
      </c>
      <c r="I280">
        <v>2561.2600000000002</v>
      </c>
      <c r="J280">
        <v>3905.15</v>
      </c>
      <c r="K280">
        <v>2402</v>
      </c>
    </row>
    <row r="281" spans="1:11" x14ac:dyDescent="0.25">
      <c r="A281" t="s">
        <v>20</v>
      </c>
      <c r="B281">
        <v>501311</v>
      </c>
      <c r="C281" t="s">
        <v>5618</v>
      </c>
      <c r="D281">
        <v>5.51</v>
      </c>
      <c r="E281">
        <v>5.32</v>
      </c>
      <c r="F281">
        <v>5.21</v>
      </c>
      <c r="G281">
        <v>5.0199999999999996</v>
      </c>
      <c r="H281">
        <v>4.9800000000000004</v>
      </c>
      <c r="I281">
        <v>6.78</v>
      </c>
      <c r="J281">
        <v>5.51</v>
      </c>
      <c r="K281">
        <v>3.52</v>
      </c>
    </row>
    <row r="282" spans="1:11" x14ac:dyDescent="0.25">
      <c r="A282" t="s">
        <v>20</v>
      </c>
      <c r="B282">
        <v>501314</v>
      </c>
      <c r="C282" t="s">
        <v>2265</v>
      </c>
      <c r="D282">
        <v>1.89</v>
      </c>
      <c r="E282">
        <v>1.82</v>
      </c>
      <c r="F282">
        <v>1.8</v>
      </c>
      <c r="G282">
        <v>1.79</v>
      </c>
      <c r="H282">
        <v>1.81</v>
      </c>
      <c r="I282">
        <v>2.27</v>
      </c>
      <c r="J282">
        <v>2.17</v>
      </c>
      <c r="K282">
        <v>1.54</v>
      </c>
    </row>
    <row r="283" spans="1:11" x14ac:dyDescent="0.25">
      <c r="A283" t="s">
        <v>20</v>
      </c>
      <c r="B283">
        <v>501343</v>
      </c>
      <c r="C283" t="s">
        <v>2266</v>
      </c>
      <c r="D283">
        <v>31.45</v>
      </c>
      <c r="E283">
        <v>32.35</v>
      </c>
      <c r="F283">
        <v>32.33</v>
      </c>
      <c r="G283">
        <v>32.03</v>
      </c>
      <c r="H283">
        <v>32.78</v>
      </c>
      <c r="I283">
        <v>32.479999999999997</v>
      </c>
      <c r="J283">
        <v>50.9</v>
      </c>
      <c r="K283">
        <v>29.25</v>
      </c>
    </row>
    <row r="284" spans="1:11" x14ac:dyDescent="0.25">
      <c r="A284" t="s">
        <v>20</v>
      </c>
      <c r="B284">
        <v>501370</v>
      </c>
      <c r="C284" t="s">
        <v>2267</v>
      </c>
      <c r="D284">
        <v>162.69999999999999</v>
      </c>
      <c r="E284">
        <v>165.68</v>
      </c>
      <c r="F284">
        <v>169.07</v>
      </c>
      <c r="G284">
        <v>174.4</v>
      </c>
      <c r="H284">
        <v>176.96</v>
      </c>
      <c r="I284">
        <v>152.56</v>
      </c>
      <c r="J284">
        <v>224.6</v>
      </c>
      <c r="K284">
        <v>124.05</v>
      </c>
    </row>
    <row r="285" spans="1:11" x14ac:dyDescent="0.25">
      <c r="A285" t="s">
        <v>20</v>
      </c>
      <c r="B285">
        <v>501386</v>
      </c>
      <c r="C285" t="s">
        <v>2268</v>
      </c>
      <c r="D285">
        <v>8.2899999999999991</v>
      </c>
      <c r="E285">
        <v>7.97</v>
      </c>
      <c r="F285">
        <v>7.49</v>
      </c>
      <c r="G285">
        <v>6.78</v>
      </c>
      <c r="H285">
        <v>6.14</v>
      </c>
      <c r="I285">
        <v>5.97</v>
      </c>
    </row>
    <row r="286" spans="1:11" x14ac:dyDescent="0.25">
      <c r="A286" t="s">
        <v>20</v>
      </c>
      <c r="B286">
        <v>501391</v>
      </c>
      <c r="C286" t="s">
        <v>2269</v>
      </c>
      <c r="D286">
        <v>390</v>
      </c>
      <c r="E286">
        <v>389.44</v>
      </c>
      <c r="F286">
        <v>387.61</v>
      </c>
      <c r="G286">
        <v>386.51</v>
      </c>
      <c r="H286">
        <v>379.61</v>
      </c>
      <c r="I286">
        <v>325.88</v>
      </c>
      <c r="J286">
        <v>452</v>
      </c>
      <c r="K286">
        <v>308</v>
      </c>
    </row>
    <row r="287" spans="1:11" x14ac:dyDescent="0.25">
      <c r="A287" t="s">
        <v>20</v>
      </c>
      <c r="B287">
        <v>501421</v>
      </c>
      <c r="C287" t="s">
        <v>2270</v>
      </c>
      <c r="D287">
        <v>243.05</v>
      </c>
      <c r="E287">
        <v>226.47</v>
      </c>
      <c r="F287">
        <v>218.57</v>
      </c>
      <c r="G287">
        <v>210.89</v>
      </c>
      <c r="H287">
        <v>201.29</v>
      </c>
      <c r="I287">
        <v>207.71</v>
      </c>
      <c r="J287">
        <v>243.05</v>
      </c>
      <c r="K287">
        <v>163</v>
      </c>
    </row>
    <row r="288" spans="1:11" x14ac:dyDescent="0.25">
      <c r="A288" t="s">
        <v>20</v>
      </c>
      <c r="B288">
        <v>501423</v>
      </c>
      <c r="C288" t="s">
        <v>2271</v>
      </c>
      <c r="D288">
        <v>1803.5</v>
      </c>
      <c r="E288">
        <v>1799.1</v>
      </c>
      <c r="F288">
        <v>1788.94</v>
      </c>
      <c r="G288">
        <v>1780.11</v>
      </c>
      <c r="H288">
        <v>1743.48</v>
      </c>
      <c r="I288">
        <v>1588.01</v>
      </c>
      <c r="J288">
        <v>1900</v>
      </c>
      <c r="K288">
        <v>1299.5</v>
      </c>
    </row>
    <row r="289" spans="1:11" x14ac:dyDescent="0.25">
      <c r="A289" t="s">
        <v>20</v>
      </c>
      <c r="B289">
        <v>501425</v>
      </c>
      <c r="C289" t="s">
        <v>2272</v>
      </c>
      <c r="D289">
        <v>1488.15</v>
      </c>
      <c r="E289">
        <v>1470.65</v>
      </c>
      <c r="F289">
        <v>1453.7</v>
      </c>
      <c r="G289">
        <v>1414.28</v>
      </c>
      <c r="H289">
        <v>1312.73</v>
      </c>
      <c r="I289">
        <v>1114.48</v>
      </c>
      <c r="J289">
        <v>1545.45</v>
      </c>
      <c r="K289">
        <v>971.55</v>
      </c>
    </row>
    <row r="290" spans="1:11" x14ac:dyDescent="0.25">
      <c r="A290" t="s">
        <v>20</v>
      </c>
      <c r="B290">
        <v>501430</v>
      </c>
      <c r="C290" t="s">
        <v>2273</v>
      </c>
      <c r="D290">
        <v>1122.5999999999999</v>
      </c>
      <c r="E290">
        <v>1094.6400000000001</v>
      </c>
      <c r="F290">
        <v>1082.6600000000001</v>
      </c>
      <c r="G290">
        <v>1071.71</v>
      </c>
      <c r="H290">
        <v>1027.9100000000001</v>
      </c>
      <c r="I290">
        <v>858.57</v>
      </c>
      <c r="J290">
        <v>1250</v>
      </c>
      <c r="K290">
        <v>690.65</v>
      </c>
    </row>
    <row r="291" spans="1:11" x14ac:dyDescent="0.25">
      <c r="A291" t="s">
        <v>20</v>
      </c>
      <c r="B291">
        <v>501455</v>
      </c>
      <c r="C291" t="s">
        <v>2274</v>
      </c>
      <c r="D291">
        <v>129.65</v>
      </c>
      <c r="E291">
        <v>129.72</v>
      </c>
      <c r="F291">
        <v>129.41999999999999</v>
      </c>
      <c r="G291">
        <v>129.79</v>
      </c>
      <c r="H291">
        <v>132.71</v>
      </c>
      <c r="I291">
        <v>137.91</v>
      </c>
      <c r="J291">
        <v>154.9</v>
      </c>
      <c r="K291">
        <v>121</v>
      </c>
    </row>
    <row r="292" spans="1:11" x14ac:dyDescent="0.25">
      <c r="A292" t="s">
        <v>20</v>
      </c>
      <c r="B292">
        <v>501477</v>
      </c>
      <c r="C292" t="s">
        <v>2275</v>
      </c>
      <c r="D292">
        <v>207.95</v>
      </c>
      <c r="E292">
        <v>206.29</v>
      </c>
      <c r="F292">
        <v>207.85</v>
      </c>
      <c r="G292">
        <v>208.06</v>
      </c>
      <c r="H292">
        <v>201.43</v>
      </c>
      <c r="I292">
        <v>181.28</v>
      </c>
      <c r="J292">
        <v>245</v>
      </c>
      <c r="K292">
        <v>125</v>
      </c>
    </row>
    <row r="293" spans="1:11" x14ac:dyDescent="0.25">
      <c r="A293" t="s">
        <v>20</v>
      </c>
      <c r="B293">
        <v>501622</v>
      </c>
      <c r="C293" t="s">
        <v>2276</v>
      </c>
      <c r="D293">
        <v>38.81</v>
      </c>
      <c r="E293">
        <v>39.11</v>
      </c>
      <c r="F293">
        <v>38.869999999999997</v>
      </c>
      <c r="G293">
        <v>38.15</v>
      </c>
      <c r="H293">
        <v>36.880000000000003</v>
      </c>
      <c r="I293">
        <v>33.4</v>
      </c>
      <c r="J293">
        <v>41.61</v>
      </c>
      <c r="K293">
        <v>28.12</v>
      </c>
    </row>
    <row r="294" spans="1:11" x14ac:dyDescent="0.25">
      <c r="A294" t="s">
        <v>20</v>
      </c>
      <c r="B294">
        <v>501700</v>
      </c>
      <c r="C294" t="s">
        <v>2277</v>
      </c>
      <c r="D294">
        <v>15.05</v>
      </c>
      <c r="E294">
        <v>15.34</v>
      </c>
      <c r="F294">
        <v>15.54</v>
      </c>
      <c r="G294">
        <v>17.09</v>
      </c>
      <c r="H294">
        <v>23.44</v>
      </c>
      <c r="I294">
        <v>39.39</v>
      </c>
      <c r="J294">
        <v>43.99</v>
      </c>
      <c r="K294">
        <v>14.31</v>
      </c>
    </row>
    <row r="295" spans="1:11" x14ac:dyDescent="0.25">
      <c r="A295" t="s">
        <v>20</v>
      </c>
      <c r="B295">
        <v>501831</v>
      </c>
      <c r="C295" t="s">
        <v>2278</v>
      </c>
      <c r="D295">
        <v>251.65</v>
      </c>
      <c r="E295">
        <v>253.51</v>
      </c>
      <c r="F295">
        <v>253.98</v>
      </c>
      <c r="G295">
        <v>254.54</v>
      </c>
      <c r="H295">
        <v>256.12</v>
      </c>
      <c r="I295">
        <v>249.37</v>
      </c>
      <c r="J295">
        <v>309.25</v>
      </c>
      <c r="K295">
        <v>230.05</v>
      </c>
    </row>
    <row r="296" spans="1:11" x14ac:dyDescent="0.25">
      <c r="A296" t="s">
        <v>20</v>
      </c>
      <c r="B296">
        <v>501833</v>
      </c>
      <c r="C296" t="s">
        <v>2279</v>
      </c>
      <c r="D296">
        <v>14.5</v>
      </c>
      <c r="E296">
        <v>14.6</v>
      </c>
      <c r="F296">
        <v>14.63</v>
      </c>
      <c r="G296">
        <v>14.64</v>
      </c>
      <c r="H296">
        <v>14.66</v>
      </c>
      <c r="I296">
        <v>14.23</v>
      </c>
      <c r="J296">
        <v>16.399999999999999</v>
      </c>
      <c r="K296">
        <v>13.64</v>
      </c>
    </row>
    <row r="297" spans="1:11" x14ac:dyDescent="0.25">
      <c r="A297" t="s">
        <v>20</v>
      </c>
      <c r="B297">
        <v>501848</v>
      </c>
      <c r="C297" t="s">
        <v>2280</v>
      </c>
      <c r="D297">
        <v>39.270000000000003</v>
      </c>
      <c r="E297">
        <v>39.92</v>
      </c>
      <c r="F297">
        <v>39.119999999999997</v>
      </c>
      <c r="G297">
        <v>38.229999999999997</v>
      </c>
      <c r="H297">
        <v>37.799999999999997</v>
      </c>
      <c r="I297">
        <v>38.869999999999997</v>
      </c>
      <c r="J297">
        <v>44.84</v>
      </c>
      <c r="K297">
        <v>33</v>
      </c>
    </row>
    <row r="298" spans="1:11" x14ac:dyDescent="0.25">
      <c r="A298" t="s">
        <v>20</v>
      </c>
      <c r="B298">
        <v>501945</v>
      </c>
      <c r="C298" t="s">
        <v>5619</v>
      </c>
      <c r="D298">
        <v>1.76</v>
      </c>
      <c r="E298">
        <v>1.79</v>
      </c>
      <c r="F298">
        <v>1.81</v>
      </c>
      <c r="G298">
        <v>1.81</v>
      </c>
      <c r="H298">
        <v>1.78</v>
      </c>
      <c r="I298">
        <v>1.8</v>
      </c>
      <c r="J298">
        <v>2</v>
      </c>
      <c r="K298">
        <v>1.39</v>
      </c>
    </row>
    <row r="299" spans="1:11" x14ac:dyDescent="0.25">
      <c r="A299" t="s">
        <v>20</v>
      </c>
      <c r="B299">
        <v>502015</v>
      </c>
      <c r="C299" t="s">
        <v>2281</v>
      </c>
      <c r="D299">
        <v>22.43</v>
      </c>
      <c r="E299">
        <v>22.63</v>
      </c>
      <c r="F299">
        <v>22.57</v>
      </c>
      <c r="G299">
        <v>22.05</v>
      </c>
      <c r="H299">
        <v>20.45</v>
      </c>
      <c r="I299">
        <v>16.760000000000002</v>
      </c>
      <c r="J299">
        <v>27.38</v>
      </c>
      <c r="K299">
        <v>14.52</v>
      </c>
    </row>
    <row r="300" spans="1:11" x14ac:dyDescent="0.25">
      <c r="A300" t="s">
        <v>20</v>
      </c>
      <c r="B300">
        <v>502090</v>
      </c>
      <c r="C300" t="s">
        <v>2282</v>
      </c>
      <c r="D300">
        <v>246.3</v>
      </c>
      <c r="E300">
        <v>252.8</v>
      </c>
      <c r="F300">
        <v>253.24</v>
      </c>
      <c r="G300">
        <v>250.43</v>
      </c>
      <c r="H300">
        <v>242.71</v>
      </c>
      <c r="I300">
        <v>225.32</v>
      </c>
      <c r="J300">
        <v>269.60000000000002</v>
      </c>
      <c r="K300">
        <v>207.2</v>
      </c>
    </row>
    <row r="301" spans="1:11" x14ac:dyDescent="0.25">
      <c r="A301" t="s">
        <v>20</v>
      </c>
      <c r="B301">
        <v>502133</v>
      </c>
      <c r="C301" t="s">
        <v>2283</v>
      </c>
      <c r="D301">
        <v>71.69</v>
      </c>
      <c r="E301">
        <v>69.3</v>
      </c>
      <c r="F301">
        <v>67.430000000000007</v>
      </c>
      <c r="G301">
        <v>66.3</v>
      </c>
      <c r="H301">
        <v>62.53</v>
      </c>
      <c r="I301">
        <v>39.880000000000003</v>
      </c>
      <c r="J301">
        <v>81.5</v>
      </c>
      <c r="K301">
        <v>37.369999999999997</v>
      </c>
    </row>
    <row r="302" spans="1:11" x14ac:dyDescent="0.25">
      <c r="A302" t="s">
        <v>20</v>
      </c>
      <c r="B302">
        <v>502137</v>
      </c>
      <c r="C302" t="s">
        <v>2284</v>
      </c>
      <c r="D302">
        <v>489.45</v>
      </c>
      <c r="E302">
        <v>493.72</v>
      </c>
      <c r="F302">
        <v>500.39</v>
      </c>
      <c r="G302">
        <v>510.39</v>
      </c>
      <c r="H302">
        <v>519.9</v>
      </c>
      <c r="I302">
        <v>505.51</v>
      </c>
      <c r="J302">
        <v>578.6</v>
      </c>
      <c r="K302">
        <v>472.95</v>
      </c>
    </row>
    <row r="303" spans="1:11" x14ac:dyDescent="0.25">
      <c r="A303" t="s">
        <v>20</v>
      </c>
      <c r="B303">
        <v>502157</v>
      </c>
      <c r="C303" t="s">
        <v>2285</v>
      </c>
      <c r="D303">
        <v>420.6</v>
      </c>
      <c r="E303">
        <v>418.39</v>
      </c>
      <c r="F303">
        <v>414.4</v>
      </c>
      <c r="G303">
        <v>405.01</v>
      </c>
      <c r="H303">
        <v>383.97</v>
      </c>
      <c r="I303">
        <v>340.6</v>
      </c>
      <c r="J303">
        <v>432.6</v>
      </c>
      <c r="K303">
        <v>298</v>
      </c>
    </row>
    <row r="304" spans="1:11" x14ac:dyDescent="0.25">
      <c r="A304" t="s">
        <v>20</v>
      </c>
      <c r="B304">
        <v>502168</v>
      </c>
      <c r="C304" t="s">
        <v>2286</v>
      </c>
      <c r="D304">
        <v>213.85</v>
      </c>
      <c r="E304">
        <v>214.29</v>
      </c>
      <c r="F304">
        <v>214.33</v>
      </c>
      <c r="G304">
        <v>214.81</v>
      </c>
      <c r="H304">
        <v>216.19</v>
      </c>
      <c r="I304">
        <v>203.73</v>
      </c>
      <c r="J304">
        <v>246.25</v>
      </c>
      <c r="K304">
        <v>191.5</v>
      </c>
    </row>
    <row r="305" spans="1:11" x14ac:dyDescent="0.25">
      <c r="A305" t="s">
        <v>20</v>
      </c>
      <c r="B305">
        <v>502175</v>
      </c>
      <c r="C305" t="s">
        <v>2287</v>
      </c>
      <c r="D305">
        <v>78.48</v>
      </c>
      <c r="E305">
        <v>79.989999999999995</v>
      </c>
      <c r="F305">
        <v>80.739999999999995</v>
      </c>
      <c r="G305">
        <v>81.48</v>
      </c>
      <c r="H305">
        <v>80.14</v>
      </c>
      <c r="I305">
        <v>70.2</v>
      </c>
      <c r="J305">
        <v>92.5</v>
      </c>
      <c r="K305">
        <v>58.9</v>
      </c>
    </row>
    <row r="306" spans="1:11" x14ac:dyDescent="0.25">
      <c r="A306" t="s">
        <v>20</v>
      </c>
      <c r="B306">
        <v>502180</v>
      </c>
      <c r="C306" t="s">
        <v>2288</v>
      </c>
      <c r="D306">
        <v>87.81</v>
      </c>
      <c r="E306">
        <v>87.86</v>
      </c>
      <c r="F306">
        <v>87.53</v>
      </c>
      <c r="G306">
        <v>87.88</v>
      </c>
      <c r="H306">
        <v>88.91</v>
      </c>
      <c r="I306">
        <v>82.62</v>
      </c>
      <c r="J306">
        <v>101.19</v>
      </c>
      <c r="K306">
        <v>83</v>
      </c>
    </row>
    <row r="307" spans="1:11" x14ac:dyDescent="0.25">
      <c r="A307" t="s">
        <v>20</v>
      </c>
      <c r="B307">
        <v>502219</v>
      </c>
      <c r="C307" t="s">
        <v>384</v>
      </c>
      <c r="D307">
        <v>421.75</v>
      </c>
      <c r="E307">
        <v>424.62</v>
      </c>
      <c r="F307">
        <v>424.53</v>
      </c>
      <c r="G307">
        <v>422.66</v>
      </c>
      <c r="H307">
        <v>428.31</v>
      </c>
      <c r="I307">
        <v>468.16</v>
      </c>
      <c r="J307">
        <v>516</v>
      </c>
      <c r="K307">
        <v>391.55</v>
      </c>
    </row>
    <row r="308" spans="1:11" x14ac:dyDescent="0.25">
      <c r="A308" t="s">
        <v>20</v>
      </c>
      <c r="B308">
        <v>502250</v>
      </c>
      <c r="C308" t="s">
        <v>2289</v>
      </c>
      <c r="D308">
        <v>230</v>
      </c>
      <c r="E308">
        <v>239.68</v>
      </c>
      <c r="F308">
        <v>240.49</v>
      </c>
      <c r="G308">
        <v>242.61</v>
      </c>
      <c r="H308">
        <v>253.79</v>
      </c>
      <c r="I308">
        <v>300.69</v>
      </c>
      <c r="J308">
        <v>306</v>
      </c>
      <c r="K308">
        <v>205.5</v>
      </c>
    </row>
    <row r="309" spans="1:11" x14ac:dyDescent="0.25">
      <c r="A309" t="s">
        <v>20</v>
      </c>
      <c r="B309">
        <v>502271</v>
      </c>
      <c r="C309" t="s">
        <v>5620</v>
      </c>
      <c r="D309">
        <v>16.23</v>
      </c>
      <c r="E309">
        <v>14.83</v>
      </c>
      <c r="F309">
        <v>13.43</v>
      </c>
      <c r="G309">
        <v>11.76</v>
      </c>
      <c r="H309">
        <v>10.98</v>
      </c>
      <c r="I309">
        <v>12.51</v>
      </c>
      <c r="J309">
        <v>19.25</v>
      </c>
      <c r="K309">
        <v>6.63</v>
      </c>
    </row>
    <row r="310" spans="1:11" x14ac:dyDescent="0.25">
      <c r="A310" t="s">
        <v>20</v>
      </c>
      <c r="B310">
        <v>502281</v>
      </c>
      <c r="C310" t="s">
        <v>2290</v>
      </c>
      <c r="D310">
        <v>17.39</v>
      </c>
      <c r="E310">
        <v>17.36</v>
      </c>
      <c r="F310">
        <v>17.29</v>
      </c>
      <c r="G310">
        <v>17.27</v>
      </c>
      <c r="H310">
        <v>17.52</v>
      </c>
      <c r="I310">
        <v>18.95</v>
      </c>
      <c r="J310">
        <v>19.5</v>
      </c>
      <c r="K310">
        <v>15.71</v>
      </c>
    </row>
    <row r="311" spans="1:11" x14ac:dyDescent="0.25">
      <c r="A311" t="s">
        <v>20</v>
      </c>
      <c r="B311">
        <v>502294</v>
      </c>
      <c r="C311" t="s">
        <v>2291</v>
      </c>
      <c r="D311">
        <v>41.53</v>
      </c>
      <c r="E311">
        <v>40.93</v>
      </c>
      <c r="F311">
        <v>40.729999999999997</v>
      </c>
      <c r="G311">
        <v>40.56</v>
      </c>
      <c r="H311">
        <v>40.18</v>
      </c>
      <c r="I311">
        <v>39.19</v>
      </c>
      <c r="J311">
        <v>48.5</v>
      </c>
      <c r="K311">
        <v>32.72</v>
      </c>
    </row>
    <row r="312" spans="1:11" x14ac:dyDescent="0.25">
      <c r="A312" t="s">
        <v>20</v>
      </c>
      <c r="B312">
        <v>502330</v>
      </c>
      <c r="C312" t="s">
        <v>2292</v>
      </c>
      <c r="D312">
        <v>570.04999999999995</v>
      </c>
      <c r="E312">
        <v>566.36</v>
      </c>
      <c r="F312">
        <v>563.41999999999996</v>
      </c>
      <c r="G312">
        <v>565.98</v>
      </c>
      <c r="H312">
        <v>556.15</v>
      </c>
      <c r="I312">
        <v>485.87</v>
      </c>
      <c r="J312">
        <v>675</v>
      </c>
      <c r="K312">
        <v>407</v>
      </c>
    </row>
    <row r="313" spans="1:11" x14ac:dyDescent="0.25">
      <c r="A313" t="s">
        <v>20</v>
      </c>
      <c r="B313">
        <v>502355</v>
      </c>
      <c r="C313" t="s">
        <v>2293</v>
      </c>
      <c r="D313">
        <v>2642.85</v>
      </c>
      <c r="E313">
        <v>2623.95</v>
      </c>
      <c r="F313">
        <v>2604.34</v>
      </c>
      <c r="G313">
        <v>2586.63</v>
      </c>
      <c r="H313">
        <v>2542.91</v>
      </c>
      <c r="I313">
        <v>2365.15</v>
      </c>
      <c r="J313">
        <v>2680</v>
      </c>
      <c r="K313">
        <v>2290.4</v>
      </c>
    </row>
    <row r="314" spans="1:11" x14ac:dyDescent="0.25">
      <c r="A314" t="s">
        <v>20</v>
      </c>
      <c r="B314">
        <v>502420</v>
      </c>
      <c r="C314" t="s">
        <v>2294</v>
      </c>
      <c r="D314">
        <v>43.12</v>
      </c>
      <c r="E314">
        <v>43.39</v>
      </c>
      <c r="F314">
        <v>43.96</v>
      </c>
      <c r="G314">
        <v>45.22</v>
      </c>
      <c r="H314">
        <v>47.04</v>
      </c>
      <c r="I314">
        <v>44.27</v>
      </c>
      <c r="J314">
        <v>59.79</v>
      </c>
      <c r="K314">
        <v>41.01</v>
      </c>
    </row>
    <row r="315" spans="1:11" x14ac:dyDescent="0.25">
      <c r="A315" t="s">
        <v>20</v>
      </c>
      <c r="B315">
        <v>502445</v>
      </c>
      <c r="C315" t="s">
        <v>2295</v>
      </c>
      <c r="D315">
        <v>28.16</v>
      </c>
      <c r="E315">
        <v>26.67</v>
      </c>
      <c r="F315">
        <v>26.22</v>
      </c>
      <c r="G315">
        <v>26.25</v>
      </c>
      <c r="H315">
        <v>27.02</v>
      </c>
      <c r="I315">
        <v>24.79</v>
      </c>
      <c r="J315">
        <v>40.659999999999997</v>
      </c>
      <c r="K315">
        <v>24.07</v>
      </c>
    </row>
    <row r="316" spans="1:11" x14ac:dyDescent="0.25">
      <c r="A316" t="s">
        <v>20</v>
      </c>
      <c r="B316">
        <v>502448</v>
      </c>
      <c r="C316" t="s">
        <v>2296</v>
      </c>
      <c r="D316">
        <v>1.05</v>
      </c>
      <c r="E316">
        <v>1.03</v>
      </c>
      <c r="F316">
        <v>1.03</v>
      </c>
      <c r="G316">
        <v>1.05</v>
      </c>
      <c r="H316">
        <v>1.1000000000000001</v>
      </c>
      <c r="I316">
        <v>1.2</v>
      </c>
      <c r="J316">
        <v>1.32</v>
      </c>
      <c r="K316">
        <v>0.97</v>
      </c>
    </row>
    <row r="317" spans="1:11" x14ac:dyDescent="0.25">
      <c r="A317" t="s">
        <v>20</v>
      </c>
      <c r="B317">
        <v>502450</v>
      </c>
      <c r="C317" t="s">
        <v>2297</v>
      </c>
      <c r="D317">
        <v>330.4</v>
      </c>
      <c r="E317">
        <v>336.51</v>
      </c>
      <c r="F317">
        <v>337.93</v>
      </c>
      <c r="G317">
        <v>342.87</v>
      </c>
      <c r="H317">
        <v>344.46</v>
      </c>
      <c r="I317">
        <v>307.12</v>
      </c>
      <c r="J317">
        <v>421.75</v>
      </c>
      <c r="K317">
        <v>255.1</v>
      </c>
    </row>
    <row r="318" spans="1:11" x14ac:dyDescent="0.25">
      <c r="A318" t="s">
        <v>20</v>
      </c>
      <c r="B318">
        <v>502587</v>
      </c>
      <c r="C318" t="s">
        <v>2298</v>
      </c>
      <c r="D318">
        <v>63.95</v>
      </c>
      <c r="E318">
        <v>63.28</v>
      </c>
      <c r="F318">
        <v>63.26</v>
      </c>
      <c r="G318">
        <v>63.46</v>
      </c>
      <c r="H318">
        <v>62.64</v>
      </c>
      <c r="I318">
        <v>60.85</v>
      </c>
      <c r="J318">
        <v>74.400000000000006</v>
      </c>
      <c r="K318">
        <v>53</v>
      </c>
    </row>
    <row r="319" spans="1:11" x14ac:dyDescent="0.25">
      <c r="A319" t="s">
        <v>20</v>
      </c>
      <c r="B319">
        <v>502589</v>
      </c>
      <c r="C319" t="s">
        <v>2299</v>
      </c>
      <c r="D319">
        <v>112.2</v>
      </c>
      <c r="E319">
        <v>112.15</v>
      </c>
      <c r="F319">
        <v>111.34</v>
      </c>
      <c r="G319">
        <v>108.54</v>
      </c>
      <c r="H319">
        <v>103.18</v>
      </c>
      <c r="I319">
        <v>88.52</v>
      </c>
      <c r="J319">
        <v>119.65</v>
      </c>
      <c r="K319">
        <v>85</v>
      </c>
    </row>
    <row r="320" spans="1:11" x14ac:dyDescent="0.25">
      <c r="A320" t="s">
        <v>20</v>
      </c>
      <c r="B320">
        <v>502820</v>
      </c>
      <c r="C320" t="s">
        <v>5621</v>
      </c>
      <c r="D320">
        <v>73.099999999999994</v>
      </c>
      <c r="E320">
        <v>73.099999999999994</v>
      </c>
      <c r="F320">
        <v>73.599999999999994</v>
      </c>
      <c r="G320">
        <v>74.75</v>
      </c>
      <c r="H320">
        <v>76.05</v>
      </c>
      <c r="I320">
        <v>75.3</v>
      </c>
      <c r="J320">
        <v>104</v>
      </c>
      <c r="K320">
        <v>69</v>
      </c>
    </row>
    <row r="321" spans="1:11" x14ac:dyDescent="0.25">
      <c r="A321" t="s">
        <v>20</v>
      </c>
      <c r="B321">
        <v>502865</v>
      </c>
      <c r="C321" t="s">
        <v>2300</v>
      </c>
      <c r="D321">
        <v>666.15</v>
      </c>
      <c r="E321">
        <v>667.31</v>
      </c>
      <c r="F321">
        <v>665.37</v>
      </c>
      <c r="G321">
        <v>664.11</v>
      </c>
      <c r="H321">
        <v>663.87</v>
      </c>
      <c r="I321">
        <v>640.95000000000005</v>
      </c>
      <c r="J321">
        <v>710</v>
      </c>
      <c r="K321">
        <v>591.29999999999995</v>
      </c>
    </row>
    <row r="322" spans="1:11" x14ac:dyDescent="0.25">
      <c r="A322" t="s">
        <v>20</v>
      </c>
      <c r="B322">
        <v>502873</v>
      </c>
      <c r="C322" t="s">
        <v>2301</v>
      </c>
      <c r="D322">
        <v>132.05000000000001</v>
      </c>
      <c r="E322">
        <v>130.5</v>
      </c>
      <c r="F322">
        <v>128.25</v>
      </c>
      <c r="G322">
        <v>122.86</v>
      </c>
      <c r="H322">
        <v>113.6</v>
      </c>
      <c r="I322">
        <v>104.31</v>
      </c>
      <c r="J322">
        <v>144</v>
      </c>
      <c r="K322">
        <v>85.55</v>
      </c>
    </row>
    <row r="323" spans="1:11" x14ac:dyDescent="0.25">
      <c r="A323" t="s">
        <v>20</v>
      </c>
      <c r="B323">
        <v>502893</v>
      </c>
      <c r="C323" t="s">
        <v>2302</v>
      </c>
      <c r="D323">
        <v>53</v>
      </c>
      <c r="E323">
        <v>53.38</v>
      </c>
      <c r="F323">
        <v>53.77</v>
      </c>
      <c r="G323">
        <v>53.29</v>
      </c>
      <c r="H323">
        <v>51.7</v>
      </c>
      <c r="I323">
        <v>44.07</v>
      </c>
      <c r="J323">
        <v>65</v>
      </c>
      <c r="K323">
        <v>42.75</v>
      </c>
    </row>
    <row r="324" spans="1:11" x14ac:dyDescent="0.25">
      <c r="A324" t="s">
        <v>20</v>
      </c>
      <c r="B324">
        <v>502901</v>
      </c>
      <c r="C324" t="s">
        <v>2303</v>
      </c>
      <c r="D324">
        <v>4100</v>
      </c>
      <c r="E324">
        <v>3972.2</v>
      </c>
      <c r="F324">
        <v>3977.1</v>
      </c>
      <c r="G324">
        <v>4057</v>
      </c>
      <c r="H324">
        <v>4096.55</v>
      </c>
      <c r="I324">
        <v>3876.97</v>
      </c>
      <c r="J324">
        <v>4799</v>
      </c>
      <c r="K324">
        <v>3500</v>
      </c>
    </row>
    <row r="325" spans="1:11" x14ac:dyDescent="0.25">
      <c r="A325" t="s">
        <v>20</v>
      </c>
      <c r="B325">
        <v>502933</v>
      </c>
      <c r="C325" t="s">
        <v>2304</v>
      </c>
      <c r="D325">
        <v>259.95</v>
      </c>
      <c r="E325">
        <v>257.83999999999997</v>
      </c>
      <c r="F325">
        <v>257.49</v>
      </c>
      <c r="G325">
        <v>257.49</v>
      </c>
      <c r="H325">
        <v>258.54000000000002</v>
      </c>
      <c r="I325">
        <v>256.56</v>
      </c>
      <c r="J325">
        <v>298.89999999999998</v>
      </c>
      <c r="K325">
        <v>242.1</v>
      </c>
    </row>
    <row r="326" spans="1:11" x14ac:dyDescent="0.25">
      <c r="A326" t="s">
        <v>20</v>
      </c>
      <c r="B326">
        <v>502937</v>
      </c>
      <c r="C326" t="s">
        <v>5622</v>
      </c>
      <c r="D326">
        <v>113.92</v>
      </c>
      <c r="E326">
        <v>109.68</v>
      </c>
      <c r="F326">
        <v>104.71</v>
      </c>
      <c r="G326">
        <v>98.23</v>
      </c>
      <c r="H326">
        <v>91.48</v>
      </c>
      <c r="I326">
        <v>76.73</v>
      </c>
      <c r="J326">
        <v>114.56</v>
      </c>
      <c r="K326">
        <v>71.599999999999994</v>
      </c>
    </row>
    <row r="327" spans="1:11" x14ac:dyDescent="0.25">
      <c r="A327" t="s">
        <v>20</v>
      </c>
      <c r="B327">
        <v>502958</v>
      </c>
      <c r="C327" t="s">
        <v>2305</v>
      </c>
      <c r="D327">
        <v>4000</v>
      </c>
      <c r="E327">
        <v>4025.78</v>
      </c>
      <c r="F327">
        <v>4022.22</v>
      </c>
      <c r="G327">
        <v>4011.43</v>
      </c>
      <c r="H327">
        <v>3978.62</v>
      </c>
      <c r="I327">
        <v>3889.57</v>
      </c>
      <c r="J327">
        <v>4400</v>
      </c>
      <c r="K327">
        <v>3550</v>
      </c>
    </row>
    <row r="328" spans="1:11" x14ac:dyDescent="0.25">
      <c r="A328" t="s">
        <v>20</v>
      </c>
      <c r="B328">
        <v>502986</v>
      </c>
      <c r="C328" t="s">
        <v>2306</v>
      </c>
      <c r="D328">
        <v>379.4</v>
      </c>
      <c r="E328">
        <v>371.74</v>
      </c>
      <c r="F328">
        <v>368.25</v>
      </c>
      <c r="G328">
        <v>366.93</v>
      </c>
      <c r="H328">
        <v>369.18</v>
      </c>
      <c r="I328">
        <v>355.9</v>
      </c>
      <c r="J328">
        <v>417.6</v>
      </c>
      <c r="K328">
        <v>333.5</v>
      </c>
    </row>
    <row r="329" spans="1:11" x14ac:dyDescent="0.25">
      <c r="A329" t="s">
        <v>20</v>
      </c>
      <c r="B329">
        <v>503031</v>
      </c>
      <c r="C329" t="s">
        <v>2307</v>
      </c>
      <c r="D329">
        <v>42.2</v>
      </c>
      <c r="E329">
        <v>42.69</v>
      </c>
      <c r="F329">
        <v>42.94</v>
      </c>
      <c r="G329">
        <v>42.1</v>
      </c>
      <c r="H329">
        <v>38.56</v>
      </c>
      <c r="I329">
        <v>28.04</v>
      </c>
      <c r="J329">
        <v>52.39</v>
      </c>
      <c r="K329">
        <v>28.15</v>
      </c>
    </row>
    <row r="330" spans="1:11" x14ac:dyDescent="0.25">
      <c r="A330" t="s">
        <v>20</v>
      </c>
      <c r="B330">
        <v>503092</v>
      </c>
      <c r="C330" t="s">
        <v>2308</v>
      </c>
      <c r="D330">
        <v>27</v>
      </c>
      <c r="E330">
        <v>27.85</v>
      </c>
      <c r="F330">
        <v>27.71</v>
      </c>
      <c r="G330">
        <v>27.25</v>
      </c>
      <c r="H330">
        <v>26.18</v>
      </c>
      <c r="I330">
        <v>23.76</v>
      </c>
      <c r="J330">
        <v>32</v>
      </c>
      <c r="K330">
        <v>22.1</v>
      </c>
    </row>
    <row r="331" spans="1:11" x14ac:dyDescent="0.25">
      <c r="A331" t="s">
        <v>20</v>
      </c>
      <c r="B331">
        <v>503100</v>
      </c>
      <c r="C331" t="s">
        <v>2309</v>
      </c>
      <c r="D331">
        <v>2285.85</v>
      </c>
      <c r="E331">
        <v>2193.5300000000002</v>
      </c>
      <c r="F331">
        <v>2121.7800000000002</v>
      </c>
      <c r="G331">
        <v>2037.34</v>
      </c>
      <c r="H331">
        <v>1922.89</v>
      </c>
      <c r="I331">
        <v>1665.46</v>
      </c>
      <c r="J331">
        <v>2366.4</v>
      </c>
      <c r="K331">
        <v>1654.5</v>
      </c>
    </row>
    <row r="332" spans="1:11" x14ac:dyDescent="0.25">
      <c r="A332" t="s">
        <v>20</v>
      </c>
      <c r="B332">
        <v>503101</v>
      </c>
      <c r="C332" t="s">
        <v>2310</v>
      </c>
      <c r="D332">
        <v>474.45</v>
      </c>
      <c r="E332">
        <v>467.69</v>
      </c>
      <c r="F332">
        <v>459.17</v>
      </c>
      <c r="G332">
        <v>448.79</v>
      </c>
      <c r="H332">
        <v>429.26</v>
      </c>
      <c r="I332">
        <v>351.1</v>
      </c>
      <c r="J332">
        <v>481.75</v>
      </c>
      <c r="K332">
        <v>338.05</v>
      </c>
    </row>
    <row r="333" spans="1:11" x14ac:dyDescent="0.25">
      <c r="A333" t="s">
        <v>20</v>
      </c>
      <c r="B333">
        <v>503127</v>
      </c>
      <c r="C333" t="s">
        <v>2311</v>
      </c>
      <c r="D333">
        <v>3820</v>
      </c>
      <c r="E333">
        <v>3952.56</v>
      </c>
      <c r="F333">
        <v>3984.78</v>
      </c>
      <c r="G333">
        <v>3974.48</v>
      </c>
      <c r="H333">
        <v>3906.57</v>
      </c>
      <c r="I333">
        <v>3839.93</v>
      </c>
      <c r="J333">
        <v>4399</v>
      </c>
      <c r="K333">
        <v>3275</v>
      </c>
    </row>
    <row r="334" spans="1:11" x14ac:dyDescent="0.25">
      <c r="A334" t="s">
        <v>20</v>
      </c>
      <c r="B334">
        <v>503162</v>
      </c>
      <c r="C334" t="s">
        <v>2312</v>
      </c>
      <c r="D334">
        <v>269.05</v>
      </c>
      <c r="E334">
        <v>267.23</v>
      </c>
      <c r="F334">
        <v>262.58</v>
      </c>
      <c r="G334">
        <v>252.85</v>
      </c>
      <c r="H334">
        <v>232.15</v>
      </c>
      <c r="I334">
        <v>201.56</v>
      </c>
      <c r="J334">
        <v>286.39999999999998</v>
      </c>
      <c r="K334">
        <v>174.15</v>
      </c>
    </row>
    <row r="335" spans="1:11" x14ac:dyDescent="0.25">
      <c r="A335" t="s">
        <v>20</v>
      </c>
      <c r="B335">
        <v>503169</v>
      </c>
      <c r="C335" t="s">
        <v>2313</v>
      </c>
      <c r="D335">
        <v>222.3</v>
      </c>
      <c r="E335">
        <v>225.08</v>
      </c>
      <c r="F335">
        <v>223.92</v>
      </c>
      <c r="G335">
        <v>224.24</v>
      </c>
      <c r="H335">
        <v>227.31</v>
      </c>
      <c r="I335">
        <v>210.84</v>
      </c>
      <c r="J335">
        <v>269.55</v>
      </c>
      <c r="K335">
        <v>201</v>
      </c>
    </row>
    <row r="336" spans="1:11" x14ac:dyDescent="0.25">
      <c r="A336" t="s">
        <v>20</v>
      </c>
      <c r="B336">
        <v>503229</v>
      </c>
      <c r="C336" t="s">
        <v>2314</v>
      </c>
      <c r="D336">
        <v>119.9</v>
      </c>
      <c r="E336">
        <v>117.67</v>
      </c>
      <c r="F336">
        <v>117.37</v>
      </c>
      <c r="G336">
        <v>117.33</v>
      </c>
      <c r="H336">
        <v>114.02</v>
      </c>
      <c r="I336">
        <v>99.1</v>
      </c>
      <c r="J336">
        <v>161.85</v>
      </c>
      <c r="K336">
        <v>82.55</v>
      </c>
    </row>
    <row r="337" spans="1:11" x14ac:dyDescent="0.25">
      <c r="A337" t="s">
        <v>20</v>
      </c>
      <c r="B337">
        <v>503310</v>
      </c>
      <c r="C337" t="s">
        <v>2315</v>
      </c>
      <c r="D337">
        <v>429.1</v>
      </c>
      <c r="E337">
        <v>427.8</v>
      </c>
      <c r="F337">
        <v>417.17</v>
      </c>
      <c r="G337">
        <v>392.86</v>
      </c>
      <c r="H337">
        <v>347.94</v>
      </c>
      <c r="I337">
        <v>285.07</v>
      </c>
      <c r="J337">
        <v>463.45</v>
      </c>
      <c r="K337">
        <v>214.35</v>
      </c>
    </row>
    <row r="338" spans="1:11" x14ac:dyDescent="0.25">
      <c r="A338" t="s">
        <v>20</v>
      </c>
      <c r="B338">
        <v>503349</v>
      </c>
      <c r="C338" t="s">
        <v>2316</v>
      </c>
      <c r="D338">
        <v>3614.1</v>
      </c>
      <c r="E338">
        <v>3642.52</v>
      </c>
      <c r="F338">
        <v>3653.65</v>
      </c>
      <c r="G338">
        <v>3690.92</v>
      </c>
      <c r="H338">
        <v>3683.49</v>
      </c>
      <c r="I338">
        <v>3159.44</v>
      </c>
      <c r="J338">
        <v>4560</v>
      </c>
      <c r="K338">
        <v>2901</v>
      </c>
    </row>
    <row r="339" spans="1:11" x14ac:dyDescent="0.25">
      <c r="A339" t="s">
        <v>20</v>
      </c>
      <c r="B339">
        <v>503624</v>
      </c>
      <c r="C339" t="s">
        <v>2317</v>
      </c>
      <c r="D339">
        <v>7.22</v>
      </c>
      <c r="E339">
        <v>7.03</v>
      </c>
      <c r="F339">
        <v>6.89</v>
      </c>
      <c r="G339">
        <v>6.8</v>
      </c>
      <c r="H339">
        <v>6.57</v>
      </c>
      <c r="I339">
        <v>6.5</v>
      </c>
      <c r="J339">
        <v>8.44</v>
      </c>
      <c r="K339">
        <v>5.0199999999999996</v>
      </c>
    </row>
    <row r="340" spans="1:11" x14ac:dyDescent="0.25">
      <c r="A340" t="s">
        <v>20</v>
      </c>
      <c r="B340">
        <v>503641</v>
      </c>
      <c r="C340" t="s">
        <v>2318</v>
      </c>
      <c r="D340">
        <v>13.6</v>
      </c>
      <c r="E340">
        <v>13.61</v>
      </c>
      <c r="F340">
        <v>13.63</v>
      </c>
      <c r="G340">
        <v>13.66</v>
      </c>
      <c r="H340">
        <v>14.12</v>
      </c>
      <c r="I340">
        <v>19.61</v>
      </c>
      <c r="J340">
        <v>17.34</v>
      </c>
      <c r="K340">
        <v>12.55</v>
      </c>
    </row>
    <row r="341" spans="1:11" x14ac:dyDescent="0.25">
      <c r="A341" t="s">
        <v>20</v>
      </c>
      <c r="B341">
        <v>503657</v>
      </c>
      <c r="C341" t="s">
        <v>2319</v>
      </c>
      <c r="D341">
        <v>17.03</v>
      </c>
      <c r="E341">
        <v>16.91</v>
      </c>
      <c r="F341">
        <v>16.91</v>
      </c>
      <c r="G341">
        <v>16.84</v>
      </c>
      <c r="H341">
        <v>16.11</v>
      </c>
      <c r="I341">
        <v>14.08</v>
      </c>
      <c r="J341">
        <v>19.190000000000001</v>
      </c>
      <c r="K341">
        <v>12.1</v>
      </c>
    </row>
    <row r="342" spans="1:11" x14ac:dyDescent="0.25">
      <c r="A342" t="s">
        <v>20</v>
      </c>
      <c r="B342">
        <v>503659</v>
      </c>
      <c r="C342" t="s">
        <v>2320</v>
      </c>
      <c r="D342">
        <v>67.2</v>
      </c>
      <c r="E342">
        <v>63.1</v>
      </c>
      <c r="F342">
        <v>60.86</v>
      </c>
      <c r="G342">
        <v>58.33</v>
      </c>
      <c r="H342">
        <v>53.75</v>
      </c>
      <c r="I342">
        <v>51.54</v>
      </c>
      <c r="J342">
        <v>67.25</v>
      </c>
      <c r="K342">
        <v>32.299999999999997</v>
      </c>
    </row>
    <row r="343" spans="1:11" x14ac:dyDescent="0.25">
      <c r="A343" t="s">
        <v>20</v>
      </c>
      <c r="B343">
        <v>503663</v>
      </c>
      <c r="C343" t="s">
        <v>2321</v>
      </c>
      <c r="D343">
        <v>4.25</v>
      </c>
      <c r="E343">
        <v>4.26</v>
      </c>
      <c r="F343">
        <v>4.28</v>
      </c>
      <c r="G343">
        <v>4.3499999999999996</v>
      </c>
      <c r="H343">
        <v>4.43</v>
      </c>
      <c r="I343">
        <v>4.6399999999999997</v>
      </c>
      <c r="J343">
        <v>7</v>
      </c>
      <c r="K343">
        <v>3.25</v>
      </c>
    </row>
    <row r="344" spans="1:11" x14ac:dyDescent="0.25">
      <c r="A344" t="s">
        <v>20</v>
      </c>
      <c r="B344">
        <v>503669</v>
      </c>
      <c r="C344" t="s">
        <v>2322</v>
      </c>
      <c r="D344">
        <v>27.87</v>
      </c>
      <c r="E344">
        <v>27.62</v>
      </c>
      <c r="F344">
        <v>27.62</v>
      </c>
      <c r="G344">
        <v>27.21</v>
      </c>
      <c r="H344">
        <v>25.83</v>
      </c>
      <c r="I344">
        <v>20.84</v>
      </c>
      <c r="J344">
        <v>30.83</v>
      </c>
      <c r="K344">
        <v>17.260000000000002</v>
      </c>
    </row>
    <row r="345" spans="1:11" x14ac:dyDescent="0.25">
      <c r="A345" t="s">
        <v>20</v>
      </c>
      <c r="B345">
        <v>503675</v>
      </c>
      <c r="C345" t="s">
        <v>2323</v>
      </c>
      <c r="D345">
        <v>0.69</v>
      </c>
      <c r="E345">
        <v>0.68</v>
      </c>
      <c r="F345">
        <v>0.68</v>
      </c>
      <c r="G345">
        <v>0.68</v>
      </c>
      <c r="H345">
        <v>0.69</v>
      </c>
      <c r="I345">
        <v>0.78</v>
      </c>
      <c r="J345">
        <v>0.8</v>
      </c>
      <c r="K345">
        <v>0.65</v>
      </c>
    </row>
    <row r="346" spans="1:11" x14ac:dyDescent="0.25">
      <c r="A346" t="s">
        <v>20</v>
      </c>
      <c r="B346">
        <v>503681</v>
      </c>
      <c r="C346" t="s">
        <v>6013</v>
      </c>
      <c r="D346">
        <v>3.37</v>
      </c>
      <c r="E346">
        <v>3.24</v>
      </c>
      <c r="F346">
        <v>4.1500000000000004</v>
      </c>
      <c r="G346">
        <v>5.86</v>
      </c>
      <c r="H346">
        <v>7.53</v>
      </c>
      <c r="I346">
        <v>9.9700000000000006</v>
      </c>
    </row>
    <row r="347" spans="1:11" x14ac:dyDescent="0.25">
      <c r="A347" t="s">
        <v>20</v>
      </c>
      <c r="B347">
        <v>503685</v>
      </c>
      <c r="C347" t="s">
        <v>2324</v>
      </c>
      <c r="D347">
        <v>44.9</v>
      </c>
      <c r="E347">
        <v>44.43</v>
      </c>
      <c r="F347">
        <v>43.99</v>
      </c>
      <c r="G347">
        <v>43.92</v>
      </c>
      <c r="H347">
        <v>45.44</v>
      </c>
      <c r="I347">
        <v>39.08</v>
      </c>
      <c r="J347">
        <v>65.13</v>
      </c>
      <c r="K347">
        <v>38.54</v>
      </c>
    </row>
    <row r="348" spans="1:11" x14ac:dyDescent="0.25">
      <c r="A348" t="s">
        <v>20</v>
      </c>
      <c r="B348">
        <v>503722</v>
      </c>
      <c r="C348" t="s">
        <v>2325</v>
      </c>
      <c r="D348">
        <v>146.35</v>
      </c>
      <c r="E348">
        <v>145</v>
      </c>
      <c r="F348">
        <v>145.08000000000001</v>
      </c>
      <c r="G348">
        <v>146.30000000000001</v>
      </c>
      <c r="H348">
        <v>149.69</v>
      </c>
      <c r="I348">
        <v>147.1</v>
      </c>
      <c r="J348">
        <v>179.9</v>
      </c>
      <c r="K348">
        <v>133.25</v>
      </c>
    </row>
    <row r="349" spans="1:11" x14ac:dyDescent="0.25">
      <c r="A349" t="s">
        <v>20</v>
      </c>
      <c r="B349">
        <v>503772</v>
      </c>
      <c r="C349" t="s">
        <v>2326</v>
      </c>
      <c r="D349">
        <v>74.8</v>
      </c>
      <c r="E349">
        <v>73.73</v>
      </c>
      <c r="F349">
        <v>73.19</v>
      </c>
      <c r="G349">
        <v>72.58</v>
      </c>
      <c r="H349">
        <v>72.17</v>
      </c>
      <c r="I349">
        <v>76.17</v>
      </c>
      <c r="J349">
        <v>79.739999999999995</v>
      </c>
      <c r="K349">
        <v>65.08</v>
      </c>
    </row>
    <row r="350" spans="1:11" x14ac:dyDescent="0.25">
      <c r="A350" t="s">
        <v>20</v>
      </c>
      <c r="B350">
        <v>503776</v>
      </c>
      <c r="C350" t="s">
        <v>2327</v>
      </c>
      <c r="D350">
        <v>41.95</v>
      </c>
      <c r="E350">
        <v>40.07</v>
      </c>
      <c r="F350">
        <v>39.270000000000003</v>
      </c>
      <c r="G350">
        <v>38.869999999999997</v>
      </c>
      <c r="H350">
        <v>38.93</v>
      </c>
      <c r="I350">
        <v>38.39</v>
      </c>
      <c r="J350">
        <v>48.9</v>
      </c>
      <c r="K350">
        <v>36</v>
      </c>
    </row>
    <row r="351" spans="1:11" x14ac:dyDescent="0.25">
      <c r="A351" t="s">
        <v>20</v>
      </c>
      <c r="B351">
        <v>503804</v>
      </c>
      <c r="C351" t="s">
        <v>2328</v>
      </c>
      <c r="D351">
        <v>481.95</v>
      </c>
      <c r="E351">
        <v>490.3</v>
      </c>
      <c r="F351">
        <v>492.15</v>
      </c>
      <c r="G351">
        <v>494.2</v>
      </c>
      <c r="H351">
        <v>498.19</v>
      </c>
      <c r="I351">
        <v>523.37</v>
      </c>
      <c r="J351">
        <v>560</v>
      </c>
      <c r="K351">
        <v>461</v>
      </c>
    </row>
    <row r="352" spans="1:11" x14ac:dyDescent="0.25">
      <c r="A352" t="s">
        <v>20</v>
      </c>
      <c r="B352">
        <v>503806</v>
      </c>
      <c r="C352" t="s">
        <v>2329</v>
      </c>
      <c r="D352">
        <v>2360.85</v>
      </c>
      <c r="E352">
        <v>2351.41</v>
      </c>
      <c r="F352">
        <v>2331.7199999999998</v>
      </c>
      <c r="G352">
        <v>2302.08</v>
      </c>
      <c r="H352">
        <v>2287.85</v>
      </c>
      <c r="I352">
        <v>2318.23</v>
      </c>
      <c r="J352">
        <v>2475.4499999999998</v>
      </c>
      <c r="K352">
        <v>2081.25</v>
      </c>
    </row>
    <row r="353" spans="1:11" x14ac:dyDescent="0.25">
      <c r="A353" t="s">
        <v>20</v>
      </c>
      <c r="B353">
        <v>503811</v>
      </c>
      <c r="C353" t="s">
        <v>2330</v>
      </c>
      <c r="D353">
        <v>539.9</v>
      </c>
      <c r="E353">
        <v>537.24</v>
      </c>
      <c r="F353">
        <v>533.76</v>
      </c>
      <c r="G353">
        <v>534.65</v>
      </c>
      <c r="H353">
        <v>542.25</v>
      </c>
      <c r="I353">
        <v>530.9</v>
      </c>
      <c r="J353">
        <v>633.79999999999995</v>
      </c>
      <c r="K353">
        <v>497</v>
      </c>
    </row>
    <row r="354" spans="1:11" x14ac:dyDescent="0.25">
      <c r="A354" t="s">
        <v>20</v>
      </c>
      <c r="B354">
        <v>503816</v>
      </c>
      <c r="C354" t="s">
        <v>2331</v>
      </c>
      <c r="D354">
        <v>69.89</v>
      </c>
      <c r="E354">
        <v>64.17</v>
      </c>
      <c r="F354">
        <v>60.08</v>
      </c>
      <c r="G354">
        <v>56.01</v>
      </c>
      <c r="H354">
        <v>50.7</v>
      </c>
      <c r="I354">
        <v>42.51</v>
      </c>
      <c r="J354">
        <v>69.89</v>
      </c>
      <c r="K354">
        <v>38</v>
      </c>
    </row>
    <row r="355" spans="1:11" x14ac:dyDescent="0.25">
      <c r="A355" t="s">
        <v>20</v>
      </c>
      <c r="B355">
        <v>503837</v>
      </c>
      <c r="C355" t="s">
        <v>5623</v>
      </c>
      <c r="D355">
        <v>6.06</v>
      </c>
      <c r="E355">
        <v>5.86</v>
      </c>
      <c r="F355">
        <v>5.69</v>
      </c>
      <c r="G355">
        <v>5.26</v>
      </c>
      <c r="H355">
        <v>4.55</v>
      </c>
      <c r="I355">
        <v>4.12</v>
      </c>
      <c r="J355">
        <v>6.06</v>
      </c>
      <c r="K355">
        <v>2.99</v>
      </c>
    </row>
    <row r="356" spans="1:11" x14ac:dyDescent="0.25">
      <c r="A356" t="s">
        <v>20</v>
      </c>
      <c r="B356">
        <v>503863</v>
      </c>
      <c r="C356" t="s">
        <v>2332</v>
      </c>
      <c r="D356">
        <v>8.9700000000000006</v>
      </c>
      <c r="E356">
        <v>8.73</v>
      </c>
      <c r="F356">
        <v>8.65</v>
      </c>
      <c r="G356">
        <v>8.8000000000000007</v>
      </c>
      <c r="H356">
        <v>9.39</v>
      </c>
      <c r="I356">
        <v>13.31</v>
      </c>
      <c r="J356">
        <v>12.22</v>
      </c>
      <c r="K356">
        <v>7.2</v>
      </c>
    </row>
    <row r="357" spans="1:11" x14ac:dyDescent="0.25">
      <c r="A357" t="s">
        <v>20</v>
      </c>
      <c r="B357">
        <v>503960</v>
      </c>
      <c r="C357" t="s">
        <v>2333</v>
      </c>
      <c r="D357">
        <v>3601.95</v>
      </c>
      <c r="E357">
        <v>3636.03</v>
      </c>
      <c r="F357">
        <v>3653.82</v>
      </c>
      <c r="G357">
        <v>3683.25</v>
      </c>
      <c r="H357">
        <v>3711.73</v>
      </c>
      <c r="I357">
        <v>3287.76</v>
      </c>
      <c r="J357">
        <v>4387</v>
      </c>
      <c r="K357">
        <v>3430</v>
      </c>
    </row>
    <row r="358" spans="1:11" x14ac:dyDescent="0.25">
      <c r="A358" t="s">
        <v>20</v>
      </c>
      <c r="B358">
        <v>504000</v>
      </c>
      <c r="C358" t="s">
        <v>2334</v>
      </c>
      <c r="D358">
        <v>84.35</v>
      </c>
      <c r="E358">
        <v>81.97</v>
      </c>
      <c r="F358">
        <v>80.73</v>
      </c>
      <c r="G358">
        <v>79.459999999999994</v>
      </c>
      <c r="H358">
        <v>77.180000000000007</v>
      </c>
      <c r="I358">
        <v>70.510000000000005</v>
      </c>
      <c r="J358">
        <v>88.9</v>
      </c>
      <c r="K358">
        <v>54.5</v>
      </c>
    </row>
    <row r="359" spans="1:11" x14ac:dyDescent="0.25">
      <c r="A359" t="s">
        <v>20</v>
      </c>
      <c r="B359">
        <v>504028</v>
      </c>
      <c r="C359" t="s">
        <v>2335</v>
      </c>
      <c r="D359">
        <v>72.209999999999994</v>
      </c>
      <c r="E359">
        <v>72.37</v>
      </c>
      <c r="F359">
        <v>72.55</v>
      </c>
      <c r="G359">
        <v>74.25</v>
      </c>
      <c r="H359">
        <v>77.27</v>
      </c>
      <c r="I359">
        <v>75.69</v>
      </c>
      <c r="J359">
        <v>94.9</v>
      </c>
      <c r="K359">
        <v>64.599999999999994</v>
      </c>
    </row>
    <row r="360" spans="1:11" x14ac:dyDescent="0.25">
      <c r="A360" t="s">
        <v>20</v>
      </c>
      <c r="B360">
        <v>504036</v>
      </c>
      <c r="C360" t="s">
        <v>2336</v>
      </c>
      <c r="D360">
        <v>617.29999999999995</v>
      </c>
      <c r="E360">
        <v>616.6</v>
      </c>
      <c r="F360">
        <v>600.87</v>
      </c>
      <c r="G360">
        <v>552.92999999999995</v>
      </c>
      <c r="H360">
        <v>464.38</v>
      </c>
      <c r="I360">
        <v>332.29</v>
      </c>
      <c r="J360">
        <v>682.05</v>
      </c>
      <c r="K360">
        <v>275.05</v>
      </c>
    </row>
    <row r="361" spans="1:11" x14ac:dyDescent="0.25">
      <c r="A361" t="s">
        <v>20</v>
      </c>
      <c r="B361">
        <v>504058</v>
      </c>
      <c r="C361" t="s">
        <v>1855</v>
      </c>
      <c r="D361">
        <v>702.75</v>
      </c>
      <c r="E361">
        <v>701.52</v>
      </c>
      <c r="F361">
        <v>684.28</v>
      </c>
      <c r="G361">
        <v>645.89</v>
      </c>
      <c r="H361">
        <v>570.94000000000005</v>
      </c>
      <c r="I361">
        <v>459.19</v>
      </c>
      <c r="J361">
        <v>717.05</v>
      </c>
      <c r="K361">
        <v>396.65</v>
      </c>
    </row>
    <row r="362" spans="1:11" x14ac:dyDescent="0.25">
      <c r="A362" t="s">
        <v>20</v>
      </c>
      <c r="B362">
        <v>504067</v>
      </c>
      <c r="C362" t="s">
        <v>2337</v>
      </c>
      <c r="D362">
        <v>522.6</v>
      </c>
      <c r="E362">
        <v>508.04</v>
      </c>
      <c r="F362">
        <v>502.19</v>
      </c>
      <c r="G362">
        <v>502.42</v>
      </c>
      <c r="H362">
        <v>504.04</v>
      </c>
      <c r="I362">
        <v>424.26</v>
      </c>
      <c r="J362">
        <v>576.6</v>
      </c>
      <c r="K362">
        <v>456</v>
      </c>
    </row>
    <row r="363" spans="1:11" x14ac:dyDescent="0.25">
      <c r="A363" t="s">
        <v>20</v>
      </c>
      <c r="B363">
        <v>504076</v>
      </c>
      <c r="C363" t="s">
        <v>2338</v>
      </c>
      <c r="D363">
        <v>53.13</v>
      </c>
      <c r="E363">
        <v>51.74</v>
      </c>
      <c r="F363">
        <v>50.99</v>
      </c>
      <c r="G363">
        <v>51.14</v>
      </c>
      <c r="H363">
        <v>50.44</v>
      </c>
      <c r="I363">
        <v>36.51</v>
      </c>
      <c r="J363">
        <v>65.959999999999994</v>
      </c>
      <c r="K363">
        <v>35</v>
      </c>
    </row>
    <row r="364" spans="1:11" x14ac:dyDescent="0.25">
      <c r="A364" t="s">
        <v>20</v>
      </c>
      <c r="B364">
        <v>504080</v>
      </c>
      <c r="C364" t="s">
        <v>2339</v>
      </c>
      <c r="D364">
        <v>1052.6500000000001</v>
      </c>
      <c r="E364">
        <v>961.3</v>
      </c>
      <c r="F364">
        <v>872.18</v>
      </c>
      <c r="G364">
        <v>761.88</v>
      </c>
      <c r="H364">
        <v>628.15</v>
      </c>
      <c r="I364">
        <v>466.79</v>
      </c>
      <c r="J364">
        <v>1052.6500000000001</v>
      </c>
      <c r="K364">
        <v>415.05</v>
      </c>
    </row>
    <row r="365" spans="1:11" x14ac:dyDescent="0.25">
      <c r="A365" t="s">
        <v>20</v>
      </c>
      <c r="B365">
        <v>504084</v>
      </c>
      <c r="C365" t="s">
        <v>2340</v>
      </c>
      <c r="D365">
        <v>13580</v>
      </c>
      <c r="E365">
        <v>13052.58</v>
      </c>
      <c r="F365">
        <v>12606.86</v>
      </c>
      <c r="G365">
        <v>12273.41</v>
      </c>
      <c r="H365">
        <v>11916.73</v>
      </c>
      <c r="I365">
        <v>10177.26</v>
      </c>
      <c r="J365">
        <v>15249.95</v>
      </c>
      <c r="K365">
        <v>10400</v>
      </c>
    </row>
    <row r="366" spans="1:11" x14ac:dyDescent="0.25">
      <c r="A366" t="s">
        <v>20</v>
      </c>
      <c r="B366">
        <v>504092</v>
      </c>
      <c r="C366" t="s">
        <v>2341</v>
      </c>
      <c r="D366">
        <v>109</v>
      </c>
      <c r="E366">
        <v>111.24</v>
      </c>
      <c r="F366">
        <v>112.11</v>
      </c>
      <c r="G366">
        <v>111.83</v>
      </c>
      <c r="H366">
        <v>109.21</v>
      </c>
      <c r="I366">
        <v>102.59</v>
      </c>
      <c r="J366">
        <v>132.30000000000001</v>
      </c>
      <c r="K366">
        <v>86.15</v>
      </c>
    </row>
    <row r="367" spans="1:11" x14ac:dyDescent="0.25">
      <c r="A367" t="s">
        <v>20</v>
      </c>
      <c r="B367">
        <v>504093</v>
      </c>
      <c r="C367" t="s">
        <v>2342</v>
      </c>
      <c r="D367">
        <v>374.65</v>
      </c>
      <c r="E367">
        <v>359.27</v>
      </c>
      <c r="F367">
        <v>344.71</v>
      </c>
      <c r="G367">
        <v>337.22</v>
      </c>
      <c r="H367">
        <v>334.65</v>
      </c>
      <c r="I367">
        <v>300.04000000000002</v>
      </c>
      <c r="J367">
        <v>396.5</v>
      </c>
      <c r="K367">
        <v>291.8</v>
      </c>
    </row>
    <row r="368" spans="1:11" x14ac:dyDescent="0.25">
      <c r="A368" t="s">
        <v>20</v>
      </c>
      <c r="B368">
        <v>504112</v>
      </c>
      <c r="C368" t="s">
        <v>2343</v>
      </c>
      <c r="D368">
        <v>753.95</v>
      </c>
      <c r="E368">
        <v>744</v>
      </c>
      <c r="F368">
        <v>735.44</v>
      </c>
      <c r="G368">
        <v>735.11</v>
      </c>
      <c r="H368">
        <v>750.92</v>
      </c>
      <c r="I368">
        <v>728.91</v>
      </c>
      <c r="J368">
        <v>874.45</v>
      </c>
      <c r="K368">
        <v>670</v>
      </c>
    </row>
    <row r="369" spans="1:11" x14ac:dyDescent="0.25">
      <c r="A369" t="s">
        <v>20</v>
      </c>
      <c r="B369">
        <v>504132</v>
      </c>
      <c r="C369" t="s">
        <v>2344</v>
      </c>
      <c r="D369">
        <v>1406.15</v>
      </c>
      <c r="E369">
        <v>1355.34</v>
      </c>
      <c r="F369">
        <v>1354.33</v>
      </c>
      <c r="G369">
        <v>1368.56</v>
      </c>
      <c r="H369">
        <v>1399.17</v>
      </c>
      <c r="I369">
        <v>1202.54</v>
      </c>
      <c r="J369">
        <v>1721</v>
      </c>
      <c r="K369">
        <v>1226.5999999999999</v>
      </c>
    </row>
    <row r="370" spans="1:11" x14ac:dyDescent="0.25">
      <c r="A370" t="s">
        <v>20</v>
      </c>
      <c r="B370">
        <v>504176</v>
      </c>
      <c r="C370" t="s">
        <v>2345</v>
      </c>
      <c r="D370">
        <v>558.20000000000005</v>
      </c>
      <c r="E370">
        <v>561.63</v>
      </c>
      <c r="F370">
        <v>581.99</v>
      </c>
      <c r="G370">
        <v>603.91</v>
      </c>
      <c r="H370">
        <v>594.77</v>
      </c>
      <c r="I370">
        <v>492.48</v>
      </c>
      <c r="J370">
        <v>750</v>
      </c>
      <c r="K370">
        <v>485.1</v>
      </c>
    </row>
    <row r="371" spans="1:11" x14ac:dyDescent="0.25">
      <c r="A371" t="s">
        <v>20</v>
      </c>
      <c r="B371">
        <v>504180</v>
      </c>
      <c r="C371" t="s">
        <v>2346</v>
      </c>
      <c r="D371">
        <v>40.409999999999997</v>
      </c>
      <c r="E371">
        <v>40.58</v>
      </c>
      <c r="F371">
        <v>40.549999999999997</v>
      </c>
      <c r="G371">
        <v>40.51</v>
      </c>
      <c r="H371">
        <v>39.36</v>
      </c>
      <c r="I371">
        <v>33.9</v>
      </c>
      <c r="J371">
        <v>59.97</v>
      </c>
      <c r="K371">
        <v>27.3</v>
      </c>
    </row>
    <row r="372" spans="1:11" x14ac:dyDescent="0.25">
      <c r="A372" t="s">
        <v>20</v>
      </c>
      <c r="B372">
        <v>504212</v>
      </c>
      <c r="C372" t="s">
        <v>2347</v>
      </c>
      <c r="D372">
        <v>509.6</v>
      </c>
      <c r="E372">
        <v>508.29</v>
      </c>
      <c r="F372">
        <v>510.81</v>
      </c>
      <c r="G372">
        <v>509.46</v>
      </c>
      <c r="H372">
        <v>494.45</v>
      </c>
      <c r="I372">
        <v>417.55</v>
      </c>
      <c r="J372">
        <v>555</v>
      </c>
      <c r="K372">
        <v>379.6</v>
      </c>
    </row>
    <row r="373" spans="1:11" x14ac:dyDescent="0.25">
      <c r="A373" t="s">
        <v>20</v>
      </c>
      <c r="B373">
        <v>504220</v>
      </c>
      <c r="C373" t="s">
        <v>2348</v>
      </c>
      <c r="D373">
        <v>120.01</v>
      </c>
      <c r="E373">
        <v>117.41</v>
      </c>
      <c r="F373">
        <v>112.72</v>
      </c>
      <c r="G373">
        <v>108.45</v>
      </c>
      <c r="H373">
        <v>105.62</v>
      </c>
      <c r="I373">
        <v>78.38</v>
      </c>
      <c r="J373">
        <v>140.30000000000001</v>
      </c>
      <c r="K373">
        <v>93.6</v>
      </c>
    </row>
    <row r="374" spans="1:11" x14ac:dyDescent="0.25">
      <c r="A374" t="s">
        <v>20</v>
      </c>
      <c r="B374">
        <v>504240</v>
      </c>
      <c r="C374" t="s">
        <v>2349</v>
      </c>
      <c r="D374">
        <v>206.8</v>
      </c>
      <c r="E374">
        <v>199.05</v>
      </c>
      <c r="F374">
        <v>190.64</v>
      </c>
      <c r="G374">
        <v>177.69</v>
      </c>
      <c r="H374">
        <v>153.68</v>
      </c>
      <c r="I374">
        <v>109.88</v>
      </c>
      <c r="J374">
        <v>206.8</v>
      </c>
      <c r="K374">
        <v>98.25</v>
      </c>
    </row>
    <row r="375" spans="1:11" x14ac:dyDescent="0.25">
      <c r="A375" t="s">
        <v>20</v>
      </c>
      <c r="B375">
        <v>504258</v>
      </c>
      <c r="C375" t="s">
        <v>2350</v>
      </c>
      <c r="D375">
        <v>1614.25</v>
      </c>
      <c r="E375">
        <v>1599.21</v>
      </c>
      <c r="F375">
        <v>1607.3</v>
      </c>
      <c r="G375">
        <v>1638.08</v>
      </c>
      <c r="H375">
        <v>1625.31</v>
      </c>
      <c r="I375">
        <v>1330.58</v>
      </c>
      <c r="J375">
        <v>2175</v>
      </c>
      <c r="K375">
        <v>1400</v>
      </c>
    </row>
    <row r="376" spans="1:11" x14ac:dyDescent="0.25">
      <c r="A376" t="s">
        <v>20</v>
      </c>
      <c r="B376">
        <v>504273</v>
      </c>
      <c r="C376" t="s">
        <v>2351</v>
      </c>
      <c r="D376">
        <v>12.99</v>
      </c>
      <c r="E376">
        <v>12.46</v>
      </c>
      <c r="F376">
        <v>12.05</v>
      </c>
      <c r="G376">
        <v>11.68</v>
      </c>
      <c r="H376">
        <v>11.23</v>
      </c>
      <c r="I376">
        <v>10.75</v>
      </c>
      <c r="J376">
        <v>13.6</v>
      </c>
      <c r="K376">
        <v>8</v>
      </c>
    </row>
    <row r="377" spans="1:11" x14ac:dyDescent="0.25">
      <c r="A377" t="s">
        <v>20</v>
      </c>
      <c r="B377">
        <v>504286</v>
      </c>
      <c r="C377" t="s">
        <v>1791</v>
      </c>
      <c r="D377">
        <v>82.05</v>
      </c>
      <c r="E377">
        <v>83.33</v>
      </c>
      <c r="F377">
        <v>83.6</v>
      </c>
      <c r="G377">
        <v>84.4</v>
      </c>
      <c r="H377">
        <v>86.28</v>
      </c>
      <c r="I377">
        <v>82.34</v>
      </c>
      <c r="J377">
        <v>117.4</v>
      </c>
      <c r="K377">
        <v>73.06</v>
      </c>
    </row>
    <row r="378" spans="1:11" x14ac:dyDescent="0.25">
      <c r="A378" t="s">
        <v>20</v>
      </c>
      <c r="B378">
        <v>504340</v>
      </c>
      <c r="C378" t="s">
        <v>2352</v>
      </c>
      <c r="D378">
        <v>10.14</v>
      </c>
      <c r="E378">
        <v>10.55</v>
      </c>
      <c r="F378">
        <v>10.87</v>
      </c>
      <c r="G378">
        <v>10.86</v>
      </c>
      <c r="H378">
        <v>9.5299999999999994</v>
      </c>
      <c r="I378">
        <v>7.3</v>
      </c>
      <c r="J378">
        <v>12.36</v>
      </c>
      <c r="K378">
        <v>3.75</v>
      </c>
    </row>
    <row r="379" spans="1:11" x14ac:dyDescent="0.25">
      <c r="A379" t="s">
        <v>20</v>
      </c>
      <c r="B379">
        <v>504341</v>
      </c>
      <c r="C379" t="s">
        <v>2353</v>
      </c>
      <c r="D379">
        <v>62.52</v>
      </c>
      <c r="E379">
        <v>61.69</v>
      </c>
      <c r="F379">
        <v>61.83</v>
      </c>
      <c r="G379">
        <v>62.17</v>
      </c>
      <c r="H379">
        <v>60.28</v>
      </c>
      <c r="I379">
        <v>53.75</v>
      </c>
      <c r="J379">
        <v>78.900000000000006</v>
      </c>
      <c r="K379">
        <v>43.15</v>
      </c>
    </row>
    <row r="380" spans="1:11" x14ac:dyDescent="0.25">
      <c r="A380" t="s">
        <v>20</v>
      </c>
      <c r="B380">
        <v>504351</v>
      </c>
      <c r="C380" t="s">
        <v>2354</v>
      </c>
      <c r="D380">
        <v>1.1499999999999999</v>
      </c>
      <c r="E380">
        <v>1.08</v>
      </c>
      <c r="F380">
        <v>1.06</v>
      </c>
      <c r="G380">
        <v>1.06</v>
      </c>
      <c r="H380">
        <v>0.99</v>
      </c>
      <c r="I380">
        <v>0.62</v>
      </c>
      <c r="J380">
        <v>1.24</v>
      </c>
      <c r="K380">
        <v>0.56999999999999995</v>
      </c>
    </row>
    <row r="381" spans="1:11" x14ac:dyDescent="0.25">
      <c r="A381" t="s">
        <v>20</v>
      </c>
      <c r="B381">
        <v>504356</v>
      </c>
      <c r="C381" t="s">
        <v>2355</v>
      </c>
      <c r="D381">
        <v>13.68</v>
      </c>
      <c r="E381">
        <v>13.87</v>
      </c>
      <c r="F381">
        <v>13.74</v>
      </c>
      <c r="G381">
        <v>13.18</v>
      </c>
      <c r="H381">
        <v>11.52</v>
      </c>
      <c r="I381">
        <v>9.43</v>
      </c>
      <c r="J381">
        <v>15.99</v>
      </c>
      <c r="K381">
        <v>7.02</v>
      </c>
    </row>
    <row r="382" spans="1:11" x14ac:dyDescent="0.25">
      <c r="A382" t="s">
        <v>20</v>
      </c>
      <c r="B382">
        <v>504378</v>
      </c>
      <c r="C382" t="s">
        <v>2356</v>
      </c>
      <c r="D382">
        <v>5.45</v>
      </c>
      <c r="E382">
        <v>5.51</v>
      </c>
      <c r="F382">
        <v>5.6</v>
      </c>
      <c r="G382">
        <v>5.68</v>
      </c>
      <c r="H382">
        <v>5.59</v>
      </c>
      <c r="I382">
        <v>5.2</v>
      </c>
      <c r="J382">
        <v>6.9</v>
      </c>
      <c r="K382">
        <v>3.84</v>
      </c>
    </row>
    <row r="383" spans="1:11" x14ac:dyDescent="0.25">
      <c r="A383" t="s">
        <v>20</v>
      </c>
      <c r="B383">
        <v>504380</v>
      </c>
      <c r="C383" t="s">
        <v>2357</v>
      </c>
      <c r="D383">
        <v>84.59</v>
      </c>
      <c r="E383">
        <v>84.16</v>
      </c>
      <c r="F383">
        <v>84.42</v>
      </c>
      <c r="G383">
        <v>85.34</v>
      </c>
      <c r="H383">
        <v>87.33</v>
      </c>
      <c r="I383">
        <v>95.29</v>
      </c>
      <c r="J383">
        <v>97.3</v>
      </c>
      <c r="K383">
        <v>77.2</v>
      </c>
    </row>
    <row r="384" spans="1:11" x14ac:dyDescent="0.25">
      <c r="A384" t="s">
        <v>20</v>
      </c>
      <c r="B384">
        <v>504392</v>
      </c>
      <c r="C384" t="s">
        <v>2358</v>
      </c>
      <c r="D384">
        <v>57.78</v>
      </c>
      <c r="E384">
        <v>59.25</v>
      </c>
      <c r="F384">
        <v>60</v>
      </c>
      <c r="G384">
        <v>61.55</v>
      </c>
      <c r="H384">
        <v>67.28</v>
      </c>
      <c r="I384">
        <v>82.21</v>
      </c>
      <c r="J384">
        <v>96.4</v>
      </c>
      <c r="K384">
        <v>55</v>
      </c>
    </row>
    <row r="385" spans="1:11" x14ac:dyDescent="0.25">
      <c r="A385" t="s">
        <v>20</v>
      </c>
      <c r="B385">
        <v>504397</v>
      </c>
      <c r="C385" t="s">
        <v>2359</v>
      </c>
      <c r="D385">
        <v>71.95</v>
      </c>
      <c r="E385">
        <v>72.900000000000006</v>
      </c>
      <c r="F385">
        <v>72.16</v>
      </c>
      <c r="G385">
        <v>69.819999999999993</v>
      </c>
      <c r="H385">
        <v>62.81</v>
      </c>
      <c r="I385">
        <v>49.9</v>
      </c>
      <c r="J385">
        <v>74.900000000000006</v>
      </c>
      <c r="K385">
        <v>32.1</v>
      </c>
    </row>
    <row r="386" spans="1:11" x14ac:dyDescent="0.25">
      <c r="A386" t="s">
        <v>20</v>
      </c>
      <c r="B386">
        <v>504398</v>
      </c>
      <c r="C386" t="s">
        <v>2360</v>
      </c>
      <c r="D386">
        <v>29.51</v>
      </c>
      <c r="E386">
        <v>27.17</v>
      </c>
      <c r="F386">
        <v>26.2</v>
      </c>
      <c r="G386">
        <v>27.01</v>
      </c>
      <c r="H386">
        <v>28.91</v>
      </c>
      <c r="I386">
        <v>27.62</v>
      </c>
      <c r="J386">
        <v>42.25</v>
      </c>
      <c r="K386">
        <v>20.66</v>
      </c>
    </row>
    <row r="387" spans="1:11" x14ac:dyDescent="0.25">
      <c r="A387" t="s">
        <v>20</v>
      </c>
      <c r="B387">
        <v>504605</v>
      </c>
      <c r="C387" t="s">
        <v>2361</v>
      </c>
      <c r="D387">
        <v>2847.95</v>
      </c>
      <c r="E387">
        <v>2619.91</v>
      </c>
      <c r="F387">
        <v>2476.0500000000002</v>
      </c>
      <c r="G387">
        <v>2377.0700000000002</v>
      </c>
      <c r="H387">
        <v>2203.92</v>
      </c>
      <c r="I387">
        <v>1560.52</v>
      </c>
      <c r="J387">
        <v>2847.95</v>
      </c>
      <c r="K387">
        <v>1360</v>
      </c>
    </row>
    <row r="388" spans="1:11" x14ac:dyDescent="0.25">
      <c r="A388" t="s">
        <v>20</v>
      </c>
      <c r="B388">
        <v>504614</v>
      </c>
      <c r="C388" t="s">
        <v>2362</v>
      </c>
      <c r="D388">
        <v>233.1</v>
      </c>
      <c r="E388">
        <v>225.34</v>
      </c>
      <c r="F388">
        <v>220.34</v>
      </c>
      <c r="G388">
        <v>217.03</v>
      </c>
      <c r="H388">
        <v>212.53</v>
      </c>
      <c r="I388">
        <v>169.96</v>
      </c>
      <c r="J388">
        <v>256</v>
      </c>
      <c r="K388">
        <v>173.25</v>
      </c>
    </row>
    <row r="389" spans="1:11" x14ac:dyDescent="0.25">
      <c r="A389" t="s">
        <v>20</v>
      </c>
      <c r="B389">
        <v>504646</v>
      </c>
      <c r="C389" t="s">
        <v>2363</v>
      </c>
      <c r="D389">
        <v>594.20000000000005</v>
      </c>
      <c r="E389">
        <v>588.09</v>
      </c>
      <c r="F389">
        <v>587.48</v>
      </c>
      <c r="G389">
        <v>584.74</v>
      </c>
      <c r="H389">
        <v>554.28</v>
      </c>
      <c r="I389">
        <v>421.66</v>
      </c>
      <c r="J389">
        <v>645</v>
      </c>
      <c r="K389">
        <v>391.95</v>
      </c>
    </row>
    <row r="390" spans="1:11" x14ac:dyDescent="0.25">
      <c r="A390" t="s">
        <v>20</v>
      </c>
      <c r="B390">
        <v>504648</v>
      </c>
      <c r="C390" t="s">
        <v>2364</v>
      </c>
      <c r="D390">
        <v>34.869999999999997</v>
      </c>
      <c r="E390">
        <v>35.409999999999997</v>
      </c>
      <c r="F390">
        <v>35.11</v>
      </c>
      <c r="G390">
        <v>34.56</v>
      </c>
      <c r="H390">
        <v>32.979999999999997</v>
      </c>
      <c r="I390">
        <v>30.01</v>
      </c>
      <c r="J390">
        <v>38.85</v>
      </c>
      <c r="K390">
        <v>21.6</v>
      </c>
    </row>
    <row r="391" spans="1:11" x14ac:dyDescent="0.25">
      <c r="A391" t="s">
        <v>20</v>
      </c>
      <c r="B391">
        <v>504731</v>
      </c>
      <c r="C391" t="s">
        <v>2365</v>
      </c>
      <c r="D391">
        <v>20.94</v>
      </c>
      <c r="E391">
        <v>20.350000000000001</v>
      </c>
      <c r="F391">
        <v>20.94</v>
      </c>
      <c r="G391">
        <v>22.09</v>
      </c>
      <c r="H391">
        <v>22.69</v>
      </c>
      <c r="I391">
        <v>22.39</v>
      </c>
      <c r="J391">
        <v>29</v>
      </c>
      <c r="K391">
        <v>18</v>
      </c>
    </row>
    <row r="392" spans="1:11" x14ac:dyDescent="0.25">
      <c r="A392" t="s">
        <v>20</v>
      </c>
      <c r="B392">
        <v>504741</v>
      </c>
      <c r="C392" t="s">
        <v>2366</v>
      </c>
      <c r="D392">
        <v>253.3</v>
      </c>
      <c r="E392">
        <v>244.28</v>
      </c>
      <c r="F392">
        <v>240.02</v>
      </c>
      <c r="G392">
        <v>238.51</v>
      </c>
      <c r="H392">
        <v>242.3</v>
      </c>
      <c r="I392">
        <v>215.27</v>
      </c>
      <c r="J392">
        <v>303.45</v>
      </c>
      <c r="K392">
        <v>211.9</v>
      </c>
    </row>
    <row r="393" spans="1:11" x14ac:dyDescent="0.25">
      <c r="A393" t="s">
        <v>20</v>
      </c>
      <c r="B393">
        <v>504786</v>
      </c>
      <c r="C393" t="s">
        <v>2367</v>
      </c>
      <c r="D393">
        <v>698.85</v>
      </c>
      <c r="E393">
        <v>676.49</v>
      </c>
      <c r="F393">
        <v>656.99</v>
      </c>
      <c r="G393">
        <v>626.73</v>
      </c>
      <c r="H393">
        <v>567.72</v>
      </c>
      <c r="I393">
        <v>447.72</v>
      </c>
      <c r="J393">
        <v>717</v>
      </c>
      <c r="K393">
        <v>403.8</v>
      </c>
    </row>
    <row r="394" spans="1:11" x14ac:dyDescent="0.25">
      <c r="A394" t="s">
        <v>20</v>
      </c>
      <c r="B394">
        <v>504810</v>
      </c>
      <c r="C394" t="s">
        <v>2368</v>
      </c>
      <c r="D394">
        <v>80</v>
      </c>
      <c r="E394">
        <v>76.36</v>
      </c>
      <c r="F394">
        <v>73.290000000000006</v>
      </c>
      <c r="G394">
        <v>71.23</v>
      </c>
      <c r="H394">
        <v>66.819999999999993</v>
      </c>
      <c r="I394">
        <v>54.84</v>
      </c>
      <c r="J394">
        <v>101.78</v>
      </c>
      <c r="K394">
        <v>40.200000000000003</v>
      </c>
    </row>
    <row r="395" spans="1:11" x14ac:dyDescent="0.25">
      <c r="A395" t="s">
        <v>20</v>
      </c>
      <c r="B395">
        <v>504840</v>
      </c>
      <c r="C395" t="s">
        <v>2369</v>
      </c>
      <c r="D395">
        <v>2164</v>
      </c>
      <c r="E395">
        <v>2163.5</v>
      </c>
      <c r="F395">
        <v>2167.0100000000002</v>
      </c>
      <c r="G395">
        <v>2189.39</v>
      </c>
      <c r="H395">
        <v>2259.14</v>
      </c>
      <c r="I395">
        <v>2406.77</v>
      </c>
      <c r="J395">
        <v>2670</v>
      </c>
      <c r="K395">
        <v>2100</v>
      </c>
    </row>
    <row r="396" spans="1:11" x14ac:dyDescent="0.25">
      <c r="A396" t="s">
        <v>20</v>
      </c>
      <c r="B396">
        <v>504879</v>
      </c>
      <c r="C396" t="s">
        <v>1072</v>
      </c>
      <c r="D396">
        <v>59.41</v>
      </c>
      <c r="E396">
        <v>58.69</v>
      </c>
      <c r="F396">
        <v>55.2</v>
      </c>
      <c r="G396">
        <v>50.68</v>
      </c>
      <c r="H396">
        <v>44.2</v>
      </c>
      <c r="I396">
        <v>35.06</v>
      </c>
      <c r="J396">
        <v>64</v>
      </c>
      <c r="K396">
        <v>30.75</v>
      </c>
    </row>
    <row r="397" spans="1:11" x14ac:dyDescent="0.25">
      <c r="A397" t="s">
        <v>20</v>
      </c>
      <c r="B397">
        <v>504882</v>
      </c>
      <c r="C397" t="s">
        <v>2370</v>
      </c>
      <c r="D397">
        <v>4686.6499999999996</v>
      </c>
      <c r="E397">
        <v>4640.04</v>
      </c>
      <c r="F397">
        <v>4636.5600000000004</v>
      </c>
      <c r="G397">
        <v>4649.43</v>
      </c>
      <c r="H397">
        <v>4701.0200000000004</v>
      </c>
      <c r="I397">
        <v>4863.67</v>
      </c>
      <c r="J397">
        <v>6396.1</v>
      </c>
      <c r="K397">
        <v>3882</v>
      </c>
    </row>
    <row r="398" spans="1:11" x14ac:dyDescent="0.25">
      <c r="A398" t="s">
        <v>20</v>
      </c>
      <c r="B398">
        <v>504903</v>
      </c>
      <c r="C398" t="s">
        <v>2371</v>
      </c>
      <c r="D398">
        <v>28.23</v>
      </c>
      <c r="E398">
        <v>28.3</v>
      </c>
      <c r="F398">
        <v>28.48</v>
      </c>
      <c r="G398">
        <v>28.08</v>
      </c>
      <c r="H398">
        <v>24.29</v>
      </c>
      <c r="I398">
        <v>13.03</v>
      </c>
      <c r="J398">
        <v>32.5</v>
      </c>
      <c r="K398">
        <v>9.89</v>
      </c>
    </row>
    <row r="399" spans="1:11" x14ac:dyDescent="0.25">
      <c r="A399" t="s">
        <v>20</v>
      </c>
      <c r="B399">
        <v>504908</v>
      </c>
      <c r="C399" t="s">
        <v>2372</v>
      </c>
      <c r="D399">
        <v>402.65</v>
      </c>
      <c r="E399">
        <v>406.83</v>
      </c>
      <c r="F399">
        <v>403.34</v>
      </c>
      <c r="G399">
        <v>402.72</v>
      </c>
      <c r="H399">
        <v>414.73</v>
      </c>
      <c r="I399">
        <v>413.11</v>
      </c>
      <c r="J399">
        <v>520</v>
      </c>
      <c r="K399">
        <v>371.15</v>
      </c>
    </row>
    <row r="400" spans="1:11" x14ac:dyDescent="0.25">
      <c r="A400" t="s">
        <v>20</v>
      </c>
      <c r="B400">
        <v>504918</v>
      </c>
      <c r="C400" t="s">
        <v>1753</v>
      </c>
      <c r="D400">
        <v>1522.2</v>
      </c>
      <c r="E400">
        <v>1526.3</v>
      </c>
      <c r="F400">
        <v>1521.74</v>
      </c>
      <c r="G400">
        <v>1527.24</v>
      </c>
      <c r="H400">
        <v>1506.13</v>
      </c>
      <c r="I400">
        <v>1291.26</v>
      </c>
      <c r="J400">
        <v>1764.5</v>
      </c>
      <c r="K400">
        <v>1183</v>
      </c>
    </row>
    <row r="401" spans="1:11" x14ac:dyDescent="0.25">
      <c r="A401" t="s">
        <v>20</v>
      </c>
      <c r="B401">
        <v>504959</v>
      </c>
      <c r="C401" t="s">
        <v>2373</v>
      </c>
      <c r="D401">
        <v>2345.9</v>
      </c>
      <c r="E401">
        <v>2367.77</v>
      </c>
      <c r="F401">
        <v>2382.62</v>
      </c>
      <c r="G401">
        <v>2395.12</v>
      </c>
      <c r="H401">
        <v>2400.46</v>
      </c>
      <c r="I401">
        <v>2342.9499999999998</v>
      </c>
      <c r="J401">
        <v>2700</v>
      </c>
      <c r="K401">
        <v>2076</v>
      </c>
    </row>
    <row r="402" spans="1:11" x14ac:dyDescent="0.25">
      <c r="A402" t="s">
        <v>20</v>
      </c>
      <c r="B402">
        <v>504961</v>
      </c>
      <c r="C402" t="s">
        <v>2374</v>
      </c>
      <c r="D402">
        <v>88.44</v>
      </c>
      <c r="E402">
        <v>87.65</v>
      </c>
      <c r="F402">
        <v>86.96</v>
      </c>
      <c r="G402">
        <v>86.59</v>
      </c>
      <c r="H402">
        <v>85.5</v>
      </c>
      <c r="I402">
        <v>80.75</v>
      </c>
      <c r="J402">
        <v>98.8</v>
      </c>
      <c r="K402">
        <v>69.02</v>
      </c>
    </row>
    <row r="403" spans="1:11" x14ac:dyDescent="0.25">
      <c r="A403" t="s">
        <v>20</v>
      </c>
      <c r="B403">
        <v>504966</v>
      </c>
      <c r="C403" t="s">
        <v>420</v>
      </c>
      <c r="D403">
        <v>401.75</v>
      </c>
      <c r="E403">
        <v>395.52</v>
      </c>
      <c r="F403">
        <v>390.78</v>
      </c>
      <c r="G403">
        <v>388.14</v>
      </c>
      <c r="H403">
        <v>385.75</v>
      </c>
      <c r="I403">
        <v>359.25</v>
      </c>
      <c r="J403">
        <v>420.7</v>
      </c>
      <c r="K403">
        <v>354.3</v>
      </c>
    </row>
    <row r="404" spans="1:11" x14ac:dyDescent="0.25">
      <c r="A404" t="s">
        <v>20</v>
      </c>
      <c r="B404">
        <v>504973</v>
      </c>
      <c r="C404" t="s">
        <v>1639</v>
      </c>
      <c r="D404">
        <v>1058.1500000000001</v>
      </c>
      <c r="E404">
        <v>1099.1600000000001</v>
      </c>
      <c r="F404">
        <v>1111.1400000000001</v>
      </c>
      <c r="G404">
        <v>1116.7</v>
      </c>
      <c r="H404">
        <v>1095.6300000000001</v>
      </c>
      <c r="I404">
        <v>912.94</v>
      </c>
      <c r="J404">
        <v>1282.75</v>
      </c>
      <c r="K404">
        <v>881.45</v>
      </c>
    </row>
    <row r="405" spans="1:11" x14ac:dyDescent="0.25">
      <c r="A405" t="s">
        <v>20</v>
      </c>
      <c r="B405">
        <v>504988</v>
      </c>
      <c r="C405" t="s">
        <v>2375</v>
      </c>
      <c r="D405">
        <v>1526.6</v>
      </c>
      <c r="E405">
        <v>1487.6</v>
      </c>
      <c r="F405">
        <v>1365.46</v>
      </c>
      <c r="G405">
        <v>1200.1400000000001</v>
      </c>
      <c r="H405">
        <v>1009.97</v>
      </c>
      <c r="I405">
        <v>827.84</v>
      </c>
      <c r="J405">
        <v>1648</v>
      </c>
      <c r="K405">
        <v>749.5</v>
      </c>
    </row>
    <row r="406" spans="1:11" x14ac:dyDescent="0.25">
      <c r="A406" t="s">
        <v>20</v>
      </c>
      <c r="B406">
        <v>505010</v>
      </c>
      <c r="C406" t="s">
        <v>2376</v>
      </c>
      <c r="D406">
        <v>2405.6999999999998</v>
      </c>
      <c r="E406">
        <v>2394.8200000000002</v>
      </c>
      <c r="F406">
        <v>2369.42</v>
      </c>
      <c r="G406">
        <v>2329.9</v>
      </c>
      <c r="H406">
        <v>2277.09</v>
      </c>
      <c r="I406">
        <v>2211.98</v>
      </c>
      <c r="J406">
        <v>2465.6</v>
      </c>
      <c r="K406">
        <v>2040</v>
      </c>
    </row>
    <row r="407" spans="1:11" x14ac:dyDescent="0.25">
      <c r="A407" t="s">
        <v>20</v>
      </c>
      <c r="B407">
        <v>505036</v>
      </c>
      <c r="C407" t="s">
        <v>2377</v>
      </c>
      <c r="D407">
        <v>1490.25</v>
      </c>
      <c r="E407">
        <v>1487.07</v>
      </c>
      <c r="F407">
        <v>1485.86</v>
      </c>
      <c r="G407">
        <v>1488.78</v>
      </c>
      <c r="H407">
        <v>1473.94</v>
      </c>
      <c r="I407">
        <v>1231.69</v>
      </c>
      <c r="J407">
        <v>1655</v>
      </c>
      <c r="K407">
        <v>1250</v>
      </c>
    </row>
    <row r="408" spans="1:11" x14ac:dyDescent="0.25">
      <c r="A408" t="s">
        <v>20</v>
      </c>
      <c r="B408">
        <v>505075</v>
      </c>
      <c r="C408" t="s">
        <v>2378</v>
      </c>
      <c r="D408">
        <v>6.74</v>
      </c>
      <c r="E408">
        <v>6.67</v>
      </c>
      <c r="F408">
        <v>6.71</v>
      </c>
      <c r="G408">
        <v>6.82</v>
      </c>
      <c r="H408">
        <v>6.96</v>
      </c>
      <c r="I408">
        <v>7.84</v>
      </c>
      <c r="J408">
        <v>8.35</v>
      </c>
      <c r="K408">
        <v>6.25</v>
      </c>
    </row>
    <row r="409" spans="1:11" x14ac:dyDescent="0.25">
      <c r="A409" t="s">
        <v>20</v>
      </c>
      <c r="B409">
        <v>505141</v>
      </c>
      <c r="C409" t="s">
        <v>2379</v>
      </c>
      <c r="D409">
        <v>40.6</v>
      </c>
      <c r="E409">
        <v>39.92</v>
      </c>
      <c r="F409">
        <v>39.17</v>
      </c>
      <c r="G409">
        <v>38.229999999999997</v>
      </c>
      <c r="H409">
        <v>36.11</v>
      </c>
      <c r="I409">
        <v>32.270000000000003</v>
      </c>
      <c r="J409">
        <v>49.86</v>
      </c>
      <c r="K409">
        <v>28.7</v>
      </c>
    </row>
    <row r="410" spans="1:11" x14ac:dyDescent="0.25">
      <c r="A410" t="s">
        <v>20</v>
      </c>
      <c r="B410">
        <v>505160</v>
      </c>
      <c r="C410" t="s">
        <v>2380</v>
      </c>
      <c r="D410">
        <v>234.9</v>
      </c>
      <c r="E410">
        <v>238.52</v>
      </c>
      <c r="F410">
        <v>237.28</v>
      </c>
      <c r="G410">
        <v>232</v>
      </c>
      <c r="H410">
        <v>218.08</v>
      </c>
      <c r="I410">
        <v>166.56</v>
      </c>
      <c r="J410">
        <v>265.45</v>
      </c>
      <c r="K410">
        <v>171.7</v>
      </c>
    </row>
    <row r="411" spans="1:11" x14ac:dyDescent="0.25">
      <c r="A411" t="s">
        <v>20</v>
      </c>
      <c r="B411">
        <v>505163</v>
      </c>
      <c r="C411" t="s">
        <v>2381</v>
      </c>
      <c r="D411">
        <v>812.1</v>
      </c>
      <c r="E411">
        <v>814.56</v>
      </c>
      <c r="F411">
        <v>811.55</v>
      </c>
      <c r="G411">
        <v>802.96</v>
      </c>
      <c r="H411">
        <v>788.61</v>
      </c>
      <c r="I411">
        <v>688.02</v>
      </c>
      <c r="J411">
        <v>880</v>
      </c>
      <c r="K411">
        <v>711.15</v>
      </c>
    </row>
    <row r="412" spans="1:11" x14ac:dyDescent="0.25">
      <c r="A412" t="s">
        <v>20</v>
      </c>
      <c r="B412">
        <v>505192</v>
      </c>
      <c r="C412" t="s">
        <v>405</v>
      </c>
      <c r="D412">
        <v>1368.3</v>
      </c>
      <c r="E412">
        <v>1348.39</v>
      </c>
      <c r="F412">
        <v>1333.64</v>
      </c>
      <c r="G412">
        <v>1315.18</v>
      </c>
      <c r="H412">
        <v>1275.32</v>
      </c>
      <c r="I412">
        <v>1089.9100000000001</v>
      </c>
      <c r="J412">
        <v>1437.35</v>
      </c>
      <c r="K412">
        <v>1062</v>
      </c>
    </row>
    <row r="413" spans="1:11" x14ac:dyDescent="0.25">
      <c r="A413" t="s">
        <v>20</v>
      </c>
      <c r="B413">
        <v>505196</v>
      </c>
      <c r="C413" t="s">
        <v>2382</v>
      </c>
      <c r="D413">
        <v>322</v>
      </c>
      <c r="E413">
        <v>313.64999999999998</v>
      </c>
      <c r="F413">
        <v>312.45</v>
      </c>
      <c r="G413">
        <v>313.14999999999998</v>
      </c>
      <c r="H413">
        <v>300.02999999999997</v>
      </c>
      <c r="I413">
        <v>224.39</v>
      </c>
      <c r="J413">
        <v>355.35</v>
      </c>
      <c r="K413">
        <v>249</v>
      </c>
    </row>
    <row r="414" spans="1:11" x14ac:dyDescent="0.25">
      <c r="A414" t="s">
        <v>20</v>
      </c>
      <c r="B414">
        <v>505200</v>
      </c>
      <c r="C414" t="s">
        <v>2383</v>
      </c>
      <c r="D414">
        <v>3863.65</v>
      </c>
      <c r="E414">
        <v>3768.7</v>
      </c>
      <c r="F414">
        <v>3670.51</v>
      </c>
      <c r="G414">
        <v>3576.37</v>
      </c>
      <c r="H414">
        <v>3489.31</v>
      </c>
      <c r="I414">
        <v>3379.23</v>
      </c>
      <c r="J414">
        <v>3898</v>
      </c>
      <c r="K414">
        <v>3272.35</v>
      </c>
    </row>
    <row r="415" spans="1:11" x14ac:dyDescent="0.25">
      <c r="A415" t="s">
        <v>20</v>
      </c>
      <c r="B415">
        <v>505212</v>
      </c>
      <c r="C415" t="s">
        <v>2384</v>
      </c>
      <c r="D415">
        <v>158.4</v>
      </c>
      <c r="E415">
        <v>158.55000000000001</v>
      </c>
      <c r="F415">
        <v>158.29</v>
      </c>
      <c r="G415">
        <v>157.9</v>
      </c>
      <c r="H415">
        <v>158.66999999999999</v>
      </c>
      <c r="I415">
        <v>150.06</v>
      </c>
      <c r="J415">
        <v>180.95</v>
      </c>
      <c r="K415">
        <v>145</v>
      </c>
    </row>
    <row r="416" spans="1:11" x14ac:dyDescent="0.25">
      <c r="A416" t="s">
        <v>20</v>
      </c>
      <c r="B416">
        <v>505216</v>
      </c>
      <c r="C416" t="s">
        <v>2385</v>
      </c>
      <c r="D416">
        <v>872.5</v>
      </c>
      <c r="E416">
        <v>845.77</v>
      </c>
      <c r="F416">
        <v>830.44</v>
      </c>
      <c r="G416">
        <v>818.18</v>
      </c>
      <c r="H416">
        <v>801.57</v>
      </c>
      <c r="I416">
        <v>752.66</v>
      </c>
      <c r="J416">
        <v>880.8</v>
      </c>
      <c r="K416">
        <v>710</v>
      </c>
    </row>
    <row r="417" spans="1:11" x14ac:dyDescent="0.25">
      <c r="A417" t="s">
        <v>20</v>
      </c>
      <c r="B417">
        <v>505232</v>
      </c>
      <c r="C417" t="s">
        <v>2386</v>
      </c>
      <c r="D417">
        <v>1845</v>
      </c>
      <c r="E417">
        <v>1881.74</v>
      </c>
      <c r="F417">
        <v>1906.14</v>
      </c>
      <c r="G417">
        <v>1930.93</v>
      </c>
      <c r="H417">
        <v>1893.41</v>
      </c>
      <c r="I417">
        <v>1588.45</v>
      </c>
      <c r="J417">
        <v>2195</v>
      </c>
      <c r="K417">
        <v>1341.15</v>
      </c>
    </row>
    <row r="418" spans="1:11" x14ac:dyDescent="0.25">
      <c r="A418" t="s">
        <v>20</v>
      </c>
      <c r="B418">
        <v>505242</v>
      </c>
      <c r="C418" t="s">
        <v>2387</v>
      </c>
      <c r="D418">
        <v>3971.15</v>
      </c>
      <c r="E418">
        <v>4020.01</v>
      </c>
      <c r="F418">
        <v>4060.42</v>
      </c>
      <c r="G418">
        <v>4104.91</v>
      </c>
      <c r="H418">
        <v>4107.7</v>
      </c>
      <c r="I418">
        <v>3592.2</v>
      </c>
      <c r="J418">
        <v>4749.55</v>
      </c>
      <c r="K418">
        <v>3600.05</v>
      </c>
    </row>
    <row r="419" spans="1:11" x14ac:dyDescent="0.25">
      <c r="A419" t="s">
        <v>20</v>
      </c>
      <c r="B419">
        <v>505250</v>
      </c>
      <c r="C419" t="s">
        <v>2388</v>
      </c>
      <c r="D419">
        <v>98</v>
      </c>
      <c r="E419">
        <v>93.72</v>
      </c>
      <c r="F419">
        <v>88.65</v>
      </c>
      <c r="G419">
        <v>83.44</v>
      </c>
      <c r="H419">
        <v>75.97</v>
      </c>
      <c r="I419">
        <v>66.16</v>
      </c>
      <c r="J419">
        <v>109</v>
      </c>
      <c r="K419">
        <v>56.71</v>
      </c>
    </row>
    <row r="420" spans="1:11" x14ac:dyDescent="0.25">
      <c r="A420" t="s">
        <v>20</v>
      </c>
      <c r="B420">
        <v>505255</v>
      </c>
      <c r="C420" t="s">
        <v>2389</v>
      </c>
      <c r="D420">
        <v>1607.85</v>
      </c>
      <c r="E420">
        <v>1646.13</v>
      </c>
      <c r="F420">
        <v>1677.75</v>
      </c>
      <c r="G420">
        <v>1710.09</v>
      </c>
      <c r="H420">
        <v>1716.5</v>
      </c>
      <c r="I420">
        <v>1630.18</v>
      </c>
      <c r="J420">
        <v>1896.75</v>
      </c>
      <c r="K420">
        <v>1350</v>
      </c>
    </row>
    <row r="421" spans="1:11" x14ac:dyDescent="0.25">
      <c r="A421" t="s">
        <v>20</v>
      </c>
      <c r="B421">
        <v>505283</v>
      </c>
      <c r="C421" t="s">
        <v>2390</v>
      </c>
      <c r="D421">
        <v>562.70000000000005</v>
      </c>
      <c r="E421">
        <v>565.01</v>
      </c>
      <c r="F421">
        <v>564.28</v>
      </c>
      <c r="G421">
        <v>574.15</v>
      </c>
      <c r="H421">
        <v>597.82000000000005</v>
      </c>
      <c r="I421">
        <v>599.82000000000005</v>
      </c>
      <c r="J421">
        <v>698</v>
      </c>
      <c r="K421">
        <v>541.95000000000005</v>
      </c>
    </row>
    <row r="422" spans="1:11" x14ac:dyDescent="0.25">
      <c r="A422" t="s">
        <v>20</v>
      </c>
      <c r="B422">
        <v>505299</v>
      </c>
      <c r="C422" t="s">
        <v>2391</v>
      </c>
      <c r="D422">
        <v>432.65</v>
      </c>
      <c r="E422">
        <v>436.76</v>
      </c>
      <c r="F422">
        <v>436.24</v>
      </c>
      <c r="G422">
        <v>428.98</v>
      </c>
      <c r="H422">
        <v>412.42</v>
      </c>
      <c r="I422">
        <v>346.54</v>
      </c>
      <c r="J422">
        <v>489</v>
      </c>
      <c r="K422">
        <v>325.05</v>
      </c>
    </row>
    <row r="423" spans="1:11" x14ac:dyDescent="0.25">
      <c r="A423" t="s">
        <v>20</v>
      </c>
      <c r="B423">
        <v>505302</v>
      </c>
      <c r="C423" t="s">
        <v>2392</v>
      </c>
      <c r="D423">
        <v>1801</v>
      </c>
      <c r="E423">
        <v>1815.47</v>
      </c>
      <c r="F423">
        <v>1817.98</v>
      </c>
      <c r="G423">
        <v>1808.39</v>
      </c>
      <c r="H423">
        <v>1665.57</v>
      </c>
      <c r="I423">
        <v>1189.5999999999999</v>
      </c>
      <c r="J423">
        <v>2275.5500000000002</v>
      </c>
      <c r="K423">
        <v>901.6</v>
      </c>
    </row>
    <row r="424" spans="1:11" x14ac:dyDescent="0.25">
      <c r="A424" t="s">
        <v>20</v>
      </c>
      <c r="B424">
        <v>505324</v>
      </c>
      <c r="C424" t="s">
        <v>2393</v>
      </c>
      <c r="D424">
        <v>22.44</v>
      </c>
      <c r="E424">
        <v>22.41</v>
      </c>
      <c r="F424">
        <v>22.35</v>
      </c>
      <c r="G424">
        <v>22.39</v>
      </c>
      <c r="H424">
        <v>22.25</v>
      </c>
      <c r="I424">
        <v>19.78</v>
      </c>
      <c r="J424">
        <v>28.85</v>
      </c>
      <c r="K424">
        <v>17.399999999999999</v>
      </c>
    </row>
    <row r="425" spans="1:11" x14ac:dyDescent="0.25">
      <c r="A425" t="s">
        <v>20</v>
      </c>
      <c r="B425">
        <v>505343</v>
      </c>
      <c r="C425" t="s">
        <v>2394</v>
      </c>
      <c r="D425">
        <v>0.52</v>
      </c>
      <c r="E425">
        <v>0.52</v>
      </c>
      <c r="F425">
        <v>0.52</v>
      </c>
      <c r="G425">
        <v>0.51</v>
      </c>
      <c r="H425">
        <v>0.47</v>
      </c>
      <c r="I425">
        <v>0.36</v>
      </c>
      <c r="J425">
        <v>0.56999999999999995</v>
      </c>
      <c r="K425">
        <v>0.19</v>
      </c>
    </row>
    <row r="426" spans="1:11" x14ac:dyDescent="0.25">
      <c r="A426" t="s">
        <v>20</v>
      </c>
      <c r="B426">
        <v>505355</v>
      </c>
      <c r="C426" t="s">
        <v>2395</v>
      </c>
      <c r="D426">
        <v>814.85</v>
      </c>
      <c r="E426">
        <v>796.21</v>
      </c>
      <c r="F426">
        <v>760.56</v>
      </c>
      <c r="G426">
        <v>724.15</v>
      </c>
      <c r="H426">
        <v>695.99</v>
      </c>
      <c r="I426">
        <v>646.05999999999995</v>
      </c>
      <c r="J426">
        <v>842.5</v>
      </c>
      <c r="K426">
        <v>616.85</v>
      </c>
    </row>
    <row r="427" spans="1:11" x14ac:dyDescent="0.25">
      <c r="A427" t="s">
        <v>20</v>
      </c>
      <c r="B427">
        <v>505358</v>
      </c>
      <c r="C427" t="s">
        <v>2396</v>
      </c>
      <c r="D427">
        <v>287.8</v>
      </c>
      <c r="E427">
        <v>287.05</v>
      </c>
      <c r="F427">
        <v>283.25</v>
      </c>
      <c r="G427">
        <v>277.26</v>
      </c>
      <c r="H427">
        <v>262.95</v>
      </c>
      <c r="I427">
        <v>205.32</v>
      </c>
      <c r="J427">
        <v>324</v>
      </c>
      <c r="K427">
        <v>202.2</v>
      </c>
    </row>
    <row r="428" spans="1:11" x14ac:dyDescent="0.25">
      <c r="A428" t="s">
        <v>20</v>
      </c>
      <c r="B428">
        <v>505368</v>
      </c>
      <c r="C428" t="s">
        <v>1909</v>
      </c>
      <c r="D428">
        <v>2232</v>
      </c>
      <c r="E428">
        <v>2109.33</v>
      </c>
      <c r="F428">
        <v>2080.1799999999998</v>
      </c>
      <c r="G428">
        <v>2101.52</v>
      </c>
      <c r="H428">
        <v>2052.0700000000002</v>
      </c>
      <c r="I428">
        <v>1661.3</v>
      </c>
      <c r="J428">
        <v>2400</v>
      </c>
      <c r="K428">
        <v>1402</v>
      </c>
    </row>
    <row r="429" spans="1:11" x14ac:dyDescent="0.25">
      <c r="A429" t="s">
        <v>20</v>
      </c>
      <c r="B429">
        <v>505400</v>
      </c>
      <c r="C429" t="s">
        <v>972</v>
      </c>
      <c r="D429">
        <v>103.08</v>
      </c>
      <c r="E429">
        <v>99.35</v>
      </c>
      <c r="F429">
        <v>97.27</v>
      </c>
      <c r="G429">
        <v>92.21</v>
      </c>
      <c r="H429">
        <v>84.28</v>
      </c>
      <c r="I429">
        <v>71.33</v>
      </c>
      <c r="J429">
        <v>111.45</v>
      </c>
      <c r="K429">
        <v>66.55</v>
      </c>
    </row>
    <row r="430" spans="1:11" x14ac:dyDescent="0.25">
      <c r="A430" t="s">
        <v>20</v>
      </c>
      <c r="B430">
        <v>505412</v>
      </c>
      <c r="C430" t="s">
        <v>2397</v>
      </c>
      <c r="D430">
        <v>13200.05</v>
      </c>
      <c r="E430">
        <v>12857.89</v>
      </c>
      <c r="F430">
        <v>12739.28</v>
      </c>
      <c r="G430">
        <v>12907.03</v>
      </c>
      <c r="H430">
        <v>13195.5</v>
      </c>
      <c r="I430">
        <v>11331.26</v>
      </c>
      <c r="J430">
        <v>15534.7</v>
      </c>
      <c r="K430">
        <v>11830</v>
      </c>
    </row>
    <row r="431" spans="1:11" x14ac:dyDescent="0.25">
      <c r="A431" t="s">
        <v>20</v>
      </c>
      <c r="B431">
        <v>505509</v>
      </c>
      <c r="C431" t="s">
        <v>2398</v>
      </c>
      <c r="D431">
        <v>339.5</v>
      </c>
      <c r="E431">
        <v>337.52</v>
      </c>
      <c r="F431">
        <v>334.57</v>
      </c>
      <c r="G431">
        <v>329.57</v>
      </c>
      <c r="H431">
        <v>311.24</v>
      </c>
      <c r="I431">
        <v>229.79</v>
      </c>
      <c r="J431">
        <v>364.8</v>
      </c>
      <c r="K431">
        <v>191.2</v>
      </c>
    </row>
    <row r="432" spans="1:11" x14ac:dyDescent="0.25">
      <c r="A432" t="s">
        <v>20</v>
      </c>
      <c r="B432">
        <v>505515</v>
      </c>
      <c r="C432" t="s">
        <v>2399</v>
      </c>
      <c r="D432">
        <v>3.86</v>
      </c>
      <c r="E432">
        <v>3.77</v>
      </c>
      <c r="F432">
        <v>3.74</v>
      </c>
      <c r="G432">
        <v>3.71</v>
      </c>
      <c r="H432">
        <v>3.68</v>
      </c>
      <c r="I432">
        <v>4.1900000000000004</v>
      </c>
      <c r="J432">
        <v>4.29</v>
      </c>
      <c r="K432">
        <v>3.39</v>
      </c>
    </row>
    <row r="433" spans="1:11" x14ac:dyDescent="0.25">
      <c r="A433" t="s">
        <v>20</v>
      </c>
      <c r="B433">
        <v>505523</v>
      </c>
      <c r="C433" t="s">
        <v>2400</v>
      </c>
      <c r="D433">
        <v>1.42</v>
      </c>
      <c r="E433">
        <v>1.44</v>
      </c>
      <c r="F433">
        <v>1.43</v>
      </c>
      <c r="G433">
        <v>1.38</v>
      </c>
      <c r="H433">
        <v>1.28</v>
      </c>
      <c r="I433">
        <v>1.27</v>
      </c>
      <c r="J433">
        <v>1.68</v>
      </c>
      <c r="K433">
        <v>1.07</v>
      </c>
    </row>
    <row r="434" spans="1:11" x14ac:dyDescent="0.25">
      <c r="A434" t="s">
        <v>20</v>
      </c>
      <c r="B434">
        <v>505526</v>
      </c>
      <c r="C434" t="s">
        <v>1045</v>
      </c>
      <c r="D434">
        <v>64.67</v>
      </c>
      <c r="E434">
        <v>64.5</v>
      </c>
      <c r="F434">
        <v>62.77</v>
      </c>
      <c r="G434">
        <v>60.53</v>
      </c>
      <c r="H434">
        <v>56.31</v>
      </c>
      <c r="I434">
        <v>53.61</v>
      </c>
      <c r="J434">
        <v>69.099999999999994</v>
      </c>
      <c r="K434">
        <v>43.5</v>
      </c>
    </row>
    <row r="435" spans="1:11" x14ac:dyDescent="0.25">
      <c r="A435" t="s">
        <v>20</v>
      </c>
      <c r="B435">
        <v>505533</v>
      </c>
      <c r="C435" t="s">
        <v>974</v>
      </c>
      <c r="D435">
        <v>869.3</v>
      </c>
      <c r="E435">
        <v>848.09</v>
      </c>
      <c r="F435">
        <v>841.05</v>
      </c>
      <c r="G435">
        <v>851.27</v>
      </c>
      <c r="H435">
        <v>882.16</v>
      </c>
      <c r="I435">
        <v>834.35</v>
      </c>
      <c r="J435">
        <v>1024.55</v>
      </c>
      <c r="K435">
        <v>786.5</v>
      </c>
    </row>
    <row r="436" spans="1:11" x14ac:dyDescent="0.25">
      <c r="A436" t="s">
        <v>20</v>
      </c>
      <c r="B436">
        <v>505537</v>
      </c>
      <c r="C436" t="s">
        <v>2401</v>
      </c>
      <c r="D436">
        <v>245.7</v>
      </c>
      <c r="E436">
        <v>249.73</v>
      </c>
      <c r="F436">
        <v>252.89</v>
      </c>
      <c r="G436">
        <v>255.44</v>
      </c>
      <c r="H436">
        <v>255.91</v>
      </c>
      <c r="I436">
        <v>239.44</v>
      </c>
      <c r="J436">
        <v>290.5</v>
      </c>
      <c r="K436">
        <v>225</v>
      </c>
    </row>
    <row r="437" spans="1:11" x14ac:dyDescent="0.25">
      <c r="A437" t="s">
        <v>20</v>
      </c>
      <c r="B437">
        <v>505590</v>
      </c>
      <c r="C437" t="s">
        <v>1843</v>
      </c>
      <c r="D437">
        <v>8.9499999999999993</v>
      </c>
      <c r="E437">
        <v>9.1300000000000008</v>
      </c>
      <c r="F437">
        <v>8.99</v>
      </c>
      <c r="G437">
        <v>8.73</v>
      </c>
      <c r="H437">
        <v>8.69</v>
      </c>
      <c r="I437">
        <v>14.44</v>
      </c>
      <c r="J437">
        <v>9.75</v>
      </c>
      <c r="K437">
        <v>7.44</v>
      </c>
    </row>
    <row r="438" spans="1:11" x14ac:dyDescent="0.25">
      <c r="A438" t="s">
        <v>20</v>
      </c>
      <c r="B438">
        <v>505650</v>
      </c>
      <c r="C438" t="s">
        <v>2402</v>
      </c>
      <c r="D438">
        <v>22.92</v>
      </c>
      <c r="E438">
        <v>22.05</v>
      </c>
      <c r="F438">
        <v>19.64</v>
      </c>
      <c r="G438">
        <v>16.55</v>
      </c>
      <c r="H438">
        <v>13.47</v>
      </c>
      <c r="I438">
        <v>11.67</v>
      </c>
      <c r="J438">
        <v>25.18</v>
      </c>
      <c r="K438">
        <v>8</v>
      </c>
    </row>
    <row r="439" spans="1:11" x14ac:dyDescent="0.25">
      <c r="A439" t="s">
        <v>20</v>
      </c>
      <c r="B439">
        <v>505681</v>
      </c>
      <c r="C439" t="s">
        <v>2403</v>
      </c>
      <c r="D439">
        <v>558.85</v>
      </c>
      <c r="E439">
        <v>560.67999999999995</v>
      </c>
      <c r="F439">
        <v>569.12</v>
      </c>
      <c r="G439">
        <v>583.48</v>
      </c>
      <c r="H439">
        <v>595.91</v>
      </c>
      <c r="I439">
        <v>524.35</v>
      </c>
      <c r="J439">
        <v>730</v>
      </c>
      <c r="K439">
        <v>518.04999999999995</v>
      </c>
    </row>
    <row r="440" spans="1:11" x14ac:dyDescent="0.25">
      <c r="A440" t="s">
        <v>20</v>
      </c>
      <c r="B440">
        <v>505688</v>
      </c>
      <c r="C440" t="s">
        <v>2404</v>
      </c>
      <c r="D440">
        <v>114.6</v>
      </c>
      <c r="E440">
        <v>114.72</v>
      </c>
      <c r="F440">
        <v>115.13</v>
      </c>
      <c r="G440">
        <v>116.08</v>
      </c>
      <c r="H440">
        <v>118.76</v>
      </c>
      <c r="I440">
        <v>121.41</v>
      </c>
      <c r="J440">
        <v>152</v>
      </c>
      <c r="K440">
        <v>110.5</v>
      </c>
    </row>
    <row r="441" spans="1:11" x14ac:dyDescent="0.25">
      <c r="A441" t="s">
        <v>20</v>
      </c>
      <c r="B441">
        <v>505690</v>
      </c>
      <c r="C441" t="s">
        <v>2405</v>
      </c>
      <c r="D441">
        <v>498.65</v>
      </c>
      <c r="E441">
        <v>503.58</v>
      </c>
      <c r="F441">
        <v>499.32</v>
      </c>
      <c r="G441">
        <v>483.73</v>
      </c>
      <c r="H441">
        <v>448.9</v>
      </c>
      <c r="I441">
        <v>344.53</v>
      </c>
      <c r="J441">
        <v>540</v>
      </c>
      <c r="K441">
        <v>336.25</v>
      </c>
    </row>
    <row r="442" spans="1:11" x14ac:dyDescent="0.25">
      <c r="A442" t="s">
        <v>20</v>
      </c>
      <c r="B442">
        <v>505693</v>
      </c>
      <c r="C442" t="s">
        <v>2406</v>
      </c>
      <c r="D442">
        <v>18.649999999999999</v>
      </c>
      <c r="E442">
        <v>18.850000000000001</v>
      </c>
      <c r="F442">
        <v>18.61</v>
      </c>
      <c r="G442">
        <v>17.87</v>
      </c>
      <c r="H442">
        <v>16.5</v>
      </c>
      <c r="I442">
        <v>13.6</v>
      </c>
      <c r="J442">
        <v>21.01</v>
      </c>
      <c r="K442">
        <v>12.2</v>
      </c>
    </row>
    <row r="443" spans="1:11" x14ac:dyDescent="0.25">
      <c r="A443" t="s">
        <v>20</v>
      </c>
      <c r="B443">
        <v>505700</v>
      </c>
      <c r="C443" t="s">
        <v>2407</v>
      </c>
      <c r="D443">
        <v>887.3</v>
      </c>
      <c r="E443">
        <v>888.92</v>
      </c>
      <c r="F443">
        <v>885.15</v>
      </c>
      <c r="G443">
        <v>866.25</v>
      </c>
      <c r="H443">
        <v>828.97</v>
      </c>
      <c r="I443">
        <v>662.58</v>
      </c>
      <c r="J443">
        <v>983.4</v>
      </c>
      <c r="K443">
        <v>693.35</v>
      </c>
    </row>
    <row r="444" spans="1:11" x14ac:dyDescent="0.25">
      <c r="A444" t="s">
        <v>20</v>
      </c>
      <c r="B444">
        <v>505703</v>
      </c>
      <c r="C444" t="s">
        <v>2408</v>
      </c>
      <c r="D444">
        <v>42.18</v>
      </c>
      <c r="E444">
        <v>41.74</v>
      </c>
      <c r="F444">
        <v>40.83</v>
      </c>
      <c r="G444">
        <v>40.14</v>
      </c>
      <c r="H444">
        <v>41.29</v>
      </c>
      <c r="I444">
        <v>38.33</v>
      </c>
      <c r="J444">
        <v>52.5</v>
      </c>
      <c r="K444">
        <v>33.25</v>
      </c>
    </row>
    <row r="445" spans="1:11" x14ac:dyDescent="0.25">
      <c r="A445" t="s">
        <v>20</v>
      </c>
      <c r="B445">
        <v>505710</v>
      </c>
      <c r="C445" t="s">
        <v>2409</v>
      </c>
      <c r="D445">
        <v>122.6</v>
      </c>
      <c r="E445">
        <v>122.33</v>
      </c>
      <c r="F445">
        <v>120.72</v>
      </c>
      <c r="G445">
        <v>120.31</v>
      </c>
      <c r="H445">
        <v>121.82</v>
      </c>
      <c r="I445">
        <v>112.56</v>
      </c>
      <c r="J445">
        <v>144.5</v>
      </c>
      <c r="K445">
        <v>110.15</v>
      </c>
    </row>
    <row r="446" spans="1:11" x14ac:dyDescent="0.25">
      <c r="A446" t="s">
        <v>20</v>
      </c>
      <c r="B446">
        <v>505712</v>
      </c>
      <c r="C446" t="s">
        <v>2410</v>
      </c>
      <c r="D446">
        <v>110.35</v>
      </c>
      <c r="E446">
        <v>115.16</v>
      </c>
      <c r="F446">
        <v>116.3</v>
      </c>
      <c r="G446">
        <v>116.53</v>
      </c>
      <c r="H446">
        <v>116.86</v>
      </c>
      <c r="I446">
        <v>109.27</v>
      </c>
      <c r="J446">
        <v>155</v>
      </c>
      <c r="K446">
        <v>106.4</v>
      </c>
    </row>
    <row r="447" spans="1:11" x14ac:dyDescent="0.25">
      <c r="A447" t="s">
        <v>20</v>
      </c>
      <c r="B447">
        <v>505714</v>
      </c>
      <c r="C447" t="s">
        <v>2411</v>
      </c>
      <c r="D447">
        <v>403.55</v>
      </c>
      <c r="E447">
        <v>393.99</v>
      </c>
      <c r="F447">
        <v>378.03</v>
      </c>
      <c r="G447">
        <v>361.43</v>
      </c>
      <c r="H447">
        <v>333.5</v>
      </c>
      <c r="I447">
        <v>249.92</v>
      </c>
      <c r="J447">
        <v>428</v>
      </c>
      <c r="K447">
        <v>215.5</v>
      </c>
    </row>
    <row r="448" spans="1:11" x14ac:dyDescent="0.25">
      <c r="A448" t="s">
        <v>20</v>
      </c>
      <c r="B448">
        <v>505720</v>
      </c>
      <c r="C448" t="s">
        <v>2412</v>
      </c>
      <c r="D448">
        <v>341.75</v>
      </c>
      <c r="E448">
        <v>335.9</v>
      </c>
      <c r="F448">
        <v>329.55</v>
      </c>
      <c r="G448">
        <v>324.07</v>
      </c>
      <c r="H448">
        <v>319.11</v>
      </c>
      <c r="I448">
        <v>276.8</v>
      </c>
      <c r="J448">
        <v>369.4</v>
      </c>
      <c r="K448">
        <v>284.25</v>
      </c>
    </row>
    <row r="449" spans="1:11" x14ac:dyDescent="0.25">
      <c r="A449" t="s">
        <v>20</v>
      </c>
      <c r="B449">
        <v>505725</v>
      </c>
      <c r="C449" t="s">
        <v>2413</v>
      </c>
      <c r="D449">
        <v>788.85</v>
      </c>
      <c r="E449">
        <v>784.63</v>
      </c>
      <c r="F449">
        <v>775.02</v>
      </c>
      <c r="G449">
        <v>755.83</v>
      </c>
      <c r="H449">
        <v>714.09</v>
      </c>
      <c r="I449">
        <v>612.20000000000005</v>
      </c>
      <c r="J449">
        <v>798.9</v>
      </c>
      <c r="K449">
        <v>573</v>
      </c>
    </row>
    <row r="450" spans="1:11" x14ac:dyDescent="0.25">
      <c r="A450" t="s">
        <v>20</v>
      </c>
      <c r="B450">
        <v>505726</v>
      </c>
      <c r="C450" t="s">
        <v>2414</v>
      </c>
      <c r="D450">
        <v>1007.3</v>
      </c>
      <c r="E450">
        <v>974.3</v>
      </c>
      <c r="F450">
        <v>945.12</v>
      </c>
      <c r="G450">
        <v>921.98</v>
      </c>
      <c r="H450">
        <v>906.44</v>
      </c>
      <c r="I450">
        <v>884</v>
      </c>
      <c r="J450">
        <v>1018.75</v>
      </c>
      <c r="K450">
        <v>817.7</v>
      </c>
    </row>
    <row r="451" spans="1:11" x14ac:dyDescent="0.25">
      <c r="A451" t="s">
        <v>20</v>
      </c>
      <c r="B451">
        <v>505729</v>
      </c>
      <c r="C451" t="s">
        <v>2415</v>
      </c>
      <c r="D451">
        <v>122.2</v>
      </c>
      <c r="E451">
        <v>116.56</v>
      </c>
      <c r="F451">
        <v>113.24</v>
      </c>
      <c r="G451">
        <v>110.94</v>
      </c>
      <c r="H451">
        <v>105.18</v>
      </c>
      <c r="I451">
        <v>87.71</v>
      </c>
      <c r="J451">
        <v>134.4</v>
      </c>
      <c r="K451">
        <v>73.56</v>
      </c>
    </row>
    <row r="452" spans="1:11" x14ac:dyDescent="0.25">
      <c r="A452" t="s">
        <v>20</v>
      </c>
      <c r="B452">
        <v>505737</v>
      </c>
      <c r="C452" t="s">
        <v>2416</v>
      </c>
      <c r="D452">
        <v>1318</v>
      </c>
      <c r="E452">
        <v>1318.31</v>
      </c>
      <c r="F452">
        <v>1312.07</v>
      </c>
      <c r="G452">
        <v>1288.1600000000001</v>
      </c>
      <c r="H452">
        <v>1198.42</v>
      </c>
      <c r="I452">
        <v>835.69</v>
      </c>
      <c r="J452">
        <v>1373</v>
      </c>
      <c r="K452">
        <v>905.5</v>
      </c>
    </row>
    <row r="453" spans="1:11" x14ac:dyDescent="0.25">
      <c r="A453" t="s">
        <v>20</v>
      </c>
      <c r="B453">
        <v>505744</v>
      </c>
      <c r="C453" t="s">
        <v>2417</v>
      </c>
      <c r="D453">
        <v>358.85</v>
      </c>
      <c r="E453">
        <v>361.85</v>
      </c>
      <c r="F453">
        <v>359.45</v>
      </c>
      <c r="G453">
        <v>356.49</v>
      </c>
      <c r="H453">
        <v>358.17</v>
      </c>
      <c r="I453">
        <v>346.32</v>
      </c>
      <c r="J453">
        <v>431.4</v>
      </c>
      <c r="K453">
        <v>331.5</v>
      </c>
    </row>
    <row r="454" spans="1:11" x14ac:dyDescent="0.25">
      <c r="A454" t="s">
        <v>20</v>
      </c>
      <c r="B454">
        <v>505750</v>
      </c>
      <c r="C454" t="s">
        <v>2418</v>
      </c>
      <c r="D454">
        <v>628.9</v>
      </c>
      <c r="E454">
        <v>589.73</v>
      </c>
      <c r="F454">
        <v>562.84</v>
      </c>
      <c r="G454">
        <v>533.04999999999995</v>
      </c>
      <c r="H454">
        <v>484.57</v>
      </c>
      <c r="I454">
        <v>379.13</v>
      </c>
      <c r="J454">
        <v>649.79999999999995</v>
      </c>
      <c r="K454">
        <v>365.15</v>
      </c>
    </row>
    <row r="455" spans="1:11" x14ac:dyDescent="0.25">
      <c r="A455" t="s">
        <v>20</v>
      </c>
      <c r="B455">
        <v>505790</v>
      </c>
      <c r="C455" t="s">
        <v>150</v>
      </c>
      <c r="D455">
        <v>2709.95</v>
      </c>
      <c r="E455">
        <v>2740.07</v>
      </c>
      <c r="F455">
        <v>2761.56</v>
      </c>
      <c r="G455">
        <v>2827.37</v>
      </c>
      <c r="H455">
        <v>2960.92</v>
      </c>
      <c r="I455">
        <v>2961.79</v>
      </c>
      <c r="J455">
        <v>3719.2</v>
      </c>
      <c r="K455">
        <v>2616.0500000000002</v>
      </c>
    </row>
    <row r="456" spans="1:11" x14ac:dyDescent="0.25">
      <c r="A456" t="s">
        <v>20</v>
      </c>
      <c r="B456">
        <v>505797</v>
      </c>
      <c r="C456" t="s">
        <v>2419</v>
      </c>
      <c r="D456">
        <v>24.66</v>
      </c>
      <c r="E456">
        <v>23.81</v>
      </c>
      <c r="F456">
        <v>22.9</v>
      </c>
      <c r="G456">
        <v>21.3</v>
      </c>
      <c r="H456">
        <v>17.93</v>
      </c>
      <c r="I456">
        <v>12.91</v>
      </c>
      <c r="J456">
        <v>24.66</v>
      </c>
      <c r="K456">
        <v>8.89</v>
      </c>
    </row>
    <row r="457" spans="1:11" x14ac:dyDescent="0.25">
      <c r="A457" t="s">
        <v>20</v>
      </c>
      <c r="B457">
        <v>505800</v>
      </c>
      <c r="C457" t="s">
        <v>2420</v>
      </c>
      <c r="D457">
        <v>1256.55</v>
      </c>
      <c r="E457">
        <v>1248.1600000000001</v>
      </c>
      <c r="F457">
        <v>1232.83</v>
      </c>
      <c r="G457">
        <v>1211.51</v>
      </c>
      <c r="H457">
        <v>1166.82</v>
      </c>
      <c r="I457">
        <v>1035.47</v>
      </c>
      <c r="J457">
        <v>1315.95</v>
      </c>
      <c r="K457">
        <v>895.85</v>
      </c>
    </row>
    <row r="458" spans="1:11" x14ac:dyDescent="0.25">
      <c r="A458" t="s">
        <v>20</v>
      </c>
      <c r="B458">
        <v>505807</v>
      </c>
      <c r="C458" t="s">
        <v>2421</v>
      </c>
      <c r="D458">
        <v>551.20000000000005</v>
      </c>
      <c r="E458">
        <v>536.22</v>
      </c>
      <c r="F458">
        <v>528.33000000000004</v>
      </c>
      <c r="G458">
        <v>508.45</v>
      </c>
      <c r="H458">
        <v>483.17</v>
      </c>
      <c r="I458">
        <v>395.54</v>
      </c>
      <c r="J458">
        <v>616.95000000000005</v>
      </c>
      <c r="K458">
        <v>384.25</v>
      </c>
    </row>
    <row r="459" spans="1:11" x14ac:dyDescent="0.25">
      <c r="A459" t="s">
        <v>20</v>
      </c>
      <c r="B459">
        <v>505827</v>
      </c>
      <c r="C459" t="s">
        <v>2422</v>
      </c>
      <c r="D459">
        <v>343.35</v>
      </c>
      <c r="E459">
        <v>338.61</v>
      </c>
      <c r="F459">
        <v>338.96</v>
      </c>
      <c r="G459">
        <v>340.76</v>
      </c>
      <c r="H459">
        <v>340.34</v>
      </c>
      <c r="I459">
        <v>318.08</v>
      </c>
      <c r="J459">
        <v>392</v>
      </c>
      <c r="K459">
        <v>302.35000000000002</v>
      </c>
    </row>
    <row r="460" spans="1:11" x14ac:dyDescent="0.25">
      <c r="A460" t="s">
        <v>20</v>
      </c>
      <c r="B460">
        <v>505840</v>
      </c>
      <c r="C460" t="s">
        <v>2423</v>
      </c>
      <c r="D460">
        <v>39.49</v>
      </c>
      <c r="E460">
        <v>39.86</v>
      </c>
      <c r="F460">
        <v>40.299999999999997</v>
      </c>
      <c r="G460">
        <v>40.479999999999997</v>
      </c>
      <c r="H460">
        <v>40.78</v>
      </c>
      <c r="I460">
        <v>38.14</v>
      </c>
      <c r="J460">
        <v>44.25</v>
      </c>
      <c r="K460">
        <v>35.909999999999997</v>
      </c>
    </row>
    <row r="461" spans="1:11" x14ac:dyDescent="0.25">
      <c r="A461" t="s">
        <v>20</v>
      </c>
      <c r="B461">
        <v>505850</v>
      </c>
      <c r="C461" t="s">
        <v>2424</v>
      </c>
      <c r="D461">
        <v>99.08</v>
      </c>
      <c r="E461">
        <v>99.9</v>
      </c>
      <c r="F461">
        <v>99.75</v>
      </c>
      <c r="G461">
        <v>99.56</v>
      </c>
      <c r="H461">
        <v>99.78</v>
      </c>
      <c r="I461">
        <v>104.56</v>
      </c>
      <c r="J461">
        <v>114.01</v>
      </c>
      <c r="K461">
        <v>90</v>
      </c>
    </row>
    <row r="462" spans="1:11" x14ac:dyDescent="0.25">
      <c r="A462" t="s">
        <v>20</v>
      </c>
      <c r="B462">
        <v>505854</v>
      </c>
      <c r="C462" t="s">
        <v>2425</v>
      </c>
      <c r="D462">
        <v>269.2</v>
      </c>
      <c r="E462">
        <v>269.05</v>
      </c>
      <c r="F462">
        <v>266.99</v>
      </c>
      <c r="G462">
        <v>261.16000000000003</v>
      </c>
      <c r="H462">
        <v>246.71</v>
      </c>
      <c r="I462">
        <v>206.36</v>
      </c>
      <c r="J462">
        <v>292.64999999999998</v>
      </c>
      <c r="K462">
        <v>184.5</v>
      </c>
    </row>
    <row r="463" spans="1:11" x14ac:dyDescent="0.25">
      <c r="A463" t="s">
        <v>20</v>
      </c>
      <c r="B463">
        <v>505872</v>
      </c>
      <c r="C463" t="s">
        <v>2426</v>
      </c>
      <c r="D463">
        <v>3101</v>
      </c>
      <c r="E463">
        <v>3128.66</v>
      </c>
      <c r="F463">
        <v>3159.76</v>
      </c>
      <c r="G463">
        <v>3165.2</v>
      </c>
      <c r="H463">
        <v>3111.74</v>
      </c>
      <c r="I463">
        <v>2676.41</v>
      </c>
      <c r="J463">
        <v>3824.8</v>
      </c>
      <c r="K463">
        <v>2758</v>
      </c>
    </row>
    <row r="464" spans="1:11" x14ac:dyDescent="0.25">
      <c r="A464" t="s">
        <v>20</v>
      </c>
      <c r="B464">
        <v>505890</v>
      </c>
      <c r="C464" t="s">
        <v>2427</v>
      </c>
      <c r="D464">
        <v>2255</v>
      </c>
      <c r="E464">
        <v>2254.4</v>
      </c>
      <c r="F464">
        <v>2302.36</v>
      </c>
      <c r="G464">
        <v>2385.11</v>
      </c>
      <c r="H464">
        <v>2515.46</v>
      </c>
      <c r="I464">
        <v>2499.5500000000002</v>
      </c>
      <c r="J464">
        <v>3111.8</v>
      </c>
      <c r="K464">
        <v>2099</v>
      </c>
    </row>
    <row r="465" spans="1:11" x14ac:dyDescent="0.25">
      <c r="A465" t="s">
        <v>20</v>
      </c>
      <c r="B465">
        <v>505893</v>
      </c>
      <c r="C465" t="s">
        <v>2428</v>
      </c>
      <c r="D465">
        <v>555</v>
      </c>
      <c r="E465">
        <v>543.47</v>
      </c>
      <c r="F465">
        <v>540.04999999999995</v>
      </c>
      <c r="G465">
        <v>535.88</v>
      </c>
      <c r="H465">
        <v>508.36</v>
      </c>
      <c r="I465">
        <v>392.65</v>
      </c>
      <c r="J465">
        <v>588.5</v>
      </c>
      <c r="K465">
        <v>377.25</v>
      </c>
    </row>
    <row r="466" spans="1:11" x14ac:dyDescent="0.25">
      <c r="A466" t="s">
        <v>20</v>
      </c>
      <c r="B466">
        <v>505978</v>
      </c>
      <c r="C466" t="s">
        <v>2429</v>
      </c>
      <c r="D466">
        <v>1570.95</v>
      </c>
      <c r="E466">
        <v>1595.1</v>
      </c>
      <c r="F466">
        <v>1601.95</v>
      </c>
      <c r="G466">
        <v>1601</v>
      </c>
      <c r="H466">
        <v>1610.44</v>
      </c>
      <c r="I466">
        <v>1586.09</v>
      </c>
      <c r="J466">
        <v>1919</v>
      </c>
      <c r="K466">
        <v>1472</v>
      </c>
    </row>
    <row r="467" spans="1:11" x14ac:dyDescent="0.25">
      <c r="A467" t="s">
        <v>20</v>
      </c>
      <c r="B467">
        <v>506003</v>
      </c>
      <c r="C467" t="s">
        <v>2430</v>
      </c>
      <c r="D467">
        <v>14.23</v>
      </c>
      <c r="E467">
        <v>13.71</v>
      </c>
      <c r="F467">
        <v>13.24</v>
      </c>
      <c r="G467">
        <v>12.71</v>
      </c>
      <c r="H467">
        <v>11.56</v>
      </c>
      <c r="I467">
        <v>8.7200000000000006</v>
      </c>
      <c r="J467">
        <v>14.23</v>
      </c>
      <c r="K467">
        <v>4.4000000000000004</v>
      </c>
    </row>
    <row r="468" spans="1:11" x14ac:dyDescent="0.25">
      <c r="A468" t="s">
        <v>20</v>
      </c>
      <c r="B468">
        <v>506022</v>
      </c>
      <c r="C468" t="s">
        <v>2431</v>
      </c>
      <c r="D468">
        <v>152.9</v>
      </c>
      <c r="E468">
        <v>154.65</v>
      </c>
      <c r="F468">
        <v>156.56</v>
      </c>
      <c r="G468">
        <v>158.35</v>
      </c>
      <c r="H468">
        <v>149.18</v>
      </c>
      <c r="I468">
        <v>104.51</v>
      </c>
      <c r="J468">
        <v>202.65</v>
      </c>
      <c r="K468">
        <v>86.1</v>
      </c>
    </row>
    <row r="469" spans="1:11" x14ac:dyDescent="0.25">
      <c r="A469" t="s">
        <v>20</v>
      </c>
      <c r="B469">
        <v>506074</v>
      </c>
      <c r="C469" t="s">
        <v>5624</v>
      </c>
      <c r="D469">
        <v>4.28</v>
      </c>
      <c r="E469">
        <v>4.29</v>
      </c>
      <c r="F469">
        <v>4.22</v>
      </c>
      <c r="G469">
        <v>4.18</v>
      </c>
      <c r="H469">
        <v>4.3</v>
      </c>
      <c r="I469">
        <v>6.14</v>
      </c>
      <c r="J469">
        <v>5.56</v>
      </c>
      <c r="K469">
        <v>3.56</v>
      </c>
    </row>
    <row r="470" spans="1:11" x14ac:dyDescent="0.25">
      <c r="A470" t="s">
        <v>20</v>
      </c>
      <c r="B470">
        <v>506076</v>
      </c>
      <c r="C470" t="s">
        <v>2432</v>
      </c>
      <c r="D470">
        <v>2116.0500000000002</v>
      </c>
      <c r="E470">
        <v>2105.5</v>
      </c>
      <c r="F470">
        <v>2105.85</v>
      </c>
      <c r="G470">
        <v>2109.2800000000002</v>
      </c>
      <c r="H470">
        <v>2124.41</v>
      </c>
      <c r="I470">
        <v>2080.0700000000002</v>
      </c>
      <c r="J470">
        <v>2494.5500000000002</v>
      </c>
      <c r="K470">
        <v>1911.55</v>
      </c>
    </row>
    <row r="471" spans="1:11" x14ac:dyDescent="0.25">
      <c r="A471" t="s">
        <v>20</v>
      </c>
      <c r="B471">
        <v>506079</v>
      </c>
      <c r="C471" t="s">
        <v>5561</v>
      </c>
      <c r="D471">
        <v>4.8099999999999996</v>
      </c>
      <c r="E471">
        <v>4.93</v>
      </c>
      <c r="F471">
        <v>5.1100000000000003</v>
      </c>
      <c r="G471">
        <v>5.26</v>
      </c>
      <c r="H471">
        <v>5.14</v>
      </c>
      <c r="I471">
        <v>5.21</v>
      </c>
      <c r="J471">
        <v>6.8</v>
      </c>
      <c r="K471">
        <v>4.1500000000000004</v>
      </c>
    </row>
    <row r="472" spans="1:11" x14ac:dyDescent="0.25">
      <c r="A472" t="s">
        <v>20</v>
      </c>
      <c r="B472">
        <v>506105</v>
      </c>
      <c r="C472" t="s">
        <v>2433</v>
      </c>
      <c r="D472">
        <v>80.900000000000006</v>
      </c>
      <c r="E472">
        <v>80.25</v>
      </c>
      <c r="F472">
        <v>80.06</v>
      </c>
      <c r="G472">
        <v>80.180000000000007</v>
      </c>
      <c r="H472">
        <v>80.849999999999994</v>
      </c>
      <c r="I472">
        <v>81.540000000000006</v>
      </c>
      <c r="J472">
        <v>89.5</v>
      </c>
      <c r="K472">
        <v>75.75</v>
      </c>
    </row>
    <row r="473" spans="1:11" x14ac:dyDescent="0.25">
      <c r="A473" t="s">
        <v>20</v>
      </c>
      <c r="B473">
        <v>506109</v>
      </c>
      <c r="C473" t="s">
        <v>2434</v>
      </c>
      <c r="D473">
        <v>311.64999999999998</v>
      </c>
      <c r="E473">
        <v>314.07</v>
      </c>
      <c r="F473">
        <v>314.89</v>
      </c>
      <c r="G473">
        <v>319.7</v>
      </c>
      <c r="H473">
        <v>328.08</v>
      </c>
      <c r="I473">
        <v>353.45</v>
      </c>
      <c r="J473">
        <v>399.1</v>
      </c>
      <c r="K473">
        <v>267</v>
      </c>
    </row>
    <row r="474" spans="1:11" x14ac:dyDescent="0.25">
      <c r="A474" t="s">
        <v>20</v>
      </c>
      <c r="B474">
        <v>506122</v>
      </c>
      <c r="C474" t="s">
        <v>2435</v>
      </c>
      <c r="D474">
        <v>105.6</v>
      </c>
      <c r="E474">
        <v>104.92</v>
      </c>
      <c r="F474">
        <v>106.38</v>
      </c>
      <c r="G474">
        <v>108.85</v>
      </c>
      <c r="H474">
        <v>110.13</v>
      </c>
      <c r="I474">
        <v>102.5</v>
      </c>
      <c r="J474">
        <v>131.9</v>
      </c>
      <c r="K474">
        <v>94.8</v>
      </c>
    </row>
    <row r="475" spans="1:11" x14ac:dyDescent="0.25">
      <c r="A475" t="s">
        <v>20</v>
      </c>
      <c r="B475">
        <v>506128</v>
      </c>
      <c r="C475" t="s">
        <v>2436</v>
      </c>
      <c r="D475">
        <v>88.95</v>
      </c>
      <c r="E475">
        <v>85.89</v>
      </c>
      <c r="F475">
        <v>86.01</v>
      </c>
      <c r="G475">
        <v>87.23</v>
      </c>
      <c r="H475">
        <v>87.6</v>
      </c>
      <c r="I475">
        <v>80.040000000000006</v>
      </c>
      <c r="J475">
        <v>109.5</v>
      </c>
      <c r="K475">
        <v>69.650000000000006</v>
      </c>
    </row>
    <row r="476" spans="1:11" x14ac:dyDescent="0.25">
      <c r="A476" t="s">
        <v>20</v>
      </c>
      <c r="B476">
        <v>506134</v>
      </c>
      <c r="C476" t="s">
        <v>2437</v>
      </c>
      <c r="D476">
        <v>102.84</v>
      </c>
      <c r="E476">
        <v>102.25</v>
      </c>
      <c r="F476">
        <v>101.68</v>
      </c>
      <c r="G476">
        <v>100.36</v>
      </c>
      <c r="H476">
        <v>90.09</v>
      </c>
      <c r="I476">
        <v>50.38</v>
      </c>
      <c r="J476">
        <v>111.93</v>
      </c>
      <c r="K476">
        <v>40.81</v>
      </c>
    </row>
    <row r="477" spans="1:11" x14ac:dyDescent="0.25">
      <c r="A477" t="s">
        <v>20</v>
      </c>
      <c r="B477">
        <v>506146</v>
      </c>
      <c r="C477" t="s">
        <v>2438</v>
      </c>
      <c r="D477">
        <v>0.89</v>
      </c>
      <c r="E477">
        <v>0.89</v>
      </c>
      <c r="F477">
        <v>0.89</v>
      </c>
      <c r="G477">
        <v>0.91</v>
      </c>
      <c r="H477">
        <v>0.93</v>
      </c>
      <c r="I477">
        <v>0.98</v>
      </c>
      <c r="J477">
        <v>1.26</v>
      </c>
      <c r="K477">
        <v>0.82</v>
      </c>
    </row>
    <row r="478" spans="1:11" x14ac:dyDescent="0.25">
      <c r="A478" t="s">
        <v>20</v>
      </c>
      <c r="B478">
        <v>506184</v>
      </c>
      <c r="C478" t="s">
        <v>2439</v>
      </c>
      <c r="D478">
        <v>7.57</v>
      </c>
      <c r="E478">
        <v>7.53</v>
      </c>
      <c r="F478">
        <v>7.51</v>
      </c>
      <c r="G478">
        <v>7.63</v>
      </c>
      <c r="H478">
        <v>7.79</v>
      </c>
      <c r="I478">
        <v>8.26</v>
      </c>
      <c r="J478">
        <v>10.199999999999999</v>
      </c>
      <c r="K478">
        <v>6.8</v>
      </c>
    </row>
    <row r="479" spans="1:11" x14ac:dyDescent="0.25">
      <c r="A479" t="s">
        <v>20</v>
      </c>
      <c r="B479">
        <v>506186</v>
      </c>
      <c r="C479" t="s">
        <v>2440</v>
      </c>
      <c r="D479">
        <v>13</v>
      </c>
      <c r="E479">
        <v>13.18</v>
      </c>
      <c r="F479">
        <v>13.21</v>
      </c>
      <c r="G479">
        <v>13.23</v>
      </c>
      <c r="H479">
        <v>13.11</v>
      </c>
      <c r="I479">
        <v>13.32</v>
      </c>
      <c r="J479">
        <v>17.489999999999998</v>
      </c>
      <c r="K479">
        <v>10</v>
      </c>
    </row>
    <row r="480" spans="1:11" x14ac:dyDescent="0.25">
      <c r="A480" t="s">
        <v>20</v>
      </c>
      <c r="B480">
        <v>506194</v>
      </c>
      <c r="C480" t="s">
        <v>2441</v>
      </c>
      <c r="D480">
        <v>243.3</v>
      </c>
      <c r="E480">
        <v>232.84</v>
      </c>
      <c r="F480">
        <v>220.21</v>
      </c>
      <c r="G480">
        <v>206.13</v>
      </c>
      <c r="H480">
        <v>192.75</v>
      </c>
      <c r="I480">
        <v>189.22</v>
      </c>
      <c r="J480">
        <v>244.4</v>
      </c>
      <c r="K480">
        <v>157.75</v>
      </c>
    </row>
    <row r="481" spans="1:11" x14ac:dyDescent="0.25">
      <c r="A481" t="s">
        <v>20</v>
      </c>
      <c r="B481">
        <v>506197</v>
      </c>
      <c r="C481" t="s">
        <v>2442</v>
      </c>
      <c r="D481">
        <v>130.1</v>
      </c>
      <c r="E481">
        <v>126.83</v>
      </c>
      <c r="F481">
        <v>119.73</v>
      </c>
      <c r="G481">
        <v>109.91</v>
      </c>
      <c r="H481">
        <v>99.88</v>
      </c>
      <c r="I481">
        <v>88.52</v>
      </c>
      <c r="J481">
        <v>135.99</v>
      </c>
      <c r="K481">
        <v>77.650000000000006</v>
      </c>
    </row>
    <row r="482" spans="1:11" x14ac:dyDescent="0.25">
      <c r="A482" t="s">
        <v>20</v>
      </c>
      <c r="B482">
        <v>506222</v>
      </c>
      <c r="C482" t="s">
        <v>28</v>
      </c>
      <c r="D482">
        <v>1360.65</v>
      </c>
      <c r="E482">
        <v>1358.06</v>
      </c>
      <c r="F482">
        <v>1351.29</v>
      </c>
      <c r="G482">
        <v>1325.63</v>
      </c>
      <c r="H482">
        <v>1243.75</v>
      </c>
      <c r="I482">
        <v>1065.95</v>
      </c>
      <c r="J482">
        <v>1466.25</v>
      </c>
      <c r="K482">
        <v>952.05</v>
      </c>
    </row>
    <row r="483" spans="1:11" x14ac:dyDescent="0.25">
      <c r="A483" t="s">
        <v>20</v>
      </c>
      <c r="B483">
        <v>506235</v>
      </c>
      <c r="C483" t="s">
        <v>2443</v>
      </c>
      <c r="D483">
        <v>81.89</v>
      </c>
      <c r="E483">
        <v>81.13</v>
      </c>
      <c r="F483">
        <v>80.650000000000006</v>
      </c>
      <c r="G483">
        <v>80.430000000000007</v>
      </c>
      <c r="H483">
        <v>79.930000000000007</v>
      </c>
      <c r="I483">
        <v>75.680000000000007</v>
      </c>
      <c r="J483">
        <v>90.5</v>
      </c>
      <c r="K483">
        <v>74.540000000000006</v>
      </c>
    </row>
    <row r="484" spans="1:11" x14ac:dyDescent="0.25">
      <c r="A484" t="s">
        <v>20</v>
      </c>
      <c r="B484">
        <v>506248</v>
      </c>
      <c r="C484" t="s">
        <v>2444</v>
      </c>
      <c r="D484">
        <v>157.19999999999999</v>
      </c>
      <c r="E484">
        <v>156.91</v>
      </c>
      <c r="F484">
        <v>156.05000000000001</v>
      </c>
      <c r="G484">
        <v>151.87</v>
      </c>
      <c r="H484">
        <v>139.51</v>
      </c>
      <c r="I484">
        <v>111.8</v>
      </c>
      <c r="J484">
        <v>169</v>
      </c>
      <c r="K484">
        <v>85.1</v>
      </c>
    </row>
    <row r="485" spans="1:11" x14ac:dyDescent="0.25">
      <c r="A485" t="s">
        <v>20</v>
      </c>
      <c r="B485">
        <v>506260</v>
      </c>
      <c r="C485" t="s">
        <v>2445</v>
      </c>
      <c r="D485">
        <v>159.75</v>
      </c>
      <c r="E485">
        <v>150.41999999999999</v>
      </c>
      <c r="F485">
        <v>143.38</v>
      </c>
      <c r="G485">
        <v>137.63999999999999</v>
      </c>
      <c r="H485">
        <v>132.22999999999999</v>
      </c>
      <c r="I485">
        <v>114.88</v>
      </c>
      <c r="J485">
        <v>164</v>
      </c>
      <c r="K485">
        <v>122</v>
      </c>
    </row>
    <row r="486" spans="1:11" x14ac:dyDescent="0.25">
      <c r="A486" t="s">
        <v>20</v>
      </c>
      <c r="B486">
        <v>506261</v>
      </c>
      <c r="C486" t="s">
        <v>5625</v>
      </c>
      <c r="D486">
        <v>118.08</v>
      </c>
      <c r="E486">
        <v>117.56</v>
      </c>
      <c r="F486">
        <v>111.84</v>
      </c>
      <c r="G486">
        <v>102.36</v>
      </c>
      <c r="H486">
        <v>90.83</v>
      </c>
      <c r="I486">
        <v>77.81</v>
      </c>
      <c r="J486">
        <v>127.05</v>
      </c>
      <c r="K486">
        <v>70</v>
      </c>
    </row>
    <row r="487" spans="1:11" x14ac:dyDescent="0.25">
      <c r="A487" t="s">
        <v>20</v>
      </c>
      <c r="B487">
        <v>506285</v>
      </c>
      <c r="C487" t="s">
        <v>2446</v>
      </c>
      <c r="D487">
        <v>5356.35</v>
      </c>
      <c r="E487">
        <v>5430.06</v>
      </c>
      <c r="F487">
        <v>5379.2</v>
      </c>
      <c r="G487">
        <v>5295.85</v>
      </c>
      <c r="H487">
        <v>5167.99</v>
      </c>
      <c r="I487">
        <v>4808.5600000000004</v>
      </c>
      <c r="J487">
        <v>5619</v>
      </c>
      <c r="K487">
        <v>4464.5</v>
      </c>
    </row>
    <row r="488" spans="1:11" x14ac:dyDescent="0.25">
      <c r="A488" t="s">
        <v>20</v>
      </c>
      <c r="B488">
        <v>506365</v>
      </c>
      <c r="C488" t="s">
        <v>2447</v>
      </c>
      <c r="D488">
        <v>43.36</v>
      </c>
      <c r="E488">
        <v>42.41</v>
      </c>
      <c r="F488">
        <v>42.09</v>
      </c>
      <c r="G488">
        <v>40.450000000000003</v>
      </c>
      <c r="H488">
        <v>37.24</v>
      </c>
      <c r="I488">
        <v>36</v>
      </c>
      <c r="J488">
        <v>46.4</v>
      </c>
      <c r="K488">
        <v>27.17</v>
      </c>
    </row>
    <row r="489" spans="1:11" x14ac:dyDescent="0.25">
      <c r="A489" t="s">
        <v>20</v>
      </c>
      <c r="B489">
        <v>506390</v>
      </c>
      <c r="C489" t="s">
        <v>116</v>
      </c>
      <c r="D489">
        <v>512.95000000000005</v>
      </c>
      <c r="E489">
        <v>505.98</v>
      </c>
      <c r="F489">
        <v>492.11</v>
      </c>
      <c r="G489">
        <v>476.03</v>
      </c>
      <c r="H489">
        <v>459.1</v>
      </c>
      <c r="I489">
        <v>411.27</v>
      </c>
      <c r="J489">
        <v>538.79999999999995</v>
      </c>
      <c r="K489">
        <v>405</v>
      </c>
    </row>
    <row r="490" spans="1:11" x14ac:dyDescent="0.25">
      <c r="A490" t="s">
        <v>20</v>
      </c>
      <c r="B490">
        <v>506395</v>
      </c>
      <c r="C490" t="s">
        <v>2448</v>
      </c>
      <c r="D490">
        <v>1120.5</v>
      </c>
      <c r="E490">
        <v>1115.2</v>
      </c>
      <c r="F490">
        <v>1108.92</v>
      </c>
      <c r="G490">
        <v>1107.07</v>
      </c>
      <c r="H490">
        <v>1102.28</v>
      </c>
      <c r="I490">
        <v>1025.3499999999999</v>
      </c>
      <c r="J490">
        <v>1185.25</v>
      </c>
      <c r="K490">
        <v>1017.25</v>
      </c>
    </row>
    <row r="491" spans="1:11" x14ac:dyDescent="0.25">
      <c r="A491" t="s">
        <v>20</v>
      </c>
      <c r="B491">
        <v>506401</v>
      </c>
      <c r="C491" t="s">
        <v>2449</v>
      </c>
      <c r="D491">
        <v>2146.75</v>
      </c>
      <c r="E491">
        <v>2130.36</v>
      </c>
      <c r="F491">
        <v>2110.56</v>
      </c>
      <c r="G491">
        <v>2092.65</v>
      </c>
      <c r="H491">
        <v>2093.5</v>
      </c>
      <c r="I491">
        <v>2055.39</v>
      </c>
      <c r="J491">
        <v>2372.9499999999998</v>
      </c>
      <c r="K491">
        <v>1924.75</v>
      </c>
    </row>
    <row r="492" spans="1:11" x14ac:dyDescent="0.25">
      <c r="A492" t="s">
        <v>20</v>
      </c>
      <c r="B492">
        <v>506405</v>
      </c>
      <c r="C492" t="s">
        <v>645</v>
      </c>
      <c r="D492">
        <v>296.35000000000002</v>
      </c>
      <c r="E492">
        <v>294.63</v>
      </c>
      <c r="F492">
        <v>294.76</v>
      </c>
      <c r="G492">
        <v>296.97000000000003</v>
      </c>
      <c r="H492">
        <v>304.14</v>
      </c>
      <c r="I492">
        <v>304.52999999999997</v>
      </c>
      <c r="J492">
        <v>370.65</v>
      </c>
      <c r="K492">
        <v>256.05</v>
      </c>
    </row>
    <row r="493" spans="1:11" x14ac:dyDescent="0.25">
      <c r="A493" t="s">
        <v>20</v>
      </c>
      <c r="B493">
        <v>506414</v>
      </c>
      <c r="C493" t="s">
        <v>2450</v>
      </c>
      <c r="D493">
        <v>157.69999999999999</v>
      </c>
      <c r="E493">
        <v>156.38999999999999</v>
      </c>
      <c r="F493">
        <v>159.68</v>
      </c>
      <c r="G493">
        <v>163.80000000000001</v>
      </c>
      <c r="H493">
        <v>163.46</v>
      </c>
      <c r="I493">
        <v>160.43</v>
      </c>
      <c r="J493">
        <v>209.5</v>
      </c>
      <c r="K493">
        <v>140.19999999999999</v>
      </c>
    </row>
    <row r="494" spans="1:11" x14ac:dyDescent="0.25">
      <c r="A494" t="s">
        <v>20</v>
      </c>
      <c r="B494">
        <v>506480</v>
      </c>
      <c r="C494" t="s">
        <v>466</v>
      </c>
      <c r="D494">
        <v>534.25</v>
      </c>
      <c r="E494">
        <v>539.84</v>
      </c>
      <c r="F494">
        <v>550.51</v>
      </c>
      <c r="G494">
        <v>555.9</v>
      </c>
      <c r="H494">
        <v>523.89</v>
      </c>
      <c r="I494">
        <v>417.25</v>
      </c>
      <c r="J494">
        <v>640</v>
      </c>
      <c r="K494">
        <v>385</v>
      </c>
    </row>
    <row r="495" spans="1:11" x14ac:dyDescent="0.25">
      <c r="A495" t="s">
        <v>20</v>
      </c>
      <c r="B495">
        <v>506520</v>
      </c>
      <c r="C495" t="s">
        <v>2451</v>
      </c>
      <c r="D495">
        <v>11.97</v>
      </c>
      <c r="E495">
        <v>11.71</v>
      </c>
      <c r="F495">
        <v>11.01</v>
      </c>
      <c r="G495">
        <v>10.029999999999999</v>
      </c>
      <c r="H495">
        <v>8.89</v>
      </c>
      <c r="I495">
        <v>7.54</v>
      </c>
      <c r="J495">
        <v>12.87</v>
      </c>
      <c r="K495">
        <v>6.23</v>
      </c>
    </row>
    <row r="496" spans="1:11" x14ac:dyDescent="0.25">
      <c r="A496" t="s">
        <v>20</v>
      </c>
      <c r="B496">
        <v>506525</v>
      </c>
      <c r="C496" t="s">
        <v>2452</v>
      </c>
      <c r="D496">
        <v>127.3</v>
      </c>
      <c r="E496">
        <v>125.63</v>
      </c>
      <c r="F496">
        <v>125.07</v>
      </c>
      <c r="G496">
        <v>125.55</v>
      </c>
      <c r="H496">
        <v>126.21</v>
      </c>
      <c r="I496">
        <v>124.93</v>
      </c>
      <c r="J496">
        <v>147.94999999999999</v>
      </c>
      <c r="K496">
        <v>104.15</v>
      </c>
    </row>
    <row r="497" spans="1:11" x14ac:dyDescent="0.25">
      <c r="A497" t="s">
        <v>20</v>
      </c>
      <c r="B497">
        <v>506528</v>
      </c>
      <c r="C497" t="s">
        <v>2453</v>
      </c>
      <c r="D497">
        <v>2456</v>
      </c>
      <c r="E497">
        <v>2382.91</v>
      </c>
      <c r="F497">
        <v>2290.06</v>
      </c>
      <c r="G497">
        <v>2163.73</v>
      </c>
      <c r="H497">
        <v>1973.94</v>
      </c>
      <c r="I497">
        <v>1532.52</v>
      </c>
      <c r="J497">
        <v>2486.4499999999998</v>
      </c>
      <c r="K497">
        <v>1504</v>
      </c>
    </row>
    <row r="498" spans="1:11" x14ac:dyDescent="0.25">
      <c r="A498" t="s">
        <v>20</v>
      </c>
      <c r="B498">
        <v>506530</v>
      </c>
      <c r="C498" t="s">
        <v>5626</v>
      </c>
      <c r="D498">
        <v>941</v>
      </c>
      <c r="E498">
        <v>923.66</v>
      </c>
      <c r="F498">
        <v>917.9</v>
      </c>
      <c r="G498">
        <v>922.65</v>
      </c>
      <c r="H498">
        <v>913.58</v>
      </c>
      <c r="I498">
        <v>805.81</v>
      </c>
      <c r="J498">
        <v>1073.5999999999999</v>
      </c>
      <c r="K498">
        <v>681</v>
      </c>
    </row>
    <row r="499" spans="1:11" x14ac:dyDescent="0.25">
      <c r="A499" t="s">
        <v>20</v>
      </c>
      <c r="B499">
        <v>506532</v>
      </c>
      <c r="C499" t="s">
        <v>2454</v>
      </c>
      <c r="D499">
        <v>816.1</v>
      </c>
      <c r="E499">
        <v>826.12</v>
      </c>
      <c r="F499">
        <v>821.82</v>
      </c>
      <c r="G499">
        <v>818.13</v>
      </c>
      <c r="H499">
        <v>821.81</v>
      </c>
      <c r="I499">
        <v>776.94</v>
      </c>
      <c r="J499">
        <v>1000</v>
      </c>
      <c r="K499">
        <v>732.6</v>
      </c>
    </row>
    <row r="500" spans="1:11" x14ac:dyDescent="0.25">
      <c r="A500" t="s">
        <v>20</v>
      </c>
      <c r="B500">
        <v>506543</v>
      </c>
      <c r="C500" t="s">
        <v>2455</v>
      </c>
      <c r="D500">
        <v>9.93</v>
      </c>
      <c r="E500">
        <v>9.1300000000000008</v>
      </c>
      <c r="F500">
        <v>8.56</v>
      </c>
      <c r="G500">
        <v>8.06</v>
      </c>
      <c r="H500">
        <v>7.56</v>
      </c>
      <c r="I500">
        <v>7.42</v>
      </c>
      <c r="J500">
        <v>9.93</v>
      </c>
      <c r="K500">
        <v>5.43</v>
      </c>
    </row>
    <row r="501" spans="1:11" x14ac:dyDescent="0.25">
      <c r="A501" t="s">
        <v>20</v>
      </c>
      <c r="B501">
        <v>506579</v>
      </c>
      <c r="C501" t="s">
        <v>2456</v>
      </c>
      <c r="D501">
        <v>802.65</v>
      </c>
      <c r="E501">
        <v>797</v>
      </c>
      <c r="F501">
        <v>793.91</v>
      </c>
      <c r="G501">
        <v>791.82</v>
      </c>
      <c r="H501">
        <v>798.45</v>
      </c>
      <c r="I501">
        <v>795.15</v>
      </c>
      <c r="J501">
        <v>910</v>
      </c>
      <c r="K501">
        <v>720</v>
      </c>
    </row>
    <row r="502" spans="1:11" x14ac:dyDescent="0.25">
      <c r="A502" t="s">
        <v>20</v>
      </c>
      <c r="B502">
        <v>506590</v>
      </c>
      <c r="C502" t="s">
        <v>331</v>
      </c>
      <c r="D502">
        <v>238.95</v>
      </c>
      <c r="E502">
        <v>223.25</v>
      </c>
      <c r="F502">
        <v>216.04</v>
      </c>
      <c r="G502">
        <v>208.05</v>
      </c>
      <c r="H502">
        <v>193.3</v>
      </c>
      <c r="I502">
        <v>160.58000000000001</v>
      </c>
      <c r="J502">
        <v>244.9</v>
      </c>
      <c r="K502">
        <v>151.69999999999999</v>
      </c>
    </row>
    <row r="503" spans="1:11" x14ac:dyDescent="0.25">
      <c r="A503" t="s">
        <v>20</v>
      </c>
      <c r="B503">
        <v>506597</v>
      </c>
      <c r="C503" t="s">
        <v>2457</v>
      </c>
      <c r="D503">
        <v>326.55</v>
      </c>
      <c r="E503">
        <v>329.63</v>
      </c>
      <c r="F503">
        <v>330.26</v>
      </c>
      <c r="G503">
        <v>329.54</v>
      </c>
      <c r="H503">
        <v>318.23</v>
      </c>
      <c r="I503">
        <v>293.44</v>
      </c>
      <c r="J503">
        <v>379.3</v>
      </c>
      <c r="K503">
        <v>254.5</v>
      </c>
    </row>
    <row r="504" spans="1:11" x14ac:dyDescent="0.25">
      <c r="A504" t="s">
        <v>20</v>
      </c>
      <c r="B504">
        <v>506605</v>
      </c>
      <c r="C504" t="s">
        <v>2458</v>
      </c>
      <c r="D504">
        <v>2311.0500000000002</v>
      </c>
      <c r="E504">
        <v>2310.37</v>
      </c>
      <c r="F504">
        <v>2350.81</v>
      </c>
      <c r="G504">
        <v>2371.5300000000002</v>
      </c>
      <c r="H504">
        <v>2239.59</v>
      </c>
      <c r="I504">
        <v>1623.35</v>
      </c>
      <c r="J504">
        <v>2681.2</v>
      </c>
      <c r="K504">
        <v>1435.25</v>
      </c>
    </row>
    <row r="505" spans="1:11" x14ac:dyDescent="0.25">
      <c r="A505" t="s">
        <v>20</v>
      </c>
      <c r="B505">
        <v>506618</v>
      </c>
      <c r="C505" t="s">
        <v>2459</v>
      </c>
      <c r="D505">
        <v>1102.95</v>
      </c>
      <c r="E505">
        <v>1119.69</v>
      </c>
      <c r="F505">
        <v>1136.4000000000001</v>
      </c>
      <c r="G505">
        <v>1145.67</v>
      </c>
      <c r="H505">
        <v>1127.1500000000001</v>
      </c>
      <c r="I505">
        <v>1047.6199999999999</v>
      </c>
      <c r="J505">
        <v>1310.95</v>
      </c>
      <c r="K505">
        <v>881.5</v>
      </c>
    </row>
    <row r="506" spans="1:11" x14ac:dyDescent="0.25">
      <c r="A506" t="s">
        <v>20</v>
      </c>
      <c r="B506">
        <v>506640</v>
      </c>
      <c r="C506" t="s">
        <v>2460</v>
      </c>
      <c r="D506">
        <v>75.08</v>
      </c>
      <c r="E506">
        <v>74.55</v>
      </c>
      <c r="F506">
        <v>72.86</v>
      </c>
      <c r="G506">
        <v>70.7</v>
      </c>
      <c r="H506">
        <v>67.56</v>
      </c>
      <c r="I506">
        <v>62.69</v>
      </c>
      <c r="J506">
        <v>97.8</v>
      </c>
      <c r="K506">
        <v>45.32</v>
      </c>
    </row>
    <row r="507" spans="1:11" x14ac:dyDescent="0.25">
      <c r="A507" t="s">
        <v>20</v>
      </c>
      <c r="B507">
        <v>506642</v>
      </c>
      <c r="C507" t="s">
        <v>2461</v>
      </c>
      <c r="D507">
        <v>93.7</v>
      </c>
      <c r="E507">
        <v>95.96</v>
      </c>
      <c r="F507">
        <v>96.88</v>
      </c>
      <c r="G507">
        <v>95.48</v>
      </c>
      <c r="H507">
        <v>92.02</v>
      </c>
      <c r="I507">
        <v>102.86</v>
      </c>
      <c r="J507">
        <v>110.2</v>
      </c>
      <c r="K507">
        <v>66</v>
      </c>
    </row>
    <row r="508" spans="1:11" x14ac:dyDescent="0.25">
      <c r="A508" t="s">
        <v>20</v>
      </c>
      <c r="B508">
        <v>506655</v>
      </c>
      <c r="C508" t="s">
        <v>2462</v>
      </c>
      <c r="D508">
        <v>462.35</v>
      </c>
      <c r="E508">
        <v>465.4</v>
      </c>
      <c r="F508">
        <v>468.53</v>
      </c>
      <c r="G508">
        <v>472.25</v>
      </c>
      <c r="H508">
        <v>479.24</v>
      </c>
      <c r="I508">
        <v>465.62</v>
      </c>
      <c r="J508">
        <v>565.9</v>
      </c>
      <c r="K508">
        <v>440</v>
      </c>
    </row>
    <row r="509" spans="1:11" x14ac:dyDescent="0.25">
      <c r="A509" t="s">
        <v>20</v>
      </c>
      <c r="B509">
        <v>506680</v>
      </c>
      <c r="C509" t="s">
        <v>2463</v>
      </c>
      <c r="D509">
        <v>20.58</v>
      </c>
      <c r="E509">
        <v>20.89</v>
      </c>
      <c r="F509">
        <v>20.67</v>
      </c>
      <c r="G509">
        <v>20.100000000000001</v>
      </c>
      <c r="H509">
        <v>19.489999999999998</v>
      </c>
      <c r="I509">
        <v>16.059999999999999</v>
      </c>
      <c r="J509">
        <v>21.86</v>
      </c>
      <c r="K509">
        <v>16.010000000000002</v>
      </c>
    </row>
    <row r="510" spans="1:11" x14ac:dyDescent="0.25">
      <c r="A510" t="s">
        <v>20</v>
      </c>
      <c r="B510">
        <v>506685</v>
      </c>
      <c r="C510" t="s">
        <v>2464</v>
      </c>
      <c r="D510">
        <v>393.65</v>
      </c>
      <c r="E510">
        <v>391.02</v>
      </c>
      <c r="F510">
        <v>391.5</v>
      </c>
      <c r="G510">
        <v>394.63</v>
      </c>
      <c r="H510">
        <v>398.3</v>
      </c>
      <c r="I510">
        <v>375.18</v>
      </c>
      <c r="J510">
        <v>463.3</v>
      </c>
      <c r="K510">
        <v>359</v>
      </c>
    </row>
    <row r="511" spans="1:11" x14ac:dyDescent="0.25">
      <c r="A511" t="s">
        <v>20</v>
      </c>
      <c r="B511">
        <v>506687</v>
      </c>
      <c r="C511" t="s">
        <v>2465</v>
      </c>
      <c r="D511">
        <v>1632.25</v>
      </c>
      <c r="E511">
        <v>1656.49</v>
      </c>
      <c r="F511">
        <v>1684.32</v>
      </c>
      <c r="G511">
        <v>1733.42</v>
      </c>
      <c r="H511">
        <v>1818.36</v>
      </c>
      <c r="I511">
        <v>1846.09</v>
      </c>
      <c r="J511">
        <v>2179</v>
      </c>
      <c r="K511">
        <v>1626.75</v>
      </c>
    </row>
    <row r="512" spans="1:11" x14ac:dyDescent="0.25">
      <c r="A512" t="s">
        <v>20</v>
      </c>
      <c r="B512">
        <v>506690</v>
      </c>
      <c r="C512" t="s">
        <v>2466</v>
      </c>
      <c r="D512">
        <v>425.45</v>
      </c>
      <c r="E512">
        <v>421.96</v>
      </c>
      <c r="F512">
        <v>418.37</v>
      </c>
      <c r="G512">
        <v>417.86</v>
      </c>
      <c r="H512">
        <v>415.41</v>
      </c>
      <c r="I512">
        <v>383.82</v>
      </c>
      <c r="J512">
        <v>454.25</v>
      </c>
      <c r="K512">
        <v>388.4</v>
      </c>
    </row>
    <row r="513" spans="1:11" x14ac:dyDescent="0.25">
      <c r="A513" t="s">
        <v>20</v>
      </c>
      <c r="B513">
        <v>506734</v>
      </c>
      <c r="C513" t="s">
        <v>2467</v>
      </c>
      <c r="D513">
        <v>150.1</v>
      </c>
      <c r="E513">
        <v>147.57</v>
      </c>
      <c r="F513">
        <v>146.88999999999999</v>
      </c>
      <c r="G513">
        <v>146.66999999999999</v>
      </c>
      <c r="H513">
        <v>146.24</v>
      </c>
      <c r="I513">
        <v>133.06</v>
      </c>
      <c r="J513">
        <v>179.05</v>
      </c>
      <c r="K513">
        <v>125.6</v>
      </c>
    </row>
    <row r="514" spans="1:11" x14ac:dyDescent="0.25">
      <c r="A514" t="s">
        <v>20</v>
      </c>
      <c r="B514">
        <v>506767</v>
      </c>
      <c r="C514" t="s">
        <v>2468</v>
      </c>
      <c r="D514">
        <v>2134.4</v>
      </c>
      <c r="E514">
        <v>2136.73</v>
      </c>
      <c r="F514">
        <v>2144.35</v>
      </c>
      <c r="G514">
        <v>2169.0300000000002</v>
      </c>
      <c r="H514">
        <v>2246.2199999999998</v>
      </c>
      <c r="I514">
        <v>2440.94</v>
      </c>
      <c r="J514">
        <v>2584.9499999999998</v>
      </c>
      <c r="K514">
        <v>2120</v>
      </c>
    </row>
    <row r="515" spans="1:11" x14ac:dyDescent="0.25">
      <c r="A515" t="s">
        <v>20</v>
      </c>
      <c r="B515">
        <v>506808</v>
      </c>
      <c r="C515" t="s">
        <v>2469</v>
      </c>
      <c r="D515">
        <v>95.57</v>
      </c>
      <c r="E515">
        <v>95.82</v>
      </c>
      <c r="F515">
        <v>95.63</v>
      </c>
      <c r="G515">
        <v>94.13</v>
      </c>
      <c r="H515">
        <v>86.83</v>
      </c>
      <c r="I515">
        <v>69.16</v>
      </c>
      <c r="J515">
        <v>104</v>
      </c>
      <c r="K515">
        <v>55</v>
      </c>
    </row>
    <row r="516" spans="1:11" x14ac:dyDescent="0.25">
      <c r="A516" t="s">
        <v>20</v>
      </c>
      <c r="B516">
        <v>506820</v>
      </c>
      <c r="C516" t="s">
        <v>2470</v>
      </c>
      <c r="D516">
        <v>4650.75</v>
      </c>
      <c r="E516">
        <v>4654.32</v>
      </c>
      <c r="F516">
        <v>4669.7</v>
      </c>
      <c r="G516">
        <v>4667</v>
      </c>
      <c r="H516">
        <v>4547.37</v>
      </c>
      <c r="I516">
        <v>3962.86</v>
      </c>
      <c r="J516">
        <v>5000.55</v>
      </c>
      <c r="K516">
        <v>3730</v>
      </c>
    </row>
    <row r="517" spans="1:11" x14ac:dyDescent="0.25">
      <c r="A517" t="s">
        <v>20</v>
      </c>
      <c r="B517">
        <v>506852</v>
      </c>
      <c r="C517" t="s">
        <v>2471</v>
      </c>
      <c r="D517">
        <v>53.58</v>
      </c>
      <c r="E517">
        <v>53.56</v>
      </c>
      <c r="F517">
        <v>53.76</v>
      </c>
      <c r="G517">
        <v>54.48</v>
      </c>
      <c r="H517">
        <v>56.74</v>
      </c>
      <c r="I517">
        <v>63.84</v>
      </c>
      <c r="J517">
        <v>66.3</v>
      </c>
      <c r="K517">
        <v>52</v>
      </c>
    </row>
    <row r="518" spans="1:11" x14ac:dyDescent="0.25">
      <c r="A518" t="s">
        <v>20</v>
      </c>
      <c r="B518">
        <v>506854</v>
      </c>
      <c r="C518" t="s">
        <v>2472</v>
      </c>
      <c r="D518">
        <v>2179.1</v>
      </c>
      <c r="E518">
        <v>2100.5500000000002</v>
      </c>
      <c r="F518">
        <v>2079.25</v>
      </c>
      <c r="G518">
        <v>2046.07</v>
      </c>
      <c r="H518">
        <v>1976.24</v>
      </c>
      <c r="I518">
        <v>1668.72</v>
      </c>
      <c r="J518">
        <v>2200</v>
      </c>
      <c r="K518">
        <v>1699</v>
      </c>
    </row>
    <row r="519" spans="1:11" x14ac:dyDescent="0.25">
      <c r="A519" t="s">
        <v>20</v>
      </c>
      <c r="B519">
        <v>506858</v>
      </c>
      <c r="C519" t="s">
        <v>2473</v>
      </c>
      <c r="D519">
        <v>52.99</v>
      </c>
      <c r="E519">
        <v>54.84</v>
      </c>
      <c r="F519">
        <v>55.69</v>
      </c>
      <c r="G519">
        <v>57.44</v>
      </c>
      <c r="H519">
        <v>58.61</v>
      </c>
      <c r="I519">
        <v>47.67</v>
      </c>
      <c r="J519">
        <v>90.4</v>
      </c>
      <c r="K519">
        <v>33.11</v>
      </c>
    </row>
    <row r="520" spans="1:11" x14ac:dyDescent="0.25">
      <c r="A520" t="s">
        <v>20</v>
      </c>
      <c r="B520">
        <v>506863</v>
      </c>
      <c r="C520" t="s">
        <v>5627</v>
      </c>
      <c r="D520">
        <v>1.82</v>
      </c>
      <c r="E520">
        <v>1.76</v>
      </c>
      <c r="F520">
        <v>1.74</v>
      </c>
      <c r="G520">
        <v>1.69</v>
      </c>
      <c r="H520">
        <v>1.58</v>
      </c>
      <c r="I520">
        <v>1.35</v>
      </c>
      <c r="J520">
        <v>1.82</v>
      </c>
      <c r="K520">
        <v>1.03</v>
      </c>
    </row>
    <row r="521" spans="1:11" x14ac:dyDescent="0.25">
      <c r="A521" t="s">
        <v>20</v>
      </c>
      <c r="B521">
        <v>506879</v>
      </c>
      <c r="C521" t="s">
        <v>2474</v>
      </c>
      <c r="D521">
        <v>194.25</v>
      </c>
      <c r="E521">
        <v>192.21</v>
      </c>
      <c r="F521">
        <v>194.49</v>
      </c>
      <c r="G521">
        <v>198.44</v>
      </c>
      <c r="H521">
        <v>194.24</v>
      </c>
      <c r="I521">
        <v>166.94</v>
      </c>
      <c r="J521">
        <v>228.95</v>
      </c>
      <c r="K521">
        <v>154.12</v>
      </c>
    </row>
    <row r="522" spans="1:11" x14ac:dyDescent="0.25">
      <c r="A522" t="s">
        <v>20</v>
      </c>
      <c r="B522">
        <v>506906</v>
      </c>
      <c r="C522" t="s">
        <v>2475</v>
      </c>
      <c r="D522">
        <v>3.14</v>
      </c>
      <c r="E522">
        <v>2.97</v>
      </c>
      <c r="F522">
        <v>2.83</v>
      </c>
      <c r="G522">
        <v>2.67</v>
      </c>
      <c r="H522">
        <v>2.5099999999999998</v>
      </c>
      <c r="I522">
        <v>2.82</v>
      </c>
      <c r="J522">
        <v>3.14</v>
      </c>
      <c r="K522">
        <v>1.56</v>
      </c>
    </row>
    <row r="523" spans="1:11" x14ac:dyDescent="0.25">
      <c r="A523" t="s">
        <v>20</v>
      </c>
      <c r="B523">
        <v>506910</v>
      </c>
      <c r="C523" t="s">
        <v>2476</v>
      </c>
      <c r="D523">
        <v>132.77000000000001</v>
      </c>
      <c r="E523">
        <v>127.9</v>
      </c>
      <c r="F523">
        <v>119.1</v>
      </c>
      <c r="G523">
        <v>107.51</v>
      </c>
      <c r="H523">
        <v>94.24</v>
      </c>
      <c r="I523">
        <v>79.260000000000005</v>
      </c>
      <c r="J523">
        <v>135.9</v>
      </c>
      <c r="K523">
        <v>73.900000000000006</v>
      </c>
    </row>
    <row r="524" spans="1:11" x14ac:dyDescent="0.25">
      <c r="A524" t="s">
        <v>20</v>
      </c>
      <c r="B524">
        <v>506919</v>
      </c>
      <c r="C524" t="s">
        <v>2477</v>
      </c>
      <c r="D524">
        <v>110</v>
      </c>
      <c r="E524">
        <v>110.07</v>
      </c>
      <c r="F524">
        <v>110.01</v>
      </c>
      <c r="G524">
        <v>110</v>
      </c>
      <c r="H524">
        <v>109.89</v>
      </c>
      <c r="I524">
        <v>114.61</v>
      </c>
      <c r="J524">
        <v>130.5</v>
      </c>
      <c r="K524">
        <v>98.05</v>
      </c>
    </row>
    <row r="525" spans="1:11" x14ac:dyDescent="0.25">
      <c r="A525" t="s">
        <v>20</v>
      </c>
      <c r="B525">
        <v>506935</v>
      </c>
      <c r="C525" t="s">
        <v>2478</v>
      </c>
      <c r="D525">
        <v>68.56</v>
      </c>
      <c r="E525">
        <v>68.739999999999995</v>
      </c>
      <c r="F525">
        <v>67.45</v>
      </c>
      <c r="G525">
        <v>65.59</v>
      </c>
      <c r="H525">
        <v>64.5</v>
      </c>
      <c r="I525">
        <v>72.56</v>
      </c>
      <c r="J525">
        <v>76.599999999999994</v>
      </c>
      <c r="K525">
        <v>56.2</v>
      </c>
    </row>
    <row r="526" spans="1:11" x14ac:dyDescent="0.25">
      <c r="A526" t="s">
        <v>20</v>
      </c>
      <c r="B526">
        <v>506943</v>
      </c>
      <c r="C526" t="s">
        <v>2479</v>
      </c>
      <c r="D526">
        <v>1514.3</v>
      </c>
      <c r="E526">
        <v>1504</v>
      </c>
      <c r="F526">
        <v>1483.72</v>
      </c>
      <c r="G526">
        <v>1456.51</v>
      </c>
      <c r="H526">
        <v>1420.01</v>
      </c>
      <c r="I526">
        <v>1240.24</v>
      </c>
      <c r="J526">
        <v>1539.9</v>
      </c>
      <c r="K526">
        <v>1232.43</v>
      </c>
    </row>
    <row r="527" spans="1:11" x14ac:dyDescent="0.25">
      <c r="A527" t="s">
        <v>20</v>
      </c>
      <c r="B527">
        <v>506947</v>
      </c>
      <c r="C527" t="s">
        <v>2480</v>
      </c>
      <c r="D527">
        <v>128.15</v>
      </c>
      <c r="E527">
        <v>125.56</v>
      </c>
      <c r="F527">
        <v>124.86</v>
      </c>
      <c r="G527">
        <v>131.16999999999999</v>
      </c>
      <c r="H527">
        <v>157.13</v>
      </c>
      <c r="I527">
        <v>136.77000000000001</v>
      </c>
      <c r="J527">
        <v>462</v>
      </c>
      <c r="K527">
        <v>108.3</v>
      </c>
    </row>
    <row r="528" spans="1:11" x14ac:dyDescent="0.25">
      <c r="A528" t="s">
        <v>20</v>
      </c>
      <c r="B528">
        <v>506975</v>
      </c>
      <c r="C528" t="s">
        <v>2481</v>
      </c>
      <c r="D528">
        <v>0.88</v>
      </c>
      <c r="E528">
        <v>0.83</v>
      </c>
      <c r="F528">
        <v>0.81</v>
      </c>
      <c r="G528">
        <v>0.86</v>
      </c>
      <c r="H528">
        <v>1.02</v>
      </c>
      <c r="I528">
        <v>1.45</v>
      </c>
      <c r="J528">
        <v>1.7</v>
      </c>
      <c r="K528">
        <v>0.72</v>
      </c>
    </row>
    <row r="529" spans="1:11" x14ac:dyDescent="0.25">
      <c r="A529" t="s">
        <v>20</v>
      </c>
      <c r="B529">
        <v>506979</v>
      </c>
      <c r="C529" t="s">
        <v>2482</v>
      </c>
      <c r="D529">
        <v>35.5</v>
      </c>
      <c r="E529">
        <v>35.44</v>
      </c>
      <c r="F529">
        <v>34.72</v>
      </c>
      <c r="G529">
        <v>33.200000000000003</v>
      </c>
      <c r="H529">
        <v>31.73</v>
      </c>
      <c r="I529">
        <v>33.950000000000003</v>
      </c>
      <c r="J529">
        <v>42.11</v>
      </c>
      <c r="K529">
        <v>25</v>
      </c>
    </row>
    <row r="530" spans="1:11" x14ac:dyDescent="0.25">
      <c r="A530" t="s">
        <v>20</v>
      </c>
      <c r="B530">
        <v>506981</v>
      </c>
      <c r="C530" t="s">
        <v>2483</v>
      </c>
      <c r="D530">
        <v>147</v>
      </c>
      <c r="E530">
        <v>145.82</v>
      </c>
      <c r="F530">
        <v>144.29</v>
      </c>
      <c r="G530">
        <v>142.41999999999999</v>
      </c>
      <c r="H530">
        <v>140.93</v>
      </c>
      <c r="I530">
        <v>138.31</v>
      </c>
      <c r="J530">
        <v>170</v>
      </c>
      <c r="K530">
        <v>126.9</v>
      </c>
    </row>
    <row r="531" spans="1:11" x14ac:dyDescent="0.25">
      <c r="A531" t="s">
        <v>20</v>
      </c>
      <c r="B531">
        <v>507155</v>
      </c>
      <c r="C531" t="s">
        <v>2484</v>
      </c>
      <c r="D531">
        <v>208</v>
      </c>
      <c r="E531">
        <v>214.96</v>
      </c>
      <c r="F531">
        <v>215.44</v>
      </c>
      <c r="G531">
        <v>205.13</v>
      </c>
      <c r="H531">
        <v>177.7</v>
      </c>
      <c r="I531">
        <v>133.36000000000001</v>
      </c>
      <c r="J531">
        <v>247.1</v>
      </c>
      <c r="K531">
        <v>117.5</v>
      </c>
    </row>
    <row r="532" spans="1:11" x14ac:dyDescent="0.25">
      <c r="A532" t="s">
        <v>20</v>
      </c>
      <c r="B532">
        <v>507180</v>
      </c>
      <c r="C532" t="s">
        <v>2485</v>
      </c>
      <c r="D532">
        <v>90.07</v>
      </c>
      <c r="E532">
        <v>91.07</v>
      </c>
      <c r="F532">
        <v>92.21</v>
      </c>
      <c r="G532">
        <v>93.21</v>
      </c>
      <c r="H532">
        <v>92.26</v>
      </c>
      <c r="I532">
        <v>83.75</v>
      </c>
      <c r="J532">
        <v>111.05</v>
      </c>
      <c r="K532">
        <v>74.099999999999994</v>
      </c>
    </row>
    <row r="533" spans="1:11" x14ac:dyDescent="0.25">
      <c r="A533" t="s">
        <v>20</v>
      </c>
      <c r="B533">
        <v>507205</v>
      </c>
      <c r="C533" t="s">
        <v>2486</v>
      </c>
      <c r="D533">
        <v>271.2</v>
      </c>
      <c r="E533">
        <v>266.66000000000003</v>
      </c>
      <c r="F533">
        <v>256.68</v>
      </c>
      <c r="G533">
        <v>242.45</v>
      </c>
      <c r="H533">
        <v>222.63</v>
      </c>
      <c r="I533">
        <v>172.83</v>
      </c>
      <c r="J533">
        <v>284.7</v>
      </c>
      <c r="K533">
        <v>165.55</v>
      </c>
    </row>
    <row r="534" spans="1:11" x14ac:dyDescent="0.25">
      <c r="A534" t="s">
        <v>20</v>
      </c>
      <c r="B534">
        <v>507265</v>
      </c>
      <c r="C534" t="s">
        <v>5628</v>
      </c>
      <c r="D534">
        <v>148.75</v>
      </c>
      <c r="E534">
        <v>145.16</v>
      </c>
      <c r="F534">
        <v>142.38999999999999</v>
      </c>
      <c r="G534">
        <v>140</v>
      </c>
      <c r="H534">
        <v>132.77000000000001</v>
      </c>
      <c r="I534">
        <v>106.47</v>
      </c>
      <c r="J534">
        <v>192.55</v>
      </c>
      <c r="K534">
        <v>74.099999999999994</v>
      </c>
    </row>
    <row r="535" spans="1:11" x14ac:dyDescent="0.25">
      <c r="A535" t="s">
        <v>20</v>
      </c>
      <c r="B535">
        <v>507300</v>
      </c>
      <c r="C535" t="s">
        <v>2487</v>
      </c>
      <c r="D535">
        <v>5248.3</v>
      </c>
      <c r="E535">
        <v>4812.96</v>
      </c>
      <c r="F535">
        <v>4497.0600000000004</v>
      </c>
      <c r="G535">
        <v>4252.51</v>
      </c>
      <c r="H535">
        <v>4073.71</v>
      </c>
      <c r="I535">
        <v>3792.09</v>
      </c>
      <c r="J535">
        <v>5324.6</v>
      </c>
      <c r="K535">
        <v>3450</v>
      </c>
    </row>
    <row r="536" spans="1:11" x14ac:dyDescent="0.25">
      <c r="A536" t="s">
        <v>20</v>
      </c>
      <c r="B536">
        <v>507315</v>
      </c>
      <c r="C536" t="s">
        <v>2488</v>
      </c>
      <c r="D536">
        <v>30.81</v>
      </c>
      <c r="E536">
        <v>31.15</v>
      </c>
      <c r="F536">
        <v>31.24</v>
      </c>
      <c r="G536">
        <v>31.18</v>
      </c>
      <c r="H536">
        <v>30.63</v>
      </c>
      <c r="I536">
        <v>26.69</v>
      </c>
      <c r="J536">
        <v>36.47</v>
      </c>
      <c r="K536">
        <v>24.1</v>
      </c>
    </row>
    <row r="537" spans="1:11" x14ac:dyDescent="0.25">
      <c r="A537" t="s">
        <v>20</v>
      </c>
      <c r="B537">
        <v>507410</v>
      </c>
      <c r="C537" t="s">
        <v>2489</v>
      </c>
      <c r="D537">
        <v>185</v>
      </c>
      <c r="E537">
        <v>179.17</v>
      </c>
      <c r="F537">
        <v>174.87</v>
      </c>
      <c r="G537">
        <v>168.13</v>
      </c>
      <c r="H537">
        <v>150.19999999999999</v>
      </c>
      <c r="I537">
        <v>106.97</v>
      </c>
      <c r="J537">
        <v>185</v>
      </c>
      <c r="K537">
        <v>93.1</v>
      </c>
    </row>
    <row r="538" spans="1:11" x14ac:dyDescent="0.25">
      <c r="A538" t="s">
        <v>20</v>
      </c>
      <c r="B538">
        <v>507435</v>
      </c>
      <c r="C538" t="s">
        <v>5629</v>
      </c>
      <c r="D538">
        <v>111.15</v>
      </c>
      <c r="E538">
        <v>109.93</v>
      </c>
      <c r="F538">
        <v>108.22</v>
      </c>
      <c r="G538">
        <v>102.35</v>
      </c>
      <c r="H538">
        <v>92.75</v>
      </c>
      <c r="I538">
        <v>87.42</v>
      </c>
      <c r="J538">
        <v>124.25</v>
      </c>
      <c r="K538">
        <v>66</v>
      </c>
    </row>
    <row r="539" spans="1:11" x14ac:dyDescent="0.25">
      <c r="A539" t="s">
        <v>20</v>
      </c>
      <c r="B539">
        <v>507438</v>
      </c>
      <c r="C539" t="s">
        <v>2490</v>
      </c>
      <c r="D539">
        <v>461.35</v>
      </c>
      <c r="E539">
        <v>464.97</v>
      </c>
      <c r="F539">
        <v>469.36</v>
      </c>
      <c r="G539">
        <v>479.43</v>
      </c>
      <c r="H539">
        <v>497.88</v>
      </c>
      <c r="I539">
        <v>515.70000000000005</v>
      </c>
      <c r="J539">
        <v>560.79999999999995</v>
      </c>
      <c r="K539">
        <v>451.5</v>
      </c>
    </row>
    <row r="540" spans="1:11" x14ac:dyDescent="0.25">
      <c r="A540" t="s">
        <v>20</v>
      </c>
      <c r="B540">
        <v>507474</v>
      </c>
      <c r="C540" t="s">
        <v>2491</v>
      </c>
      <c r="D540">
        <v>77.95</v>
      </c>
      <c r="E540">
        <v>79.86</v>
      </c>
      <c r="F540">
        <v>81.13</v>
      </c>
      <c r="G540">
        <v>81.33</v>
      </c>
      <c r="H540">
        <v>76.11</v>
      </c>
      <c r="I540">
        <v>62.8</v>
      </c>
      <c r="J540">
        <v>105</v>
      </c>
      <c r="K540">
        <v>50.5</v>
      </c>
    </row>
    <row r="541" spans="1:11" x14ac:dyDescent="0.25">
      <c r="A541" t="s">
        <v>20</v>
      </c>
      <c r="B541">
        <v>507486</v>
      </c>
      <c r="C541" t="s">
        <v>2492</v>
      </c>
      <c r="D541">
        <v>63.88</v>
      </c>
      <c r="E541">
        <v>63.39</v>
      </c>
      <c r="F541">
        <v>63.38</v>
      </c>
      <c r="G541">
        <v>63.94</v>
      </c>
      <c r="H541">
        <v>64.790000000000006</v>
      </c>
      <c r="I541">
        <v>63.53</v>
      </c>
      <c r="J541">
        <v>73.25</v>
      </c>
      <c r="K541">
        <v>56</v>
      </c>
    </row>
    <row r="542" spans="1:11" x14ac:dyDescent="0.25">
      <c r="A542" t="s">
        <v>20</v>
      </c>
      <c r="B542">
        <v>507488</v>
      </c>
      <c r="C542" t="s">
        <v>2493</v>
      </c>
      <c r="D542">
        <v>662.9</v>
      </c>
      <c r="E542">
        <v>664.15</v>
      </c>
      <c r="F542">
        <v>664.69</v>
      </c>
      <c r="G542">
        <v>667.11</v>
      </c>
      <c r="H542">
        <v>664.03</v>
      </c>
      <c r="I542">
        <v>623.45000000000005</v>
      </c>
      <c r="J542">
        <v>808.4</v>
      </c>
      <c r="K542">
        <v>550</v>
      </c>
    </row>
    <row r="543" spans="1:11" x14ac:dyDescent="0.25">
      <c r="A543" t="s">
        <v>20</v>
      </c>
      <c r="B543">
        <v>507490</v>
      </c>
      <c r="C543" t="s">
        <v>2494</v>
      </c>
      <c r="D543">
        <v>24.4</v>
      </c>
      <c r="E543">
        <v>25</v>
      </c>
      <c r="F543">
        <v>25.33</v>
      </c>
      <c r="G543">
        <v>25.59</v>
      </c>
      <c r="H543">
        <v>25.88</v>
      </c>
      <c r="I543">
        <v>25.05</v>
      </c>
      <c r="J543">
        <v>30.29</v>
      </c>
      <c r="K543">
        <v>22.82</v>
      </c>
    </row>
    <row r="544" spans="1:11" x14ac:dyDescent="0.25">
      <c r="A544" t="s">
        <v>20</v>
      </c>
      <c r="B544">
        <v>507498</v>
      </c>
      <c r="C544" t="s">
        <v>2495</v>
      </c>
      <c r="D544">
        <v>31.23</v>
      </c>
      <c r="E544">
        <v>32.19</v>
      </c>
      <c r="F544">
        <v>33.090000000000003</v>
      </c>
      <c r="G544">
        <v>34.200000000000003</v>
      </c>
      <c r="H544">
        <v>32.96</v>
      </c>
      <c r="I544">
        <v>24.87</v>
      </c>
      <c r="J544">
        <v>43.65</v>
      </c>
      <c r="K544">
        <v>17.11</v>
      </c>
    </row>
    <row r="545" spans="1:11" x14ac:dyDescent="0.25">
      <c r="A545" t="s">
        <v>20</v>
      </c>
      <c r="B545">
        <v>507514</v>
      </c>
      <c r="C545" t="s">
        <v>2496</v>
      </c>
      <c r="D545">
        <v>301.60000000000002</v>
      </c>
      <c r="E545">
        <v>300.14999999999998</v>
      </c>
      <c r="F545">
        <v>301.92</v>
      </c>
      <c r="G545">
        <v>308.77999999999997</v>
      </c>
      <c r="H545">
        <v>316.94</v>
      </c>
      <c r="I545">
        <v>258.64999999999998</v>
      </c>
      <c r="J545">
        <v>389.8</v>
      </c>
      <c r="K545">
        <v>270.10000000000002</v>
      </c>
    </row>
    <row r="546" spans="1:11" x14ac:dyDescent="0.25">
      <c r="A546" t="s">
        <v>20</v>
      </c>
      <c r="B546">
        <v>507515</v>
      </c>
      <c r="C546" t="s">
        <v>2497</v>
      </c>
      <c r="D546">
        <v>23.2</v>
      </c>
      <c r="E546">
        <v>23.42</v>
      </c>
      <c r="F546">
        <v>23.63</v>
      </c>
      <c r="G546">
        <v>23.9</v>
      </c>
      <c r="H546">
        <v>24.19</v>
      </c>
      <c r="I546">
        <v>24.65</v>
      </c>
      <c r="J546">
        <v>30.47</v>
      </c>
      <c r="K546">
        <v>22.03</v>
      </c>
    </row>
    <row r="547" spans="1:11" x14ac:dyDescent="0.25">
      <c r="A547" t="s">
        <v>20</v>
      </c>
      <c r="B547">
        <v>507526</v>
      </c>
      <c r="C547" t="s">
        <v>2498</v>
      </c>
      <c r="D547">
        <v>458.65</v>
      </c>
      <c r="E547">
        <v>464.27</v>
      </c>
      <c r="F547">
        <v>465.78</v>
      </c>
      <c r="G547">
        <v>465.64</v>
      </c>
      <c r="H547">
        <v>459.76</v>
      </c>
      <c r="I547">
        <v>434.34</v>
      </c>
      <c r="J547">
        <v>507.85</v>
      </c>
      <c r="K547">
        <v>416</v>
      </c>
    </row>
    <row r="548" spans="1:11" x14ac:dyDescent="0.25">
      <c r="A548" t="s">
        <v>20</v>
      </c>
      <c r="B548">
        <v>507552</v>
      </c>
      <c r="C548" t="s">
        <v>2499</v>
      </c>
      <c r="D548">
        <v>180.25</v>
      </c>
      <c r="E548">
        <v>180.3</v>
      </c>
      <c r="F548">
        <v>180.33</v>
      </c>
      <c r="G548">
        <v>181.78</v>
      </c>
      <c r="H548">
        <v>183.44</v>
      </c>
      <c r="I548">
        <v>164.37</v>
      </c>
      <c r="J548">
        <v>222.35</v>
      </c>
      <c r="K548">
        <v>160.15</v>
      </c>
    </row>
    <row r="549" spans="1:11" x14ac:dyDescent="0.25">
      <c r="A549" t="s">
        <v>20</v>
      </c>
      <c r="B549">
        <v>507580</v>
      </c>
      <c r="C549" t="s">
        <v>2500</v>
      </c>
      <c r="D549">
        <v>205.45</v>
      </c>
      <c r="E549">
        <v>194.1</v>
      </c>
      <c r="F549">
        <v>190.59</v>
      </c>
      <c r="G549">
        <v>185.01</v>
      </c>
      <c r="H549">
        <v>175.71</v>
      </c>
      <c r="I549">
        <v>160.85</v>
      </c>
      <c r="J549">
        <v>212.85</v>
      </c>
      <c r="K549">
        <v>134.94999999999999</v>
      </c>
    </row>
    <row r="550" spans="1:11" x14ac:dyDescent="0.25">
      <c r="A550" t="s">
        <v>20</v>
      </c>
      <c r="B550">
        <v>507598</v>
      </c>
      <c r="C550" t="s">
        <v>2501</v>
      </c>
      <c r="D550">
        <v>190.15</v>
      </c>
      <c r="E550">
        <v>188.69</v>
      </c>
      <c r="F550">
        <v>189.19</v>
      </c>
      <c r="G550">
        <v>189.9</v>
      </c>
      <c r="H550">
        <v>183.92</v>
      </c>
      <c r="I550">
        <v>151.55000000000001</v>
      </c>
      <c r="J550">
        <v>237.8</v>
      </c>
      <c r="K550">
        <v>132</v>
      </c>
    </row>
    <row r="551" spans="1:11" x14ac:dyDescent="0.25">
      <c r="A551" t="s">
        <v>20</v>
      </c>
      <c r="B551">
        <v>507609</v>
      </c>
      <c r="C551" t="s">
        <v>2502</v>
      </c>
      <c r="D551">
        <v>18.5</v>
      </c>
      <c r="E551">
        <v>18.48</v>
      </c>
      <c r="F551">
        <v>18.61</v>
      </c>
      <c r="G551">
        <v>18.850000000000001</v>
      </c>
      <c r="H551">
        <v>20.059999999999999</v>
      </c>
      <c r="I551">
        <v>30.25</v>
      </c>
      <c r="J551">
        <v>26</v>
      </c>
      <c r="K551">
        <v>17.149999999999999</v>
      </c>
    </row>
    <row r="552" spans="1:11" x14ac:dyDescent="0.25">
      <c r="A552" t="s">
        <v>20</v>
      </c>
      <c r="B552">
        <v>507621</v>
      </c>
      <c r="C552" t="s">
        <v>2503</v>
      </c>
      <c r="D552">
        <v>586.29999999999995</v>
      </c>
      <c r="E552">
        <v>585.35</v>
      </c>
      <c r="F552">
        <v>584.95000000000005</v>
      </c>
      <c r="G552">
        <v>586.12</v>
      </c>
      <c r="H552">
        <v>590.74</v>
      </c>
      <c r="I552">
        <v>581.66999999999996</v>
      </c>
      <c r="J552">
        <v>684.85</v>
      </c>
      <c r="K552">
        <v>542.29999999999995</v>
      </c>
    </row>
    <row r="553" spans="1:11" x14ac:dyDescent="0.25">
      <c r="A553" t="s">
        <v>20</v>
      </c>
      <c r="B553">
        <v>507645</v>
      </c>
      <c r="C553" t="s">
        <v>2504</v>
      </c>
      <c r="D553">
        <v>13388</v>
      </c>
      <c r="E553">
        <v>13134.15</v>
      </c>
      <c r="F553">
        <v>12849.69</v>
      </c>
      <c r="G553">
        <v>12646.63</v>
      </c>
      <c r="H553">
        <v>12567.84</v>
      </c>
      <c r="I553">
        <v>11918.74</v>
      </c>
      <c r="J553">
        <v>14471.9</v>
      </c>
      <c r="K553">
        <v>10111.299999999999</v>
      </c>
    </row>
    <row r="554" spans="1:11" x14ac:dyDescent="0.25">
      <c r="A554" t="s">
        <v>20</v>
      </c>
      <c r="B554">
        <v>507685</v>
      </c>
      <c r="C554" t="s">
        <v>2505</v>
      </c>
      <c r="D554">
        <v>395.4</v>
      </c>
      <c r="E554">
        <v>391.09</v>
      </c>
      <c r="F554">
        <v>388.22</v>
      </c>
      <c r="G554">
        <v>389.36</v>
      </c>
      <c r="H554">
        <v>397.46</v>
      </c>
      <c r="I554">
        <v>404.04</v>
      </c>
      <c r="J554">
        <v>443.6</v>
      </c>
      <c r="K554">
        <v>375</v>
      </c>
    </row>
    <row r="555" spans="1:11" x14ac:dyDescent="0.25">
      <c r="A555" t="s">
        <v>20</v>
      </c>
      <c r="B555">
        <v>507690</v>
      </c>
      <c r="C555" t="s">
        <v>2506</v>
      </c>
      <c r="D555">
        <v>225.5</v>
      </c>
      <c r="E555">
        <v>230.9</v>
      </c>
      <c r="F555">
        <v>233.28</v>
      </c>
      <c r="G555">
        <v>224.8</v>
      </c>
      <c r="H555">
        <v>200.78</v>
      </c>
      <c r="I555">
        <v>155.80000000000001</v>
      </c>
      <c r="J555">
        <v>295</v>
      </c>
      <c r="K555">
        <v>117.5</v>
      </c>
    </row>
    <row r="556" spans="1:11" x14ac:dyDescent="0.25">
      <c r="A556" t="s">
        <v>20</v>
      </c>
      <c r="B556">
        <v>507717</v>
      </c>
      <c r="C556" t="s">
        <v>2507</v>
      </c>
      <c r="D556">
        <v>865.65</v>
      </c>
      <c r="E556">
        <v>861.23</v>
      </c>
      <c r="F556">
        <v>848.84</v>
      </c>
      <c r="G556">
        <v>838.11</v>
      </c>
      <c r="H556">
        <v>826.54</v>
      </c>
      <c r="I556">
        <v>771.48</v>
      </c>
      <c r="J556">
        <v>909.1</v>
      </c>
      <c r="K556">
        <v>720.95</v>
      </c>
    </row>
    <row r="557" spans="1:11" x14ac:dyDescent="0.25">
      <c r="A557" t="s">
        <v>20</v>
      </c>
      <c r="B557">
        <v>507747</v>
      </c>
      <c r="C557" t="s">
        <v>2508</v>
      </c>
      <c r="D557">
        <v>1292.5999999999999</v>
      </c>
      <c r="E557">
        <v>1298.6099999999999</v>
      </c>
      <c r="F557">
        <v>1287.6400000000001</v>
      </c>
      <c r="G557">
        <v>1264.71</v>
      </c>
      <c r="H557">
        <v>1229.8399999999999</v>
      </c>
      <c r="I557">
        <v>1156.5</v>
      </c>
      <c r="J557">
        <v>1325.05</v>
      </c>
      <c r="K557">
        <v>1117.05</v>
      </c>
    </row>
    <row r="558" spans="1:11" x14ac:dyDescent="0.25">
      <c r="A558" t="s">
        <v>20</v>
      </c>
      <c r="B558">
        <v>507753</v>
      </c>
      <c r="C558" t="s">
        <v>2509</v>
      </c>
      <c r="D558">
        <v>102.95</v>
      </c>
      <c r="E558">
        <v>104.22</v>
      </c>
      <c r="F558">
        <v>106.68</v>
      </c>
      <c r="G558">
        <v>109.65</v>
      </c>
      <c r="H558">
        <v>110.53</v>
      </c>
      <c r="I558">
        <v>109</v>
      </c>
      <c r="J558">
        <v>132.75</v>
      </c>
      <c r="K558">
        <v>86.16</v>
      </c>
    </row>
    <row r="559" spans="1:11" x14ac:dyDescent="0.25">
      <c r="A559" t="s">
        <v>20</v>
      </c>
      <c r="B559">
        <v>507759</v>
      </c>
      <c r="C559" t="s">
        <v>2510</v>
      </c>
      <c r="D559">
        <v>24.78</v>
      </c>
      <c r="E559">
        <v>25.18</v>
      </c>
      <c r="F559">
        <v>25.66</v>
      </c>
      <c r="G559">
        <v>26.27</v>
      </c>
      <c r="H559">
        <v>26.06</v>
      </c>
      <c r="I559">
        <v>24.25</v>
      </c>
      <c r="J559">
        <v>40</v>
      </c>
      <c r="K559">
        <v>20.149999999999999</v>
      </c>
    </row>
    <row r="560" spans="1:11" x14ac:dyDescent="0.25">
      <c r="A560" t="s">
        <v>20</v>
      </c>
      <c r="B560">
        <v>507779</v>
      </c>
      <c r="C560" t="s">
        <v>2511</v>
      </c>
      <c r="D560">
        <v>117.25</v>
      </c>
      <c r="E560">
        <v>118.3</v>
      </c>
      <c r="F560">
        <v>118.82</v>
      </c>
      <c r="G560">
        <v>119.45</v>
      </c>
      <c r="H560">
        <v>119.32</v>
      </c>
      <c r="I560">
        <v>110.95</v>
      </c>
      <c r="J560">
        <v>136.30000000000001</v>
      </c>
      <c r="K560">
        <v>111.05</v>
      </c>
    </row>
    <row r="561" spans="1:11" x14ac:dyDescent="0.25">
      <c r="A561" t="s">
        <v>20</v>
      </c>
      <c r="B561">
        <v>507785</v>
      </c>
      <c r="C561" t="s">
        <v>2512</v>
      </c>
      <c r="D561">
        <v>127.5</v>
      </c>
      <c r="E561">
        <v>129.72999999999999</v>
      </c>
      <c r="F561">
        <v>129.43</v>
      </c>
      <c r="G561">
        <v>128.99</v>
      </c>
      <c r="H561">
        <v>128.80000000000001</v>
      </c>
      <c r="I561">
        <v>120.27</v>
      </c>
      <c r="J561">
        <v>147.4</v>
      </c>
      <c r="K561">
        <v>114</v>
      </c>
    </row>
    <row r="562" spans="1:11" x14ac:dyDescent="0.25">
      <c r="A562" t="s">
        <v>20</v>
      </c>
      <c r="B562">
        <v>507789</v>
      </c>
      <c r="C562" t="s">
        <v>2513</v>
      </c>
      <c r="D562">
        <v>395.35</v>
      </c>
      <c r="E562">
        <v>396.94</v>
      </c>
      <c r="F562">
        <v>398.74</v>
      </c>
      <c r="G562">
        <v>402.79</v>
      </c>
      <c r="H562">
        <v>409.96</v>
      </c>
      <c r="I562">
        <v>386.14</v>
      </c>
      <c r="J562">
        <v>499</v>
      </c>
      <c r="K562">
        <v>380</v>
      </c>
    </row>
    <row r="563" spans="1:11" x14ac:dyDescent="0.25">
      <c r="A563" t="s">
        <v>20</v>
      </c>
      <c r="B563">
        <v>507794</v>
      </c>
      <c r="C563" t="s">
        <v>2514</v>
      </c>
      <c r="D563">
        <v>64.47</v>
      </c>
      <c r="E563">
        <v>65.14</v>
      </c>
      <c r="F563">
        <v>65.3</v>
      </c>
      <c r="G563">
        <v>65.430000000000007</v>
      </c>
      <c r="H563">
        <v>65.73</v>
      </c>
      <c r="I563">
        <v>68.72</v>
      </c>
      <c r="J563">
        <v>74.849999999999994</v>
      </c>
      <c r="K563">
        <v>59.91</v>
      </c>
    </row>
    <row r="564" spans="1:11" x14ac:dyDescent="0.25">
      <c r="A564" t="s">
        <v>20</v>
      </c>
      <c r="B564">
        <v>507808</v>
      </c>
      <c r="C564" t="s">
        <v>2515</v>
      </c>
      <c r="D564">
        <v>16.3</v>
      </c>
      <c r="E564">
        <v>17.98</v>
      </c>
      <c r="F564">
        <v>20.05</v>
      </c>
      <c r="G564">
        <v>24.55</v>
      </c>
      <c r="H564">
        <v>29.13</v>
      </c>
      <c r="I564">
        <v>20.57</v>
      </c>
      <c r="J564">
        <v>64.349999999999994</v>
      </c>
      <c r="K564">
        <v>8.51</v>
      </c>
    </row>
    <row r="565" spans="1:11" x14ac:dyDescent="0.25">
      <c r="A565" t="s">
        <v>20</v>
      </c>
      <c r="B565">
        <v>507813</v>
      </c>
      <c r="C565" t="s">
        <v>2516</v>
      </c>
      <c r="D565">
        <v>116.8</v>
      </c>
      <c r="E565">
        <v>114.38</v>
      </c>
      <c r="F565">
        <v>112.73</v>
      </c>
      <c r="G565">
        <v>111.88</v>
      </c>
      <c r="H565">
        <v>111.63</v>
      </c>
      <c r="I565">
        <v>106.21</v>
      </c>
      <c r="J565">
        <v>159.9</v>
      </c>
      <c r="K565">
        <v>82.5</v>
      </c>
    </row>
    <row r="566" spans="1:11" x14ac:dyDescent="0.25">
      <c r="A566" t="s">
        <v>20</v>
      </c>
      <c r="B566">
        <v>507815</v>
      </c>
      <c r="C566" t="s">
        <v>2517</v>
      </c>
      <c r="D566">
        <v>6336.1</v>
      </c>
      <c r="E566">
        <v>6384.07</v>
      </c>
      <c r="F566">
        <v>6363.31</v>
      </c>
      <c r="G566">
        <v>6315.08</v>
      </c>
      <c r="H566">
        <v>6141.74</v>
      </c>
      <c r="I566">
        <v>5503.36</v>
      </c>
      <c r="J566">
        <v>6560</v>
      </c>
      <c r="K566">
        <v>5406.05</v>
      </c>
    </row>
    <row r="567" spans="1:11" x14ac:dyDescent="0.25">
      <c r="A567" t="s">
        <v>20</v>
      </c>
      <c r="B567">
        <v>507817</v>
      </c>
      <c r="C567" t="s">
        <v>2518</v>
      </c>
      <c r="D567">
        <v>148.69999999999999</v>
      </c>
      <c r="E567">
        <v>150.41999999999999</v>
      </c>
      <c r="F567">
        <v>150.36000000000001</v>
      </c>
      <c r="G567">
        <v>150.22999999999999</v>
      </c>
      <c r="H567">
        <v>153.11000000000001</v>
      </c>
      <c r="I567">
        <v>148.27000000000001</v>
      </c>
      <c r="J567">
        <v>182.8</v>
      </c>
      <c r="K567">
        <v>138.05000000000001</v>
      </c>
    </row>
    <row r="568" spans="1:11" x14ac:dyDescent="0.25">
      <c r="A568" t="s">
        <v>20</v>
      </c>
      <c r="B568">
        <v>507828</v>
      </c>
      <c r="C568" t="s">
        <v>2519</v>
      </c>
      <c r="D568">
        <v>8.9700000000000006</v>
      </c>
      <c r="E568">
        <v>9.09</v>
      </c>
      <c r="F568">
        <v>8.9700000000000006</v>
      </c>
      <c r="G568">
        <v>8.74</v>
      </c>
      <c r="H568">
        <v>7.92</v>
      </c>
      <c r="I568">
        <v>5.96</v>
      </c>
      <c r="J568">
        <v>9.44</v>
      </c>
      <c r="K568">
        <v>3.73</v>
      </c>
    </row>
    <row r="569" spans="1:11" x14ac:dyDescent="0.25">
      <c r="A569" t="s">
        <v>20</v>
      </c>
      <c r="B569">
        <v>507833</v>
      </c>
      <c r="C569" t="s">
        <v>2520</v>
      </c>
      <c r="D569">
        <v>4.96</v>
      </c>
      <c r="E569">
        <v>4.5999999999999996</v>
      </c>
      <c r="F569">
        <v>4.4800000000000004</v>
      </c>
      <c r="G569">
        <v>4.5599999999999996</v>
      </c>
      <c r="H569">
        <v>4.46</v>
      </c>
      <c r="I569">
        <v>3.33</v>
      </c>
      <c r="J569">
        <v>6.57</v>
      </c>
      <c r="K569">
        <v>2.31</v>
      </c>
    </row>
    <row r="570" spans="1:11" x14ac:dyDescent="0.25">
      <c r="A570" t="s">
        <v>20</v>
      </c>
      <c r="B570">
        <v>507836</v>
      </c>
      <c r="C570" t="s">
        <v>2521</v>
      </c>
      <c r="D570">
        <v>411.05</v>
      </c>
      <c r="E570">
        <v>414.4</v>
      </c>
      <c r="F570">
        <v>418.06</v>
      </c>
      <c r="G570">
        <v>425.23</v>
      </c>
      <c r="H570">
        <v>436.07</v>
      </c>
      <c r="I570">
        <v>442.02</v>
      </c>
      <c r="J570">
        <v>525</v>
      </c>
      <c r="K570">
        <v>404.1</v>
      </c>
    </row>
    <row r="571" spans="1:11" x14ac:dyDescent="0.25">
      <c r="A571" t="s">
        <v>20</v>
      </c>
      <c r="B571">
        <v>507852</v>
      </c>
      <c r="C571" t="s">
        <v>2522</v>
      </c>
      <c r="D571">
        <v>50.66</v>
      </c>
      <c r="E571">
        <v>51.24</v>
      </c>
      <c r="F571">
        <v>51.39</v>
      </c>
      <c r="G571">
        <v>50.92</v>
      </c>
      <c r="H571">
        <v>47.9</v>
      </c>
      <c r="I571">
        <v>40.119999999999997</v>
      </c>
      <c r="J571">
        <v>61.86</v>
      </c>
      <c r="K571">
        <v>32.61</v>
      </c>
    </row>
    <row r="572" spans="1:11" x14ac:dyDescent="0.25">
      <c r="A572" t="s">
        <v>20</v>
      </c>
      <c r="B572">
        <v>507864</v>
      </c>
      <c r="C572" t="s">
        <v>2523</v>
      </c>
      <c r="D572">
        <v>33</v>
      </c>
      <c r="E572">
        <v>33.79</v>
      </c>
      <c r="F572">
        <v>33.979999999999997</v>
      </c>
      <c r="G572">
        <v>34.03</v>
      </c>
      <c r="H572">
        <v>33.49</v>
      </c>
      <c r="I572">
        <v>32.96</v>
      </c>
      <c r="J572">
        <v>37</v>
      </c>
      <c r="K572">
        <v>27.89</v>
      </c>
    </row>
    <row r="573" spans="1:11" x14ac:dyDescent="0.25">
      <c r="A573" t="s">
        <v>20</v>
      </c>
      <c r="B573">
        <v>507872</v>
      </c>
      <c r="C573" t="s">
        <v>2524</v>
      </c>
      <c r="D573">
        <v>55.89</v>
      </c>
      <c r="E573">
        <v>51.92</v>
      </c>
      <c r="F573">
        <v>49.11</v>
      </c>
      <c r="G573">
        <v>46.33</v>
      </c>
      <c r="H573">
        <v>42.97</v>
      </c>
      <c r="I573">
        <v>39.53</v>
      </c>
      <c r="J573">
        <v>55.89</v>
      </c>
      <c r="K573">
        <v>33.11</v>
      </c>
    </row>
    <row r="574" spans="1:11" x14ac:dyDescent="0.25">
      <c r="A574" t="s">
        <v>20</v>
      </c>
      <c r="B574">
        <v>507878</v>
      </c>
      <c r="C574" t="s">
        <v>2525</v>
      </c>
      <c r="D574">
        <v>4.33</v>
      </c>
      <c r="E574">
        <v>3.97</v>
      </c>
      <c r="F574">
        <v>3.63</v>
      </c>
      <c r="G574">
        <v>3.26</v>
      </c>
      <c r="H574">
        <v>2.81</v>
      </c>
      <c r="I574">
        <v>2.09</v>
      </c>
      <c r="J574">
        <v>4.33</v>
      </c>
      <c r="K574">
        <v>1.32</v>
      </c>
    </row>
    <row r="575" spans="1:11" x14ac:dyDescent="0.25">
      <c r="A575" t="s">
        <v>20</v>
      </c>
      <c r="B575">
        <v>507880</v>
      </c>
      <c r="C575" t="s">
        <v>2526</v>
      </c>
      <c r="D575">
        <v>619.85</v>
      </c>
      <c r="E575">
        <v>611.9</v>
      </c>
      <c r="F575">
        <v>610.08000000000004</v>
      </c>
      <c r="G575">
        <v>616.64</v>
      </c>
      <c r="H575">
        <v>633.38</v>
      </c>
      <c r="I575">
        <v>638.04</v>
      </c>
      <c r="J575">
        <v>722.7</v>
      </c>
      <c r="K575">
        <v>548.85</v>
      </c>
    </row>
    <row r="576" spans="1:11" x14ac:dyDescent="0.25">
      <c r="A576" t="s">
        <v>20</v>
      </c>
      <c r="B576">
        <v>507910</v>
      </c>
      <c r="C576" t="s">
        <v>2527</v>
      </c>
      <c r="D576">
        <v>31.89</v>
      </c>
      <c r="E576">
        <v>31.85</v>
      </c>
      <c r="F576">
        <v>31.85</v>
      </c>
      <c r="G576">
        <v>31.85</v>
      </c>
      <c r="H576">
        <v>31.81</v>
      </c>
      <c r="I576">
        <v>32.869999999999997</v>
      </c>
      <c r="J576">
        <v>37</v>
      </c>
      <c r="K576">
        <v>28</v>
      </c>
    </row>
    <row r="577" spans="1:11" x14ac:dyDescent="0.25">
      <c r="A577" t="s">
        <v>20</v>
      </c>
      <c r="B577">
        <v>507912</v>
      </c>
      <c r="C577" t="s">
        <v>2528</v>
      </c>
      <c r="D577">
        <v>132.35</v>
      </c>
      <c r="E577">
        <v>132.97999999999999</v>
      </c>
      <c r="F577">
        <v>130.11000000000001</v>
      </c>
      <c r="G577">
        <v>123</v>
      </c>
      <c r="H577">
        <v>111.38</v>
      </c>
      <c r="I577">
        <v>95.5</v>
      </c>
      <c r="J577">
        <v>141.55000000000001</v>
      </c>
      <c r="K577">
        <v>88.43</v>
      </c>
    </row>
    <row r="578" spans="1:11" x14ac:dyDescent="0.25">
      <c r="A578" t="s">
        <v>20</v>
      </c>
      <c r="B578">
        <v>507917</v>
      </c>
      <c r="C578" t="s">
        <v>5630</v>
      </c>
      <c r="D578">
        <v>23</v>
      </c>
      <c r="E578">
        <v>24.28</v>
      </c>
      <c r="F578">
        <v>24.36</v>
      </c>
      <c r="G578">
        <v>23.93</v>
      </c>
      <c r="H578">
        <v>21.38</v>
      </c>
      <c r="I578">
        <v>12.72</v>
      </c>
      <c r="J578">
        <v>27.65</v>
      </c>
      <c r="K578">
        <v>9.7899999999999991</v>
      </c>
    </row>
    <row r="579" spans="1:11" x14ac:dyDescent="0.25">
      <c r="A579" t="s">
        <v>20</v>
      </c>
      <c r="B579">
        <v>507944</v>
      </c>
      <c r="C579" t="s">
        <v>2529</v>
      </c>
      <c r="D579">
        <v>1091.25</v>
      </c>
      <c r="E579">
        <v>1096.26</v>
      </c>
      <c r="F579">
        <v>1093.03</v>
      </c>
      <c r="G579">
        <v>1086.76</v>
      </c>
      <c r="H579">
        <v>1086.79</v>
      </c>
      <c r="I579">
        <v>1065.3</v>
      </c>
      <c r="J579">
        <v>1220</v>
      </c>
      <c r="K579">
        <v>936.05</v>
      </c>
    </row>
    <row r="580" spans="1:11" x14ac:dyDescent="0.25">
      <c r="A580" t="s">
        <v>20</v>
      </c>
      <c r="B580">
        <v>507946</v>
      </c>
      <c r="C580" t="s">
        <v>2530</v>
      </c>
      <c r="D580">
        <v>117.11</v>
      </c>
      <c r="E580">
        <v>107.69</v>
      </c>
      <c r="F580">
        <v>101.17</v>
      </c>
      <c r="G580">
        <v>95.02</v>
      </c>
      <c r="H580">
        <v>87.02</v>
      </c>
      <c r="I580">
        <v>77.489999999999995</v>
      </c>
      <c r="J580">
        <v>117.11</v>
      </c>
      <c r="K580">
        <v>60.11</v>
      </c>
    </row>
    <row r="581" spans="1:11" x14ac:dyDescent="0.25">
      <c r="A581" t="s">
        <v>20</v>
      </c>
      <c r="B581">
        <v>507948</v>
      </c>
      <c r="C581" t="s">
        <v>2531</v>
      </c>
      <c r="D581">
        <v>56.62</v>
      </c>
      <c r="E581">
        <v>56.99</v>
      </c>
      <c r="F581">
        <v>56.89</v>
      </c>
      <c r="G581">
        <v>56.8</v>
      </c>
      <c r="H581">
        <v>56.8</v>
      </c>
      <c r="I581">
        <v>55.29</v>
      </c>
      <c r="J581">
        <v>61.45</v>
      </c>
      <c r="K581">
        <v>52.75</v>
      </c>
    </row>
    <row r="582" spans="1:11" x14ac:dyDescent="0.25">
      <c r="A582" t="s">
        <v>20</v>
      </c>
      <c r="B582">
        <v>507960</v>
      </c>
      <c r="C582" t="s">
        <v>2532</v>
      </c>
      <c r="D582">
        <v>154</v>
      </c>
      <c r="E582">
        <v>152.44</v>
      </c>
      <c r="F582">
        <v>152.59</v>
      </c>
      <c r="G582">
        <v>153.36000000000001</v>
      </c>
      <c r="H582">
        <v>154.59</v>
      </c>
      <c r="I582">
        <v>150.55000000000001</v>
      </c>
      <c r="J582">
        <v>164.9</v>
      </c>
      <c r="K582">
        <v>146.1</v>
      </c>
    </row>
    <row r="583" spans="1:11" x14ac:dyDescent="0.25">
      <c r="A583" t="s">
        <v>20</v>
      </c>
      <c r="B583">
        <v>507962</v>
      </c>
      <c r="C583" t="s">
        <v>6431</v>
      </c>
      <c r="D583">
        <v>20.76</v>
      </c>
      <c r="E583">
        <v>18.97</v>
      </c>
      <c r="F583">
        <v>17.149999999999999</v>
      </c>
      <c r="G583">
        <v>14.74</v>
      </c>
      <c r="H583">
        <v>14.29</v>
      </c>
      <c r="I583">
        <v>66.77</v>
      </c>
      <c r="J583">
        <v>33.75</v>
      </c>
      <c r="K583">
        <v>7</v>
      </c>
    </row>
    <row r="584" spans="1:11" x14ac:dyDescent="0.25">
      <c r="A584" t="s">
        <v>20</v>
      </c>
      <c r="B584">
        <v>507966</v>
      </c>
      <c r="C584" t="s">
        <v>2533</v>
      </c>
      <c r="D584">
        <v>45.6</v>
      </c>
      <c r="E584">
        <v>46.9</v>
      </c>
      <c r="F584">
        <v>46.38</v>
      </c>
      <c r="G584">
        <v>45.45</v>
      </c>
      <c r="H584">
        <v>44.22</v>
      </c>
      <c r="I584">
        <v>39.090000000000003</v>
      </c>
      <c r="J584">
        <v>53.49</v>
      </c>
      <c r="K584">
        <v>37</v>
      </c>
    </row>
    <row r="585" spans="1:11" x14ac:dyDescent="0.25">
      <c r="A585" t="s">
        <v>20</v>
      </c>
      <c r="B585">
        <v>507970</v>
      </c>
      <c r="C585" t="s">
        <v>2534</v>
      </c>
      <c r="D585">
        <v>42.55</v>
      </c>
      <c r="E585">
        <v>41.93</v>
      </c>
      <c r="F585">
        <v>41.83</v>
      </c>
      <c r="G585">
        <v>41.83</v>
      </c>
      <c r="H585">
        <v>41.51</v>
      </c>
      <c r="I585">
        <v>40</v>
      </c>
      <c r="J585">
        <v>53.99</v>
      </c>
      <c r="K585">
        <v>34.049999999999997</v>
      </c>
    </row>
    <row r="586" spans="1:11" x14ac:dyDescent="0.25">
      <c r="A586" t="s">
        <v>20</v>
      </c>
      <c r="B586">
        <v>507981</v>
      </c>
      <c r="C586" t="s">
        <v>2535</v>
      </c>
      <c r="D586">
        <v>53.04</v>
      </c>
      <c r="E586">
        <v>53.4</v>
      </c>
      <c r="F586">
        <v>53.91</v>
      </c>
      <c r="G586">
        <v>53.39</v>
      </c>
      <c r="H586">
        <v>50.36</v>
      </c>
      <c r="I586">
        <v>44.91</v>
      </c>
      <c r="J586">
        <v>64</v>
      </c>
      <c r="K586">
        <v>40</v>
      </c>
    </row>
    <row r="587" spans="1:11" x14ac:dyDescent="0.25">
      <c r="A587" t="s">
        <v>20</v>
      </c>
      <c r="B587">
        <v>507998</v>
      </c>
      <c r="C587" t="s">
        <v>2536</v>
      </c>
      <c r="D587">
        <v>78.39</v>
      </c>
      <c r="E587">
        <v>78.5</v>
      </c>
      <c r="F587">
        <v>78.72</v>
      </c>
      <c r="G587">
        <v>77.33</v>
      </c>
      <c r="H587">
        <v>70.89</v>
      </c>
      <c r="I587">
        <v>58.55</v>
      </c>
      <c r="J587">
        <v>81.290000000000006</v>
      </c>
      <c r="K587">
        <v>49.2</v>
      </c>
    </row>
    <row r="588" spans="1:11" x14ac:dyDescent="0.25">
      <c r="A588" t="s">
        <v>20</v>
      </c>
      <c r="B588">
        <v>508136</v>
      </c>
      <c r="C588" t="s">
        <v>2537</v>
      </c>
      <c r="D588">
        <v>310.05</v>
      </c>
      <c r="E588">
        <v>318.58999999999997</v>
      </c>
      <c r="F588">
        <v>320.08999999999997</v>
      </c>
      <c r="G588">
        <v>319.08</v>
      </c>
      <c r="H588">
        <v>311.55</v>
      </c>
      <c r="I588">
        <v>289.33999999999997</v>
      </c>
      <c r="J588">
        <v>360</v>
      </c>
      <c r="K588">
        <v>271.2</v>
      </c>
    </row>
    <row r="589" spans="1:11" x14ac:dyDescent="0.25">
      <c r="A589" t="s">
        <v>20</v>
      </c>
      <c r="B589">
        <v>508486</v>
      </c>
      <c r="C589" t="s">
        <v>2538</v>
      </c>
      <c r="D589">
        <v>7324.7</v>
      </c>
      <c r="E589">
        <v>7282.99</v>
      </c>
      <c r="F589">
        <v>7244.04</v>
      </c>
      <c r="G589">
        <v>7189.94</v>
      </c>
      <c r="H589">
        <v>7079.55</v>
      </c>
      <c r="I589">
        <v>6647.58</v>
      </c>
      <c r="J589">
        <v>7488</v>
      </c>
      <c r="K589">
        <v>6507</v>
      </c>
    </row>
    <row r="590" spans="1:11" x14ac:dyDescent="0.25">
      <c r="A590" t="s">
        <v>20</v>
      </c>
      <c r="B590">
        <v>508494</v>
      </c>
      <c r="C590" t="s">
        <v>2539</v>
      </c>
      <c r="D590">
        <v>48</v>
      </c>
      <c r="E590">
        <v>48.25</v>
      </c>
      <c r="F590">
        <v>48.38</v>
      </c>
      <c r="G590">
        <v>48.79</v>
      </c>
      <c r="H590">
        <v>49.88</v>
      </c>
      <c r="I590">
        <v>54.87</v>
      </c>
      <c r="J590">
        <v>54.9</v>
      </c>
      <c r="K590">
        <v>46.75</v>
      </c>
    </row>
    <row r="591" spans="1:11" x14ac:dyDescent="0.25">
      <c r="A591" t="s">
        <v>20</v>
      </c>
      <c r="B591">
        <v>508571</v>
      </c>
      <c r="C591" t="s">
        <v>2540</v>
      </c>
      <c r="D591">
        <v>86.8</v>
      </c>
      <c r="E591">
        <v>85.54</v>
      </c>
      <c r="F591">
        <v>85.47</v>
      </c>
      <c r="G591">
        <v>86.95</v>
      </c>
      <c r="H591">
        <v>90.57</v>
      </c>
      <c r="I591">
        <v>87.14</v>
      </c>
      <c r="J591">
        <v>114.48</v>
      </c>
      <c r="K591">
        <v>78.099999999999994</v>
      </c>
    </row>
    <row r="592" spans="1:11" x14ac:dyDescent="0.25">
      <c r="A592" t="s">
        <v>20</v>
      </c>
      <c r="B592">
        <v>508664</v>
      </c>
      <c r="C592" t="s">
        <v>2541</v>
      </c>
      <c r="D592">
        <v>27.65</v>
      </c>
      <c r="E592">
        <v>28.04</v>
      </c>
      <c r="F592">
        <v>27.57</v>
      </c>
      <c r="G592">
        <v>26.51</v>
      </c>
      <c r="H592">
        <v>25.78</v>
      </c>
      <c r="I592">
        <v>31.88</v>
      </c>
      <c r="J592">
        <v>33.159999999999997</v>
      </c>
      <c r="K592">
        <v>18.2</v>
      </c>
    </row>
    <row r="593" spans="1:11" x14ac:dyDescent="0.25">
      <c r="A593" t="s">
        <v>20</v>
      </c>
      <c r="B593">
        <v>508670</v>
      </c>
      <c r="C593" t="s">
        <v>2542</v>
      </c>
      <c r="D593">
        <v>3496.7</v>
      </c>
      <c r="E593">
        <v>3447.53</v>
      </c>
      <c r="F593">
        <v>3401.62</v>
      </c>
      <c r="G593">
        <v>3373.06</v>
      </c>
      <c r="H593">
        <v>3374.8</v>
      </c>
      <c r="I593">
        <v>3456.08</v>
      </c>
      <c r="J593">
        <v>3800</v>
      </c>
      <c r="K593">
        <v>3150</v>
      </c>
    </row>
    <row r="594" spans="1:11" x14ac:dyDescent="0.25">
      <c r="A594" t="s">
        <v>20</v>
      </c>
      <c r="B594">
        <v>508807</v>
      </c>
      <c r="C594" t="s">
        <v>2543</v>
      </c>
      <c r="D594">
        <v>734.3</v>
      </c>
      <c r="E594" t="s">
        <v>2544</v>
      </c>
      <c r="F594" t="s">
        <v>2544</v>
      </c>
      <c r="G594" t="s">
        <v>2544</v>
      </c>
      <c r="H594" t="s">
        <v>2544</v>
      </c>
      <c r="I594" t="s">
        <v>2544</v>
      </c>
      <c r="J594">
        <v>789.8</v>
      </c>
      <c r="K594">
        <v>645</v>
      </c>
    </row>
    <row r="595" spans="1:11" x14ac:dyDescent="0.25">
      <c r="A595" t="s">
        <v>20</v>
      </c>
      <c r="B595">
        <v>508814</v>
      </c>
      <c r="C595" t="s">
        <v>121</v>
      </c>
      <c r="D595">
        <v>634.25</v>
      </c>
      <c r="E595">
        <v>635.28</v>
      </c>
      <c r="F595">
        <v>637.48</v>
      </c>
      <c r="G595">
        <v>642.91999999999996</v>
      </c>
      <c r="H595">
        <v>654.15</v>
      </c>
      <c r="I595">
        <v>682.9</v>
      </c>
      <c r="J595">
        <v>771.2</v>
      </c>
      <c r="K595">
        <v>605.20000000000005</v>
      </c>
    </row>
    <row r="596" spans="1:11" x14ac:dyDescent="0.25">
      <c r="A596" t="s">
        <v>20</v>
      </c>
      <c r="B596">
        <v>508860</v>
      </c>
      <c r="C596" t="s">
        <v>5631</v>
      </c>
      <c r="D596">
        <v>1</v>
      </c>
      <c r="E596">
        <v>0.94</v>
      </c>
      <c r="F596">
        <v>0.89</v>
      </c>
      <c r="G596">
        <v>0.83</v>
      </c>
      <c r="H596">
        <v>0.8</v>
      </c>
      <c r="I596">
        <v>0.69</v>
      </c>
      <c r="J596">
        <v>1.02</v>
      </c>
      <c r="K596">
        <v>0.57999999999999996</v>
      </c>
    </row>
    <row r="597" spans="1:11" x14ac:dyDescent="0.25">
      <c r="A597" t="s">
        <v>20</v>
      </c>
      <c r="B597">
        <v>508869</v>
      </c>
      <c r="C597" t="s">
        <v>2545</v>
      </c>
      <c r="D597">
        <v>5476.6</v>
      </c>
      <c r="E597">
        <v>5333.49</v>
      </c>
      <c r="F597">
        <v>5248.95</v>
      </c>
      <c r="G597">
        <v>5154.47</v>
      </c>
      <c r="H597">
        <v>5068.7299999999996</v>
      </c>
      <c r="I597">
        <v>4848.2700000000004</v>
      </c>
      <c r="J597">
        <v>5493.35</v>
      </c>
      <c r="K597">
        <v>4727</v>
      </c>
    </row>
    <row r="598" spans="1:11" x14ac:dyDescent="0.25">
      <c r="A598" t="s">
        <v>20</v>
      </c>
      <c r="B598">
        <v>508875</v>
      </c>
      <c r="C598" t="s">
        <v>2546</v>
      </c>
      <c r="D598">
        <v>508.5</v>
      </c>
      <c r="E598">
        <v>502.52</v>
      </c>
      <c r="F598">
        <v>499.24</v>
      </c>
      <c r="G598">
        <v>493.24</v>
      </c>
      <c r="H598">
        <v>487.49</v>
      </c>
      <c r="I598">
        <v>411.42</v>
      </c>
      <c r="J598">
        <v>535.70000000000005</v>
      </c>
      <c r="K598">
        <v>441.8</v>
      </c>
    </row>
    <row r="599" spans="1:11" x14ac:dyDescent="0.25">
      <c r="A599" t="s">
        <v>20</v>
      </c>
      <c r="B599">
        <v>508905</v>
      </c>
      <c r="C599" t="s">
        <v>2547</v>
      </c>
      <c r="D599">
        <v>48.13</v>
      </c>
      <c r="E599">
        <v>47.39</v>
      </c>
      <c r="F599">
        <v>47.11</v>
      </c>
      <c r="G599">
        <v>46.65</v>
      </c>
      <c r="H599">
        <v>45.24</v>
      </c>
      <c r="I599">
        <v>42.58</v>
      </c>
      <c r="J599">
        <v>62.89</v>
      </c>
      <c r="K599">
        <v>38.549999999999997</v>
      </c>
    </row>
    <row r="600" spans="1:11" x14ac:dyDescent="0.25">
      <c r="A600" t="s">
        <v>20</v>
      </c>
      <c r="B600">
        <v>508906</v>
      </c>
      <c r="C600" t="s">
        <v>2548</v>
      </c>
      <c r="D600">
        <v>1184.55</v>
      </c>
      <c r="E600">
        <v>1170.72</v>
      </c>
      <c r="F600">
        <v>1178.18</v>
      </c>
      <c r="G600">
        <v>1186.75</v>
      </c>
      <c r="H600">
        <v>1162.6400000000001</v>
      </c>
      <c r="I600">
        <v>986.53</v>
      </c>
      <c r="J600">
        <v>1374.65</v>
      </c>
      <c r="K600">
        <v>894.05</v>
      </c>
    </row>
    <row r="601" spans="1:11" x14ac:dyDescent="0.25">
      <c r="A601" t="s">
        <v>20</v>
      </c>
      <c r="B601">
        <v>508918</v>
      </c>
      <c r="C601" t="s">
        <v>2549</v>
      </c>
      <c r="D601">
        <v>22.5</v>
      </c>
      <c r="E601">
        <v>22.66</v>
      </c>
      <c r="F601">
        <v>22.96</v>
      </c>
      <c r="G601">
        <v>23.42</v>
      </c>
      <c r="H601">
        <v>23.99</v>
      </c>
      <c r="I601">
        <v>26.14</v>
      </c>
      <c r="J601">
        <v>30.96</v>
      </c>
      <c r="K601">
        <v>21.05</v>
      </c>
    </row>
    <row r="602" spans="1:11" x14ac:dyDescent="0.25">
      <c r="A602" t="s">
        <v>20</v>
      </c>
      <c r="B602">
        <v>508922</v>
      </c>
      <c r="C602" t="s">
        <v>2550</v>
      </c>
      <c r="D602">
        <v>11.06</v>
      </c>
      <c r="E602">
        <v>10.65</v>
      </c>
      <c r="F602">
        <v>10.57</v>
      </c>
      <c r="G602">
        <v>10.82</v>
      </c>
      <c r="H602">
        <v>11.09</v>
      </c>
      <c r="I602">
        <v>10.1</v>
      </c>
      <c r="J602">
        <v>15.3</v>
      </c>
      <c r="K602">
        <v>8.35</v>
      </c>
    </row>
    <row r="603" spans="1:11" x14ac:dyDescent="0.25">
      <c r="A603" t="s">
        <v>20</v>
      </c>
      <c r="B603">
        <v>508933</v>
      </c>
      <c r="C603" t="s">
        <v>829</v>
      </c>
      <c r="D603">
        <v>66.63</v>
      </c>
      <c r="E603">
        <v>67.36</v>
      </c>
      <c r="F603">
        <v>67.61</v>
      </c>
      <c r="G603">
        <v>67.73</v>
      </c>
      <c r="H603">
        <v>68.13</v>
      </c>
      <c r="I603">
        <v>71.31</v>
      </c>
      <c r="J603">
        <v>78</v>
      </c>
      <c r="K603">
        <v>63.96</v>
      </c>
    </row>
    <row r="604" spans="1:11" x14ac:dyDescent="0.25">
      <c r="A604" t="s">
        <v>20</v>
      </c>
      <c r="B604">
        <v>508941</v>
      </c>
      <c r="C604" t="s">
        <v>2551</v>
      </c>
      <c r="D604">
        <v>440</v>
      </c>
      <c r="E604">
        <v>443.7</v>
      </c>
      <c r="F604">
        <v>442.4</v>
      </c>
      <c r="G604">
        <v>440.79</v>
      </c>
      <c r="H604">
        <v>439.23</v>
      </c>
      <c r="I604">
        <v>413.94</v>
      </c>
      <c r="J604">
        <v>500</v>
      </c>
      <c r="K604">
        <v>382.2</v>
      </c>
    </row>
    <row r="605" spans="1:11" x14ac:dyDescent="0.25">
      <c r="A605" t="s">
        <v>20</v>
      </c>
      <c r="B605">
        <v>508954</v>
      </c>
      <c r="C605" t="s">
        <v>2552</v>
      </c>
      <c r="D605">
        <v>75.67</v>
      </c>
      <c r="E605">
        <v>73.349999999999994</v>
      </c>
      <c r="F605">
        <v>71.47</v>
      </c>
      <c r="G605">
        <v>70.239999999999995</v>
      </c>
      <c r="H605">
        <v>71.86</v>
      </c>
      <c r="I605">
        <v>74.56</v>
      </c>
      <c r="J605">
        <v>98</v>
      </c>
      <c r="K605">
        <v>63.25</v>
      </c>
    </row>
    <row r="606" spans="1:11" x14ac:dyDescent="0.25">
      <c r="A606" t="s">
        <v>20</v>
      </c>
      <c r="B606">
        <v>508956</v>
      </c>
      <c r="C606" t="s">
        <v>2553</v>
      </c>
      <c r="D606">
        <v>6.6</v>
      </c>
      <c r="E606">
        <v>6.56</v>
      </c>
      <c r="F606">
        <v>6.57</v>
      </c>
      <c r="G606">
        <v>6.59</v>
      </c>
      <c r="H606">
        <v>6.53</v>
      </c>
      <c r="I606">
        <v>5.42</v>
      </c>
      <c r="J606">
        <v>9.0399999999999991</v>
      </c>
      <c r="K606">
        <v>4.3499999999999996</v>
      </c>
    </row>
    <row r="607" spans="1:11" x14ac:dyDescent="0.25">
      <c r="A607" t="s">
        <v>20</v>
      </c>
      <c r="B607">
        <v>508961</v>
      </c>
      <c r="C607" t="s">
        <v>6014</v>
      </c>
      <c r="D607">
        <v>47.59</v>
      </c>
      <c r="E607">
        <v>43.56</v>
      </c>
      <c r="F607">
        <v>40.479999999999997</v>
      </c>
      <c r="G607">
        <v>38.119999999999997</v>
      </c>
      <c r="H607">
        <v>34.770000000000003</v>
      </c>
      <c r="I607">
        <v>35.24</v>
      </c>
      <c r="J607">
        <v>47.59</v>
      </c>
      <c r="K607">
        <v>14.4</v>
      </c>
    </row>
    <row r="608" spans="1:11" x14ac:dyDescent="0.25">
      <c r="A608" t="s">
        <v>20</v>
      </c>
      <c r="B608">
        <v>508963</v>
      </c>
      <c r="C608" t="s">
        <v>6432</v>
      </c>
      <c r="D608">
        <v>19.25</v>
      </c>
      <c r="E608">
        <v>19.149999999999999</v>
      </c>
      <c r="F608">
        <v>19.489999999999998</v>
      </c>
      <c r="G608">
        <v>19.52</v>
      </c>
      <c r="H608">
        <v>17</v>
      </c>
      <c r="I608">
        <v>10.39</v>
      </c>
      <c r="J608">
        <v>22.62</v>
      </c>
      <c r="K608">
        <v>6.27</v>
      </c>
    </row>
    <row r="609" spans="1:11" x14ac:dyDescent="0.25">
      <c r="A609" t="s">
        <v>20</v>
      </c>
      <c r="B609">
        <v>508969</v>
      </c>
      <c r="C609" t="s">
        <v>2554</v>
      </c>
      <c r="D609">
        <v>6.05</v>
      </c>
      <c r="E609">
        <v>6.11</v>
      </c>
      <c r="F609">
        <v>6.12</v>
      </c>
      <c r="G609">
        <v>6.12</v>
      </c>
      <c r="H609">
        <v>5.86</v>
      </c>
      <c r="I609">
        <v>4.8899999999999997</v>
      </c>
      <c r="J609">
        <v>9.56</v>
      </c>
      <c r="K609">
        <v>3.25</v>
      </c>
    </row>
    <row r="610" spans="1:11" x14ac:dyDescent="0.25">
      <c r="A610" t="s">
        <v>20</v>
      </c>
      <c r="B610">
        <v>508980</v>
      </c>
      <c r="C610" t="s">
        <v>2555</v>
      </c>
      <c r="D610">
        <v>7.25</v>
      </c>
      <c r="E610">
        <v>6.87</v>
      </c>
      <c r="F610">
        <v>6.43</v>
      </c>
      <c r="G610">
        <v>5.84</v>
      </c>
      <c r="H610">
        <v>4.97</v>
      </c>
      <c r="I610">
        <v>3.88</v>
      </c>
      <c r="J610">
        <v>7.53</v>
      </c>
      <c r="K610">
        <v>3.11</v>
      </c>
    </row>
    <row r="611" spans="1:11" x14ac:dyDescent="0.25">
      <c r="A611" t="s">
        <v>20</v>
      </c>
      <c r="B611">
        <v>508989</v>
      </c>
      <c r="C611" t="s">
        <v>300</v>
      </c>
      <c r="D611">
        <v>141.5</v>
      </c>
      <c r="E611">
        <v>140.80000000000001</v>
      </c>
      <c r="F611">
        <v>141.9</v>
      </c>
      <c r="G611">
        <v>145.96</v>
      </c>
      <c r="H611">
        <v>150.22</v>
      </c>
      <c r="I611">
        <v>137</v>
      </c>
      <c r="J611">
        <v>176.15</v>
      </c>
      <c r="K611">
        <v>134.1</v>
      </c>
    </row>
    <row r="612" spans="1:11" x14ac:dyDescent="0.25">
      <c r="A612" t="s">
        <v>20</v>
      </c>
      <c r="B612">
        <v>508996</v>
      </c>
      <c r="C612" t="s">
        <v>2556</v>
      </c>
      <c r="D612">
        <v>0.91</v>
      </c>
      <c r="E612">
        <v>0.88</v>
      </c>
      <c r="F612">
        <v>0.86</v>
      </c>
      <c r="G612">
        <v>0.86</v>
      </c>
      <c r="H612">
        <v>0.87</v>
      </c>
      <c r="I612">
        <v>0.9</v>
      </c>
      <c r="J612">
        <v>1.03</v>
      </c>
      <c r="K612">
        <v>0.77</v>
      </c>
    </row>
    <row r="613" spans="1:11" x14ac:dyDescent="0.25">
      <c r="A613" t="s">
        <v>20</v>
      </c>
      <c r="B613">
        <v>509009</v>
      </c>
      <c r="C613" t="s">
        <v>2557</v>
      </c>
      <c r="D613">
        <v>69.010000000000005</v>
      </c>
      <c r="E613">
        <v>70.52</v>
      </c>
      <c r="F613">
        <v>71.06</v>
      </c>
      <c r="G613">
        <v>72.64</v>
      </c>
      <c r="H613">
        <v>74.25</v>
      </c>
      <c r="I613">
        <v>70.61</v>
      </c>
      <c r="J613">
        <v>100.55</v>
      </c>
      <c r="K613">
        <v>64.05</v>
      </c>
    </row>
    <row r="614" spans="1:11" x14ac:dyDescent="0.25">
      <c r="A614" t="s">
        <v>20</v>
      </c>
      <c r="B614">
        <v>509015</v>
      </c>
      <c r="C614" t="s">
        <v>2558</v>
      </c>
      <c r="D614">
        <v>14.4</v>
      </c>
      <c r="E614">
        <v>13.84</v>
      </c>
      <c r="F614">
        <v>14.23</v>
      </c>
      <c r="G614">
        <v>14.93</v>
      </c>
      <c r="H614">
        <v>14.25</v>
      </c>
      <c r="I614">
        <v>12.55</v>
      </c>
      <c r="J614">
        <v>18.739999999999998</v>
      </c>
      <c r="K614">
        <v>5.13</v>
      </c>
    </row>
    <row r="615" spans="1:11" x14ac:dyDescent="0.25">
      <c r="A615" t="s">
        <v>20</v>
      </c>
      <c r="B615">
        <v>509020</v>
      </c>
      <c r="C615" t="s">
        <v>2559</v>
      </c>
      <c r="D615">
        <v>11.88</v>
      </c>
      <c r="E615">
        <v>12.25</v>
      </c>
      <c r="F615">
        <v>12.75</v>
      </c>
      <c r="G615">
        <v>13.49</v>
      </c>
      <c r="H615">
        <v>13.23</v>
      </c>
      <c r="I615">
        <v>10.82</v>
      </c>
      <c r="J615">
        <v>19.07</v>
      </c>
      <c r="K615">
        <v>8.3000000000000007</v>
      </c>
    </row>
    <row r="616" spans="1:11" x14ac:dyDescent="0.25">
      <c r="A616" t="s">
        <v>20</v>
      </c>
      <c r="B616">
        <v>509026</v>
      </c>
      <c r="C616" t="s">
        <v>2560</v>
      </c>
      <c r="D616">
        <v>66</v>
      </c>
      <c r="E616">
        <v>64.510000000000005</v>
      </c>
      <c r="F616">
        <v>63.5</v>
      </c>
      <c r="G616">
        <v>62.68</v>
      </c>
      <c r="H616">
        <v>61.61</v>
      </c>
      <c r="I616">
        <v>61.19</v>
      </c>
      <c r="J616">
        <v>69.739999999999995</v>
      </c>
      <c r="K616">
        <v>48.47</v>
      </c>
    </row>
    <row r="617" spans="1:11" x14ac:dyDescent="0.25">
      <c r="A617" t="s">
        <v>20</v>
      </c>
      <c r="B617">
        <v>509038</v>
      </c>
      <c r="C617" t="s">
        <v>2561</v>
      </c>
      <c r="D617">
        <v>10.78</v>
      </c>
      <c r="E617">
        <v>10.9</v>
      </c>
      <c r="F617">
        <v>10.92</v>
      </c>
      <c r="G617">
        <v>10.95</v>
      </c>
      <c r="H617">
        <v>11.15</v>
      </c>
      <c r="I617">
        <v>14.11</v>
      </c>
      <c r="J617">
        <v>12.59</v>
      </c>
      <c r="K617">
        <v>10.55</v>
      </c>
    </row>
    <row r="618" spans="1:11" x14ac:dyDescent="0.25">
      <c r="A618" t="s">
        <v>20</v>
      </c>
      <c r="B618">
        <v>509040</v>
      </c>
      <c r="C618" t="s">
        <v>2562</v>
      </c>
      <c r="D618">
        <v>101.87</v>
      </c>
      <c r="E618">
        <v>95.32</v>
      </c>
      <c r="F618">
        <v>91.5</v>
      </c>
      <c r="G618">
        <v>88.35</v>
      </c>
      <c r="H618">
        <v>85.37</v>
      </c>
      <c r="I618">
        <v>77.349999999999994</v>
      </c>
      <c r="J618">
        <v>104</v>
      </c>
      <c r="K618">
        <v>70.209999999999994</v>
      </c>
    </row>
    <row r="619" spans="1:11" x14ac:dyDescent="0.25">
      <c r="A619" t="s">
        <v>20</v>
      </c>
      <c r="B619">
        <v>509048</v>
      </c>
      <c r="C619" t="s">
        <v>2563</v>
      </c>
      <c r="D619">
        <v>40.090000000000003</v>
      </c>
      <c r="E619">
        <v>40.29</v>
      </c>
      <c r="F619">
        <v>39.93</v>
      </c>
      <c r="G619">
        <v>38.950000000000003</v>
      </c>
      <c r="H619">
        <v>37.229999999999997</v>
      </c>
      <c r="I619">
        <v>30.46</v>
      </c>
      <c r="J619">
        <v>43.75</v>
      </c>
      <c r="K619">
        <v>31.18</v>
      </c>
    </row>
    <row r="620" spans="1:11" x14ac:dyDescent="0.25">
      <c r="A620" t="s">
        <v>20</v>
      </c>
      <c r="B620">
        <v>509051</v>
      </c>
      <c r="C620" t="s">
        <v>2564</v>
      </c>
      <c r="D620">
        <v>1.97</v>
      </c>
      <c r="E620">
        <v>1.96</v>
      </c>
      <c r="F620">
        <v>1.94</v>
      </c>
      <c r="G620">
        <v>1.93</v>
      </c>
      <c r="H620">
        <v>1.93</v>
      </c>
      <c r="I620">
        <v>1.92</v>
      </c>
      <c r="J620">
        <v>2.25</v>
      </c>
      <c r="K620">
        <v>1.79</v>
      </c>
    </row>
    <row r="621" spans="1:11" x14ac:dyDescent="0.25">
      <c r="A621" t="s">
        <v>20</v>
      </c>
      <c r="B621">
        <v>509053</v>
      </c>
      <c r="C621" t="s">
        <v>2565</v>
      </c>
      <c r="D621">
        <v>21.55</v>
      </c>
      <c r="E621">
        <v>21.39</v>
      </c>
      <c r="F621">
        <v>21.33</v>
      </c>
      <c r="G621">
        <v>20.92</v>
      </c>
      <c r="H621">
        <v>19.45</v>
      </c>
      <c r="I621">
        <v>17.86</v>
      </c>
      <c r="J621">
        <v>25</v>
      </c>
      <c r="K621">
        <v>14.71</v>
      </c>
    </row>
    <row r="622" spans="1:11" x14ac:dyDescent="0.25">
      <c r="A622" t="s">
        <v>20</v>
      </c>
      <c r="B622">
        <v>509055</v>
      </c>
      <c r="C622" t="s">
        <v>2566</v>
      </c>
      <c r="D622">
        <v>82.6</v>
      </c>
      <c r="E622">
        <v>83.09</v>
      </c>
      <c r="F622">
        <v>83.55</v>
      </c>
      <c r="G622">
        <v>84.52</v>
      </c>
      <c r="H622">
        <v>85.91</v>
      </c>
      <c r="I622">
        <v>87.16</v>
      </c>
      <c r="J622">
        <v>98.5</v>
      </c>
      <c r="K622">
        <v>80.599999999999994</v>
      </c>
    </row>
    <row r="623" spans="1:11" x14ac:dyDescent="0.25">
      <c r="A623" t="s">
        <v>20</v>
      </c>
      <c r="B623">
        <v>509069</v>
      </c>
      <c r="C623" t="s">
        <v>6206</v>
      </c>
      <c r="D623">
        <v>5.97</v>
      </c>
      <c r="E623">
        <v>5.58</v>
      </c>
      <c r="F623">
        <v>5.34</v>
      </c>
      <c r="G623">
        <v>5.25</v>
      </c>
      <c r="H623">
        <v>5.23</v>
      </c>
      <c r="I623">
        <v>5.04</v>
      </c>
      <c r="J623">
        <v>6.75</v>
      </c>
      <c r="K623">
        <v>4.42</v>
      </c>
    </row>
    <row r="624" spans="1:11" x14ac:dyDescent="0.25">
      <c r="A624" t="s">
        <v>20</v>
      </c>
      <c r="B624">
        <v>509073</v>
      </c>
      <c r="C624" t="s">
        <v>2567</v>
      </c>
      <c r="D624">
        <v>18.96</v>
      </c>
      <c r="E624">
        <v>18.649999999999999</v>
      </c>
      <c r="F624">
        <v>18.43</v>
      </c>
      <c r="G624">
        <v>18.3</v>
      </c>
      <c r="H624">
        <v>18.29</v>
      </c>
      <c r="I624">
        <v>18.25</v>
      </c>
      <c r="J624">
        <v>21.05</v>
      </c>
      <c r="K624">
        <v>15.37</v>
      </c>
    </row>
    <row r="625" spans="1:11" x14ac:dyDescent="0.25">
      <c r="A625" t="s">
        <v>20</v>
      </c>
      <c r="B625">
        <v>509079</v>
      </c>
      <c r="C625" t="s">
        <v>2568</v>
      </c>
      <c r="D625">
        <v>296.8</v>
      </c>
      <c r="E625">
        <v>286.57</v>
      </c>
      <c r="F625">
        <v>278.48</v>
      </c>
      <c r="G625">
        <v>273.89</v>
      </c>
      <c r="H625">
        <v>273.3</v>
      </c>
      <c r="I625">
        <v>249.36</v>
      </c>
      <c r="J625">
        <v>339.55</v>
      </c>
      <c r="K625">
        <v>237.9</v>
      </c>
    </row>
    <row r="626" spans="1:11" x14ac:dyDescent="0.25">
      <c r="A626" t="s">
        <v>20</v>
      </c>
      <c r="B626">
        <v>509084</v>
      </c>
      <c r="C626" t="s">
        <v>2569</v>
      </c>
      <c r="D626">
        <v>95.93</v>
      </c>
      <c r="E626">
        <v>97.28</v>
      </c>
      <c r="F626">
        <v>97.5</v>
      </c>
      <c r="G626">
        <v>95.2</v>
      </c>
      <c r="H626">
        <v>84.45</v>
      </c>
      <c r="I626">
        <v>73.739999999999995</v>
      </c>
      <c r="J626">
        <v>116.76</v>
      </c>
      <c r="K626">
        <v>45.8</v>
      </c>
    </row>
    <row r="627" spans="1:11" x14ac:dyDescent="0.25">
      <c r="A627" t="s">
        <v>20</v>
      </c>
      <c r="B627">
        <v>509152</v>
      </c>
      <c r="C627" t="s">
        <v>613</v>
      </c>
      <c r="D627">
        <v>4114.3</v>
      </c>
      <c r="E627">
        <v>3984.24</v>
      </c>
      <c r="F627">
        <v>3944.19</v>
      </c>
      <c r="G627">
        <v>3919.43</v>
      </c>
      <c r="H627">
        <v>3854.63</v>
      </c>
      <c r="I627">
        <v>3304.11</v>
      </c>
      <c r="J627">
        <v>4200</v>
      </c>
      <c r="K627">
        <v>3400</v>
      </c>
    </row>
    <row r="628" spans="1:11" x14ac:dyDescent="0.25">
      <c r="A628" t="s">
        <v>20</v>
      </c>
      <c r="B628">
        <v>509162</v>
      </c>
      <c r="C628" t="s">
        <v>2570</v>
      </c>
      <c r="D628">
        <v>145.85</v>
      </c>
      <c r="E628">
        <v>144.41999999999999</v>
      </c>
      <c r="F628">
        <v>142.4</v>
      </c>
      <c r="G628">
        <v>139.81</v>
      </c>
      <c r="H628">
        <v>139.24</v>
      </c>
      <c r="I628">
        <v>127.46</v>
      </c>
      <c r="J628">
        <v>168.55</v>
      </c>
      <c r="K628">
        <v>123</v>
      </c>
    </row>
    <row r="629" spans="1:11" x14ac:dyDescent="0.25">
      <c r="A629" t="s">
        <v>20</v>
      </c>
      <c r="B629">
        <v>509196</v>
      </c>
      <c r="C629" t="s">
        <v>2571</v>
      </c>
      <c r="D629">
        <v>113.8</v>
      </c>
      <c r="E629">
        <v>114.95</v>
      </c>
      <c r="F629">
        <v>115.81</v>
      </c>
      <c r="G629">
        <v>117.55</v>
      </c>
      <c r="H629">
        <v>119.68</v>
      </c>
      <c r="I629">
        <v>113.43</v>
      </c>
      <c r="J629">
        <v>147.9</v>
      </c>
      <c r="K629">
        <v>107.7</v>
      </c>
    </row>
    <row r="630" spans="1:11" x14ac:dyDescent="0.25">
      <c r="A630" t="s">
        <v>20</v>
      </c>
      <c r="B630">
        <v>509220</v>
      </c>
      <c r="C630" t="s">
        <v>2572</v>
      </c>
      <c r="D630">
        <v>43.59</v>
      </c>
      <c r="E630">
        <v>44.34</v>
      </c>
      <c r="F630">
        <v>44.15</v>
      </c>
      <c r="G630">
        <v>43.3</v>
      </c>
      <c r="H630">
        <v>41.06</v>
      </c>
      <c r="I630">
        <v>36.159999999999997</v>
      </c>
      <c r="J630">
        <v>47.9</v>
      </c>
      <c r="K630">
        <v>32.299999999999997</v>
      </c>
    </row>
    <row r="631" spans="1:11" x14ac:dyDescent="0.25">
      <c r="A631" t="s">
        <v>20</v>
      </c>
      <c r="B631">
        <v>509243</v>
      </c>
      <c r="C631" t="s">
        <v>2573</v>
      </c>
      <c r="D631">
        <v>4745.25</v>
      </c>
      <c r="E631">
        <v>4685.53</v>
      </c>
      <c r="F631">
        <v>4567.1899999999996</v>
      </c>
      <c r="G631">
        <v>4333.13</v>
      </c>
      <c r="H631">
        <v>3869.73</v>
      </c>
      <c r="I631">
        <v>3216.58</v>
      </c>
      <c r="J631">
        <v>4876.55</v>
      </c>
      <c r="K631">
        <v>2756</v>
      </c>
    </row>
    <row r="632" spans="1:11" x14ac:dyDescent="0.25">
      <c r="A632" t="s">
        <v>20</v>
      </c>
      <c r="B632">
        <v>509423</v>
      </c>
      <c r="C632" t="s">
        <v>2574</v>
      </c>
      <c r="D632">
        <v>18.010000000000002</v>
      </c>
      <c r="E632">
        <v>17.760000000000002</v>
      </c>
      <c r="F632">
        <v>17.559999999999999</v>
      </c>
      <c r="G632">
        <v>17.64</v>
      </c>
      <c r="H632">
        <v>18.47</v>
      </c>
      <c r="I632">
        <v>19.649999999999999</v>
      </c>
      <c r="J632">
        <v>23.71</v>
      </c>
      <c r="K632">
        <v>16</v>
      </c>
    </row>
    <row r="633" spans="1:11" x14ac:dyDescent="0.25">
      <c r="A633" t="s">
        <v>20</v>
      </c>
      <c r="B633">
        <v>509438</v>
      </c>
      <c r="C633" t="s">
        <v>2575</v>
      </c>
      <c r="D633">
        <v>6698.95</v>
      </c>
      <c r="E633">
        <v>6553.5</v>
      </c>
      <c r="F633">
        <v>6476.75</v>
      </c>
      <c r="G633">
        <v>6360.13</v>
      </c>
      <c r="H633">
        <v>6042.6</v>
      </c>
      <c r="I633">
        <v>4802.59</v>
      </c>
      <c r="J633">
        <v>6700</v>
      </c>
      <c r="K633">
        <v>4439</v>
      </c>
    </row>
    <row r="634" spans="1:11" x14ac:dyDescent="0.25">
      <c r="A634" t="s">
        <v>20</v>
      </c>
      <c r="B634">
        <v>509449</v>
      </c>
      <c r="C634" t="s">
        <v>2576</v>
      </c>
      <c r="D634">
        <v>37.9</v>
      </c>
      <c r="E634">
        <v>37.76</v>
      </c>
      <c r="F634">
        <v>37.61</v>
      </c>
      <c r="G634">
        <v>37.47</v>
      </c>
      <c r="H634">
        <v>37.49</v>
      </c>
      <c r="I634">
        <v>39.200000000000003</v>
      </c>
      <c r="J634">
        <v>40.75</v>
      </c>
      <c r="K634">
        <v>34.85</v>
      </c>
    </row>
    <row r="635" spans="1:11" x14ac:dyDescent="0.25">
      <c r="A635" t="s">
        <v>20</v>
      </c>
      <c r="B635">
        <v>509470</v>
      </c>
      <c r="C635" t="s">
        <v>2577</v>
      </c>
      <c r="D635">
        <v>13222.35</v>
      </c>
      <c r="E635">
        <v>13022.22</v>
      </c>
      <c r="F635">
        <v>12886.39</v>
      </c>
      <c r="G635">
        <v>12688.17</v>
      </c>
      <c r="H635">
        <v>12368.27</v>
      </c>
      <c r="I635">
        <v>11822.56</v>
      </c>
      <c r="J635">
        <v>13738</v>
      </c>
      <c r="K635">
        <v>9811.2999999999993</v>
      </c>
    </row>
    <row r="636" spans="1:11" x14ac:dyDescent="0.25">
      <c r="A636" t="s">
        <v>20</v>
      </c>
      <c r="B636">
        <v>509472</v>
      </c>
      <c r="C636" t="s">
        <v>2578</v>
      </c>
      <c r="D636">
        <v>432.15</v>
      </c>
      <c r="E636">
        <v>420.17</v>
      </c>
      <c r="F636">
        <v>409.55</v>
      </c>
      <c r="G636">
        <v>399.6</v>
      </c>
      <c r="H636">
        <v>393.57</v>
      </c>
      <c r="I636">
        <v>383.62</v>
      </c>
      <c r="J636">
        <v>439</v>
      </c>
      <c r="K636">
        <v>360</v>
      </c>
    </row>
    <row r="637" spans="1:11" x14ac:dyDescent="0.25">
      <c r="A637" t="s">
        <v>20</v>
      </c>
      <c r="B637">
        <v>509480</v>
      </c>
      <c r="C637" t="s">
        <v>2579</v>
      </c>
      <c r="D637">
        <v>587.79999999999995</v>
      </c>
      <c r="E637">
        <v>580.29999999999995</v>
      </c>
      <c r="F637">
        <v>576.07000000000005</v>
      </c>
      <c r="G637">
        <v>572.47</v>
      </c>
      <c r="H637">
        <v>573.95000000000005</v>
      </c>
      <c r="I637">
        <v>554.47</v>
      </c>
      <c r="J637">
        <v>679.05</v>
      </c>
      <c r="K637">
        <v>530</v>
      </c>
    </row>
    <row r="638" spans="1:11" x14ac:dyDescent="0.25">
      <c r="A638" t="s">
        <v>20</v>
      </c>
      <c r="B638">
        <v>509486</v>
      </c>
      <c r="C638" t="s">
        <v>2580</v>
      </c>
      <c r="D638">
        <v>216.45</v>
      </c>
      <c r="E638">
        <v>219.02</v>
      </c>
      <c r="F638">
        <v>220.28</v>
      </c>
      <c r="G638">
        <v>221.61</v>
      </c>
      <c r="H638">
        <v>221.67</v>
      </c>
      <c r="I638">
        <v>184.96</v>
      </c>
      <c r="J638">
        <v>266</v>
      </c>
      <c r="K638">
        <v>197.2</v>
      </c>
    </row>
    <row r="639" spans="1:11" x14ac:dyDescent="0.25">
      <c r="A639" t="s">
        <v>20</v>
      </c>
      <c r="B639">
        <v>509488</v>
      </c>
      <c r="C639" t="s">
        <v>2581</v>
      </c>
      <c r="D639">
        <v>482.3</v>
      </c>
      <c r="E639">
        <v>472.51</v>
      </c>
      <c r="F639">
        <v>468.9</v>
      </c>
      <c r="G639">
        <v>469.48</v>
      </c>
      <c r="H639">
        <v>469.48</v>
      </c>
      <c r="I639">
        <v>423.58</v>
      </c>
      <c r="J639">
        <v>548.15</v>
      </c>
      <c r="K639">
        <v>412</v>
      </c>
    </row>
    <row r="640" spans="1:11" x14ac:dyDescent="0.25">
      <c r="A640" t="s">
        <v>20</v>
      </c>
      <c r="B640">
        <v>509496</v>
      </c>
      <c r="C640" t="s">
        <v>569</v>
      </c>
      <c r="D640">
        <v>269.89999999999998</v>
      </c>
      <c r="E640">
        <v>256.16000000000003</v>
      </c>
      <c r="F640">
        <v>242.89</v>
      </c>
      <c r="G640">
        <v>230.71</v>
      </c>
      <c r="H640">
        <v>219.37</v>
      </c>
      <c r="I640">
        <v>177.42</v>
      </c>
      <c r="J640">
        <v>273.75</v>
      </c>
      <c r="K640">
        <v>175</v>
      </c>
    </row>
    <row r="641" spans="1:11" x14ac:dyDescent="0.25">
      <c r="A641" t="s">
        <v>20</v>
      </c>
      <c r="B641">
        <v>509525</v>
      </c>
      <c r="C641" t="s">
        <v>2582</v>
      </c>
      <c r="D641">
        <v>948.95</v>
      </c>
      <c r="E641">
        <v>954.17</v>
      </c>
      <c r="F641">
        <v>961.62</v>
      </c>
      <c r="G641">
        <v>980.25</v>
      </c>
      <c r="H641">
        <v>989.45</v>
      </c>
      <c r="I641">
        <v>857.31</v>
      </c>
      <c r="J641">
        <v>1247</v>
      </c>
      <c r="K641">
        <v>775</v>
      </c>
    </row>
    <row r="642" spans="1:11" x14ac:dyDescent="0.25">
      <c r="A642" t="s">
        <v>20</v>
      </c>
      <c r="B642">
        <v>509546</v>
      </c>
      <c r="C642" t="s">
        <v>2583</v>
      </c>
      <c r="D642">
        <v>56.08</v>
      </c>
      <c r="E642">
        <v>56.81</v>
      </c>
      <c r="F642">
        <v>57.95</v>
      </c>
      <c r="G642">
        <v>58.53</v>
      </c>
      <c r="H642">
        <v>55.18</v>
      </c>
      <c r="I642">
        <v>39.94</v>
      </c>
      <c r="J642">
        <v>66.290000000000006</v>
      </c>
      <c r="K642">
        <v>23.72</v>
      </c>
    </row>
    <row r="643" spans="1:11" x14ac:dyDescent="0.25">
      <c r="A643" t="s">
        <v>20</v>
      </c>
      <c r="B643">
        <v>509557</v>
      </c>
      <c r="C643" t="s">
        <v>160</v>
      </c>
      <c r="D643">
        <v>3165.35</v>
      </c>
      <c r="E643">
        <v>3141.96</v>
      </c>
      <c r="F643">
        <v>3141.51</v>
      </c>
      <c r="G643">
        <v>3146.97</v>
      </c>
      <c r="H643">
        <v>3155.52</v>
      </c>
      <c r="I643">
        <v>3124.17</v>
      </c>
      <c r="J643">
        <v>3373.9</v>
      </c>
      <c r="K643">
        <v>3028.7</v>
      </c>
    </row>
    <row r="644" spans="1:11" x14ac:dyDescent="0.25">
      <c r="A644" t="s">
        <v>20</v>
      </c>
      <c r="B644">
        <v>509563</v>
      </c>
      <c r="C644" t="s">
        <v>2584</v>
      </c>
      <c r="D644">
        <v>8.9499999999999993</v>
      </c>
      <c r="E644">
        <v>8.91</v>
      </c>
      <c r="F644">
        <v>8.9</v>
      </c>
      <c r="G644">
        <v>8.9499999999999993</v>
      </c>
      <c r="H644">
        <v>8.91</v>
      </c>
      <c r="I644">
        <v>8.9</v>
      </c>
      <c r="J644">
        <v>10.9</v>
      </c>
      <c r="K644">
        <v>6.8</v>
      </c>
    </row>
    <row r="645" spans="1:11" x14ac:dyDescent="0.25">
      <c r="A645" t="s">
        <v>20</v>
      </c>
      <c r="B645">
        <v>509567</v>
      </c>
      <c r="C645" t="s">
        <v>2585</v>
      </c>
      <c r="D645">
        <v>538.4</v>
      </c>
      <c r="E645">
        <v>526.38</v>
      </c>
      <c r="F645">
        <v>522.48</v>
      </c>
      <c r="G645">
        <v>522.58000000000004</v>
      </c>
      <c r="H645">
        <v>526.45000000000005</v>
      </c>
      <c r="I645">
        <v>514.03</v>
      </c>
      <c r="J645">
        <v>619</v>
      </c>
      <c r="K645">
        <v>492.5</v>
      </c>
    </row>
    <row r="646" spans="1:11" x14ac:dyDescent="0.25">
      <c r="A646" t="s">
        <v>20</v>
      </c>
      <c r="B646">
        <v>509597</v>
      </c>
      <c r="C646" t="s">
        <v>2586</v>
      </c>
      <c r="D646">
        <v>541</v>
      </c>
      <c r="E646">
        <v>523.14</v>
      </c>
      <c r="F646">
        <v>493.79</v>
      </c>
      <c r="G646">
        <v>469.8</v>
      </c>
      <c r="H646">
        <v>453.5</v>
      </c>
      <c r="I646">
        <v>413.84</v>
      </c>
      <c r="J646">
        <v>594</v>
      </c>
      <c r="K646">
        <v>369</v>
      </c>
    </row>
    <row r="647" spans="1:11" x14ac:dyDescent="0.25">
      <c r="A647" t="s">
        <v>20</v>
      </c>
      <c r="B647">
        <v>509631</v>
      </c>
      <c r="C647" t="s">
        <v>2587</v>
      </c>
      <c r="D647">
        <v>1611.8</v>
      </c>
      <c r="E647">
        <v>1592.4</v>
      </c>
      <c r="F647">
        <v>1600.53</v>
      </c>
      <c r="G647">
        <v>1624.84</v>
      </c>
      <c r="H647">
        <v>1661.16</v>
      </c>
      <c r="I647">
        <v>1495.75</v>
      </c>
      <c r="J647">
        <v>1914</v>
      </c>
      <c r="K647">
        <v>1466.85</v>
      </c>
    </row>
    <row r="648" spans="1:11" x14ac:dyDescent="0.25">
      <c r="A648" t="s">
        <v>20</v>
      </c>
      <c r="B648">
        <v>509635</v>
      </c>
      <c r="C648" t="s">
        <v>2588</v>
      </c>
      <c r="D648">
        <v>463</v>
      </c>
      <c r="E648">
        <v>451.82</v>
      </c>
      <c r="F648">
        <v>438.08</v>
      </c>
      <c r="G648">
        <v>426.17</v>
      </c>
      <c r="H648">
        <v>416.26</v>
      </c>
      <c r="I648">
        <v>367.78</v>
      </c>
      <c r="J648">
        <v>494.1</v>
      </c>
      <c r="K648">
        <v>361.8</v>
      </c>
    </row>
    <row r="649" spans="1:11" x14ac:dyDescent="0.25">
      <c r="A649" t="s">
        <v>20</v>
      </c>
      <c r="B649">
        <v>509675</v>
      </c>
      <c r="C649" t="s">
        <v>202</v>
      </c>
      <c r="D649">
        <v>2582</v>
      </c>
      <c r="E649">
        <v>2590.02</v>
      </c>
      <c r="F649">
        <v>2610.89</v>
      </c>
      <c r="G649">
        <v>2672.24</v>
      </c>
      <c r="H649">
        <v>2790.51</v>
      </c>
      <c r="I649">
        <v>2876.87</v>
      </c>
      <c r="J649">
        <v>3211</v>
      </c>
      <c r="K649">
        <v>2525</v>
      </c>
    </row>
    <row r="650" spans="1:11" x14ac:dyDescent="0.25">
      <c r="A650" t="s">
        <v>20</v>
      </c>
      <c r="B650">
        <v>509692</v>
      </c>
      <c r="C650" t="s">
        <v>2589</v>
      </c>
      <c r="D650">
        <v>249.45</v>
      </c>
      <c r="E650">
        <v>247.81</v>
      </c>
      <c r="F650">
        <v>243.95</v>
      </c>
      <c r="G650">
        <v>241.93</v>
      </c>
      <c r="H650">
        <v>241.88</v>
      </c>
      <c r="I650">
        <v>234.89</v>
      </c>
      <c r="J650">
        <v>319.60000000000002</v>
      </c>
      <c r="K650">
        <v>205.05</v>
      </c>
    </row>
    <row r="651" spans="1:11" x14ac:dyDescent="0.25">
      <c r="A651" t="s">
        <v>20</v>
      </c>
      <c r="B651">
        <v>509709</v>
      </c>
      <c r="C651" t="s">
        <v>2590</v>
      </c>
      <c r="D651">
        <v>93.15</v>
      </c>
      <c r="E651">
        <v>88.37</v>
      </c>
      <c r="F651">
        <v>84.54</v>
      </c>
      <c r="G651">
        <v>81.78</v>
      </c>
      <c r="H651">
        <v>80.13</v>
      </c>
      <c r="I651">
        <v>71.72</v>
      </c>
      <c r="J651">
        <v>99</v>
      </c>
      <c r="K651">
        <v>69.05</v>
      </c>
    </row>
    <row r="652" spans="1:11" x14ac:dyDescent="0.25">
      <c r="A652" t="s">
        <v>20</v>
      </c>
      <c r="B652">
        <v>509715</v>
      </c>
      <c r="C652" t="s">
        <v>2591</v>
      </c>
      <c r="D652">
        <v>99.33</v>
      </c>
      <c r="E652">
        <v>98.03</v>
      </c>
      <c r="F652">
        <v>97.87</v>
      </c>
      <c r="G652">
        <v>98.5</v>
      </c>
      <c r="H652">
        <v>99.04</v>
      </c>
      <c r="I652">
        <v>95.34</v>
      </c>
      <c r="J652">
        <v>116.65</v>
      </c>
      <c r="K652">
        <v>85.8</v>
      </c>
    </row>
    <row r="653" spans="1:11" x14ac:dyDescent="0.25">
      <c r="A653" t="s">
        <v>20</v>
      </c>
      <c r="B653">
        <v>509760</v>
      </c>
      <c r="C653" t="s">
        <v>2592</v>
      </c>
      <c r="D653">
        <v>32.49</v>
      </c>
      <c r="E653">
        <v>34.369999999999997</v>
      </c>
      <c r="F653">
        <v>33.43</v>
      </c>
      <c r="G653">
        <v>30.82</v>
      </c>
      <c r="H653">
        <v>26.6</v>
      </c>
      <c r="I653">
        <v>20.9</v>
      </c>
      <c r="J653">
        <v>41.36</v>
      </c>
      <c r="K653">
        <v>17.489999999999998</v>
      </c>
    </row>
    <row r="654" spans="1:11" x14ac:dyDescent="0.25">
      <c r="A654" t="s">
        <v>20</v>
      </c>
      <c r="B654">
        <v>509820</v>
      </c>
      <c r="C654" t="s">
        <v>320</v>
      </c>
      <c r="D654">
        <v>308.7</v>
      </c>
      <c r="E654">
        <v>305.74</v>
      </c>
      <c r="F654">
        <v>299.93</v>
      </c>
      <c r="G654">
        <v>292.17</v>
      </c>
      <c r="H654">
        <v>279.58</v>
      </c>
      <c r="I654">
        <v>252.89</v>
      </c>
      <c r="J654">
        <v>323.39999999999998</v>
      </c>
      <c r="K654">
        <v>243.9</v>
      </c>
    </row>
    <row r="655" spans="1:11" x14ac:dyDescent="0.25">
      <c r="A655" t="s">
        <v>20</v>
      </c>
      <c r="B655">
        <v>509835</v>
      </c>
      <c r="C655" t="s">
        <v>2593</v>
      </c>
      <c r="D655">
        <v>17.32</v>
      </c>
      <c r="E655">
        <v>16.27</v>
      </c>
      <c r="F655">
        <v>15.76</v>
      </c>
      <c r="G655">
        <v>15.25</v>
      </c>
      <c r="H655">
        <v>14.81</v>
      </c>
      <c r="I655">
        <v>16.46</v>
      </c>
      <c r="J655">
        <v>17.350000000000001</v>
      </c>
      <c r="K655">
        <v>12.76</v>
      </c>
    </row>
    <row r="656" spans="1:11" x14ac:dyDescent="0.25">
      <c r="A656" t="s">
        <v>20</v>
      </c>
      <c r="B656">
        <v>509845</v>
      </c>
      <c r="C656" t="s">
        <v>5632</v>
      </c>
      <c r="D656">
        <v>331.15</v>
      </c>
      <c r="E656">
        <v>336.26</v>
      </c>
      <c r="F656">
        <v>352.32</v>
      </c>
      <c r="G656">
        <v>371.66</v>
      </c>
      <c r="H656">
        <v>408.33</v>
      </c>
      <c r="I656">
        <v>347.74</v>
      </c>
      <c r="J656">
        <v>995</v>
      </c>
      <c r="K656">
        <v>315.39999999999998</v>
      </c>
    </row>
    <row r="657" spans="1:11" x14ac:dyDescent="0.25">
      <c r="A657" t="s">
        <v>20</v>
      </c>
      <c r="B657">
        <v>509874</v>
      </c>
      <c r="C657" t="s">
        <v>2594</v>
      </c>
      <c r="D657">
        <v>178.4</v>
      </c>
      <c r="E657">
        <v>175.45</v>
      </c>
      <c r="F657">
        <v>175.47</v>
      </c>
      <c r="G657">
        <v>175.79</v>
      </c>
      <c r="H657">
        <v>171.73</v>
      </c>
      <c r="I657">
        <v>159.04</v>
      </c>
      <c r="J657">
        <v>199</v>
      </c>
      <c r="K657">
        <v>146.44999999999999</v>
      </c>
    </row>
    <row r="658" spans="1:11" x14ac:dyDescent="0.25">
      <c r="A658" t="s">
        <v>20</v>
      </c>
      <c r="B658">
        <v>509887</v>
      </c>
      <c r="C658" t="s">
        <v>2595</v>
      </c>
      <c r="D658">
        <v>731.7</v>
      </c>
      <c r="E658">
        <v>704.14</v>
      </c>
      <c r="F658">
        <v>671.71</v>
      </c>
      <c r="G658">
        <v>611.29999999999995</v>
      </c>
      <c r="H658">
        <v>510.39</v>
      </c>
      <c r="I658">
        <v>414.31</v>
      </c>
      <c r="J658">
        <v>731.7</v>
      </c>
      <c r="K658">
        <v>205.05</v>
      </c>
    </row>
    <row r="659" spans="1:11" x14ac:dyDescent="0.25">
      <c r="A659" t="s">
        <v>20</v>
      </c>
      <c r="B659">
        <v>509895</v>
      </c>
      <c r="C659" t="s">
        <v>2596</v>
      </c>
      <c r="D659">
        <v>236.9</v>
      </c>
      <c r="E659">
        <v>234.16</v>
      </c>
      <c r="F659">
        <v>230.86</v>
      </c>
      <c r="G659">
        <v>228.69</v>
      </c>
      <c r="H659">
        <v>227.12</v>
      </c>
      <c r="I659">
        <v>228.56</v>
      </c>
      <c r="J659">
        <v>255</v>
      </c>
      <c r="K659">
        <v>209</v>
      </c>
    </row>
    <row r="660" spans="1:11" x14ac:dyDescent="0.25">
      <c r="A660" t="s">
        <v>20</v>
      </c>
      <c r="B660">
        <v>509930</v>
      </c>
      <c r="C660" t="s">
        <v>2597</v>
      </c>
      <c r="D660">
        <v>4186.8</v>
      </c>
      <c r="E660">
        <v>4186.1499999999996</v>
      </c>
      <c r="F660">
        <v>4237.8</v>
      </c>
      <c r="G660">
        <v>4278.3500000000004</v>
      </c>
      <c r="H660">
        <v>4226.3900000000003</v>
      </c>
      <c r="I660">
        <v>3529.22</v>
      </c>
      <c r="J660">
        <v>4883.75</v>
      </c>
      <c r="K660">
        <v>3451.45</v>
      </c>
    </row>
    <row r="661" spans="1:11" x14ac:dyDescent="0.25">
      <c r="A661" t="s">
        <v>20</v>
      </c>
      <c r="B661">
        <v>509945</v>
      </c>
      <c r="C661" t="s">
        <v>2598</v>
      </c>
      <c r="D661">
        <v>485</v>
      </c>
      <c r="E661">
        <v>484.83</v>
      </c>
      <c r="F661">
        <v>474.16</v>
      </c>
      <c r="G661">
        <v>458.28</v>
      </c>
      <c r="H661">
        <v>437.8</v>
      </c>
      <c r="I661">
        <v>401.33</v>
      </c>
      <c r="J661">
        <v>506</v>
      </c>
      <c r="K661">
        <v>368.25</v>
      </c>
    </row>
    <row r="662" spans="1:11" x14ac:dyDescent="0.25">
      <c r="A662" t="s">
        <v>20</v>
      </c>
      <c r="B662">
        <v>509960</v>
      </c>
      <c r="C662" t="s">
        <v>2599</v>
      </c>
      <c r="D662">
        <v>884</v>
      </c>
      <c r="E662">
        <v>882.77</v>
      </c>
      <c r="F662">
        <v>885.97</v>
      </c>
      <c r="G662">
        <v>889.63</v>
      </c>
      <c r="H662">
        <v>880.84</v>
      </c>
      <c r="I662">
        <v>738</v>
      </c>
      <c r="J662">
        <v>1179.8499999999999</v>
      </c>
      <c r="K662">
        <v>595</v>
      </c>
    </row>
    <row r="663" spans="1:11" x14ac:dyDescent="0.25">
      <c r="A663" t="s">
        <v>20</v>
      </c>
      <c r="B663">
        <v>509966</v>
      </c>
      <c r="C663" t="s">
        <v>2600</v>
      </c>
      <c r="D663">
        <v>3193.95</v>
      </c>
      <c r="E663">
        <v>3192.72</v>
      </c>
      <c r="F663">
        <v>3198.16</v>
      </c>
      <c r="G663">
        <v>3227.39</v>
      </c>
      <c r="H663">
        <v>3320.54</v>
      </c>
      <c r="I663">
        <v>3373</v>
      </c>
      <c r="J663">
        <v>3859.95</v>
      </c>
      <c r="K663">
        <v>3159.9</v>
      </c>
    </row>
    <row r="664" spans="1:11" x14ac:dyDescent="0.25">
      <c r="A664" t="s">
        <v>20</v>
      </c>
      <c r="B664">
        <v>510245</v>
      </c>
      <c r="C664" t="s">
        <v>2601</v>
      </c>
      <c r="D664">
        <v>6.85</v>
      </c>
      <c r="E664">
        <v>6.66</v>
      </c>
      <c r="F664">
        <v>6.47</v>
      </c>
      <c r="G664">
        <v>6.32</v>
      </c>
      <c r="H664">
        <v>6.16</v>
      </c>
      <c r="I664">
        <v>6.04</v>
      </c>
      <c r="J664">
        <v>7.2</v>
      </c>
      <c r="K664">
        <v>5</v>
      </c>
    </row>
    <row r="665" spans="1:11" x14ac:dyDescent="0.25">
      <c r="A665" t="s">
        <v>20</v>
      </c>
      <c r="B665">
        <v>511000</v>
      </c>
      <c r="C665" t="s">
        <v>2602</v>
      </c>
      <c r="D665">
        <v>12.25</v>
      </c>
      <c r="E665">
        <v>12.23</v>
      </c>
      <c r="F665">
        <v>12.11</v>
      </c>
      <c r="G665">
        <v>11.88</v>
      </c>
      <c r="H665">
        <v>11.24</v>
      </c>
      <c r="I665">
        <v>10.39</v>
      </c>
      <c r="J665">
        <v>13</v>
      </c>
      <c r="K665">
        <v>7.91</v>
      </c>
    </row>
    <row r="666" spans="1:11" x14ac:dyDescent="0.25">
      <c r="A666" t="s">
        <v>20</v>
      </c>
      <c r="B666">
        <v>511012</v>
      </c>
      <c r="C666" t="s">
        <v>2603</v>
      </c>
      <c r="D666">
        <v>0.79</v>
      </c>
      <c r="E666">
        <v>0.75</v>
      </c>
      <c r="F666">
        <v>0.73</v>
      </c>
      <c r="G666">
        <v>0.73</v>
      </c>
      <c r="H666">
        <v>0.73</v>
      </c>
      <c r="I666">
        <v>0.75</v>
      </c>
      <c r="J666">
        <v>0.88</v>
      </c>
      <c r="K666">
        <v>0.6</v>
      </c>
    </row>
    <row r="667" spans="1:11" x14ac:dyDescent="0.25">
      <c r="A667" t="s">
        <v>20</v>
      </c>
      <c r="B667">
        <v>511016</v>
      </c>
      <c r="C667" t="s">
        <v>2604</v>
      </c>
      <c r="D667">
        <v>4.54</v>
      </c>
      <c r="E667">
        <v>4.1900000000000004</v>
      </c>
      <c r="F667">
        <v>4.09</v>
      </c>
      <c r="G667">
        <v>4.01</v>
      </c>
      <c r="H667">
        <v>3.91</v>
      </c>
      <c r="I667">
        <v>4.67</v>
      </c>
      <c r="J667">
        <v>4.7</v>
      </c>
      <c r="K667">
        <v>3.08</v>
      </c>
    </row>
    <row r="668" spans="1:11" x14ac:dyDescent="0.25">
      <c r="A668" t="s">
        <v>20</v>
      </c>
      <c r="B668">
        <v>511018</v>
      </c>
      <c r="C668" t="s">
        <v>2605</v>
      </c>
      <c r="D668">
        <v>47</v>
      </c>
      <c r="E668">
        <v>45.47</v>
      </c>
      <c r="F668">
        <v>43.92</v>
      </c>
      <c r="G668">
        <v>41.11</v>
      </c>
      <c r="H668">
        <v>35.049999999999997</v>
      </c>
      <c r="I668">
        <v>25.68</v>
      </c>
      <c r="J668">
        <v>47.06</v>
      </c>
      <c r="K668">
        <v>17.2</v>
      </c>
    </row>
    <row r="669" spans="1:11" x14ac:dyDescent="0.25">
      <c r="A669" t="s">
        <v>20</v>
      </c>
      <c r="B669">
        <v>511034</v>
      </c>
      <c r="C669" t="s">
        <v>2606</v>
      </c>
      <c r="D669">
        <v>670.25</v>
      </c>
      <c r="E669">
        <v>680.12</v>
      </c>
      <c r="F669">
        <v>677.77</v>
      </c>
      <c r="G669">
        <v>668.44</v>
      </c>
      <c r="H669">
        <v>624.75</v>
      </c>
      <c r="I669">
        <v>458.44</v>
      </c>
      <c r="J669">
        <v>714.3</v>
      </c>
      <c r="K669">
        <v>376.8</v>
      </c>
    </row>
    <row r="670" spans="1:11" x14ac:dyDescent="0.25">
      <c r="A670" t="s">
        <v>20</v>
      </c>
      <c r="B670">
        <v>511066</v>
      </c>
      <c r="C670" t="s">
        <v>2607</v>
      </c>
      <c r="D670">
        <v>46.58</v>
      </c>
      <c r="E670">
        <v>45.07</v>
      </c>
      <c r="F670">
        <v>42.74</v>
      </c>
      <c r="G670">
        <v>40.659999999999997</v>
      </c>
      <c r="H670">
        <v>37.83</v>
      </c>
      <c r="I670">
        <v>33.299999999999997</v>
      </c>
      <c r="J670">
        <v>51.5</v>
      </c>
      <c r="K670">
        <v>29</v>
      </c>
    </row>
    <row r="671" spans="1:11" x14ac:dyDescent="0.25">
      <c r="A671" t="s">
        <v>20</v>
      </c>
      <c r="B671">
        <v>511076</v>
      </c>
      <c r="C671" t="s">
        <v>2608</v>
      </c>
      <c r="D671">
        <v>95.95</v>
      </c>
      <c r="E671">
        <v>96.26</v>
      </c>
      <c r="F671">
        <v>96.07</v>
      </c>
      <c r="G671">
        <v>96.15</v>
      </c>
      <c r="H671">
        <v>99.34</v>
      </c>
      <c r="I671">
        <v>88.95</v>
      </c>
      <c r="J671">
        <v>145.5</v>
      </c>
      <c r="K671">
        <v>84.05</v>
      </c>
    </row>
    <row r="672" spans="1:11" x14ac:dyDescent="0.25">
      <c r="A672" t="s">
        <v>20</v>
      </c>
      <c r="B672">
        <v>511092</v>
      </c>
      <c r="C672" t="s">
        <v>2609</v>
      </c>
      <c r="D672">
        <v>38.11</v>
      </c>
      <c r="E672">
        <v>36.71</v>
      </c>
      <c r="F672">
        <v>35.24</v>
      </c>
      <c r="G672">
        <v>33.24</v>
      </c>
      <c r="H672">
        <v>30.43</v>
      </c>
      <c r="I672">
        <v>23.68</v>
      </c>
      <c r="J672">
        <v>38.119999999999997</v>
      </c>
      <c r="K672">
        <v>24.98</v>
      </c>
    </row>
    <row r="673" spans="1:11" x14ac:dyDescent="0.25">
      <c r="A673" t="s">
        <v>20</v>
      </c>
      <c r="B673">
        <v>511108</v>
      </c>
      <c r="C673" t="s">
        <v>2610</v>
      </c>
      <c r="D673">
        <v>127.95</v>
      </c>
      <c r="E673">
        <v>127.81</v>
      </c>
      <c r="F673">
        <v>128.22</v>
      </c>
      <c r="G673">
        <v>130.05000000000001</v>
      </c>
      <c r="H673">
        <v>134.41999999999999</v>
      </c>
      <c r="I673">
        <v>136.03</v>
      </c>
      <c r="J673">
        <v>168.4</v>
      </c>
      <c r="K673">
        <v>120.05</v>
      </c>
    </row>
    <row r="674" spans="1:11" x14ac:dyDescent="0.25">
      <c r="A674" t="s">
        <v>20</v>
      </c>
      <c r="B674">
        <v>511110</v>
      </c>
      <c r="C674" t="s">
        <v>2611</v>
      </c>
      <c r="D674">
        <v>10.02</v>
      </c>
      <c r="E674">
        <v>9.99</v>
      </c>
      <c r="F674">
        <v>9.92</v>
      </c>
      <c r="G674">
        <v>9.89</v>
      </c>
      <c r="H674">
        <v>9.89</v>
      </c>
      <c r="I674">
        <v>9.86</v>
      </c>
      <c r="J674">
        <v>11.9</v>
      </c>
      <c r="K674">
        <v>8.6999999999999993</v>
      </c>
    </row>
    <row r="675" spans="1:11" x14ac:dyDescent="0.25">
      <c r="A675" t="s">
        <v>20</v>
      </c>
      <c r="B675">
        <v>511116</v>
      </c>
      <c r="C675" t="s">
        <v>2612</v>
      </c>
      <c r="D675">
        <v>1.1599999999999999</v>
      </c>
      <c r="E675">
        <v>1.17</v>
      </c>
      <c r="F675">
        <v>1.1599999999999999</v>
      </c>
      <c r="G675">
        <v>1.1599999999999999</v>
      </c>
      <c r="H675">
        <v>1.1399999999999999</v>
      </c>
      <c r="I675">
        <v>1.1000000000000001</v>
      </c>
      <c r="J675">
        <v>1.45</v>
      </c>
      <c r="K675">
        <v>0.85</v>
      </c>
    </row>
    <row r="676" spans="1:11" x14ac:dyDescent="0.25">
      <c r="A676" t="s">
        <v>20</v>
      </c>
      <c r="B676">
        <v>511122</v>
      </c>
      <c r="C676" t="s">
        <v>2613</v>
      </c>
      <c r="D676">
        <v>45</v>
      </c>
      <c r="E676">
        <v>44.83</v>
      </c>
      <c r="F676">
        <v>45.92</v>
      </c>
      <c r="G676">
        <v>45.76</v>
      </c>
      <c r="H676">
        <v>42.94</v>
      </c>
      <c r="I676">
        <v>40.86</v>
      </c>
      <c r="J676">
        <v>58.95</v>
      </c>
      <c r="K676">
        <v>32.869999999999997</v>
      </c>
    </row>
    <row r="677" spans="1:11" x14ac:dyDescent="0.25">
      <c r="A677" t="s">
        <v>20</v>
      </c>
      <c r="B677">
        <v>511131</v>
      </c>
      <c r="C677" t="s">
        <v>2614</v>
      </c>
      <c r="D677">
        <v>12.75</v>
      </c>
      <c r="E677">
        <v>12.81</v>
      </c>
      <c r="F677">
        <v>12.8</v>
      </c>
      <c r="G677">
        <v>12.83</v>
      </c>
      <c r="H677">
        <v>12.55</v>
      </c>
      <c r="I677">
        <v>10.76</v>
      </c>
      <c r="J677">
        <v>15.5</v>
      </c>
      <c r="K677">
        <v>8.1300000000000008</v>
      </c>
    </row>
    <row r="678" spans="1:11" x14ac:dyDescent="0.25">
      <c r="A678" t="s">
        <v>20</v>
      </c>
      <c r="B678">
        <v>511147</v>
      </c>
      <c r="C678" t="s">
        <v>2615</v>
      </c>
      <c r="D678">
        <v>63.47</v>
      </c>
      <c r="E678">
        <v>63.12</v>
      </c>
      <c r="F678">
        <v>61.23</v>
      </c>
      <c r="G678">
        <v>57.71</v>
      </c>
      <c r="H678">
        <v>53.16</v>
      </c>
      <c r="I678">
        <v>43.57</v>
      </c>
      <c r="J678">
        <v>66.099999999999994</v>
      </c>
      <c r="K678">
        <v>38.299999999999997</v>
      </c>
    </row>
    <row r="679" spans="1:11" x14ac:dyDescent="0.25">
      <c r="A679" t="s">
        <v>20</v>
      </c>
      <c r="B679">
        <v>511153</v>
      </c>
      <c r="C679" t="s">
        <v>2616</v>
      </c>
      <c r="D679">
        <v>37.6</v>
      </c>
      <c r="E679">
        <v>34.65</v>
      </c>
      <c r="F679">
        <v>32.83</v>
      </c>
      <c r="G679">
        <v>31.39</v>
      </c>
      <c r="H679">
        <v>29.79</v>
      </c>
      <c r="I679">
        <v>26.98</v>
      </c>
      <c r="J679">
        <v>37.6</v>
      </c>
      <c r="K679">
        <v>23.46</v>
      </c>
    </row>
    <row r="680" spans="1:11" x14ac:dyDescent="0.25">
      <c r="A680" t="s">
        <v>20</v>
      </c>
      <c r="B680">
        <v>511176</v>
      </c>
      <c r="C680" t="s">
        <v>2617</v>
      </c>
      <c r="D680">
        <v>31</v>
      </c>
      <c r="E680">
        <v>31.19</v>
      </c>
      <c r="F680">
        <v>31.63</v>
      </c>
      <c r="G680">
        <v>33.590000000000003</v>
      </c>
      <c r="H680">
        <v>37.15</v>
      </c>
      <c r="I680">
        <v>34.32</v>
      </c>
      <c r="J680">
        <v>64.45</v>
      </c>
      <c r="K680">
        <v>26</v>
      </c>
    </row>
    <row r="681" spans="1:11" x14ac:dyDescent="0.25">
      <c r="A681" t="s">
        <v>20</v>
      </c>
      <c r="B681">
        <v>511187</v>
      </c>
      <c r="C681" t="s">
        <v>2618</v>
      </c>
      <c r="D681">
        <v>2.62</v>
      </c>
      <c r="E681">
        <v>2.42</v>
      </c>
      <c r="F681">
        <v>2.2400000000000002</v>
      </c>
      <c r="G681">
        <v>2.06</v>
      </c>
      <c r="H681">
        <v>1.92</v>
      </c>
      <c r="I681">
        <v>1.76</v>
      </c>
      <c r="J681">
        <v>2.62</v>
      </c>
      <c r="K681">
        <v>1.42</v>
      </c>
    </row>
    <row r="682" spans="1:11" x14ac:dyDescent="0.25">
      <c r="A682" t="s">
        <v>20</v>
      </c>
      <c r="B682">
        <v>511194</v>
      </c>
      <c r="C682" t="s">
        <v>2619</v>
      </c>
      <c r="D682">
        <v>29.5</v>
      </c>
      <c r="E682">
        <v>28.88</v>
      </c>
      <c r="F682">
        <v>28.24</v>
      </c>
      <c r="G682">
        <v>27.57</v>
      </c>
      <c r="H682">
        <v>26.95</v>
      </c>
      <c r="I682">
        <v>27.79</v>
      </c>
      <c r="J682">
        <v>30.95</v>
      </c>
      <c r="K682">
        <v>22.47</v>
      </c>
    </row>
    <row r="683" spans="1:11" x14ac:dyDescent="0.25">
      <c r="A683" t="s">
        <v>20</v>
      </c>
      <c r="B683">
        <v>511196</v>
      </c>
      <c r="C683" t="s">
        <v>2620</v>
      </c>
      <c r="D683">
        <v>766.05</v>
      </c>
      <c r="E683">
        <v>756.55</v>
      </c>
      <c r="F683">
        <v>755.94</v>
      </c>
      <c r="G683">
        <v>755.76</v>
      </c>
      <c r="H683">
        <v>755.74</v>
      </c>
      <c r="I683">
        <v>701.78</v>
      </c>
      <c r="J683">
        <v>797</v>
      </c>
      <c r="K683">
        <v>692</v>
      </c>
    </row>
    <row r="684" spans="1:11" x14ac:dyDescent="0.25">
      <c r="A684" t="s">
        <v>20</v>
      </c>
      <c r="B684">
        <v>511200</v>
      </c>
      <c r="C684" t="s">
        <v>2621</v>
      </c>
      <c r="D684">
        <v>78.5</v>
      </c>
      <c r="E684">
        <v>78.09</v>
      </c>
      <c r="F684">
        <v>78.92</v>
      </c>
      <c r="G684">
        <v>84.07</v>
      </c>
      <c r="H684">
        <v>88.95</v>
      </c>
      <c r="I684">
        <v>75.19</v>
      </c>
      <c r="J684">
        <v>150.80000000000001</v>
      </c>
      <c r="K684">
        <v>62</v>
      </c>
    </row>
    <row r="685" spans="1:11" x14ac:dyDescent="0.25">
      <c r="A685" t="s">
        <v>20</v>
      </c>
      <c r="B685">
        <v>511208</v>
      </c>
      <c r="C685" t="s">
        <v>2622</v>
      </c>
      <c r="D685">
        <v>9.5399999999999991</v>
      </c>
      <c r="E685">
        <v>9.56</v>
      </c>
      <c r="F685">
        <v>9.3699999999999992</v>
      </c>
      <c r="G685">
        <v>9.01</v>
      </c>
      <c r="H685">
        <v>8.51</v>
      </c>
      <c r="I685">
        <v>7.82</v>
      </c>
      <c r="J685">
        <v>10.8</v>
      </c>
      <c r="K685">
        <v>7.19</v>
      </c>
    </row>
    <row r="686" spans="1:11" x14ac:dyDescent="0.25">
      <c r="A686" t="s">
        <v>20</v>
      </c>
      <c r="B686">
        <v>511218</v>
      </c>
      <c r="C686" t="s">
        <v>2623</v>
      </c>
      <c r="D686">
        <v>1994.15</v>
      </c>
      <c r="E686">
        <v>2000.31</v>
      </c>
      <c r="F686">
        <v>1982.94</v>
      </c>
      <c r="G686">
        <v>1955.29</v>
      </c>
      <c r="H686">
        <v>1908.77</v>
      </c>
      <c r="I686">
        <v>1676.09</v>
      </c>
      <c r="J686">
        <v>2050</v>
      </c>
      <c r="K686">
        <v>1759.2</v>
      </c>
    </row>
    <row r="687" spans="1:11" x14ac:dyDescent="0.25">
      <c r="A687" t="s">
        <v>20</v>
      </c>
      <c r="B687">
        <v>511243</v>
      </c>
      <c r="C687" t="s">
        <v>110</v>
      </c>
      <c r="D687">
        <v>1125.9000000000001</v>
      </c>
      <c r="E687">
        <v>1147.8900000000001</v>
      </c>
      <c r="F687">
        <v>1151.3699999999999</v>
      </c>
      <c r="G687">
        <v>1159.9000000000001</v>
      </c>
      <c r="H687">
        <v>1162.52</v>
      </c>
      <c r="I687">
        <v>1038.18</v>
      </c>
      <c r="J687">
        <v>1284.45</v>
      </c>
      <c r="K687">
        <v>997.4</v>
      </c>
    </row>
    <row r="688" spans="1:11" x14ac:dyDescent="0.25">
      <c r="A688" t="s">
        <v>20</v>
      </c>
      <c r="B688">
        <v>511246</v>
      </c>
      <c r="C688" t="s">
        <v>2624</v>
      </c>
      <c r="D688">
        <v>4</v>
      </c>
      <c r="E688">
        <v>4.25</v>
      </c>
      <c r="F688">
        <v>4.5</v>
      </c>
      <c r="G688">
        <v>4.7</v>
      </c>
      <c r="H688">
        <v>4.82</v>
      </c>
      <c r="I688">
        <v>4.38</v>
      </c>
      <c r="J688">
        <v>5.75</v>
      </c>
      <c r="K688">
        <v>3.91</v>
      </c>
    </row>
    <row r="689" spans="1:11" x14ac:dyDescent="0.25">
      <c r="A689" t="s">
        <v>20</v>
      </c>
      <c r="B689">
        <v>511333</v>
      </c>
      <c r="C689" t="s">
        <v>2625</v>
      </c>
      <c r="D689">
        <v>188</v>
      </c>
      <c r="E689">
        <v>188.77</v>
      </c>
      <c r="F689">
        <v>188.54</v>
      </c>
      <c r="G689">
        <v>189.36</v>
      </c>
      <c r="H689">
        <v>191.14</v>
      </c>
      <c r="I689">
        <v>179.2</v>
      </c>
      <c r="J689">
        <v>232.95</v>
      </c>
      <c r="K689">
        <v>166.95</v>
      </c>
    </row>
    <row r="690" spans="1:11" x14ac:dyDescent="0.25">
      <c r="A690" t="s">
        <v>20</v>
      </c>
      <c r="B690">
        <v>511355</v>
      </c>
      <c r="C690" t="s">
        <v>2626</v>
      </c>
      <c r="D690">
        <v>11.59</v>
      </c>
      <c r="E690">
        <v>11.7</v>
      </c>
      <c r="F690">
        <v>11.66</v>
      </c>
      <c r="G690">
        <v>11.65</v>
      </c>
      <c r="H690">
        <v>11.7</v>
      </c>
      <c r="I690">
        <v>11.16</v>
      </c>
      <c r="J690">
        <v>13.65</v>
      </c>
      <c r="K690">
        <v>10.6</v>
      </c>
    </row>
    <row r="691" spans="1:11" x14ac:dyDescent="0.25">
      <c r="A691" t="s">
        <v>20</v>
      </c>
      <c r="B691">
        <v>511359</v>
      </c>
      <c r="C691" t="s">
        <v>2627</v>
      </c>
      <c r="D691">
        <v>59.78</v>
      </c>
      <c r="E691">
        <v>57.98</v>
      </c>
      <c r="F691">
        <v>57.47</v>
      </c>
      <c r="G691">
        <v>56.43</v>
      </c>
      <c r="H691">
        <v>53.38</v>
      </c>
      <c r="I691">
        <v>49.15</v>
      </c>
      <c r="J691">
        <v>67.349999999999994</v>
      </c>
      <c r="K691">
        <v>42.01</v>
      </c>
    </row>
    <row r="692" spans="1:11" x14ac:dyDescent="0.25">
      <c r="A692" t="s">
        <v>20</v>
      </c>
      <c r="B692">
        <v>511377</v>
      </c>
      <c r="C692" t="s">
        <v>2628</v>
      </c>
      <c r="D692">
        <v>23.3</v>
      </c>
      <c r="E692">
        <v>23.47</v>
      </c>
      <c r="F692">
        <v>23.02</v>
      </c>
      <c r="G692">
        <v>22.6</v>
      </c>
      <c r="H692">
        <v>21.9</v>
      </c>
      <c r="I692">
        <v>19.010000000000002</v>
      </c>
      <c r="J692">
        <v>24.4</v>
      </c>
      <c r="K692">
        <v>18.05</v>
      </c>
    </row>
    <row r="693" spans="1:11" x14ac:dyDescent="0.25">
      <c r="A693" t="s">
        <v>20</v>
      </c>
      <c r="B693">
        <v>511391</v>
      </c>
      <c r="C693" t="s">
        <v>2629</v>
      </c>
      <c r="D693">
        <v>35.130000000000003</v>
      </c>
      <c r="E693">
        <v>34.270000000000003</v>
      </c>
      <c r="F693">
        <v>33.880000000000003</v>
      </c>
      <c r="G693">
        <v>33.21</v>
      </c>
      <c r="H693">
        <v>31.45</v>
      </c>
      <c r="I693">
        <v>26.8</v>
      </c>
      <c r="J693">
        <v>37.1</v>
      </c>
      <c r="K693">
        <v>21.25</v>
      </c>
    </row>
    <row r="694" spans="1:11" x14ac:dyDescent="0.25">
      <c r="A694" t="s">
        <v>20</v>
      </c>
      <c r="B694">
        <v>511401</v>
      </c>
      <c r="C694" t="s">
        <v>2630</v>
      </c>
      <c r="D694">
        <v>10.45</v>
      </c>
      <c r="E694">
        <v>10.93</v>
      </c>
      <c r="F694">
        <v>11.36</v>
      </c>
      <c r="G694">
        <v>11.94</v>
      </c>
      <c r="H694">
        <v>12.14</v>
      </c>
      <c r="I694">
        <v>8.41</v>
      </c>
      <c r="J694">
        <v>15.6</v>
      </c>
      <c r="K694">
        <v>8.26</v>
      </c>
    </row>
    <row r="695" spans="1:11" x14ac:dyDescent="0.25">
      <c r="A695" t="s">
        <v>20</v>
      </c>
      <c r="B695">
        <v>511411</v>
      </c>
      <c r="C695" t="s">
        <v>2631</v>
      </c>
      <c r="D695">
        <v>27.01</v>
      </c>
      <c r="E695">
        <v>26.38</v>
      </c>
      <c r="F695">
        <v>26.27</v>
      </c>
      <c r="G695">
        <v>26.2</v>
      </c>
      <c r="H695">
        <v>25.7</v>
      </c>
      <c r="I695">
        <v>25.54</v>
      </c>
      <c r="J695">
        <v>28.9</v>
      </c>
      <c r="K695">
        <v>21.12</v>
      </c>
    </row>
    <row r="696" spans="1:11" x14ac:dyDescent="0.25">
      <c r="A696" t="s">
        <v>20</v>
      </c>
      <c r="B696">
        <v>511413</v>
      </c>
      <c r="C696" t="s">
        <v>1169</v>
      </c>
      <c r="D696">
        <v>311.85000000000002</v>
      </c>
      <c r="E696">
        <v>303.42</v>
      </c>
      <c r="F696">
        <v>286.37</v>
      </c>
      <c r="G696">
        <v>268.70999999999998</v>
      </c>
      <c r="H696">
        <v>251.61</v>
      </c>
      <c r="I696">
        <v>218.97</v>
      </c>
      <c r="J696">
        <v>329.8</v>
      </c>
      <c r="K696">
        <v>216.6</v>
      </c>
    </row>
    <row r="697" spans="1:11" x14ac:dyDescent="0.25">
      <c r="A697" t="s">
        <v>20</v>
      </c>
      <c r="B697">
        <v>511431</v>
      </c>
      <c r="C697" t="s">
        <v>1094</v>
      </c>
      <c r="D697">
        <v>19.38</v>
      </c>
      <c r="E697">
        <v>19.02</v>
      </c>
      <c r="F697">
        <v>18.84</v>
      </c>
      <c r="G697">
        <v>18.57</v>
      </c>
      <c r="H697">
        <v>17.93</v>
      </c>
      <c r="I697">
        <v>18.920000000000002</v>
      </c>
      <c r="J697">
        <v>22.5</v>
      </c>
      <c r="K697">
        <v>14.61</v>
      </c>
    </row>
    <row r="698" spans="1:11" x14ac:dyDescent="0.25">
      <c r="A698" t="s">
        <v>20</v>
      </c>
      <c r="B698">
        <v>511441</v>
      </c>
      <c r="C698" t="s">
        <v>2632</v>
      </c>
      <c r="D698">
        <v>20</v>
      </c>
      <c r="E698">
        <v>19.579999999999998</v>
      </c>
      <c r="F698">
        <v>19.54</v>
      </c>
      <c r="G698">
        <v>19.62</v>
      </c>
      <c r="H698">
        <v>20.03</v>
      </c>
      <c r="I698">
        <v>21.92</v>
      </c>
      <c r="J698">
        <v>22.85</v>
      </c>
      <c r="K698">
        <v>18.25</v>
      </c>
    </row>
    <row r="699" spans="1:11" x14ac:dyDescent="0.25">
      <c r="A699" t="s">
        <v>20</v>
      </c>
      <c r="B699">
        <v>511447</v>
      </c>
      <c r="C699" t="s">
        <v>2633</v>
      </c>
      <c r="D699">
        <v>3.02</v>
      </c>
      <c r="E699">
        <v>3.02</v>
      </c>
      <c r="F699">
        <v>3.03</v>
      </c>
      <c r="G699">
        <v>3.11</v>
      </c>
      <c r="H699">
        <v>3.27</v>
      </c>
      <c r="I699">
        <v>3.18</v>
      </c>
      <c r="J699">
        <v>4.25</v>
      </c>
      <c r="K699">
        <v>2.21</v>
      </c>
    </row>
    <row r="700" spans="1:11" x14ac:dyDescent="0.25">
      <c r="A700" t="s">
        <v>20</v>
      </c>
      <c r="B700">
        <v>511451</v>
      </c>
      <c r="C700" t="s">
        <v>2634</v>
      </c>
      <c r="D700">
        <v>5.34</v>
      </c>
      <c r="E700">
        <v>5.16</v>
      </c>
      <c r="F700">
        <v>5.1100000000000003</v>
      </c>
      <c r="G700">
        <v>5.16</v>
      </c>
      <c r="H700">
        <v>5.4</v>
      </c>
      <c r="I700">
        <v>6.15</v>
      </c>
      <c r="J700">
        <v>6.55</v>
      </c>
      <c r="K700">
        <v>4.59</v>
      </c>
    </row>
    <row r="701" spans="1:11" x14ac:dyDescent="0.25">
      <c r="A701" t="s">
        <v>20</v>
      </c>
      <c r="B701">
        <v>511463</v>
      </c>
      <c r="C701" t="s">
        <v>2635</v>
      </c>
      <c r="D701">
        <v>14.65</v>
      </c>
      <c r="E701">
        <v>14.85</v>
      </c>
      <c r="F701">
        <v>15</v>
      </c>
      <c r="G701">
        <v>15.17</v>
      </c>
      <c r="H701">
        <v>15.42</v>
      </c>
      <c r="I701">
        <v>16.37</v>
      </c>
      <c r="J701">
        <v>18.45</v>
      </c>
      <c r="K701">
        <v>13.1</v>
      </c>
    </row>
    <row r="702" spans="1:11" x14ac:dyDescent="0.25">
      <c r="A702" t="s">
        <v>20</v>
      </c>
      <c r="B702">
        <v>511473</v>
      </c>
      <c r="C702" t="s">
        <v>2636</v>
      </c>
      <c r="D702">
        <v>32.86</v>
      </c>
      <c r="E702">
        <v>33.19</v>
      </c>
      <c r="F702">
        <v>33.14</v>
      </c>
      <c r="G702">
        <v>33.26</v>
      </c>
      <c r="H702">
        <v>33.26</v>
      </c>
      <c r="I702">
        <v>29.85</v>
      </c>
      <c r="J702">
        <v>46.99</v>
      </c>
      <c r="K702">
        <v>25.9</v>
      </c>
    </row>
    <row r="703" spans="1:11" x14ac:dyDescent="0.25">
      <c r="A703" t="s">
        <v>20</v>
      </c>
      <c r="B703">
        <v>511493</v>
      </c>
      <c r="C703" t="s">
        <v>2637</v>
      </c>
      <c r="D703">
        <v>35.92</v>
      </c>
      <c r="E703">
        <v>33.94</v>
      </c>
      <c r="F703">
        <v>33.020000000000003</v>
      </c>
      <c r="G703">
        <v>32.49</v>
      </c>
      <c r="H703">
        <v>32.22</v>
      </c>
      <c r="I703">
        <v>29.01</v>
      </c>
      <c r="J703">
        <v>36.04</v>
      </c>
      <c r="K703">
        <v>26.3</v>
      </c>
    </row>
    <row r="704" spans="1:11" x14ac:dyDescent="0.25">
      <c r="A704" t="s">
        <v>20</v>
      </c>
      <c r="B704">
        <v>511501</v>
      </c>
      <c r="C704" t="s">
        <v>2638</v>
      </c>
      <c r="D704">
        <v>32.31</v>
      </c>
      <c r="E704">
        <v>32.51</v>
      </c>
      <c r="F704">
        <v>32.369999999999997</v>
      </c>
      <c r="G704">
        <v>32.15</v>
      </c>
      <c r="H704">
        <v>31.28</v>
      </c>
      <c r="I704">
        <v>28.26</v>
      </c>
      <c r="J704">
        <v>42.29</v>
      </c>
      <c r="K704">
        <v>23.71</v>
      </c>
    </row>
    <row r="705" spans="1:11" x14ac:dyDescent="0.25">
      <c r="A705" t="s">
        <v>20</v>
      </c>
      <c r="B705">
        <v>511505</v>
      </c>
      <c r="C705" t="s">
        <v>2639</v>
      </c>
      <c r="D705">
        <v>99.82</v>
      </c>
      <c r="E705">
        <v>99.68</v>
      </c>
      <c r="F705">
        <v>99.45</v>
      </c>
      <c r="G705">
        <v>99</v>
      </c>
      <c r="H705">
        <v>97.98</v>
      </c>
      <c r="I705">
        <v>90.28</v>
      </c>
      <c r="J705">
        <v>113.1</v>
      </c>
      <c r="K705">
        <v>88</v>
      </c>
    </row>
    <row r="706" spans="1:11" x14ac:dyDescent="0.25">
      <c r="A706" t="s">
        <v>20</v>
      </c>
      <c r="B706">
        <v>511507</v>
      </c>
      <c r="C706" t="s">
        <v>2640</v>
      </c>
      <c r="D706">
        <v>25.95</v>
      </c>
      <c r="E706">
        <v>24.5</v>
      </c>
      <c r="F706">
        <v>23.55</v>
      </c>
      <c r="G706">
        <v>22.69</v>
      </c>
      <c r="H706">
        <v>22.02</v>
      </c>
      <c r="I706">
        <v>20.96</v>
      </c>
      <c r="J706">
        <v>26.89</v>
      </c>
      <c r="K706">
        <v>19</v>
      </c>
    </row>
    <row r="707" spans="1:11" x14ac:dyDescent="0.25">
      <c r="A707" t="s">
        <v>20</v>
      </c>
      <c r="B707">
        <v>511509</v>
      </c>
      <c r="C707" t="s">
        <v>2641</v>
      </c>
      <c r="D707">
        <v>33.22</v>
      </c>
      <c r="E707">
        <v>33.54</v>
      </c>
      <c r="F707">
        <v>33.68</v>
      </c>
      <c r="G707">
        <v>33.99</v>
      </c>
      <c r="H707">
        <v>33.56</v>
      </c>
      <c r="I707">
        <v>31.29</v>
      </c>
      <c r="J707">
        <v>38.5</v>
      </c>
      <c r="K707">
        <v>27</v>
      </c>
    </row>
    <row r="708" spans="1:11" x14ac:dyDescent="0.25">
      <c r="A708" t="s">
        <v>20</v>
      </c>
      <c r="B708">
        <v>511523</v>
      </c>
      <c r="C708" t="s">
        <v>2642</v>
      </c>
      <c r="D708">
        <v>18.32</v>
      </c>
      <c r="E708">
        <v>18.28</v>
      </c>
      <c r="F708">
        <v>18.309999999999999</v>
      </c>
      <c r="G708">
        <v>18.489999999999998</v>
      </c>
      <c r="H708">
        <v>18.96</v>
      </c>
      <c r="I708">
        <v>16.07</v>
      </c>
      <c r="J708">
        <v>22.72</v>
      </c>
      <c r="K708">
        <v>16.399999999999999</v>
      </c>
    </row>
    <row r="709" spans="1:11" x14ac:dyDescent="0.25">
      <c r="A709" t="s">
        <v>20</v>
      </c>
      <c r="B709">
        <v>511525</v>
      </c>
      <c r="C709" t="s">
        <v>2643</v>
      </c>
      <c r="D709">
        <v>2.02</v>
      </c>
      <c r="E709">
        <v>2.0299999999999998</v>
      </c>
      <c r="F709">
        <v>2.02</v>
      </c>
      <c r="G709">
        <v>2.02</v>
      </c>
      <c r="H709">
        <v>2.0299999999999998</v>
      </c>
      <c r="I709">
        <v>2.1800000000000002</v>
      </c>
      <c r="J709">
        <v>2.37</v>
      </c>
      <c r="K709">
        <v>1.86</v>
      </c>
    </row>
    <row r="710" spans="1:11" x14ac:dyDescent="0.25">
      <c r="A710" t="s">
        <v>20</v>
      </c>
      <c r="B710">
        <v>511533</v>
      </c>
      <c r="C710" t="s">
        <v>2644</v>
      </c>
      <c r="D710">
        <v>61.71</v>
      </c>
      <c r="E710">
        <v>63.63</v>
      </c>
      <c r="F710">
        <v>63.57</v>
      </c>
      <c r="G710">
        <v>63.65</v>
      </c>
      <c r="H710">
        <v>67.42</v>
      </c>
      <c r="I710">
        <v>63.56</v>
      </c>
      <c r="J710">
        <v>126.05</v>
      </c>
      <c r="K710">
        <v>54.85</v>
      </c>
    </row>
    <row r="711" spans="1:11" x14ac:dyDescent="0.25">
      <c r="A711" t="s">
        <v>20</v>
      </c>
      <c r="B711">
        <v>511535</v>
      </c>
      <c r="C711" t="s">
        <v>2645</v>
      </c>
      <c r="D711">
        <v>19.52</v>
      </c>
      <c r="E711">
        <v>20.38</v>
      </c>
      <c r="F711">
        <v>21.55</v>
      </c>
      <c r="G711">
        <v>23.31</v>
      </c>
      <c r="H711">
        <v>23.78</v>
      </c>
      <c r="I711">
        <v>18.420000000000002</v>
      </c>
      <c r="J711">
        <v>30.35</v>
      </c>
      <c r="K711">
        <v>12.88</v>
      </c>
    </row>
    <row r="712" spans="1:11" x14ac:dyDescent="0.25">
      <c r="A712" t="s">
        <v>20</v>
      </c>
      <c r="B712">
        <v>511539</v>
      </c>
      <c r="C712" t="s">
        <v>5633</v>
      </c>
      <c r="D712">
        <v>35.33</v>
      </c>
      <c r="E712">
        <v>33.93</v>
      </c>
      <c r="F712">
        <v>32.72</v>
      </c>
      <c r="G712">
        <v>30.65</v>
      </c>
      <c r="H712">
        <v>27.25</v>
      </c>
      <c r="I712">
        <v>20.29</v>
      </c>
      <c r="J712">
        <v>35.33</v>
      </c>
      <c r="K712">
        <v>14.65</v>
      </c>
    </row>
    <row r="713" spans="1:11" x14ac:dyDescent="0.25">
      <c r="A713" t="s">
        <v>20</v>
      </c>
      <c r="B713">
        <v>511543</v>
      </c>
      <c r="C713" t="s">
        <v>2646</v>
      </c>
      <c r="D713">
        <v>9.99</v>
      </c>
      <c r="E713">
        <v>9.81</v>
      </c>
      <c r="F713">
        <v>10.02</v>
      </c>
      <c r="G713">
        <v>10.16</v>
      </c>
      <c r="H713">
        <v>10.3</v>
      </c>
      <c r="I713">
        <v>10.4</v>
      </c>
      <c r="J713">
        <v>15.13</v>
      </c>
      <c r="K713">
        <v>8.25</v>
      </c>
    </row>
    <row r="714" spans="1:11" x14ac:dyDescent="0.25">
      <c r="A714" t="s">
        <v>20</v>
      </c>
      <c r="B714">
        <v>511549</v>
      </c>
      <c r="C714" t="s">
        <v>2647</v>
      </c>
      <c r="D714">
        <v>135.1</v>
      </c>
      <c r="E714">
        <v>134.74</v>
      </c>
      <c r="F714">
        <v>135.63</v>
      </c>
      <c r="G714">
        <v>136.79</v>
      </c>
      <c r="H714">
        <v>136.53</v>
      </c>
      <c r="I714">
        <v>127.3</v>
      </c>
      <c r="J714">
        <v>178.35</v>
      </c>
      <c r="K714">
        <v>124</v>
      </c>
    </row>
    <row r="715" spans="1:11" x14ac:dyDescent="0.25">
      <c r="A715" t="s">
        <v>20</v>
      </c>
      <c r="B715">
        <v>511551</v>
      </c>
      <c r="C715" t="s">
        <v>692</v>
      </c>
      <c r="D715">
        <v>483.55</v>
      </c>
      <c r="E715">
        <v>473.2</v>
      </c>
      <c r="F715">
        <v>459.43</v>
      </c>
      <c r="G715">
        <v>437.03</v>
      </c>
      <c r="H715">
        <v>395.66</v>
      </c>
      <c r="I715">
        <v>321.18</v>
      </c>
      <c r="J715">
        <v>494.8</v>
      </c>
      <c r="K715">
        <v>309</v>
      </c>
    </row>
    <row r="716" spans="1:11" x14ac:dyDescent="0.25">
      <c r="A716" t="s">
        <v>20</v>
      </c>
      <c r="B716">
        <v>511557</v>
      </c>
      <c r="C716" t="s">
        <v>2648</v>
      </c>
      <c r="D716">
        <v>1.21</v>
      </c>
      <c r="E716">
        <v>1.19</v>
      </c>
      <c r="F716">
        <v>1.18</v>
      </c>
      <c r="G716">
        <v>1.18</v>
      </c>
      <c r="H716">
        <v>1.1499999999999999</v>
      </c>
      <c r="I716">
        <v>1.24</v>
      </c>
      <c r="J716">
        <v>1.38</v>
      </c>
      <c r="K716">
        <v>0.85</v>
      </c>
    </row>
    <row r="717" spans="1:11" x14ac:dyDescent="0.25">
      <c r="A717" t="s">
        <v>20</v>
      </c>
      <c r="B717">
        <v>511559</v>
      </c>
      <c r="C717" t="s">
        <v>2649</v>
      </c>
      <c r="D717">
        <v>73.459999999999994</v>
      </c>
      <c r="E717">
        <v>73.42</v>
      </c>
      <c r="F717">
        <v>73.290000000000006</v>
      </c>
      <c r="G717">
        <v>72.62</v>
      </c>
      <c r="H717">
        <v>69.66</v>
      </c>
      <c r="I717">
        <v>61.09</v>
      </c>
      <c r="J717">
        <v>81.67</v>
      </c>
      <c r="K717">
        <v>53.45</v>
      </c>
    </row>
    <row r="718" spans="1:11" x14ac:dyDescent="0.25">
      <c r="A718" t="s">
        <v>20</v>
      </c>
      <c r="B718">
        <v>511563</v>
      </c>
      <c r="C718" t="s">
        <v>2650</v>
      </c>
      <c r="D718">
        <v>35.619999999999997</v>
      </c>
      <c r="E718">
        <v>34.29</v>
      </c>
      <c r="F718">
        <v>32.76</v>
      </c>
      <c r="G718">
        <v>30.1</v>
      </c>
      <c r="H718">
        <v>23.95</v>
      </c>
      <c r="I718">
        <v>12.75</v>
      </c>
      <c r="J718">
        <v>35.619999999999997</v>
      </c>
      <c r="K718">
        <v>4.79</v>
      </c>
    </row>
    <row r="719" spans="1:11" x14ac:dyDescent="0.25">
      <c r="A719" t="s">
        <v>20</v>
      </c>
      <c r="B719">
        <v>511571</v>
      </c>
      <c r="C719" t="s">
        <v>2651</v>
      </c>
      <c r="D719">
        <v>165.75</v>
      </c>
      <c r="E719">
        <v>160.55000000000001</v>
      </c>
      <c r="F719">
        <v>154.27000000000001</v>
      </c>
      <c r="G719">
        <v>144.05000000000001</v>
      </c>
      <c r="H719">
        <v>138.32</v>
      </c>
      <c r="I719">
        <v>135.83000000000001</v>
      </c>
      <c r="J719">
        <v>223.7</v>
      </c>
      <c r="K719">
        <v>101.65</v>
      </c>
    </row>
    <row r="720" spans="1:11" x14ac:dyDescent="0.25">
      <c r="A720" t="s">
        <v>20</v>
      </c>
      <c r="B720">
        <v>511577</v>
      </c>
      <c r="C720" t="s">
        <v>5634</v>
      </c>
      <c r="D720">
        <v>19.88</v>
      </c>
      <c r="E720">
        <v>19.16</v>
      </c>
      <c r="F720">
        <v>18.66</v>
      </c>
      <c r="G720">
        <v>17.82</v>
      </c>
      <c r="H720">
        <v>16.3</v>
      </c>
      <c r="I720">
        <v>12.74</v>
      </c>
      <c r="J720">
        <v>19.88</v>
      </c>
      <c r="K720">
        <v>12.73</v>
      </c>
    </row>
    <row r="721" spans="1:11" x14ac:dyDescent="0.25">
      <c r="A721" t="s">
        <v>20</v>
      </c>
      <c r="B721">
        <v>511585</v>
      </c>
      <c r="C721" t="s">
        <v>2652</v>
      </c>
      <c r="D721">
        <v>1.75</v>
      </c>
      <c r="E721">
        <v>1.77</v>
      </c>
      <c r="F721">
        <v>1.81</v>
      </c>
      <c r="G721">
        <v>1.83</v>
      </c>
      <c r="H721">
        <v>1.83</v>
      </c>
      <c r="I721">
        <v>2.1</v>
      </c>
      <c r="J721">
        <v>1.99</v>
      </c>
      <c r="K721">
        <v>1.54</v>
      </c>
    </row>
    <row r="722" spans="1:11" x14ac:dyDescent="0.25">
      <c r="A722" t="s">
        <v>20</v>
      </c>
      <c r="B722">
        <v>511589</v>
      </c>
      <c r="C722" t="s">
        <v>5635</v>
      </c>
      <c r="D722">
        <v>80.89</v>
      </c>
      <c r="E722">
        <v>80.260000000000005</v>
      </c>
      <c r="F722">
        <v>79.13</v>
      </c>
      <c r="G722">
        <v>77.06</v>
      </c>
      <c r="H722">
        <v>75.81</v>
      </c>
      <c r="I722">
        <v>74.38</v>
      </c>
      <c r="J722">
        <v>103.3</v>
      </c>
      <c r="K722">
        <v>65.150000000000006</v>
      </c>
    </row>
    <row r="723" spans="1:11" x14ac:dyDescent="0.25">
      <c r="A723" t="s">
        <v>20</v>
      </c>
      <c r="B723">
        <v>511593</v>
      </c>
      <c r="C723" t="s">
        <v>2653</v>
      </c>
      <c r="D723">
        <v>7</v>
      </c>
      <c r="E723">
        <v>6.75</v>
      </c>
      <c r="F723">
        <v>6.57</v>
      </c>
      <c r="G723">
        <v>6.44</v>
      </c>
      <c r="H723">
        <v>6.28</v>
      </c>
      <c r="I723">
        <v>6.37</v>
      </c>
      <c r="J723">
        <v>7.43</v>
      </c>
      <c r="K723">
        <v>4.58</v>
      </c>
    </row>
    <row r="724" spans="1:11" x14ac:dyDescent="0.25">
      <c r="A724" t="s">
        <v>20</v>
      </c>
      <c r="B724">
        <v>511601</v>
      </c>
      <c r="C724" t="s">
        <v>2654</v>
      </c>
      <c r="D724">
        <v>12.01</v>
      </c>
      <c r="E724">
        <v>12.02</v>
      </c>
      <c r="F724">
        <v>12.04</v>
      </c>
      <c r="G724">
        <v>12.13</v>
      </c>
      <c r="H724">
        <v>12.47</v>
      </c>
      <c r="I724">
        <v>13.49</v>
      </c>
      <c r="J724">
        <v>15.15</v>
      </c>
      <c r="K724">
        <v>10.83</v>
      </c>
    </row>
    <row r="725" spans="1:11" x14ac:dyDescent="0.25">
      <c r="A725" t="s">
        <v>20</v>
      </c>
      <c r="B725">
        <v>511605</v>
      </c>
      <c r="C725" t="s">
        <v>2655</v>
      </c>
      <c r="D725">
        <v>68.08</v>
      </c>
      <c r="E725">
        <v>68.28</v>
      </c>
      <c r="F725">
        <v>68.430000000000007</v>
      </c>
      <c r="G725">
        <v>68.709999999999994</v>
      </c>
      <c r="H725">
        <v>66.7</v>
      </c>
      <c r="I725">
        <v>57.59</v>
      </c>
      <c r="J725">
        <v>81.5</v>
      </c>
      <c r="K725">
        <v>48.34</v>
      </c>
    </row>
    <row r="726" spans="1:11" x14ac:dyDescent="0.25">
      <c r="A726" t="s">
        <v>20</v>
      </c>
      <c r="B726">
        <v>511609</v>
      </c>
      <c r="C726" t="s">
        <v>2656</v>
      </c>
      <c r="D726">
        <v>27.5</v>
      </c>
      <c r="E726">
        <v>27.92</v>
      </c>
      <c r="F726">
        <v>28.17</v>
      </c>
      <c r="G726">
        <v>28.45</v>
      </c>
      <c r="H726">
        <v>28.33</v>
      </c>
      <c r="I726">
        <v>26.36</v>
      </c>
      <c r="J726">
        <v>34</v>
      </c>
      <c r="K726">
        <v>23.5</v>
      </c>
    </row>
    <row r="727" spans="1:11" x14ac:dyDescent="0.25">
      <c r="A727" t="s">
        <v>20</v>
      </c>
      <c r="B727">
        <v>511611</v>
      </c>
      <c r="C727" t="s">
        <v>2657</v>
      </c>
      <c r="D727">
        <v>4.8</v>
      </c>
      <c r="E727">
        <v>4.79</v>
      </c>
      <c r="F727">
        <v>4.8</v>
      </c>
      <c r="G727">
        <v>4.91</v>
      </c>
      <c r="H727">
        <v>4.92</v>
      </c>
      <c r="I727">
        <v>4.83</v>
      </c>
      <c r="J727">
        <v>7.6</v>
      </c>
      <c r="K727">
        <v>3.93</v>
      </c>
    </row>
    <row r="728" spans="1:11" x14ac:dyDescent="0.25">
      <c r="A728" t="s">
        <v>20</v>
      </c>
      <c r="B728">
        <v>511626</v>
      </c>
      <c r="C728" t="s">
        <v>2658</v>
      </c>
      <c r="D728">
        <v>14.46</v>
      </c>
      <c r="E728">
        <v>14.7</v>
      </c>
      <c r="F728">
        <v>14.55</v>
      </c>
      <c r="G728">
        <v>14.35</v>
      </c>
      <c r="H728">
        <v>13.49</v>
      </c>
      <c r="I728">
        <v>11.83</v>
      </c>
      <c r="J728">
        <v>16.45</v>
      </c>
      <c r="K728">
        <v>8</v>
      </c>
    </row>
    <row r="729" spans="1:11" x14ac:dyDescent="0.25">
      <c r="A729" t="s">
        <v>20</v>
      </c>
      <c r="B729">
        <v>511628</v>
      </c>
      <c r="C729" t="s">
        <v>2659</v>
      </c>
      <c r="D729">
        <v>603.70000000000005</v>
      </c>
      <c r="E729">
        <v>585.72</v>
      </c>
      <c r="F729">
        <v>551.71</v>
      </c>
      <c r="G729">
        <v>518.58000000000004</v>
      </c>
      <c r="H729">
        <v>497.54</v>
      </c>
      <c r="I729">
        <v>422.57</v>
      </c>
      <c r="J729">
        <v>650.65</v>
      </c>
      <c r="K729">
        <v>400</v>
      </c>
    </row>
    <row r="730" spans="1:11" x14ac:dyDescent="0.25">
      <c r="A730" t="s">
        <v>20</v>
      </c>
      <c r="B730">
        <v>511630</v>
      </c>
      <c r="C730" t="s">
        <v>2660</v>
      </c>
      <c r="D730">
        <v>3.67</v>
      </c>
      <c r="E730">
        <v>3.54</v>
      </c>
      <c r="F730">
        <v>3.45</v>
      </c>
      <c r="G730">
        <v>3.35</v>
      </c>
      <c r="H730">
        <v>3.26</v>
      </c>
      <c r="I730">
        <v>3.27</v>
      </c>
      <c r="J730">
        <v>4.8899999999999997</v>
      </c>
      <c r="K730">
        <v>2.95</v>
      </c>
    </row>
    <row r="731" spans="1:11" x14ac:dyDescent="0.25">
      <c r="A731" t="s">
        <v>20</v>
      </c>
      <c r="B731">
        <v>511644</v>
      </c>
      <c r="C731" t="s">
        <v>2661</v>
      </c>
      <c r="D731">
        <v>134.19999999999999</v>
      </c>
      <c r="E731">
        <v>130.05000000000001</v>
      </c>
      <c r="F731">
        <v>127.69</v>
      </c>
      <c r="G731">
        <v>124.53</v>
      </c>
      <c r="H731">
        <v>116.05</v>
      </c>
      <c r="I731">
        <v>83.99</v>
      </c>
      <c r="J731">
        <v>134.19999999999999</v>
      </c>
      <c r="K731">
        <v>92.35</v>
      </c>
    </row>
    <row r="732" spans="1:11" x14ac:dyDescent="0.25">
      <c r="A732" t="s">
        <v>20</v>
      </c>
      <c r="B732">
        <v>511654</v>
      </c>
      <c r="C732" t="s">
        <v>2662</v>
      </c>
      <c r="D732">
        <v>34.44</v>
      </c>
      <c r="E732">
        <v>31.43</v>
      </c>
      <c r="F732">
        <v>28.49</v>
      </c>
      <c r="G732">
        <v>25.09</v>
      </c>
      <c r="H732">
        <v>21.47</v>
      </c>
      <c r="I732">
        <v>17.52</v>
      </c>
      <c r="J732">
        <v>34.44</v>
      </c>
      <c r="K732">
        <v>13.73</v>
      </c>
    </row>
    <row r="733" spans="1:11" x14ac:dyDescent="0.25">
      <c r="A733" t="s">
        <v>20</v>
      </c>
      <c r="B733">
        <v>511658</v>
      </c>
      <c r="C733" t="s">
        <v>2663</v>
      </c>
      <c r="D733">
        <v>96.49</v>
      </c>
      <c r="E733">
        <v>99.71</v>
      </c>
      <c r="F733">
        <v>99.63</v>
      </c>
      <c r="G733">
        <v>97.41</v>
      </c>
      <c r="H733">
        <v>94.36</v>
      </c>
      <c r="I733">
        <v>86.61</v>
      </c>
      <c r="J733">
        <v>107</v>
      </c>
      <c r="K733">
        <v>82.2</v>
      </c>
    </row>
    <row r="734" spans="1:11" x14ac:dyDescent="0.25">
      <c r="A734" t="s">
        <v>20</v>
      </c>
      <c r="B734">
        <v>511664</v>
      </c>
      <c r="C734" t="s">
        <v>6015</v>
      </c>
      <c r="D734">
        <v>2.61</v>
      </c>
      <c r="E734">
        <v>2.37</v>
      </c>
      <c r="F734">
        <v>2.11</v>
      </c>
      <c r="G734">
        <v>1.89</v>
      </c>
      <c r="H734">
        <v>1.76</v>
      </c>
      <c r="I734">
        <v>1.92</v>
      </c>
      <c r="J734">
        <v>2.61</v>
      </c>
      <c r="K734">
        <v>1.1399999999999999</v>
      </c>
    </row>
    <row r="735" spans="1:11" x14ac:dyDescent="0.25">
      <c r="A735" t="s">
        <v>20</v>
      </c>
      <c r="B735">
        <v>511672</v>
      </c>
      <c r="C735" t="s">
        <v>2664</v>
      </c>
      <c r="D735">
        <v>63.01</v>
      </c>
      <c r="E735">
        <v>63.59</v>
      </c>
      <c r="F735">
        <v>64.489999999999995</v>
      </c>
      <c r="G735">
        <v>64.569999999999993</v>
      </c>
      <c r="H735">
        <v>59.41</v>
      </c>
      <c r="I735">
        <v>45.47</v>
      </c>
      <c r="J735">
        <v>81</v>
      </c>
      <c r="K735">
        <v>33.75</v>
      </c>
    </row>
    <row r="736" spans="1:11" x14ac:dyDescent="0.25">
      <c r="A736" t="s">
        <v>20</v>
      </c>
      <c r="B736">
        <v>511676</v>
      </c>
      <c r="C736" t="s">
        <v>2665</v>
      </c>
      <c r="D736">
        <v>189.45</v>
      </c>
      <c r="E736">
        <v>188.13</v>
      </c>
      <c r="F736">
        <v>188.86</v>
      </c>
      <c r="G736">
        <v>192.31</v>
      </c>
      <c r="H736">
        <v>195.49</v>
      </c>
      <c r="I736">
        <v>184.04</v>
      </c>
      <c r="J736">
        <v>225</v>
      </c>
      <c r="K736">
        <v>175.7</v>
      </c>
    </row>
    <row r="737" spans="1:11" x14ac:dyDescent="0.25">
      <c r="A737" t="s">
        <v>20</v>
      </c>
      <c r="B737">
        <v>511688</v>
      </c>
      <c r="C737" t="s">
        <v>2666</v>
      </c>
      <c r="D737">
        <v>6.84</v>
      </c>
      <c r="E737">
        <v>6.8</v>
      </c>
      <c r="F737">
        <v>6.84</v>
      </c>
      <c r="G737">
        <v>6.84</v>
      </c>
      <c r="H737">
        <v>6.83</v>
      </c>
      <c r="I737">
        <v>6.85</v>
      </c>
      <c r="J737">
        <v>7.93</v>
      </c>
      <c r="K737">
        <v>5.97</v>
      </c>
    </row>
    <row r="738" spans="1:11" x14ac:dyDescent="0.25">
      <c r="A738" t="s">
        <v>20</v>
      </c>
      <c r="B738">
        <v>511692</v>
      </c>
      <c r="C738" t="s">
        <v>2667</v>
      </c>
      <c r="D738">
        <v>27.02</v>
      </c>
      <c r="E738">
        <v>27.27</v>
      </c>
      <c r="F738">
        <v>27.4</v>
      </c>
      <c r="G738">
        <v>27.56</v>
      </c>
      <c r="H738">
        <v>28.06</v>
      </c>
      <c r="I738">
        <v>30.28</v>
      </c>
      <c r="J738">
        <v>32.450000000000003</v>
      </c>
      <c r="K738">
        <v>25.25</v>
      </c>
    </row>
    <row r="739" spans="1:11" x14ac:dyDescent="0.25">
      <c r="A739" t="s">
        <v>20</v>
      </c>
      <c r="B739">
        <v>511696</v>
      </c>
      <c r="C739" t="s">
        <v>2668</v>
      </c>
      <c r="D739">
        <v>219.95</v>
      </c>
      <c r="E739">
        <v>204.34</v>
      </c>
      <c r="F739">
        <v>189.45</v>
      </c>
      <c r="G739">
        <v>171.78</v>
      </c>
      <c r="H739">
        <v>155.54</v>
      </c>
      <c r="I739">
        <v>128.34</v>
      </c>
      <c r="J739">
        <v>219.95</v>
      </c>
      <c r="K739">
        <v>112.35</v>
      </c>
    </row>
    <row r="740" spans="1:11" x14ac:dyDescent="0.25">
      <c r="A740" t="s">
        <v>20</v>
      </c>
      <c r="B740">
        <v>511700</v>
      </c>
      <c r="C740" t="s">
        <v>2669</v>
      </c>
      <c r="D740">
        <v>53.68</v>
      </c>
      <c r="E740">
        <v>53.82</v>
      </c>
      <c r="F740">
        <v>53.79</v>
      </c>
      <c r="G740">
        <v>52.95</v>
      </c>
      <c r="H740">
        <v>51.33</v>
      </c>
      <c r="I740">
        <v>47.53</v>
      </c>
      <c r="J740">
        <v>57</v>
      </c>
      <c r="K740">
        <v>34.83</v>
      </c>
    </row>
    <row r="741" spans="1:11" x14ac:dyDescent="0.25">
      <c r="A741" t="s">
        <v>20</v>
      </c>
      <c r="B741">
        <v>511702</v>
      </c>
      <c r="C741" t="s">
        <v>2670</v>
      </c>
      <c r="D741">
        <v>30.4</v>
      </c>
      <c r="E741">
        <v>31.13</v>
      </c>
      <c r="F741">
        <v>31.01</v>
      </c>
      <c r="G741">
        <v>30.53</v>
      </c>
      <c r="H741">
        <v>29.89</v>
      </c>
      <c r="I741">
        <v>26.9</v>
      </c>
      <c r="J741">
        <v>36.43</v>
      </c>
      <c r="K741">
        <v>23.3</v>
      </c>
    </row>
    <row r="742" spans="1:11" x14ac:dyDescent="0.25">
      <c r="A742" t="s">
        <v>20</v>
      </c>
      <c r="B742">
        <v>511710</v>
      </c>
      <c r="C742" t="s">
        <v>2671</v>
      </c>
      <c r="D742">
        <v>1.35</v>
      </c>
      <c r="E742">
        <v>1.38</v>
      </c>
      <c r="F742">
        <v>1.38</v>
      </c>
      <c r="G742">
        <v>1.39</v>
      </c>
      <c r="H742">
        <v>1.41</v>
      </c>
      <c r="I742">
        <v>1.55</v>
      </c>
      <c r="J742">
        <v>1.69</v>
      </c>
      <c r="K742">
        <v>1.19</v>
      </c>
    </row>
    <row r="743" spans="1:11" x14ac:dyDescent="0.25">
      <c r="A743" t="s">
        <v>20</v>
      </c>
      <c r="B743">
        <v>511712</v>
      </c>
      <c r="C743" t="s">
        <v>2672</v>
      </c>
      <c r="D743">
        <v>17.2</v>
      </c>
      <c r="E743">
        <v>17.989999999999998</v>
      </c>
      <c r="F743">
        <v>17.93</v>
      </c>
      <c r="G743">
        <v>17.77</v>
      </c>
      <c r="H743">
        <v>17.739999999999998</v>
      </c>
      <c r="I743">
        <v>18.989999999999998</v>
      </c>
      <c r="J743">
        <v>20.45</v>
      </c>
      <c r="K743">
        <v>14.97</v>
      </c>
    </row>
    <row r="744" spans="1:11" x14ac:dyDescent="0.25">
      <c r="A744" t="s">
        <v>20</v>
      </c>
      <c r="B744">
        <v>511714</v>
      </c>
      <c r="C744" t="s">
        <v>2673</v>
      </c>
      <c r="D744">
        <v>29.5</v>
      </c>
      <c r="E744">
        <v>29.76</v>
      </c>
      <c r="F744">
        <v>30.18</v>
      </c>
      <c r="G744">
        <v>30.78</v>
      </c>
      <c r="H744">
        <v>32.14</v>
      </c>
      <c r="I744">
        <v>35.22</v>
      </c>
      <c r="J744">
        <v>44</v>
      </c>
      <c r="K744">
        <v>28.05</v>
      </c>
    </row>
    <row r="745" spans="1:11" x14ac:dyDescent="0.25">
      <c r="A745" t="s">
        <v>20</v>
      </c>
      <c r="B745">
        <v>511716</v>
      </c>
      <c r="C745" t="s">
        <v>5636</v>
      </c>
      <c r="D745">
        <v>6.15</v>
      </c>
      <c r="E745">
        <v>6.75</v>
      </c>
      <c r="F745">
        <v>7.05</v>
      </c>
      <c r="G745">
        <v>7.05</v>
      </c>
      <c r="H745">
        <v>6.65</v>
      </c>
      <c r="I745">
        <v>6.04</v>
      </c>
      <c r="J745">
        <v>8.64</v>
      </c>
      <c r="K745">
        <v>4.4400000000000004</v>
      </c>
    </row>
    <row r="746" spans="1:11" x14ac:dyDescent="0.25">
      <c r="A746" t="s">
        <v>20</v>
      </c>
      <c r="B746">
        <v>511724</v>
      </c>
      <c r="C746" t="s">
        <v>1931</v>
      </c>
      <c r="D746">
        <v>21.9</v>
      </c>
      <c r="E746">
        <v>21.95</v>
      </c>
      <c r="F746">
        <v>22.02</v>
      </c>
      <c r="G746">
        <v>22.68</v>
      </c>
      <c r="H746">
        <v>26.35</v>
      </c>
      <c r="I746">
        <v>30.85</v>
      </c>
      <c r="J746">
        <v>45.64</v>
      </c>
      <c r="K746">
        <v>20.149999999999999</v>
      </c>
    </row>
    <row r="747" spans="1:11" x14ac:dyDescent="0.25">
      <c r="A747" t="s">
        <v>20</v>
      </c>
      <c r="B747">
        <v>511726</v>
      </c>
      <c r="C747" t="s">
        <v>2674</v>
      </c>
      <c r="D747">
        <v>19.309999999999999</v>
      </c>
      <c r="E747">
        <v>18.489999999999998</v>
      </c>
      <c r="F747">
        <v>18.100000000000001</v>
      </c>
      <c r="G747">
        <v>17.52</v>
      </c>
      <c r="H747">
        <v>16.57</v>
      </c>
      <c r="I747">
        <v>15.58</v>
      </c>
      <c r="J747">
        <v>19.559999999999999</v>
      </c>
      <c r="K747">
        <v>13.1</v>
      </c>
    </row>
    <row r="748" spans="1:11" x14ac:dyDescent="0.25">
      <c r="A748" t="s">
        <v>20</v>
      </c>
      <c r="B748">
        <v>511728</v>
      </c>
      <c r="C748" t="s">
        <v>2675</v>
      </c>
      <c r="D748">
        <v>21.4</v>
      </c>
      <c r="E748">
        <v>22.13</v>
      </c>
      <c r="F748">
        <v>23.14</v>
      </c>
      <c r="G748">
        <v>24.28</v>
      </c>
      <c r="H748">
        <v>23.98</v>
      </c>
      <c r="I748">
        <v>20.09</v>
      </c>
      <c r="J748">
        <v>29.84</v>
      </c>
      <c r="K748">
        <v>13.67</v>
      </c>
    </row>
    <row r="749" spans="1:11" x14ac:dyDescent="0.25">
      <c r="A749" t="s">
        <v>20</v>
      </c>
      <c r="B749">
        <v>511736</v>
      </c>
      <c r="C749" t="s">
        <v>2676</v>
      </c>
      <c r="D749">
        <v>1.53</v>
      </c>
      <c r="E749">
        <v>1.5</v>
      </c>
      <c r="F749">
        <v>1.49</v>
      </c>
      <c r="G749">
        <v>1.49</v>
      </c>
      <c r="H749">
        <v>1.53</v>
      </c>
      <c r="I749">
        <v>1.55</v>
      </c>
      <c r="J749">
        <v>2.58</v>
      </c>
      <c r="K749">
        <v>1.31</v>
      </c>
    </row>
    <row r="750" spans="1:11" x14ac:dyDescent="0.25">
      <c r="A750" t="s">
        <v>20</v>
      </c>
      <c r="B750">
        <v>511740</v>
      </c>
      <c r="C750" t="s">
        <v>6016</v>
      </c>
      <c r="D750">
        <v>83.86</v>
      </c>
      <c r="E750">
        <v>82.41</v>
      </c>
      <c r="F750">
        <v>82.93</v>
      </c>
      <c r="G750">
        <v>85.99</v>
      </c>
      <c r="H750">
        <v>101.85</v>
      </c>
      <c r="I750">
        <v>119.12</v>
      </c>
      <c r="J750">
        <v>205.15</v>
      </c>
      <c r="K750">
        <v>77.900000000000006</v>
      </c>
    </row>
    <row r="751" spans="1:11" x14ac:dyDescent="0.25">
      <c r="A751" t="s">
        <v>20</v>
      </c>
      <c r="B751">
        <v>511742</v>
      </c>
      <c r="C751" t="s">
        <v>546</v>
      </c>
      <c r="D751">
        <v>276.85000000000002</v>
      </c>
      <c r="E751">
        <v>281.52999999999997</v>
      </c>
      <c r="F751">
        <v>282.87</v>
      </c>
      <c r="G751">
        <v>284.16000000000003</v>
      </c>
      <c r="H751">
        <v>283.63</v>
      </c>
      <c r="I751">
        <v>243.86</v>
      </c>
      <c r="J751">
        <v>319.85000000000002</v>
      </c>
      <c r="K751">
        <v>263.10000000000002</v>
      </c>
    </row>
    <row r="752" spans="1:11" x14ac:dyDescent="0.25">
      <c r="A752" t="s">
        <v>20</v>
      </c>
      <c r="B752">
        <v>511754</v>
      </c>
      <c r="C752" t="s">
        <v>2677</v>
      </c>
      <c r="D752">
        <v>364.9</v>
      </c>
      <c r="E752">
        <v>357.1</v>
      </c>
      <c r="F752">
        <v>352.98</v>
      </c>
      <c r="G752">
        <v>350.07</v>
      </c>
      <c r="H752">
        <v>333.65</v>
      </c>
      <c r="I752">
        <v>247.72</v>
      </c>
      <c r="J752">
        <v>372</v>
      </c>
      <c r="K752">
        <v>233.95</v>
      </c>
    </row>
    <row r="753" spans="1:11" x14ac:dyDescent="0.25">
      <c r="A753" t="s">
        <v>20</v>
      </c>
      <c r="B753">
        <v>511756</v>
      </c>
      <c r="C753" t="s">
        <v>2678</v>
      </c>
      <c r="D753">
        <v>31.35</v>
      </c>
      <c r="E753">
        <v>31.34</v>
      </c>
      <c r="F753">
        <v>31.41</v>
      </c>
      <c r="G753">
        <v>30.89</v>
      </c>
      <c r="H753">
        <v>29.22</v>
      </c>
      <c r="I753">
        <v>23.85</v>
      </c>
      <c r="J753">
        <v>32.57</v>
      </c>
      <c r="K753">
        <v>20.54</v>
      </c>
    </row>
    <row r="754" spans="1:11" x14ac:dyDescent="0.25">
      <c r="A754" t="s">
        <v>20</v>
      </c>
      <c r="B754">
        <v>511758</v>
      </c>
      <c r="C754" t="s">
        <v>2679</v>
      </c>
      <c r="D754">
        <v>41.81</v>
      </c>
      <c r="E754">
        <v>41.53</v>
      </c>
      <c r="F754">
        <v>41.82</v>
      </c>
      <c r="G754">
        <v>42.27</v>
      </c>
      <c r="H754">
        <v>43.03</v>
      </c>
      <c r="I754">
        <v>38.869999999999997</v>
      </c>
      <c r="J754">
        <v>49</v>
      </c>
      <c r="K754">
        <v>36.659999999999997</v>
      </c>
    </row>
    <row r="755" spans="1:11" x14ac:dyDescent="0.25">
      <c r="A755" t="s">
        <v>20</v>
      </c>
      <c r="B755">
        <v>511760</v>
      </c>
      <c r="C755" t="s">
        <v>2680</v>
      </c>
      <c r="D755">
        <v>0.6</v>
      </c>
      <c r="E755">
        <v>0.6</v>
      </c>
      <c r="F755">
        <v>0.6</v>
      </c>
      <c r="G755">
        <v>0.6</v>
      </c>
      <c r="H755">
        <v>0.6</v>
      </c>
      <c r="I755">
        <v>0.6</v>
      </c>
      <c r="J755">
        <v>0.71</v>
      </c>
      <c r="K755">
        <v>0.46</v>
      </c>
    </row>
    <row r="756" spans="1:11" x14ac:dyDescent="0.25">
      <c r="A756" t="s">
        <v>20</v>
      </c>
      <c r="B756">
        <v>511764</v>
      </c>
      <c r="C756" t="s">
        <v>2681</v>
      </c>
      <c r="D756">
        <v>55.56</v>
      </c>
      <c r="E756">
        <v>54.48</v>
      </c>
      <c r="F756">
        <v>52.21</v>
      </c>
      <c r="G756">
        <v>49.12</v>
      </c>
      <c r="H756">
        <v>45.46</v>
      </c>
      <c r="I756">
        <v>36.409999999999997</v>
      </c>
      <c r="J756">
        <v>59.5</v>
      </c>
      <c r="K756">
        <v>36.01</v>
      </c>
    </row>
    <row r="757" spans="1:11" x14ac:dyDescent="0.25">
      <c r="A757" t="s">
        <v>20</v>
      </c>
      <c r="B757">
        <v>511766</v>
      </c>
      <c r="C757" t="s">
        <v>2682</v>
      </c>
      <c r="D757">
        <v>400.8</v>
      </c>
      <c r="E757">
        <v>398.08</v>
      </c>
      <c r="F757">
        <v>397</v>
      </c>
      <c r="G757">
        <v>400.88</v>
      </c>
      <c r="H757">
        <v>404.35</v>
      </c>
      <c r="I757">
        <v>362.02</v>
      </c>
      <c r="J757">
        <v>458</v>
      </c>
      <c r="K757">
        <v>335.1</v>
      </c>
    </row>
    <row r="758" spans="1:11" x14ac:dyDescent="0.25">
      <c r="A758" t="s">
        <v>20</v>
      </c>
      <c r="B758">
        <v>511768</v>
      </c>
      <c r="C758" t="s">
        <v>2683</v>
      </c>
      <c r="D758">
        <v>402.95</v>
      </c>
      <c r="E758">
        <v>376.06</v>
      </c>
      <c r="F758">
        <v>362.08</v>
      </c>
      <c r="G758">
        <v>349.24</v>
      </c>
      <c r="H758">
        <v>333.09</v>
      </c>
      <c r="I758">
        <v>263.06</v>
      </c>
      <c r="J758">
        <v>402.95</v>
      </c>
      <c r="K758">
        <v>283.14999999999998</v>
      </c>
    </row>
    <row r="759" spans="1:11" x14ac:dyDescent="0.25">
      <c r="A759" t="s">
        <v>20</v>
      </c>
      <c r="B759">
        <v>512008</v>
      </c>
      <c r="C759" t="s">
        <v>2684</v>
      </c>
      <c r="D759">
        <v>274.39999999999998</v>
      </c>
      <c r="E759">
        <v>275.05</v>
      </c>
      <c r="F759">
        <v>270.25</v>
      </c>
      <c r="G759">
        <v>262.16000000000003</v>
      </c>
      <c r="H759">
        <v>246.9</v>
      </c>
      <c r="I759">
        <v>191.64</v>
      </c>
      <c r="J759">
        <v>297</v>
      </c>
      <c r="K759">
        <v>194</v>
      </c>
    </row>
    <row r="760" spans="1:11" x14ac:dyDescent="0.25">
      <c r="A760" t="s">
        <v>20</v>
      </c>
      <c r="B760">
        <v>512018</v>
      </c>
      <c r="C760" t="s">
        <v>2685</v>
      </c>
      <c r="D760">
        <v>2.41</v>
      </c>
      <c r="E760">
        <v>2.38</v>
      </c>
      <c r="F760">
        <v>2.37</v>
      </c>
      <c r="G760">
        <v>2.35</v>
      </c>
      <c r="H760">
        <v>2.27</v>
      </c>
      <c r="I760">
        <v>2.25</v>
      </c>
      <c r="J760">
        <v>2.64</v>
      </c>
      <c r="K760">
        <v>1.9</v>
      </c>
    </row>
    <row r="761" spans="1:11" x14ac:dyDescent="0.25">
      <c r="A761" t="s">
        <v>20</v>
      </c>
      <c r="B761">
        <v>512020</v>
      </c>
      <c r="C761" t="s">
        <v>2686</v>
      </c>
      <c r="D761">
        <v>3277.75</v>
      </c>
      <c r="E761">
        <v>3187.2</v>
      </c>
      <c r="F761">
        <v>3121.16</v>
      </c>
      <c r="G761">
        <v>3025.19</v>
      </c>
      <c r="H761">
        <v>2885.25</v>
      </c>
      <c r="I761">
        <v>2737</v>
      </c>
      <c r="J761">
        <v>3440</v>
      </c>
      <c r="K761">
        <v>2251.4</v>
      </c>
    </row>
    <row r="762" spans="1:11" x14ac:dyDescent="0.25">
      <c r="A762" t="s">
        <v>20</v>
      </c>
      <c r="B762">
        <v>512024</v>
      </c>
      <c r="C762" t="s">
        <v>2687</v>
      </c>
      <c r="D762">
        <v>104.72</v>
      </c>
      <c r="E762">
        <v>100.17</v>
      </c>
      <c r="F762">
        <v>92.32</v>
      </c>
      <c r="G762">
        <v>79.73</v>
      </c>
      <c r="H762">
        <v>62.83</v>
      </c>
      <c r="I762">
        <v>56.96</v>
      </c>
      <c r="J762">
        <v>104.72</v>
      </c>
      <c r="K762">
        <v>36.200000000000003</v>
      </c>
    </row>
    <row r="763" spans="1:11" x14ac:dyDescent="0.25">
      <c r="A763" t="s">
        <v>20</v>
      </c>
      <c r="B763">
        <v>512036</v>
      </c>
      <c r="C763" t="s">
        <v>2688</v>
      </c>
      <c r="D763">
        <v>125.45</v>
      </c>
      <c r="E763">
        <v>123.18</v>
      </c>
      <c r="F763">
        <v>120.66</v>
      </c>
      <c r="G763">
        <v>116.61</v>
      </c>
      <c r="H763">
        <v>111.32</v>
      </c>
      <c r="I763">
        <v>90.07</v>
      </c>
      <c r="J763">
        <v>167</v>
      </c>
      <c r="K763">
        <v>72.2</v>
      </c>
    </row>
    <row r="764" spans="1:11" x14ac:dyDescent="0.25">
      <c r="A764" t="s">
        <v>20</v>
      </c>
      <c r="B764">
        <v>512038</v>
      </c>
      <c r="C764" t="s">
        <v>2689</v>
      </c>
      <c r="D764">
        <v>128.15</v>
      </c>
      <c r="E764">
        <v>123.35</v>
      </c>
      <c r="F764">
        <v>117.84</v>
      </c>
      <c r="G764">
        <v>108.15</v>
      </c>
      <c r="H764">
        <v>86.42</v>
      </c>
      <c r="I764">
        <v>45.69</v>
      </c>
      <c r="J764">
        <v>128.15</v>
      </c>
      <c r="K764">
        <v>21.71</v>
      </c>
    </row>
    <row r="765" spans="1:11" x14ac:dyDescent="0.25">
      <c r="A765" t="s">
        <v>20</v>
      </c>
      <c r="B765">
        <v>512047</v>
      </c>
      <c r="C765" t="s">
        <v>2690</v>
      </c>
      <c r="D765">
        <v>3.31</v>
      </c>
      <c r="E765">
        <v>3.26</v>
      </c>
      <c r="F765">
        <v>3.29</v>
      </c>
      <c r="G765">
        <v>3.32</v>
      </c>
      <c r="H765">
        <v>3.29</v>
      </c>
      <c r="I765">
        <v>3.19</v>
      </c>
      <c r="J765">
        <v>3.87</v>
      </c>
      <c r="K765">
        <v>2.66</v>
      </c>
    </row>
    <row r="766" spans="1:11" x14ac:dyDescent="0.25">
      <c r="A766" t="s">
        <v>20</v>
      </c>
      <c r="B766">
        <v>512048</v>
      </c>
      <c r="C766" t="s">
        <v>2691</v>
      </c>
      <c r="D766">
        <v>5.99</v>
      </c>
      <c r="E766">
        <v>5.59</v>
      </c>
      <c r="F766">
        <v>5.37</v>
      </c>
      <c r="G766">
        <v>5.13</v>
      </c>
      <c r="H766">
        <v>4.66</v>
      </c>
      <c r="I766">
        <v>3.85</v>
      </c>
      <c r="J766">
        <v>6.25</v>
      </c>
      <c r="K766">
        <v>3.1</v>
      </c>
    </row>
    <row r="767" spans="1:11" x14ac:dyDescent="0.25">
      <c r="A767" t="s">
        <v>20</v>
      </c>
      <c r="B767">
        <v>512064</v>
      </c>
      <c r="C767" t="s">
        <v>2692</v>
      </c>
      <c r="D767">
        <v>94.02</v>
      </c>
      <c r="E767">
        <v>98.71</v>
      </c>
      <c r="F767">
        <v>99.81</v>
      </c>
      <c r="G767">
        <v>99.95</v>
      </c>
      <c r="H767">
        <v>98</v>
      </c>
      <c r="I767">
        <v>88.17</v>
      </c>
      <c r="J767">
        <v>112.49</v>
      </c>
      <c r="K767">
        <v>80.760000000000005</v>
      </c>
    </row>
    <row r="768" spans="1:11" x14ac:dyDescent="0.25">
      <c r="A768" t="s">
        <v>20</v>
      </c>
      <c r="B768">
        <v>512068</v>
      </c>
      <c r="C768" t="s">
        <v>2693</v>
      </c>
      <c r="D768">
        <v>145</v>
      </c>
      <c r="E768">
        <v>146.91999999999999</v>
      </c>
      <c r="F768">
        <v>145.24</v>
      </c>
      <c r="G768">
        <v>138.59</v>
      </c>
      <c r="H768">
        <v>120.52</v>
      </c>
      <c r="I768">
        <v>80.760000000000005</v>
      </c>
      <c r="J768">
        <v>158.94999999999999</v>
      </c>
      <c r="K768">
        <v>80.55</v>
      </c>
    </row>
    <row r="769" spans="1:11" x14ac:dyDescent="0.25">
      <c r="A769" t="s">
        <v>20</v>
      </c>
      <c r="B769">
        <v>512070</v>
      </c>
      <c r="C769" t="s">
        <v>931</v>
      </c>
      <c r="D769">
        <v>561.70000000000005</v>
      </c>
      <c r="E769">
        <v>558.64</v>
      </c>
      <c r="F769">
        <v>557.44000000000005</v>
      </c>
      <c r="G769">
        <v>563.96</v>
      </c>
      <c r="H769">
        <v>584.19000000000005</v>
      </c>
      <c r="I769">
        <v>643.54999999999995</v>
      </c>
      <c r="J769">
        <v>639</v>
      </c>
      <c r="K769">
        <v>528.35</v>
      </c>
    </row>
    <row r="770" spans="1:11" x14ac:dyDescent="0.25">
      <c r="A770" t="s">
        <v>20</v>
      </c>
      <c r="B770">
        <v>512093</v>
      </c>
      <c r="C770" t="s">
        <v>2694</v>
      </c>
      <c r="D770">
        <v>4.1500000000000004</v>
      </c>
      <c r="E770">
        <v>3.97</v>
      </c>
      <c r="F770">
        <v>4.0599999999999996</v>
      </c>
      <c r="G770">
        <v>4.34</v>
      </c>
      <c r="H770">
        <v>4.5</v>
      </c>
      <c r="I770">
        <v>3.78</v>
      </c>
      <c r="J770">
        <v>7.09</v>
      </c>
      <c r="K770">
        <v>2.94</v>
      </c>
    </row>
    <row r="771" spans="1:11" x14ac:dyDescent="0.25">
      <c r="A771" t="s">
        <v>20</v>
      </c>
      <c r="B771">
        <v>512097</v>
      </c>
      <c r="C771" t="s">
        <v>2695</v>
      </c>
      <c r="D771">
        <v>0.48</v>
      </c>
      <c r="E771">
        <v>0.47</v>
      </c>
      <c r="F771">
        <v>0.47</v>
      </c>
      <c r="G771">
        <v>0.47</v>
      </c>
      <c r="H771">
        <v>0.47</v>
      </c>
      <c r="I771">
        <v>0.49</v>
      </c>
      <c r="J771">
        <v>0.65</v>
      </c>
      <c r="K771">
        <v>0.4</v>
      </c>
    </row>
    <row r="772" spans="1:11" x14ac:dyDescent="0.25">
      <c r="A772" t="s">
        <v>20</v>
      </c>
      <c r="B772">
        <v>512099</v>
      </c>
      <c r="C772" t="s">
        <v>6433</v>
      </c>
      <c r="D772">
        <v>390.45</v>
      </c>
      <c r="E772">
        <v>367.7</v>
      </c>
      <c r="F772">
        <v>352.34</v>
      </c>
      <c r="G772">
        <v>324.32</v>
      </c>
      <c r="H772">
        <v>246.22</v>
      </c>
      <c r="I772">
        <v>107.4</v>
      </c>
      <c r="J772">
        <v>390.45</v>
      </c>
      <c r="K772">
        <v>21.3</v>
      </c>
    </row>
    <row r="773" spans="1:11" x14ac:dyDescent="0.25">
      <c r="A773" t="s">
        <v>20</v>
      </c>
      <c r="B773">
        <v>512103</v>
      </c>
      <c r="C773" t="s">
        <v>2696</v>
      </c>
      <c r="D773">
        <v>95</v>
      </c>
      <c r="E773">
        <v>95.04</v>
      </c>
      <c r="F773">
        <v>93.91</v>
      </c>
      <c r="G773">
        <v>90.19</v>
      </c>
      <c r="H773">
        <v>83.16</v>
      </c>
      <c r="I773">
        <v>76.06</v>
      </c>
      <c r="J773">
        <v>110.65</v>
      </c>
      <c r="K773">
        <v>58.5</v>
      </c>
    </row>
    <row r="774" spans="1:11" x14ac:dyDescent="0.25">
      <c r="A774" t="s">
        <v>20</v>
      </c>
      <c r="B774">
        <v>512115</v>
      </c>
      <c r="C774" t="s">
        <v>5637</v>
      </c>
      <c r="D774">
        <v>60.95</v>
      </c>
      <c r="E774">
        <v>58.76</v>
      </c>
      <c r="F774">
        <v>57.49</v>
      </c>
      <c r="G774">
        <v>55.06</v>
      </c>
      <c r="H774">
        <v>48.02</v>
      </c>
      <c r="I774">
        <v>32.44</v>
      </c>
      <c r="J774">
        <v>60.95</v>
      </c>
      <c r="K774">
        <v>22.8</v>
      </c>
    </row>
    <row r="775" spans="1:11" x14ac:dyDescent="0.25">
      <c r="A775" t="s">
        <v>20</v>
      </c>
      <c r="B775">
        <v>512131</v>
      </c>
      <c r="C775" t="s">
        <v>2697</v>
      </c>
      <c r="D775">
        <v>66.349999999999994</v>
      </c>
      <c r="E775">
        <v>66.5</v>
      </c>
      <c r="F775">
        <v>66.760000000000005</v>
      </c>
      <c r="G775">
        <v>66.09</v>
      </c>
      <c r="H775">
        <v>61.52</v>
      </c>
      <c r="I775">
        <v>50.02</v>
      </c>
      <c r="J775">
        <v>84.35</v>
      </c>
      <c r="K775">
        <v>42.5</v>
      </c>
    </row>
    <row r="776" spans="1:11" x14ac:dyDescent="0.25">
      <c r="A776" t="s">
        <v>20</v>
      </c>
      <c r="B776">
        <v>512149</v>
      </c>
      <c r="C776" t="s">
        <v>2698</v>
      </c>
      <c r="D776">
        <v>0.54</v>
      </c>
      <c r="E776">
        <v>0.68</v>
      </c>
      <c r="F776">
        <v>1.04</v>
      </c>
      <c r="G776">
        <v>1.39</v>
      </c>
      <c r="H776">
        <v>1.58</v>
      </c>
      <c r="I776">
        <v>1.19</v>
      </c>
      <c r="J776">
        <v>2.4</v>
      </c>
      <c r="K776">
        <v>0.49</v>
      </c>
    </row>
    <row r="777" spans="1:11" x14ac:dyDescent="0.25">
      <c r="A777" t="s">
        <v>20</v>
      </c>
      <c r="B777">
        <v>512161</v>
      </c>
      <c r="C777" t="s">
        <v>906</v>
      </c>
      <c r="D777">
        <v>35.86</v>
      </c>
      <c r="E777">
        <v>36.020000000000003</v>
      </c>
      <c r="F777">
        <v>36.22</v>
      </c>
      <c r="G777">
        <v>36.78</v>
      </c>
      <c r="H777">
        <v>38.33</v>
      </c>
      <c r="I777">
        <v>43.79</v>
      </c>
      <c r="J777">
        <v>48</v>
      </c>
      <c r="K777">
        <v>34.4</v>
      </c>
    </row>
    <row r="778" spans="1:11" x14ac:dyDescent="0.25">
      <c r="A778" t="s">
        <v>20</v>
      </c>
      <c r="B778">
        <v>512165</v>
      </c>
      <c r="C778" t="s">
        <v>2699</v>
      </c>
      <c r="D778">
        <v>148.4</v>
      </c>
      <c r="E778">
        <v>148.07</v>
      </c>
      <c r="F778">
        <v>147.38999999999999</v>
      </c>
      <c r="G778">
        <v>147.72999999999999</v>
      </c>
      <c r="H778">
        <v>154.72999999999999</v>
      </c>
      <c r="I778">
        <v>162.66999999999999</v>
      </c>
      <c r="J778">
        <v>200</v>
      </c>
      <c r="K778">
        <v>126.2</v>
      </c>
    </row>
    <row r="779" spans="1:11" x14ac:dyDescent="0.25">
      <c r="A779" t="s">
        <v>20</v>
      </c>
      <c r="B779">
        <v>512169</v>
      </c>
      <c r="C779" t="s">
        <v>6017</v>
      </c>
      <c r="D779">
        <v>11.13</v>
      </c>
      <c r="E779">
        <v>11.24</v>
      </c>
      <c r="F779">
        <v>11.12</v>
      </c>
      <c r="G779">
        <v>10.71</v>
      </c>
      <c r="H779">
        <v>10.199999999999999</v>
      </c>
      <c r="I779">
        <v>9.77</v>
      </c>
      <c r="J779">
        <v>13.09</v>
      </c>
      <c r="K779">
        <v>7</v>
      </c>
    </row>
    <row r="780" spans="1:11" x14ac:dyDescent="0.25">
      <c r="A780" t="s">
        <v>20</v>
      </c>
      <c r="B780">
        <v>512175</v>
      </c>
      <c r="C780" t="s">
        <v>2700</v>
      </c>
      <c r="D780">
        <v>4.4000000000000004</v>
      </c>
      <c r="E780">
        <v>4.3099999999999996</v>
      </c>
      <c r="F780">
        <v>4.29</v>
      </c>
      <c r="G780">
        <v>4.29</v>
      </c>
      <c r="H780">
        <v>4.3899999999999997</v>
      </c>
      <c r="I780">
        <v>5.04</v>
      </c>
      <c r="J780">
        <v>5.27</v>
      </c>
      <c r="K780">
        <v>4</v>
      </c>
    </row>
    <row r="781" spans="1:11" x14ac:dyDescent="0.25">
      <c r="A781" t="s">
        <v>20</v>
      </c>
      <c r="B781">
        <v>512179</v>
      </c>
      <c r="C781" t="s">
        <v>2701</v>
      </c>
      <c r="D781">
        <v>453.6</v>
      </c>
      <c r="E781">
        <v>454.47</v>
      </c>
      <c r="F781">
        <v>451.57</v>
      </c>
      <c r="G781">
        <v>447.96</v>
      </c>
      <c r="H781">
        <v>431.87</v>
      </c>
      <c r="I781">
        <v>382.81</v>
      </c>
      <c r="J781">
        <v>485.95</v>
      </c>
      <c r="K781">
        <v>351.8</v>
      </c>
    </row>
    <row r="782" spans="1:11" x14ac:dyDescent="0.25">
      <c r="A782" t="s">
        <v>20</v>
      </c>
      <c r="B782">
        <v>512215</v>
      </c>
      <c r="C782" t="s">
        <v>2702</v>
      </c>
      <c r="D782">
        <v>36.26</v>
      </c>
      <c r="E782">
        <v>34.44</v>
      </c>
      <c r="F782">
        <v>34.729999999999997</v>
      </c>
      <c r="G782">
        <v>36.32</v>
      </c>
      <c r="H782">
        <v>36.99</v>
      </c>
      <c r="I782">
        <v>32.479999999999997</v>
      </c>
      <c r="J782">
        <v>55.56</v>
      </c>
      <c r="K782">
        <v>20.7</v>
      </c>
    </row>
    <row r="783" spans="1:11" x14ac:dyDescent="0.25">
      <c r="A783" t="s">
        <v>20</v>
      </c>
      <c r="B783">
        <v>512217</v>
      </c>
      <c r="C783" t="s">
        <v>2703</v>
      </c>
      <c r="D783">
        <v>26.84</v>
      </c>
      <c r="E783">
        <v>27.67</v>
      </c>
      <c r="F783">
        <v>27.85</v>
      </c>
      <c r="G783">
        <v>28.05</v>
      </c>
      <c r="H783">
        <v>27.96</v>
      </c>
      <c r="I783">
        <v>26.28</v>
      </c>
      <c r="J783">
        <v>33.53</v>
      </c>
      <c r="K783">
        <v>24.25</v>
      </c>
    </row>
    <row r="784" spans="1:11" x14ac:dyDescent="0.25">
      <c r="A784" t="s">
        <v>20</v>
      </c>
      <c r="B784">
        <v>512229</v>
      </c>
      <c r="C784" t="s">
        <v>2704</v>
      </c>
      <c r="D784">
        <v>308.8</v>
      </c>
      <c r="E784">
        <v>297.25</v>
      </c>
      <c r="F784">
        <v>285.22000000000003</v>
      </c>
      <c r="G784">
        <v>269.91000000000003</v>
      </c>
      <c r="H784">
        <v>250.92</v>
      </c>
      <c r="I784">
        <v>210.58</v>
      </c>
      <c r="J784">
        <v>308.8</v>
      </c>
      <c r="K784">
        <v>219.1</v>
      </c>
    </row>
    <row r="785" spans="1:11" x14ac:dyDescent="0.25">
      <c r="A785" t="s">
        <v>20</v>
      </c>
      <c r="B785">
        <v>512237</v>
      </c>
      <c r="C785" t="s">
        <v>2705</v>
      </c>
      <c r="D785">
        <v>315.45</v>
      </c>
      <c r="E785">
        <v>307.05</v>
      </c>
      <c r="F785">
        <v>303.70999999999998</v>
      </c>
      <c r="G785">
        <v>297.04000000000002</v>
      </c>
      <c r="H785">
        <v>270.52999999999997</v>
      </c>
      <c r="I785">
        <v>206.62</v>
      </c>
      <c r="J785">
        <v>372.05</v>
      </c>
      <c r="K785">
        <v>172.2</v>
      </c>
    </row>
    <row r="786" spans="1:11" x14ac:dyDescent="0.25">
      <c r="A786" t="s">
        <v>20</v>
      </c>
      <c r="B786">
        <v>512247</v>
      </c>
      <c r="C786" t="s">
        <v>2706</v>
      </c>
      <c r="D786">
        <v>3.86</v>
      </c>
      <c r="E786">
        <v>3.92</v>
      </c>
      <c r="F786">
        <v>3.9</v>
      </c>
      <c r="G786">
        <v>3.88</v>
      </c>
      <c r="H786">
        <v>3.86</v>
      </c>
      <c r="I786">
        <v>3.81</v>
      </c>
      <c r="J786">
        <v>4.6500000000000004</v>
      </c>
      <c r="K786">
        <v>3.5</v>
      </c>
    </row>
    <row r="787" spans="1:11" x14ac:dyDescent="0.25">
      <c r="A787" t="s">
        <v>20</v>
      </c>
      <c r="B787">
        <v>512257</v>
      </c>
      <c r="C787" t="s">
        <v>2707</v>
      </c>
      <c r="D787">
        <v>3.91</v>
      </c>
      <c r="E787">
        <v>3.95</v>
      </c>
      <c r="F787">
        <v>3.95</v>
      </c>
      <c r="G787">
        <v>3.89</v>
      </c>
      <c r="H787">
        <v>3.62</v>
      </c>
      <c r="I787">
        <v>3.07</v>
      </c>
      <c r="J787">
        <v>4.55</v>
      </c>
      <c r="K787">
        <v>2.65</v>
      </c>
    </row>
    <row r="788" spans="1:11" x14ac:dyDescent="0.25">
      <c r="A788" t="s">
        <v>20</v>
      </c>
      <c r="B788">
        <v>512267</v>
      </c>
      <c r="C788" t="s">
        <v>2708</v>
      </c>
      <c r="D788">
        <v>21.41</v>
      </c>
      <c r="E788">
        <v>21.33</v>
      </c>
      <c r="F788">
        <v>21.25</v>
      </c>
      <c r="G788">
        <v>21.46</v>
      </c>
      <c r="H788">
        <v>21.38</v>
      </c>
      <c r="I788">
        <v>16.920000000000002</v>
      </c>
      <c r="J788">
        <v>29.3</v>
      </c>
      <c r="K788">
        <v>12.41</v>
      </c>
    </row>
    <row r="789" spans="1:11" x14ac:dyDescent="0.25">
      <c r="A789" t="s">
        <v>20</v>
      </c>
      <c r="B789">
        <v>512279</v>
      </c>
      <c r="C789" t="s">
        <v>2709</v>
      </c>
      <c r="D789">
        <v>9.6999999999999993</v>
      </c>
      <c r="E789">
        <v>9.66</v>
      </c>
      <c r="F789">
        <v>9.89</v>
      </c>
      <c r="G789">
        <v>10.27</v>
      </c>
      <c r="H789">
        <v>10.210000000000001</v>
      </c>
      <c r="I789">
        <v>10.48</v>
      </c>
      <c r="J789">
        <v>13.92</v>
      </c>
      <c r="K789">
        <v>7.41</v>
      </c>
    </row>
    <row r="790" spans="1:11" x14ac:dyDescent="0.25">
      <c r="A790" t="s">
        <v>20</v>
      </c>
      <c r="B790">
        <v>512296</v>
      </c>
      <c r="C790" t="s">
        <v>2710</v>
      </c>
      <c r="D790">
        <v>63.83</v>
      </c>
      <c r="E790">
        <v>65.62</v>
      </c>
      <c r="F790">
        <v>66.52</v>
      </c>
      <c r="G790">
        <v>67.78</v>
      </c>
      <c r="H790">
        <v>68.75</v>
      </c>
      <c r="I790">
        <v>60.79</v>
      </c>
      <c r="J790">
        <v>96.85</v>
      </c>
      <c r="K790">
        <v>63.8</v>
      </c>
    </row>
    <row r="791" spans="1:11" x14ac:dyDescent="0.25">
      <c r="A791" t="s">
        <v>20</v>
      </c>
      <c r="B791">
        <v>512297</v>
      </c>
      <c r="C791" t="s">
        <v>2711</v>
      </c>
      <c r="D791">
        <v>22.9</v>
      </c>
      <c r="E791">
        <v>22.71</v>
      </c>
      <c r="F791">
        <v>22.98</v>
      </c>
      <c r="G791">
        <v>23.51</v>
      </c>
      <c r="H791">
        <v>25.48</v>
      </c>
      <c r="I791">
        <v>32.76</v>
      </c>
      <c r="J791">
        <v>41.45</v>
      </c>
      <c r="K791">
        <v>20.8</v>
      </c>
    </row>
    <row r="792" spans="1:11" x14ac:dyDescent="0.25">
      <c r="A792" t="s">
        <v>20</v>
      </c>
      <c r="B792">
        <v>512301</v>
      </c>
      <c r="C792" t="s">
        <v>2712</v>
      </c>
      <c r="D792">
        <v>5.16</v>
      </c>
      <c r="E792">
        <v>5.01</v>
      </c>
      <c r="F792">
        <v>4.88</v>
      </c>
      <c r="G792">
        <v>4.62</v>
      </c>
      <c r="H792">
        <v>4.13</v>
      </c>
      <c r="I792">
        <v>3.46</v>
      </c>
      <c r="J792">
        <v>5.16</v>
      </c>
      <c r="K792">
        <v>2.65</v>
      </c>
    </row>
    <row r="793" spans="1:11" x14ac:dyDescent="0.25">
      <c r="A793" t="s">
        <v>20</v>
      </c>
      <c r="B793">
        <v>512329</v>
      </c>
      <c r="C793" t="s">
        <v>2713</v>
      </c>
      <c r="D793">
        <v>8701.85</v>
      </c>
      <c r="E793">
        <v>8453.9</v>
      </c>
      <c r="F793">
        <v>8314.9</v>
      </c>
      <c r="G793">
        <v>8009.9</v>
      </c>
      <c r="H793">
        <v>6824.07</v>
      </c>
      <c r="I793">
        <v>3640.41</v>
      </c>
      <c r="J793">
        <v>8780.35</v>
      </c>
      <c r="K793">
        <v>2609.25</v>
      </c>
    </row>
    <row r="794" spans="1:11" x14ac:dyDescent="0.25">
      <c r="A794" t="s">
        <v>20</v>
      </c>
      <c r="B794">
        <v>512344</v>
      </c>
      <c r="C794" t="s">
        <v>2714</v>
      </c>
      <c r="D794">
        <v>3.67</v>
      </c>
      <c r="E794">
        <v>3.65</v>
      </c>
      <c r="F794">
        <v>3.68</v>
      </c>
      <c r="G794">
        <v>3.71</v>
      </c>
      <c r="H794">
        <v>3.73</v>
      </c>
      <c r="I794">
        <v>3.97</v>
      </c>
      <c r="J794">
        <v>4.7</v>
      </c>
      <c r="K794">
        <v>3.23</v>
      </c>
    </row>
    <row r="795" spans="1:11" x14ac:dyDescent="0.25">
      <c r="A795" t="s">
        <v>20</v>
      </c>
      <c r="B795">
        <v>512359</v>
      </c>
      <c r="C795" t="s">
        <v>5638</v>
      </c>
      <c r="D795">
        <v>0.3</v>
      </c>
      <c r="E795">
        <v>0.31</v>
      </c>
      <c r="F795">
        <v>0.31</v>
      </c>
      <c r="G795">
        <v>0.32</v>
      </c>
      <c r="H795">
        <v>0.35</v>
      </c>
      <c r="I795">
        <v>0.47</v>
      </c>
      <c r="J795">
        <v>0.57999999999999996</v>
      </c>
      <c r="K795">
        <v>0.25</v>
      </c>
    </row>
    <row r="796" spans="1:11" x14ac:dyDescent="0.25">
      <c r="A796" t="s">
        <v>20</v>
      </c>
      <c r="B796">
        <v>512379</v>
      </c>
      <c r="C796" t="s">
        <v>2715</v>
      </c>
      <c r="D796">
        <v>22.99</v>
      </c>
      <c r="E796">
        <v>23.31</v>
      </c>
      <c r="F796">
        <v>23.26</v>
      </c>
      <c r="G796">
        <v>23.17</v>
      </c>
      <c r="H796">
        <v>23.64</v>
      </c>
      <c r="I796">
        <v>25.22</v>
      </c>
      <c r="J796">
        <v>29.28</v>
      </c>
      <c r="K796">
        <v>19.62</v>
      </c>
    </row>
    <row r="797" spans="1:11" x14ac:dyDescent="0.25">
      <c r="A797" t="s">
        <v>20</v>
      </c>
      <c r="B797">
        <v>512381</v>
      </c>
      <c r="C797" t="s">
        <v>774</v>
      </c>
      <c r="D797">
        <v>257.35000000000002</v>
      </c>
      <c r="E797">
        <v>212.66</v>
      </c>
      <c r="F797">
        <v>195.56</v>
      </c>
      <c r="G797">
        <v>182.42</v>
      </c>
      <c r="H797">
        <v>169.26</v>
      </c>
      <c r="I797">
        <v>148.97</v>
      </c>
      <c r="J797">
        <v>262.14999999999998</v>
      </c>
      <c r="K797">
        <v>146.65</v>
      </c>
    </row>
    <row r="798" spans="1:11" x14ac:dyDescent="0.25">
      <c r="A798" t="s">
        <v>20</v>
      </c>
      <c r="B798">
        <v>512393</v>
      </c>
      <c r="C798" t="s">
        <v>2716</v>
      </c>
      <c r="D798">
        <v>144.55000000000001</v>
      </c>
      <c r="E798">
        <v>128.77000000000001</v>
      </c>
      <c r="F798">
        <v>120.97</v>
      </c>
      <c r="G798">
        <v>114.75</v>
      </c>
      <c r="H798">
        <v>108.61</v>
      </c>
      <c r="I798">
        <v>101</v>
      </c>
      <c r="J798">
        <v>144.55000000000001</v>
      </c>
      <c r="K798">
        <v>87.22</v>
      </c>
    </row>
    <row r="799" spans="1:11" x14ac:dyDescent="0.25">
      <c r="A799" t="s">
        <v>20</v>
      </c>
      <c r="B799">
        <v>512399</v>
      </c>
      <c r="C799" t="s">
        <v>2717</v>
      </c>
      <c r="D799">
        <v>14</v>
      </c>
      <c r="E799">
        <v>13.65</v>
      </c>
      <c r="F799">
        <v>13.25</v>
      </c>
      <c r="G799">
        <v>12.73</v>
      </c>
      <c r="H799">
        <v>12.82</v>
      </c>
      <c r="I799">
        <v>24.9</v>
      </c>
      <c r="J799">
        <v>14.2</v>
      </c>
      <c r="K799">
        <v>10.17</v>
      </c>
    </row>
    <row r="800" spans="1:11" x14ac:dyDescent="0.25">
      <c r="A800" t="s">
        <v>20</v>
      </c>
      <c r="B800">
        <v>512425</v>
      </c>
      <c r="C800" t="s">
        <v>2718</v>
      </c>
      <c r="D800">
        <v>460.95</v>
      </c>
      <c r="E800">
        <v>455.63</v>
      </c>
      <c r="F800">
        <v>454.29</v>
      </c>
      <c r="G800">
        <v>453.46</v>
      </c>
      <c r="H800">
        <v>449.94</v>
      </c>
      <c r="I800">
        <v>449.41</v>
      </c>
      <c r="J800">
        <v>506.95</v>
      </c>
      <c r="K800">
        <v>400</v>
      </c>
    </row>
    <row r="801" spans="1:11" x14ac:dyDescent="0.25">
      <c r="A801" t="s">
        <v>20</v>
      </c>
      <c r="B801">
        <v>512437</v>
      </c>
      <c r="C801" t="s">
        <v>2719</v>
      </c>
      <c r="D801">
        <v>573</v>
      </c>
      <c r="E801">
        <v>567.61</v>
      </c>
      <c r="F801">
        <v>560.48</v>
      </c>
      <c r="G801">
        <v>551.21</v>
      </c>
      <c r="H801">
        <v>534.76</v>
      </c>
      <c r="I801">
        <v>524.28</v>
      </c>
      <c r="J801">
        <v>619</v>
      </c>
      <c r="K801">
        <v>466</v>
      </c>
    </row>
    <row r="802" spans="1:11" x14ac:dyDescent="0.25">
      <c r="A802" t="s">
        <v>20</v>
      </c>
      <c r="B802">
        <v>512441</v>
      </c>
      <c r="C802" t="s">
        <v>2720</v>
      </c>
      <c r="D802">
        <v>14.38</v>
      </c>
      <c r="E802">
        <v>14.64</v>
      </c>
      <c r="F802">
        <v>14.83</v>
      </c>
      <c r="G802">
        <v>15.12</v>
      </c>
      <c r="H802">
        <v>15.64</v>
      </c>
      <c r="I802">
        <v>24.38</v>
      </c>
      <c r="J802">
        <v>17.989999999999998</v>
      </c>
      <c r="K802">
        <v>13.62</v>
      </c>
    </row>
    <row r="803" spans="1:11" x14ac:dyDescent="0.25">
      <c r="A803" t="s">
        <v>20</v>
      </c>
      <c r="B803">
        <v>512443</v>
      </c>
      <c r="C803" t="s">
        <v>2721</v>
      </c>
      <c r="D803">
        <v>13.85</v>
      </c>
      <c r="E803">
        <v>13.8</v>
      </c>
      <c r="F803">
        <v>14.02</v>
      </c>
      <c r="G803">
        <v>14.43</v>
      </c>
      <c r="H803">
        <v>14.81</v>
      </c>
      <c r="I803">
        <v>11.77</v>
      </c>
      <c r="J803">
        <v>18</v>
      </c>
      <c r="K803">
        <v>12.82</v>
      </c>
    </row>
    <row r="804" spans="1:11" x14ac:dyDescent="0.25">
      <c r="A804" t="s">
        <v>20</v>
      </c>
      <c r="B804">
        <v>512453</v>
      </c>
      <c r="C804" t="s">
        <v>2722</v>
      </c>
      <c r="D804">
        <v>714.15</v>
      </c>
      <c r="E804">
        <v>710.76</v>
      </c>
      <c r="F804">
        <v>700.95</v>
      </c>
      <c r="G804">
        <v>691.37</v>
      </c>
      <c r="H804">
        <v>680.95</v>
      </c>
      <c r="I804">
        <v>676.87</v>
      </c>
      <c r="J804">
        <v>774.95</v>
      </c>
      <c r="K804">
        <v>585</v>
      </c>
    </row>
    <row r="805" spans="1:11" x14ac:dyDescent="0.25">
      <c r="A805" t="s">
        <v>20</v>
      </c>
      <c r="B805">
        <v>512455</v>
      </c>
      <c r="C805" t="s">
        <v>2723</v>
      </c>
      <c r="D805">
        <v>568.9</v>
      </c>
      <c r="E805">
        <v>550.62</v>
      </c>
      <c r="F805">
        <v>542.77</v>
      </c>
      <c r="G805">
        <v>540.87</v>
      </c>
      <c r="H805">
        <v>542.63</v>
      </c>
      <c r="I805">
        <v>445.02</v>
      </c>
      <c r="J805">
        <v>687.85</v>
      </c>
      <c r="K805">
        <v>485.3</v>
      </c>
    </row>
    <row r="806" spans="1:11" x14ac:dyDescent="0.25">
      <c r="A806" t="s">
        <v>20</v>
      </c>
      <c r="B806">
        <v>512463</v>
      </c>
      <c r="C806" t="s">
        <v>2724</v>
      </c>
      <c r="D806">
        <v>39.06</v>
      </c>
      <c r="E806">
        <v>38.81</v>
      </c>
      <c r="F806">
        <v>38.869999999999997</v>
      </c>
      <c r="G806">
        <v>38.99</v>
      </c>
      <c r="H806">
        <v>37.07</v>
      </c>
      <c r="I806">
        <v>24.64</v>
      </c>
      <c r="J806">
        <v>47.75</v>
      </c>
      <c r="K806">
        <v>27.33</v>
      </c>
    </row>
    <row r="807" spans="1:11" x14ac:dyDescent="0.25">
      <c r="A807" t="s">
        <v>20</v>
      </c>
      <c r="B807">
        <v>512477</v>
      </c>
      <c r="C807" t="s">
        <v>2725</v>
      </c>
      <c r="D807">
        <v>255.8</v>
      </c>
      <c r="E807">
        <v>239.75</v>
      </c>
      <c r="F807">
        <v>227.63</v>
      </c>
      <c r="G807">
        <v>208.08</v>
      </c>
      <c r="H807">
        <v>176.69</v>
      </c>
      <c r="I807">
        <v>124.87</v>
      </c>
      <c r="J807">
        <v>255.8</v>
      </c>
      <c r="K807">
        <v>120.55</v>
      </c>
    </row>
    <row r="808" spans="1:11" x14ac:dyDescent="0.25">
      <c r="A808" t="s">
        <v>20</v>
      </c>
      <c r="B808">
        <v>512479</v>
      </c>
      <c r="C808" t="s">
        <v>5639</v>
      </c>
      <c r="D808">
        <v>763</v>
      </c>
      <c r="E808">
        <v>751.5</v>
      </c>
      <c r="F808">
        <v>721.17</v>
      </c>
      <c r="G808">
        <v>656.03</v>
      </c>
      <c r="H808">
        <v>496.46</v>
      </c>
      <c r="I808">
        <v>229.72</v>
      </c>
      <c r="J808">
        <v>764</v>
      </c>
      <c r="K808">
        <v>80.5</v>
      </c>
    </row>
    <row r="809" spans="1:11" x14ac:dyDescent="0.25">
      <c r="A809" t="s">
        <v>20</v>
      </c>
      <c r="B809">
        <v>512481</v>
      </c>
      <c r="C809" t="s">
        <v>2726</v>
      </c>
      <c r="D809">
        <v>3.63</v>
      </c>
      <c r="E809">
        <v>3.39</v>
      </c>
      <c r="F809">
        <v>3.33</v>
      </c>
      <c r="G809">
        <v>3.33</v>
      </c>
      <c r="H809">
        <v>3.29</v>
      </c>
      <c r="I809">
        <v>3.36</v>
      </c>
      <c r="J809">
        <v>3.93</v>
      </c>
      <c r="K809">
        <v>2.65</v>
      </c>
    </row>
    <row r="810" spans="1:11" x14ac:dyDescent="0.25">
      <c r="A810" t="s">
        <v>20</v>
      </c>
      <c r="B810">
        <v>512485</v>
      </c>
      <c r="C810" t="s">
        <v>2727</v>
      </c>
      <c r="D810">
        <v>54.75</v>
      </c>
      <c r="E810">
        <v>55.03</v>
      </c>
      <c r="F810">
        <v>57.67</v>
      </c>
      <c r="G810">
        <v>62.22</v>
      </c>
      <c r="H810">
        <v>70.709999999999994</v>
      </c>
      <c r="I810">
        <v>76.72</v>
      </c>
      <c r="J810">
        <v>98.98</v>
      </c>
      <c r="K810">
        <v>50</v>
      </c>
    </row>
    <row r="811" spans="1:11" x14ac:dyDescent="0.25">
      <c r="A811" t="s">
        <v>20</v>
      </c>
      <c r="B811">
        <v>512489</v>
      </c>
      <c r="C811" t="s">
        <v>2728</v>
      </c>
      <c r="D811">
        <v>97</v>
      </c>
      <c r="E811">
        <v>95.29</v>
      </c>
      <c r="F811">
        <v>93.61</v>
      </c>
      <c r="G811">
        <v>92.94</v>
      </c>
      <c r="H811">
        <v>95.69</v>
      </c>
      <c r="I811">
        <v>93.68</v>
      </c>
      <c r="J811">
        <v>122.25</v>
      </c>
      <c r="K811">
        <v>82.9</v>
      </c>
    </row>
    <row r="812" spans="1:11" x14ac:dyDescent="0.25">
      <c r="A812" t="s">
        <v>20</v>
      </c>
      <c r="B812">
        <v>512493</v>
      </c>
      <c r="C812" t="s">
        <v>2729</v>
      </c>
      <c r="D812">
        <v>50.5</v>
      </c>
      <c r="E812">
        <v>49.78</v>
      </c>
      <c r="F812">
        <v>49.96</v>
      </c>
      <c r="G812">
        <v>49.39</v>
      </c>
      <c r="H812">
        <v>48.07</v>
      </c>
      <c r="I812">
        <v>50.39</v>
      </c>
      <c r="J812">
        <v>57.59</v>
      </c>
      <c r="K812">
        <v>39</v>
      </c>
    </row>
    <row r="813" spans="1:11" x14ac:dyDescent="0.25">
      <c r="A813" t="s">
        <v>20</v>
      </c>
      <c r="B813">
        <v>512499</v>
      </c>
      <c r="C813" t="s">
        <v>2730</v>
      </c>
      <c r="D813">
        <v>0.49</v>
      </c>
      <c r="E813">
        <v>0.49</v>
      </c>
      <c r="F813">
        <v>0.49</v>
      </c>
      <c r="G813">
        <v>0.49</v>
      </c>
      <c r="H813">
        <v>0.49</v>
      </c>
      <c r="I813">
        <v>0.5</v>
      </c>
      <c r="J813">
        <v>0.52</v>
      </c>
      <c r="K813">
        <v>0.49</v>
      </c>
    </row>
    <row r="814" spans="1:11" x14ac:dyDescent="0.25">
      <c r="A814" t="s">
        <v>20</v>
      </c>
      <c r="B814">
        <v>512519</v>
      </c>
      <c r="C814" t="s">
        <v>2731</v>
      </c>
      <c r="D814">
        <v>96.75</v>
      </c>
      <c r="E814">
        <v>96.5</v>
      </c>
      <c r="F814">
        <v>97.08</v>
      </c>
      <c r="G814">
        <v>98.73</v>
      </c>
      <c r="H814">
        <v>100.57</v>
      </c>
      <c r="I814">
        <v>94.19</v>
      </c>
      <c r="J814">
        <v>121.65</v>
      </c>
      <c r="K814">
        <v>87.8</v>
      </c>
    </row>
    <row r="815" spans="1:11" x14ac:dyDescent="0.25">
      <c r="A815" t="s">
        <v>20</v>
      </c>
      <c r="B815">
        <v>512527</v>
      </c>
      <c r="C815" t="s">
        <v>2732</v>
      </c>
      <c r="D815">
        <v>1105.8</v>
      </c>
      <c r="E815">
        <v>1123.81</v>
      </c>
      <c r="F815">
        <v>1122.0999999999999</v>
      </c>
      <c r="G815">
        <v>1118.1099999999999</v>
      </c>
      <c r="H815">
        <v>1118.01</v>
      </c>
      <c r="I815">
        <v>1008.51</v>
      </c>
      <c r="J815">
        <v>1259</v>
      </c>
      <c r="K815">
        <v>980</v>
      </c>
    </row>
    <row r="816" spans="1:11" x14ac:dyDescent="0.25">
      <c r="A816" t="s">
        <v>20</v>
      </c>
      <c r="B816">
        <v>512529</v>
      </c>
      <c r="C816" t="s">
        <v>1206</v>
      </c>
      <c r="D816">
        <v>98.01</v>
      </c>
      <c r="E816">
        <v>98.31</v>
      </c>
      <c r="F816">
        <v>98.72</v>
      </c>
      <c r="G816">
        <v>98.86</v>
      </c>
      <c r="H816">
        <v>96.86</v>
      </c>
      <c r="I816">
        <v>92.22</v>
      </c>
      <c r="J816">
        <v>113.89</v>
      </c>
      <c r="K816">
        <v>86.03</v>
      </c>
    </row>
    <row r="817" spans="1:11" x14ac:dyDescent="0.25">
      <c r="A817" t="s">
        <v>20</v>
      </c>
      <c r="B817">
        <v>512531</v>
      </c>
      <c r="C817" t="s">
        <v>2733</v>
      </c>
      <c r="D817">
        <v>113.8</v>
      </c>
      <c r="E817">
        <v>114.57</v>
      </c>
      <c r="F817">
        <v>115.62</v>
      </c>
      <c r="G817">
        <v>118.05</v>
      </c>
      <c r="H817">
        <v>117.73</v>
      </c>
      <c r="I817">
        <v>100.23</v>
      </c>
      <c r="J817">
        <v>177.65</v>
      </c>
      <c r="K817">
        <v>87.37</v>
      </c>
    </row>
    <row r="818" spans="1:11" x14ac:dyDescent="0.25">
      <c r="A818" t="s">
        <v>20</v>
      </c>
      <c r="B818">
        <v>512553</v>
      </c>
      <c r="C818" t="s">
        <v>2734</v>
      </c>
      <c r="D818">
        <v>125.5</v>
      </c>
      <c r="E818">
        <v>127.63</v>
      </c>
      <c r="F818">
        <v>125.41</v>
      </c>
      <c r="G818">
        <v>121.5</v>
      </c>
      <c r="H818">
        <v>115.11</v>
      </c>
      <c r="I818">
        <v>103.63</v>
      </c>
      <c r="J818">
        <v>136</v>
      </c>
      <c r="K818">
        <v>95.7</v>
      </c>
    </row>
    <row r="819" spans="1:11" x14ac:dyDescent="0.25">
      <c r="A819" t="s">
        <v>20</v>
      </c>
      <c r="B819">
        <v>512559</v>
      </c>
      <c r="C819" t="s">
        <v>2735</v>
      </c>
      <c r="D819">
        <v>38.61</v>
      </c>
      <c r="E819">
        <v>38.72</v>
      </c>
      <c r="F819">
        <v>38.619999999999997</v>
      </c>
      <c r="G819">
        <v>38.04</v>
      </c>
      <c r="H819">
        <v>37.07</v>
      </c>
      <c r="I819">
        <v>40.28</v>
      </c>
      <c r="J819">
        <v>42.3</v>
      </c>
      <c r="K819">
        <v>31.74</v>
      </c>
    </row>
    <row r="820" spans="1:11" x14ac:dyDescent="0.25">
      <c r="A820" t="s">
        <v>20</v>
      </c>
      <c r="B820">
        <v>512565</v>
      </c>
      <c r="C820" t="s">
        <v>2736</v>
      </c>
      <c r="D820">
        <v>41.01</v>
      </c>
      <c r="E820">
        <v>41.58</v>
      </c>
      <c r="F820">
        <v>42.48</v>
      </c>
      <c r="G820">
        <v>44.56</v>
      </c>
      <c r="H820">
        <v>45.04</v>
      </c>
      <c r="I820">
        <v>34.799999999999997</v>
      </c>
      <c r="J820">
        <v>57.15</v>
      </c>
      <c r="K820">
        <v>31.06</v>
      </c>
    </row>
    <row r="821" spans="1:11" x14ac:dyDescent="0.25">
      <c r="A821" t="s">
        <v>20</v>
      </c>
      <c r="B821">
        <v>512573</v>
      </c>
      <c r="C821" t="s">
        <v>2737</v>
      </c>
      <c r="D821">
        <v>390.85</v>
      </c>
      <c r="E821">
        <v>392.96</v>
      </c>
      <c r="F821">
        <v>395.84</v>
      </c>
      <c r="G821">
        <v>402.26</v>
      </c>
      <c r="H821">
        <v>412.12</v>
      </c>
      <c r="I821">
        <v>409.09</v>
      </c>
      <c r="J821">
        <v>487.85</v>
      </c>
      <c r="K821">
        <v>384.3</v>
      </c>
    </row>
    <row r="822" spans="1:11" x14ac:dyDescent="0.25">
      <c r="A822" t="s">
        <v>20</v>
      </c>
      <c r="B822">
        <v>512587</v>
      </c>
      <c r="C822" t="s">
        <v>2738</v>
      </c>
      <c r="D822">
        <v>50.98</v>
      </c>
      <c r="E822">
        <v>52.72</v>
      </c>
      <c r="F822">
        <v>54.36</v>
      </c>
      <c r="G822">
        <v>57.08</v>
      </c>
      <c r="H822">
        <v>56.52</v>
      </c>
      <c r="I822">
        <v>45.4</v>
      </c>
      <c r="J822">
        <v>74.38</v>
      </c>
      <c r="K822">
        <v>28.55</v>
      </c>
    </row>
    <row r="823" spans="1:11" x14ac:dyDescent="0.25">
      <c r="A823" t="s">
        <v>20</v>
      </c>
      <c r="B823">
        <v>512589</v>
      </c>
      <c r="C823" t="s">
        <v>2739</v>
      </c>
      <c r="D823">
        <v>26.54</v>
      </c>
      <c r="E823">
        <v>26.85</v>
      </c>
      <c r="F823">
        <v>26.26</v>
      </c>
      <c r="G823">
        <v>25.54</v>
      </c>
      <c r="H823">
        <v>24.93</v>
      </c>
      <c r="I823">
        <v>21.99</v>
      </c>
      <c r="J823">
        <v>34.96</v>
      </c>
      <c r="K823">
        <v>22.24</v>
      </c>
    </row>
    <row r="824" spans="1:11" x14ac:dyDescent="0.25">
      <c r="A824" t="s">
        <v>20</v>
      </c>
      <c r="B824">
        <v>512591</v>
      </c>
      <c r="C824" t="s">
        <v>2740</v>
      </c>
      <c r="D824">
        <v>82</v>
      </c>
      <c r="E824">
        <v>75.959999999999994</v>
      </c>
      <c r="F824">
        <v>72.36</v>
      </c>
      <c r="G824">
        <v>70.42</v>
      </c>
      <c r="H824">
        <v>72.34</v>
      </c>
      <c r="I824">
        <v>66.44</v>
      </c>
      <c r="J824">
        <v>92.23</v>
      </c>
      <c r="K824">
        <v>60.79</v>
      </c>
    </row>
    <row r="825" spans="1:11" x14ac:dyDescent="0.25">
      <c r="A825" t="s">
        <v>20</v>
      </c>
      <c r="B825">
        <v>512595</v>
      </c>
      <c r="C825" t="s">
        <v>6434</v>
      </c>
      <c r="D825">
        <v>258.39999999999998</v>
      </c>
      <c r="E825">
        <v>248.7</v>
      </c>
      <c r="F825">
        <v>237.68</v>
      </c>
      <c r="G825">
        <v>219.35</v>
      </c>
      <c r="H825">
        <v>185.43</v>
      </c>
      <c r="I825">
        <v>108.21</v>
      </c>
      <c r="J825">
        <v>258.39999999999998</v>
      </c>
      <c r="K825">
        <v>115.55</v>
      </c>
    </row>
    <row r="826" spans="1:11" x14ac:dyDescent="0.25">
      <c r="A826" t="s">
        <v>20</v>
      </c>
      <c r="B826">
        <v>512597</v>
      </c>
      <c r="C826" t="s">
        <v>2741</v>
      </c>
      <c r="D826">
        <v>119</v>
      </c>
      <c r="E826">
        <v>121.07</v>
      </c>
      <c r="F826">
        <v>120.77</v>
      </c>
      <c r="G826">
        <v>120.71</v>
      </c>
      <c r="H826">
        <v>118.16</v>
      </c>
      <c r="I826">
        <v>108</v>
      </c>
      <c r="J826">
        <v>174</v>
      </c>
      <c r="K826">
        <v>92</v>
      </c>
    </row>
    <row r="827" spans="1:11" x14ac:dyDescent="0.25">
      <c r="A827" t="s">
        <v>20</v>
      </c>
      <c r="B827">
        <v>512599</v>
      </c>
      <c r="C827" t="s">
        <v>2742</v>
      </c>
      <c r="D827">
        <v>2208.35</v>
      </c>
      <c r="E827">
        <v>2213.0300000000002</v>
      </c>
      <c r="F827">
        <v>2224.12</v>
      </c>
      <c r="G827">
        <v>2260.04</v>
      </c>
      <c r="H827">
        <v>2339.09</v>
      </c>
      <c r="I827">
        <v>2421.61</v>
      </c>
      <c r="J827">
        <v>2722.75</v>
      </c>
      <c r="K827">
        <v>2166.8000000000002</v>
      </c>
    </row>
    <row r="828" spans="1:11" x14ac:dyDescent="0.25">
      <c r="A828" t="s">
        <v>20</v>
      </c>
      <c r="B828">
        <v>512600</v>
      </c>
      <c r="C828" t="s">
        <v>5640</v>
      </c>
      <c r="D828">
        <v>35.33</v>
      </c>
      <c r="E828">
        <v>34.03</v>
      </c>
      <c r="F828">
        <v>32.979999999999997</v>
      </c>
      <c r="G828">
        <v>31.27</v>
      </c>
      <c r="H828">
        <v>29.13</v>
      </c>
      <c r="I828">
        <v>23.12</v>
      </c>
      <c r="J828">
        <v>35.33</v>
      </c>
      <c r="K828">
        <v>22.41</v>
      </c>
    </row>
    <row r="829" spans="1:11" x14ac:dyDescent="0.25">
      <c r="A829" t="s">
        <v>20</v>
      </c>
      <c r="B829">
        <v>512604</v>
      </c>
      <c r="C829" t="s">
        <v>2743</v>
      </c>
      <c r="D829">
        <v>5.19</v>
      </c>
      <c r="E829">
        <v>5.03</v>
      </c>
      <c r="F829">
        <v>4.91</v>
      </c>
      <c r="G829">
        <v>4.79</v>
      </c>
      <c r="H829">
        <v>4.68</v>
      </c>
      <c r="I829">
        <v>4.83</v>
      </c>
      <c r="J829">
        <v>5.45</v>
      </c>
      <c r="K829">
        <v>3.73</v>
      </c>
    </row>
    <row r="830" spans="1:11" x14ac:dyDescent="0.25">
      <c r="A830" t="s">
        <v>20</v>
      </c>
      <c r="B830">
        <v>512608</v>
      </c>
      <c r="C830" t="s">
        <v>2744</v>
      </c>
      <c r="D830">
        <v>6.14</v>
      </c>
      <c r="E830">
        <v>6.1</v>
      </c>
      <c r="F830">
        <v>6.09</v>
      </c>
      <c r="G830">
        <v>6.1</v>
      </c>
      <c r="H830">
        <v>6.1</v>
      </c>
      <c r="I830">
        <v>5.65</v>
      </c>
      <c r="J830">
        <v>8.3000000000000007</v>
      </c>
      <c r="K830">
        <v>4.43</v>
      </c>
    </row>
    <row r="831" spans="1:11" x14ac:dyDescent="0.25">
      <c r="A831" t="s">
        <v>20</v>
      </c>
      <c r="B831">
        <v>512618</v>
      </c>
      <c r="C831" t="s">
        <v>2745</v>
      </c>
      <c r="D831">
        <v>7.06</v>
      </c>
      <c r="E831">
        <v>6.63</v>
      </c>
      <c r="F831">
        <v>6.47</v>
      </c>
      <c r="G831">
        <v>6.35</v>
      </c>
      <c r="H831">
        <v>6.26</v>
      </c>
      <c r="I831">
        <v>6.3</v>
      </c>
      <c r="J831">
        <v>7.06</v>
      </c>
      <c r="K831">
        <v>5.5</v>
      </c>
    </row>
    <row r="832" spans="1:11" x14ac:dyDescent="0.25">
      <c r="A832" t="s">
        <v>20</v>
      </c>
      <c r="B832">
        <v>512624</v>
      </c>
      <c r="C832" t="s">
        <v>2746</v>
      </c>
      <c r="D832">
        <v>3.71</v>
      </c>
      <c r="E832">
        <v>3.66</v>
      </c>
      <c r="F832">
        <v>3.51</v>
      </c>
      <c r="G832">
        <v>3.38</v>
      </c>
      <c r="H832">
        <v>3.31</v>
      </c>
      <c r="I832">
        <v>3.32</v>
      </c>
      <c r="J832">
        <v>4.18</v>
      </c>
      <c r="K832">
        <v>2.61</v>
      </c>
    </row>
    <row r="833" spans="1:11" x14ac:dyDescent="0.25">
      <c r="A833" t="s">
        <v>20</v>
      </c>
      <c r="B833">
        <v>512626</v>
      </c>
      <c r="C833" t="s">
        <v>2747</v>
      </c>
      <c r="D833">
        <v>199.95</v>
      </c>
      <c r="E833">
        <v>200.05</v>
      </c>
      <c r="F833">
        <v>199.44</v>
      </c>
      <c r="G833">
        <v>194.11</v>
      </c>
      <c r="H833">
        <v>184.01</v>
      </c>
      <c r="I833">
        <v>166.85</v>
      </c>
      <c r="J833">
        <v>230</v>
      </c>
      <c r="K833">
        <v>151.5</v>
      </c>
    </row>
    <row r="834" spans="1:11" x14ac:dyDescent="0.25">
      <c r="A834" t="s">
        <v>20</v>
      </c>
      <c r="B834">
        <v>512634</v>
      </c>
      <c r="C834" t="s">
        <v>2748</v>
      </c>
      <c r="D834">
        <v>104.45</v>
      </c>
      <c r="E834">
        <v>103.83</v>
      </c>
      <c r="F834">
        <v>102.24</v>
      </c>
      <c r="G834">
        <v>98.71</v>
      </c>
      <c r="H834">
        <v>92.43</v>
      </c>
      <c r="I834">
        <v>79.819999999999993</v>
      </c>
      <c r="J834">
        <v>115</v>
      </c>
      <c r="K834">
        <v>77.150000000000006</v>
      </c>
    </row>
    <row r="835" spans="1:11" x14ac:dyDescent="0.25">
      <c r="A835" t="s">
        <v>20</v>
      </c>
      <c r="B835">
        <v>513005</v>
      </c>
      <c r="C835" t="s">
        <v>2749</v>
      </c>
      <c r="D835">
        <v>40.6</v>
      </c>
      <c r="E835">
        <v>42.26</v>
      </c>
      <c r="F835">
        <v>42.63</v>
      </c>
      <c r="G835">
        <v>42.39</v>
      </c>
      <c r="H835">
        <v>42.63</v>
      </c>
      <c r="I835">
        <v>44.54</v>
      </c>
      <c r="J835">
        <v>54.2</v>
      </c>
      <c r="K835">
        <v>35.53</v>
      </c>
    </row>
    <row r="836" spans="1:11" x14ac:dyDescent="0.25">
      <c r="A836" t="s">
        <v>20</v>
      </c>
      <c r="B836">
        <v>513010</v>
      </c>
      <c r="C836" t="s">
        <v>231</v>
      </c>
      <c r="D836">
        <v>829.45</v>
      </c>
      <c r="E836">
        <v>815.66</v>
      </c>
      <c r="F836">
        <v>806.77</v>
      </c>
      <c r="G836">
        <v>801.19</v>
      </c>
      <c r="H836">
        <v>792.31</v>
      </c>
      <c r="I836">
        <v>733.25</v>
      </c>
      <c r="J836">
        <v>861.25</v>
      </c>
      <c r="K836">
        <v>720</v>
      </c>
    </row>
    <row r="837" spans="1:11" x14ac:dyDescent="0.25">
      <c r="A837" t="s">
        <v>20</v>
      </c>
      <c r="B837">
        <v>513023</v>
      </c>
      <c r="C837" t="s">
        <v>470</v>
      </c>
      <c r="D837">
        <v>386.55</v>
      </c>
      <c r="E837">
        <v>392.69</v>
      </c>
      <c r="F837">
        <v>398.66</v>
      </c>
      <c r="G837">
        <v>406.87</v>
      </c>
      <c r="H837">
        <v>408.93</v>
      </c>
      <c r="I837">
        <v>337.53</v>
      </c>
      <c r="J837">
        <v>473.45</v>
      </c>
      <c r="K837">
        <v>350.7</v>
      </c>
    </row>
    <row r="838" spans="1:11" x14ac:dyDescent="0.25">
      <c r="A838" t="s">
        <v>20</v>
      </c>
      <c r="B838">
        <v>513043</v>
      </c>
      <c r="C838" t="s">
        <v>2750</v>
      </c>
      <c r="D838">
        <v>81.02</v>
      </c>
      <c r="E838">
        <v>74.819999999999993</v>
      </c>
      <c r="F838">
        <v>68.099999999999994</v>
      </c>
      <c r="G838">
        <v>60.66</v>
      </c>
      <c r="H838">
        <v>52.16</v>
      </c>
      <c r="I838">
        <v>44.89</v>
      </c>
      <c r="J838">
        <v>87.8</v>
      </c>
      <c r="K838">
        <v>38.6</v>
      </c>
    </row>
    <row r="839" spans="1:11" x14ac:dyDescent="0.25">
      <c r="A839" t="s">
        <v>20</v>
      </c>
      <c r="B839">
        <v>513059</v>
      </c>
      <c r="C839" t="s">
        <v>2751</v>
      </c>
      <c r="D839">
        <v>23.5</v>
      </c>
      <c r="E839">
        <v>23.16</v>
      </c>
      <c r="F839">
        <v>22.26</v>
      </c>
      <c r="G839">
        <v>21.39</v>
      </c>
      <c r="H839">
        <v>20.84</v>
      </c>
      <c r="I839">
        <v>18.91</v>
      </c>
      <c r="J839">
        <v>27.2</v>
      </c>
      <c r="K839">
        <v>17.399999999999999</v>
      </c>
    </row>
    <row r="840" spans="1:11" x14ac:dyDescent="0.25">
      <c r="A840" t="s">
        <v>20</v>
      </c>
      <c r="B840">
        <v>513063</v>
      </c>
      <c r="C840" t="s">
        <v>2752</v>
      </c>
      <c r="D840">
        <v>21.39</v>
      </c>
      <c r="E840">
        <v>21.01</v>
      </c>
      <c r="F840">
        <v>20.84</v>
      </c>
      <c r="G840">
        <v>20.78</v>
      </c>
      <c r="H840">
        <v>20.79</v>
      </c>
      <c r="I840">
        <v>19.940000000000001</v>
      </c>
      <c r="J840">
        <v>23</v>
      </c>
      <c r="K840">
        <v>19.38</v>
      </c>
    </row>
    <row r="841" spans="1:11" x14ac:dyDescent="0.25">
      <c r="A841" t="s">
        <v>20</v>
      </c>
      <c r="B841">
        <v>513097</v>
      </c>
      <c r="C841" t="s">
        <v>2753</v>
      </c>
      <c r="D841">
        <v>537.79999999999995</v>
      </c>
      <c r="E841">
        <v>535.75</v>
      </c>
      <c r="F841">
        <v>532.84</v>
      </c>
      <c r="G841">
        <v>531.17999999999995</v>
      </c>
      <c r="H841">
        <v>539.78</v>
      </c>
      <c r="I841">
        <v>525.04999999999995</v>
      </c>
      <c r="J841">
        <v>699.45</v>
      </c>
      <c r="K841">
        <v>492</v>
      </c>
    </row>
    <row r="842" spans="1:11" x14ac:dyDescent="0.25">
      <c r="A842" t="s">
        <v>20</v>
      </c>
      <c r="B842">
        <v>513108</v>
      </c>
      <c r="C842" t="s">
        <v>2754</v>
      </c>
      <c r="D842">
        <v>684.05</v>
      </c>
      <c r="E842">
        <v>690.11</v>
      </c>
      <c r="F842">
        <v>694.95</v>
      </c>
      <c r="G842">
        <v>700.16</v>
      </c>
      <c r="H842">
        <v>695.22</v>
      </c>
      <c r="I842">
        <v>616.80999999999995</v>
      </c>
      <c r="J842">
        <v>774.1</v>
      </c>
      <c r="K842">
        <v>599.95000000000005</v>
      </c>
    </row>
    <row r="843" spans="1:11" x14ac:dyDescent="0.25">
      <c r="A843" t="s">
        <v>20</v>
      </c>
      <c r="B843">
        <v>513117</v>
      </c>
      <c r="C843" t="s">
        <v>2755</v>
      </c>
      <c r="D843">
        <v>7.53</v>
      </c>
      <c r="E843">
        <v>7.2</v>
      </c>
      <c r="F843">
        <v>7.02</v>
      </c>
      <c r="G843">
        <v>7.02</v>
      </c>
      <c r="H843">
        <v>7.26</v>
      </c>
      <c r="I843">
        <v>6.72</v>
      </c>
      <c r="J843">
        <v>10.71</v>
      </c>
      <c r="K843">
        <v>5.53</v>
      </c>
    </row>
    <row r="844" spans="1:11" x14ac:dyDescent="0.25">
      <c r="A844" t="s">
        <v>20</v>
      </c>
      <c r="B844">
        <v>513119</v>
      </c>
      <c r="C844" t="s">
        <v>2756</v>
      </c>
      <c r="D844">
        <v>54.44</v>
      </c>
      <c r="E844">
        <v>54.13</v>
      </c>
      <c r="F844">
        <v>54.23</v>
      </c>
      <c r="G844">
        <v>54.41</v>
      </c>
      <c r="H844">
        <v>52.57</v>
      </c>
      <c r="I844">
        <v>46.99</v>
      </c>
      <c r="J844">
        <v>61.35</v>
      </c>
      <c r="K844">
        <v>37</v>
      </c>
    </row>
    <row r="845" spans="1:11" x14ac:dyDescent="0.25">
      <c r="A845" t="s">
        <v>20</v>
      </c>
      <c r="B845">
        <v>513121</v>
      </c>
      <c r="C845" t="s">
        <v>2757</v>
      </c>
      <c r="D845">
        <v>33.19</v>
      </c>
      <c r="E845">
        <v>33.409999999999997</v>
      </c>
      <c r="F845">
        <v>33.090000000000003</v>
      </c>
      <c r="G845">
        <v>32.15</v>
      </c>
      <c r="H845">
        <v>29.75</v>
      </c>
      <c r="I845">
        <v>26.31</v>
      </c>
      <c r="J845">
        <v>35.700000000000003</v>
      </c>
      <c r="K845">
        <v>23.1</v>
      </c>
    </row>
    <row r="846" spans="1:11" x14ac:dyDescent="0.25">
      <c r="A846" t="s">
        <v>20</v>
      </c>
      <c r="B846">
        <v>513149</v>
      </c>
      <c r="C846" t="s">
        <v>2758</v>
      </c>
      <c r="D846">
        <v>790</v>
      </c>
      <c r="E846">
        <v>801.61</v>
      </c>
      <c r="F846">
        <v>803.51</v>
      </c>
      <c r="G846">
        <v>805.64</v>
      </c>
      <c r="H846">
        <v>820.34</v>
      </c>
      <c r="I846">
        <v>809.91</v>
      </c>
      <c r="J846">
        <v>945</v>
      </c>
      <c r="K846">
        <v>705.2</v>
      </c>
    </row>
    <row r="847" spans="1:11" x14ac:dyDescent="0.25">
      <c r="A847" t="s">
        <v>20</v>
      </c>
      <c r="B847">
        <v>513173</v>
      </c>
      <c r="C847" t="s">
        <v>2759</v>
      </c>
      <c r="D847">
        <v>25.89</v>
      </c>
      <c r="E847">
        <v>24.37</v>
      </c>
      <c r="F847">
        <v>23.82</v>
      </c>
      <c r="G847">
        <v>23.49</v>
      </c>
      <c r="H847">
        <v>23.17</v>
      </c>
      <c r="I847">
        <v>22.78</v>
      </c>
      <c r="J847">
        <v>30.43</v>
      </c>
      <c r="K847">
        <v>16.010000000000002</v>
      </c>
    </row>
    <row r="848" spans="1:11" x14ac:dyDescent="0.25">
      <c r="A848" t="s">
        <v>20</v>
      </c>
      <c r="B848">
        <v>513228</v>
      </c>
      <c r="C848" t="s">
        <v>2760</v>
      </c>
      <c r="D848">
        <v>113</v>
      </c>
      <c r="E848">
        <v>108.97</v>
      </c>
      <c r="F848">
        <v>107.11</v>
      </c>
      <c r="G848">
        <v>106.52</v>
      </c>
      <c r="H848">
        <v>105.17</v>
      </c>
      <c r="I848">
        <v>87.87</v>
      </c>
      <c r="J848">
        <v>123.8</v>
      </c>
      <c r="K848">
        <v>77.599999999999994</v>
      </c>
    </row>
    <row r="849" spans="1:11" x14ac:dyDescent="0.25">
      <c r="A849" t="s">
        <v>20</v>
      </c>
      <c r="B849">
        <v>513250</v>
      </c>
      <c r="C849" t="s">
        <v>2761</v>
      </c>
      <c r="D849">
        <v>15.14</v>
      </c>
      <c r="E849">
        <v>14.64</v>
      </c>
      <c r="F849">
        <v>14.23</v>
      </c>
      <c r="G849">
        <v>13.96</v>
      </c>
      <c r="H849">
        <v>13.38</v>
      </c>
      <c r="I849">
        <v>11.59</v>
      </c>
      <c r="J849">
        <v>16.399999999999999</v>
      </c>
      <c r="K849">
        <v>9.99</v>
      </c>
    </row>
    <row r="850" spans="1:11" x14ac:dyDescent="0.25">
      <c r="A850" t="s">
        <v>20</v>
      </c>
      <c r="B850">
        <v>513252</v>
      </c>
      <c r="C850" t="s">
        <v>2762</v>
      </c>
      <c r="D850">
        <v>775.5</v>
      </c>
      <c r="E850">
        <v>782.37</v>
      </c>
      <c r="F850">
        <v>784.7</v>
      </c>
      <c r="G850">
        <v>785.62</v>
      </c>
      <c r="H850">
        <v>784.81</v>
      </c>
      <c r="I850">
        <v>714.34</v>
      </c>
      <c r="J850">
        <v>899</v>
      </c>
      <c r="K850">
        <v>730</v>
      </c>
    </row>
    <row r="851" spans="1:11" x14ac:dyDescent="0.25">
      <c r="A851" t="s">
        <v>20</v>
      </c>
      <c r="B851">
        <v>513262</v>
      </c>
      <c r="C851" t="s">
        <v>2763</v>
      </c>
      <c r="D851">
        <v>277.14999999999998</v>
      </c>
      <c r="E851">
        <v>282.97000000000003</v>
      </c>
      <c r="F851">
        <v>282.39</v>
      </c>
      <c r="G851">
        <v>280.42</v>
      </c>
      <c r="H851">
        <v>271.69</v>
      </c>
      <c r="I851">
        <v>222.29</v>
      </c>
      <c r="J851">
        <v>298.89999999999998</v>
      </c>
      <c r="K851">
        <v>214.1</v>
      </c>
    </row>
    <row r="852" spans="1:11" x14ac:dyDescent="0.25">
      <c r="A852" t="s">
        <v>20</v>
      </c>
      <c r="B852">
        <v>513269</v>
      </c>
      <c r="C852" t="s">
        <v>2764</v>
      </c>
      <c r="D852">
        <v>249.75</v>
      </c>
      <c r="E852">
        <v>250</v>
      </c>
      <c r="F852">
        <v>246.49</v>
      </c>
      <c r="G852">
        <v>236.91</v>
      </c>
      <c r="H852">
        <v>212.56</v>
      </c>
      <c r="I852">
        <v>156.22999999999999</v>
      </c>
      <c r="J852">
        <v>268.5</v>
      </c>
      <c r="K852">
        <v>134.15</v>
      </c>
    </row>
    <row r="853" spans="1:11" x14ac:dyDescent="0.25">
      <c r="A853" t="s">
        <v>20</v>
      </c>
      <c r="B853">
        <v>513303</v>
      </c>
      <c r="C853" t="s">
        <v>2765</v>
      </c>
      <c r="D853">
        <v>34.14</v>
      </c>
      <c r="E853">
        <v>28.46</v>
      </c>
      <c r="F853">
        <v>24.81</v>
      </c>
      <c r="G853">
        <v>21.97</v>
      </c>
      <c r="H853">
        <v>19.440000000000001</v>
      </c>
      <c r="I853">
        <v>16.7</v>
      </c>
      <c r="J853">
        <v>34.14</v>
      </c>
      <c r="K853">
        <v>14</v>
      </c>
    </row>
    <row r="854" spans="1:11" x14ac:dyDescent="0.25">
      <c r="A854" t="s">
        <v>20</v>
      </c>
      <c r="B854">
        <v>513307</v>
      </c>
      <c r="C854" t="s">
        <v>2766</v>
      </c>
      <c r="D854">
        <v>98.24</v>
      </c>
      <c r="E854">
        <v>97.73</v>
      </c>
      <c r="F854">
        <v>96.6</v>
      </c>
      <c r="G854">
        <v>97.19</v>
      </c>
      <c r="H854">
        <v>104.88</v>
      </c>
      <c r="I854">
        <v>136.47999999999999</v>
      </c>
      <c r="J854">
        <v>155.4</v>
      </c>
      <c r="K854">
        <v>83.6</v>
      </c>
    </row>
    <row r="855" spans="1:11" x14ac:dyDescent="0.25">
      <c r="A855" t="s">
        <v>20</v>
      </c>
      <c r="B855">
        <v>513309</v>
      </c>
      <c r="C855" t="s">
        <v>2767</v>
      </c>
      <c r="D855">
        <v>13.86</v>
      </c>
      <c r="E855">
        <v>13.61</v>
      </c>
      <c r="F855">
        <v>13.6</v>
      </c>
      <c r="G855">
        <v>13.72</v>
      </c>
      <c r="H855">
        <v>14.07</v>
      </c>
      <c r="I855">
        <v>16.79</v>
      </c>
      <c r="J855">
        <v>16.5</v>
      </c>
      <c r="K855">
        <v>12.35</v>
      </c>
    </row>
    <row r="856" spans="1:11" x14ac:dyDescent="0.25">
      <c r="A856" t="s">
        <v>20</v>
      </c>
      <c r="B856">
        <v>513335</v>
      </c>
      <c r="C856" t="s">
        <v>2768</v>
      </c>
      <c r="D856">
        <v>3.51</v>
      </c>
      <c r="E856">
        <v>3.51</v>
      </c>
      <c r="F856">
        <v>3.57</v>
      </c>
      <c r="G856">
        <v>3.63</v>
      </c>
      <c r="H856">
        <v>3.52</v>
      </c>
      <c r="I856">
        <v>3.6</v>
      </c>
      <c r="J856">
        <v>4.9000000000000004</v>
      </c>
      <c r="K856">
        <v>2.4700000000000002</v>
      </c>
    </row>
    <row r="857" spans="1:11" x14ac:dyDescent="0.25">
      <c r="A857" t="s">
        <v>20</v>
      </c>
      <c r="B857">
        <v>513337</v>
      </c>
      <c r="C857" t="s">
        <v>2769</v>
      </c>
      <c r="D857">
        <v>43.13</v>
      </c>
      <c r="E857">
        <v>41.51</v>
      </c>
      <c r="F857">
        <v>39.65</v>
      </c>
      <c r="G857">
        <v>36.35</v>
      </c>
      <c r="H857">
        <v>29.28</v>
      </c>
      <c r="I857">
        <v>17.649999999999999</v>
      </c>
      <c r="J857">
        <v>43.13</v>
      </c>
      <c r="K857">
        <v>11.18</v>
      </c>
    </row>
    <row r="858" spans="1:11" x14ac:dyDescent="0.25">
      <c r="A858" t="s">
        <v>20</v>
      </c>
      <c r="B858">
        <v>513343</v>
      </c>
      <c r="C858" t="s">
        <v>5641</v>
      </c>
      <c r="D858">
        <v>9.1</v>
      </c>
      <c r="E858">
        <v>8.76</v>
      </c>
      <c r="F858">
        <v>8.5399999999999991</v>
      </c>
      <c r="G858">
        <v>8.18</v>
      </c>
      <c r="H858">
        <v>7.28</v>
      </c>
      <c r="I858">
        <v>5.34</v>
      </c>
      <c r="J858">
        <v>9.1</v>
      </c>
      <c r="K858">
        <v>3.64</v>
      </c>
    </row>
    <row r="859" spans="1:11" x14ac:dyDescent="0.25">
      <c r="A859" t="s">
        <v>20</v>
      </c>
      <c r="B859">
        <v>513349</v>
      </c>
      <c r="C859" t="s">
        <v>1410</v>
      </c>
      <c r="D859">
        <v>411.7</v>
      </c>
      <c r="E859">
        <v>411.24</v>
      </c>
      <c r="F859">
        <v>405.65</v>
      </c>
      <c r="G859">
        <v>399.57</v>
      </c>
      <c r="H859">
        <v>389.97</v>
      </c>
      <c r="I859">
        <v>353.26</v>
      </c>
      <c r="J859">
        <v>440.05</v>
      </c>
      <c r="K859">
        <v>327</v>
      </c>
    </row>
    <row r="860" spans="1:11" x14ac:dyDescent="0.25">
      <c r="A860" t="s">
        <v>20</v>
      </c>
      <c r="B860">
        <v>513353</v>
      </c>
      <c r="C860" t="s">
        <v>2770</v>
      </c>
      <c r="D860">
        <v>261.60000000000002</v>
      </c>
      <c r="E860">
        <v>258.08999999999997</v>
      </c>
      <c r="F860">
        <v>258.06</v>
      </c>
      <c r="G860">
        <v>260.45</v>
      </c>
      <c r="H860">
        <v>265.06</v>
      </c>
      <c r="I860">
        <v>271.49</v>
      </c>
      <c r="J860">
        <v>349</v>
      </c>
      <c r="K860">
        <v>215</v>
      </c>
    </row>
    <row r="861" spans="1:11" x14ac:dyDescent="0.25">
      <c r="A861" t="s">
        <v>20</v>
      </c>
      <c r="B861">
        <v>513361</v>
      </c>
      <c r="C861" t="s">
        <v>2771</v>
      </c>
      <c r="D861">
        <v>2.19</v>
      </c>
      <c r="E861">
        <v>2.13</v>
      </c>
      <c r="F861">
        <v>2.1</v>
      </c>
      <c r="G861">
        <v>2.09</v>
      </c>
      <c r="H861">
        <v>2.09</v>
      </c>
      <c r="I861">
        <v>2.0099999999999998</v>
      </c>
      <c r="J861">
        <v>2.54</v>
      </c>
      <c r="K861">
        <v>1.73</v>
      </c>
    </row>
    <row r="862" spans="1:11" x14ac:dyDescent="0.25">
      <c r="A862" t="s">
        <v>20</v>
      </c>
      <c r="B862">
        <v>513369</v>
      </c>
      <c r="C862" t="s">
        <v>2772</v>
      </c>
      <c r="D862">
        <v>53.69</v>
      </c>
      <c r="E862">
        <v>56.66</v>
      </c>
      <c r="F862">
        <v>58.09</v>
      </c>
      <c r="G862">
        <v>58.93</v>
      </c>
      <c r="H862">
        <v>60</v>
      </c>
      <c r="I862">
        <v>54.72</v>
      </c>
      <c r="J862">
        <v>83.8</v>
      </c>
      <c r="K862">
        <v>48.35</v>
      </c>
    </row>
    <row r="863" spans="1:11" x14ac:dyDescent="0.25">
      <c r="A863" t="s">
        <v>20</v>
      </c>
      <c r="B863">
        <v>513375</v>
      </c>
      <c r="C863" t="s">
        <v>2773</v>
      </c>
      <c r="D863">
        <v>1107.3499999999999</v>
      </c>
      <c r="E863">
        <v>1091.3599999999999</v>
      </c>
      <c r="F863">
        <v>1085.83</v>
      </c>
      <c r="G863">
        <v>1093.1500000000001</v>
      </c>
      <c r="H863">
        <v>1120.08</v>
      </c>
      <c r="I863">
        <v>1089.73</v>
      </c>
      <c r="J863">
        <v>1300</v>
      </c>
      <c r="K863">
        <v>1028.05</v>
      </c>
    </row>
    <row r="864" spans="1:11" x14ac:dyDescent="0.25">
      <c r="A864" t="s">
        <v>20</v>
      </c>
      <c r="B864">
        <v>513377</v>
      </c>
      <c r="C864" t="s">
        <v>2774</v>
      </c>
      <c r="D864">
        <v>51.86</v>
      </c>
      <c r="E864">
        <v>52.3</v>
      </c>
      <c r="F864">
        <v>53.03</v>
      </c>
      <c r="G864">
        <v>55.03</v>
      </c>
      <c r="H864">
        <v>55.28</v>
      </c>
      <c r="I864">
        <v>44.87</v>
      </c>
      <c r="J864">
        <v>89.04</v>
      </c>
      <c r="K864">
        <v>35.619999999999997</v>
      </c>
    </row>
    <row r="865" spans="1:11" x14ac:dyDescent="0.25">
      <c r="A865" t="s">
        <v>20</v>
      </c>
      <c r="B865">
        <v>513397</v>
      </c>
      <c r="C865" t="s">
        <v>2775</v>
      </c>
      <c r="D865">
        <v>7.39</v>
      </c>
      <c r="E865">
        <v>7.5</v>
      </c>
      <c r="F865">
        <v>7.5</v>
      </c>
      <c r="G865">
        <v>7.56</v>
      </c>
      <c r="H865">
        <v>7.44</v>
      </c>
      <c r="I865">
        <v>7.01</v>
      </c>
      <c r="J865">
        <v>9.11</v>
      </c>
      <c r="K865">
        <v>4.51</v>
      </c>
    </row>
    <row r="866" spans="1:11" x14ac:dyDescent="0.25">
      <c r="A866" t="s">
        <v>20</v>
      </c>
      <c r="B866">
        <v>513401</v>
      </c>
      <c r="C866" t="s">
        <v>2776</v>
      </c>
      <c r="D866">
        <v>29.42</v>
      </c>
      <c r="E866">
        <v>30.42</v>
      </c>
      <c r="F866">
        <v>30.84</v>
      </c>
      <c r="G866">
        <v>31.99</v>
      </c>
      <c r="H866">
        <v>33.46</v>
      </c>
      <c r="I866">
        <v>33.76</v>
      </c>
      <c r="J866">
        <v>42.4</v>
      </c>
      <c r="K866">
        <v>26.37</v>
      </c>
    </row>
    <row r="867" spans="1:11" x14ac:dyDescent="0.25">
      <c r="A867" t="s">
        <v>20</v>
      </c>
      <c r="B867">
        <v>513403</v>
      </c>
      <c r="C867" t="s">
        <v>2777</v>
      </c>
      <c r="D867">
        <v>5.6</v>
      </c>
      <c r="E867">
        <v>5.53</v>
      </c>
      <c r="F867">
        <v>5.52</v>
      </c>
      <c r="G867">
        <v>5.57</v>
      </c>
      <c r="H867">
        <v>5.76</v>
      </c>
      <c r="I867">
        <v>6.12</v>
      </c>
      <c r="J867">
        <v>7</v>
      </c>
      <c r="K867">
        <v>5.14</v>
      </c>
    </row>
    <row r="868" spans="1:11" x14ac:dyDescent="0.25">
      <c r="A868" t="s">
        <v>20</v>
      </c>
      <c r="B868">
        <v>513418</v>
      </c>
      <c r="C868" t="s">
        <v>2778</v>
      </c>
      <c r="D868">
        <v>4.04</v>
      </c>
      <c r="E868">
        <v>4.21</v>
      </c>
      <c r="F868">
        <v>4.26</v>
      </c>
      <c r="G868">
        <v>4.3</v>
      </c>
      <c r="H868">
        <v>4.3099999999999996</v>
      </c>
      <c r="I868">
        <v>4.1500000000000004</v>
      </c>
      <c r="J868">
        <v>5.82</v>
      </c>
      <c r="K868">
        <v>3.3</v>
      </c>
    </row>
    <row r="869" spans="1:11" x14ac:dyDescent="0.25">
      <c r="A869" t="s">
        <v>20</v>
      </c>
      <c r="B869">
        <v>513422</v>
      </c>
      <c r="C869" t="s">
        <v>2779</v>
      </c>
      <c r="D869">
        <v>23.3</v>
      </c>
      <c r="E869">
        <v>23.09</v>
      </c>
      <c r="F869">
        <v>23.01</v>
      </c>
      <c r="G869">
        <v>22.97</v>
      </c>
      <c r="H869">
        <v>23.21</v>
      </c>
      <c r="I869">
        <v>23.74</v>
      </c>
      <c r="J869">
        <v>26.25</v>
      </c>
      <c r="K869">
        <v>20.420000000000002</v>
      </c>
    </row>
    <row r="870" spans="1:11" x14ac:dyDescent="0.25">
      <c r="A870" t="s">
        <v>20</v>
      </c>
      <c r="B870">
        <v>513430</v>
      </c>
      <c r="C870" t="s">
        <v>2780</v>
      </c>
      <c r="D870">
        <v>23.24</v>
      </c>
      <c r="E870">
        <v>24.19</v>
      </c>
      <c r="F870">
        <v>24.95</v>
      </c>
      <c r="G870">
        <v>25.78</v>
      </c>
      <c r="H870">
        <v>26.38</v>
      </c>
      <c r="I870">
        <v>27.42</v>
      </c>
      <c r="J870">
        <v>38.49</v>
      </c>
      <c r="K870">
        <v>21</v>
      </c>
    </row>
    <row r="871" spans="1:11" x14ac:dyDescent="0.25">
      <c r="A871" t="s">
        <v>20</v>
      </c>
      <c r="B871">
        <v>513434</v>
      </c>
      <c r="C871" t="s">
        <v>2781</v>
      </c>
      <c r="D871">
        <v>962.1</v>
      </c>
      <c r="E871">
        <v>944.48</v>
      </c>
      <c r="F871">
        <v>932.8</v>
      </c>
      <c r="G871">
        <v>926.81</v>
      </c>
      <c r="H871">
        <v>922.01</v>
      </c>
      <c r="I871">
        <v>860.9</v>
      </c>
      <c r="J871">
        <v>1003.45</v>
      </c>
      <c r="K871">
        <v>847.05</v>
      </c>
    </row>
    <row r="872" spans="1:11" x14ac:dyDescent="0.25">
      <c r="A872" t="s">
        <v>20</v>
      </c>
      <c r="B872">
        <v>513436</v>
      </c>
      <c r="C872" t="s">
        <v>2782</v>
      </c>
      <c r="D872">
        <v>53.04</v>
      </c>
      <c r="E872">
        <v>52.12</v>
      </c>
      <c r="F872">
        <v>52.37</v>
      </c>
      <c r="G872">
        <v>53.5</v>
      </c>
      <c r="H872">
        <v>54.62</v>
      </c>
      <c r="I872">
        <v>54.14</v>
      </c>
      <c r="J872">
        <v>68.7</v>
      </c>
      <c r="K872">
        <v>46.8</v>
      </c>
    </row>
    <row r="873" spans="1:11" x14ac:dyDescent="0.25">
      <c r="A873" t="s">
        <v>20</v>
      </c>
      <c r="B873">
        <v>513452</v>
      </c>
      <c r="C873" t="s">
        <v>2783</v>
      </c>
      <c r="D873">
        <v>8.4</v>
      </c>
      <c r="E873">
        <v>8.39</v>
      </c>
      <c r="F873">
        <v>8.6199999999999992</v>
      </c>
      <c r="G873">
        <v>8.9499999999999993</v>
      </c>
      <c r="H873">
        <v>9.11</v>
      </c>
      <c r="I873">
        <v>8.57</v>
      </c>
      <c r="J873">
        <v>12.72</v>
      </c>
      <c r="K873">
        <v>5.5</v>
      </c>
    </row>
    <row r="874" spans="1:11" x14ac:dyDescent="0.25">
      <c r="A874" t="s">
        <v>20</v>
      </c>
      <c r="B874">
        <v>513456</v>
      </c>
      <c r="C874" t="s">
        <v>2784</v>
      </c>
      <c r="D874">
        <v>27.79</v>
      </c>
      <c r="E874">
        <v>27.64</v>
      </c>
      <c r="F874">
        <v>27.61</v>
      </c>
      <c r="G874">
        <v>27.82</v>
      </c>
      <c r="H874">
        <v>28.23</v>
      </c>
      <c r="I874">
        <v>27.92</v>
      </c>
      <c r="J874">
        <v>39</v>
      </c>
      <c r="K874">
        <v>25.01</v>
      </c>
    </row>
    <row r="875" spans="1:11" x14ac:dyDescent="0.25">
      <c r="A875" t="s">
        <v>20</v>
      </c>
      <c r="B875">
        <v>513460</v>
      </c>
      <c r="C875" t="s">
        <v>2785</v>
      </c>
      <c r="D875">
        <v>9.4499999999999993</v>
      </c>
      <c r="E875">
        <v>8.82</v>
      </c>
      <c r="F875">
        <v>8.49</v>
      </c>
      <c r="G875">
        <v>8.25</v>
      </c>
      <c r="H875">
        <v>7.91</v>
      </c>
      <c r="I875">
        <v>7.67</v>
      </c>
      <c r="J875">
        <v>9.52</v>
      </c>
      <c r="K875">
        <v>6.21</v>
      </c>
    </row>
    <row r="876" spans="1:11" x14ac:dyDescent="0.25">
      <c r="A876" t="s">
        <v>20</v>
      </c>
      <c r="B876">
        <v>513472</v>
      </c>
      <c r="C876" t="s">
        <v>2786</v>
      </c>
      <c r="D876">
        <v>52.87</v>
      </c>
      <c r="E876">
        <v>52.26</v>
      </c>
      <c r="F876">
        <v>51.37</v>
      </c>
      <c r="G876">
        <v>51</v>
      </c>
      <c r="H876">
        <v>51.79</v>
      </c>
      <c r="I876">
        <v>48.85</v>
      </c>
      <c r="J876">
        <v>65.069999999999993</v>
      </c>
      <c r="K876">
        <v>46.5</v>
      </c>
    </row>
    <row r="877" spans="1:11" x14ac:dyDescent="0.25">
      <c r="A877" t="s">
        <v>20</v>
      </c>
      <c r="B877">
        <v>513488</v>
      </c>
      <c r="C877" t="s">
        <v>2787</v>
      </c>
      <c r="D877">
        <v>35</v>
      </c>
      <c r="E877">
        <v>34.76</v>
      </c>
      <c r="F877">
        <v>34.880000000000003</v>
      </c>
      <c r="G877">
        <v>35.26</v>
      </c>
      <c r="H877">
        <v>35.520000000000003</v>
      </c>
      <c r="I877">
        <v>33.200000000000003</v>
      </c>
      <c r="J877">
        <v>43.89</v>
      </c>
      <c r="K877">
        <v>29.5</v>
      </c>
    </row>
    <row r="878" spans="1:11" x14ac:dyDescent="0.25">
      <c r="A878" t="s">
        <v>20</v>
      </c>
      <c r="B878">
        <v>513498</v>
      </c>
      <c r="C878" t="s">
        <v>2788</v>
      </c>
      <c r="D878">
        <v>206.95</v>
      </c>
      <c r="E878">
        <v>199.34</v>
      </c>
      <c r="F878">
        <v>190.52</v>
      </c>
      <c r="G878">
        <v>180.58</v>
      </c>
      <c r="H878">
        <v>162.44</v>
      </c>
      <c r="I878">
        <v>112.17</v>
      </c>
      <c r="J878">
        <v>209.9</v>
      </c>
      <c r="K878">
        <v>82.61</v>
      </c>
    </row>
    <row r="879" spans="1:11" x14ac:dyDescent="0.25">
      <c r="A879" t="s">
        <v>20</v>
      </c>
      <c r="B879">
        <v>513502</v>
      </c>
      <c r="C879" t="s">
        <v>2789</v>
      </c>
      <c r="D879">
        <v>3.02</v>
      </c>
      <c r="E879">
        <v>2.91</v>
      </c>
      <c r="F879">
        <v>2.88</v>
      </c>
      <c r="G879">
        <v>2.86</v>
      </c>
      <c r="H879">
        <v>2.83</v>
      </c>
      <c r="I879">
        <v>2.8</v>
      </c>
      <c r="J879">
        <v>3.29</v>
      </c>
      <c r="K879">
        <v>2.4500000000000002</v>
      </c>
    </row>
    <row r="880" spans="1:11" x14ac:dyDescent="0.25">
      <c r="A880" t="s">
        <v>20</v>
      </c>
      <c r="B880">
        <v>513507</v>
      </c>
      <c r="C880" t="s">
        <v>2790</v>
      </c>
      <c r="D880">
        <v>174.65</v>
      </c>
      <c r="E880">
        <v>169.18</v>
      </c>
      <c r="F880">
        <v>168.59</v>
      </c>
      <c r="G880">
        <v>170.75</v>
      </c>
      <c r="H880">
        <v>176.26</v>
      </c>
      <c r="I880">
        <v>172.4</v>
      </c>
      <c r="J880">
        <v>207</v>
      </c>
      <c r="K880">
        <v>155</v>
      </c>
    </row>
    <row r="881" spans="1:11" x14ac:dyDescent="0.25">
      <c r="A881" t="s">
        <v>20</v>
      </c>
      <c r="B881">
        <v>513509</v>
      </c>
      <c r="C881" t="s">
        <v>2791</v>
      </c>
      <c r="D881">
        <v>474.25</v>
      </c>
      <c r="E881">
        <v>461.15</v>
      </c>
      <c r="F881">
        <v>445.24</v>
      </c>
      <c r="G881">
        <v>440.07</v>
      </c>
      <c r="H881">
        <v>429.06</v>
      </c>
      <c r="I881">
        <v>335.86</v>
      </c>
      <c r="J881">
        <v>567.29999999999995</v>
      </c>
      <c r="K881">
        <v>253.8</v>
      </c>
    </row>
    <row r="882" spans="1:11" x14ac:dyDescent="0.25">
      <c r="A882" t="s">
        <v>20</v>
      </c>
      <c r="B882">
        <v>513511</v>
      </c>
      <c r="C882" t="s">
        <v>2792</v>
      </c>
      <c r="D882">
        <v>138.85</v>
      </c>
      <c r="E882">
        <v>135.43</v>
      </c>
      <c r="F882">
        <v>135.22</v>
      </c>
      <c r="G882">
        <v>135.49</v>
      </c>
      <c r="H882">
        <v>135.63999999999999</v>
      </c>
      <c r="I882">
        <v>134.38999999999999</v>
      </c>
      <c r="J882">
        <v>157</v>
      </c>
      <c r="K882">
        <v>102.6</v>
      </c>
    </row>
    <row r="883" spans="1:11" x14ac:dyDescent="0.25">
      <c r="A883" t="s">
        <v>20</v>
      </c>
      <c r="B883">
        <v>513513</v>
      </c>
      <c r="C883" t="s">
        <v>2793</v>
      </c>
      <c r="D883">
        <v>9.59</v>
      </c>
      <c r="E883">
        <v>9.8800000000000008</v>
      </c>
      <c r="F883">
        <v>9.93</v>
      </c>
      <c r="G883">
        <v>9.82</v>
      </c>
      <c r="H883">
        <v>9.48</v>
      </c>
      <c r="I883">
        <v>9.1999999999999993</v>
      </c>
      <c r="J883">
        <v>11.44</v>
      </c>
      <c r="K883">
        <v>7.87</v>
      </c>
    </row>
    <row r="884" spans="1:11" x14ac:dyDescent="0.25">
      <c r="A884" t="s">
        <v>20</v>
      </c>
      <c r="B884">
        <v>513515</v>
      </c>
      <c r="C884" t="s">
        <v>2794</v>
      </c>
      <c r="D884">
        <v>1.18</v>
      </c>
      <c r="E884">
        <v>1.25</v>
      </c>
      <c r="F884">
        <v>1.3</v>
      </c>
      <c r="G884">
        <v>1.34</v>
      </c>
      <c r="H884">
        <v>1.39</v>
      </c>
      <c r="I884">
        <v>1.63</v>
      </c>
      <c r="J884">
        <v>1.54</v>
      </c>
      <c r="K884">
        <v>1.1599999999999999</v>
      </c>
    </row>
    <row r="885" spans="1:11" x14ac:dyDescent="0.25">
      <c r="A885" t="s">
        <v>20</v>
      </c>
      <c r="B885">
        <v>513517</v>
      </c>
      <c r="C885" t="s">
        <v>2795</v>
      </c>
      <c r="D885">
        <v>623</v>
      </c>
      <c r="E885">
        <v>624.25</v>
      </c>
      <c r="F885">
        <v>629.32000000000005</v>
      </c>
      <c r="G885">
        <v>641.05999999999995</v>
      </c>
      <c r="H885">
        <v>646.17999999999995</v>
      </c>
      <c r="I885">
        <v>565.91</v>
      </c>
      <c r="J885">
        <v>781</v>
      </c>
      <c r="K885">
        <v>498.9</v>
      </c>
    </row>
    <row r="886" spans="1:11" x14ac:dyDescent="0.25">
      <c r="A886" t="s">
        <v>20</v>
      </c>
      <c r="B886">
        <v>513519</v>
      </c>
      <c r="C886" t="s">
        <v>1189</v>
      </c>
      <c r="D886">
        <v>697.15</v>
      </c>
      <c r="E886">
        <v>693.53</v>
      </c>
      <c r="F886">
        <v>692.63</v>
      </c>
      <c r="G886">
        <v>685.1</v>
      </c>
      <c r="H886">
        <v>645.77</v>
      </c>
      <c r="I886">
        <v>490.39</v>
      </c>
      <c r="J886">
        <v>735.55</v>
      </c>
      <c r="K886">
        <v>475.45</v>
      </c>
    </row>
    <row r="887" spans="1:11" x14ac:dyDescent="0.25">
      <c r="A887" t="s">
        <v>20</v>
      </c>
      <c r="B887">
        <v>513528</v>
      </c>
      <c r="C887" t="s">
        <v>2796</v>
      </c>
      <c r="D887">
        <v>3.51</v>
      </c>
      <c r="E887">
        <v>3.63</v>
      </c>
      <c r="F887">
        <v>3.7</v>
      </c>
      <c r="G887">
        <v>3.71</v>
      </c>
      <c r="H887">
        <v>3.55</v>
      </c>
      <c r="I887">
        <v>3.21</v>
      </c>
      <c r="J887">
        <v>4.25</v>
      </c>
      <c r="K887">
        <v>2.52</v>
      </c>
    </row>
    <row r="888" spans="1:11" x14ac:dyDescent="0.25">
      <c r="A888" t="s">
        <v>20</v>
      </c>
      <c r="B888">
        <v>513532</v>
      </c>
      <c r="C888" t="s">
        <v>2797</v>
      </c>
      <c r="D888">
        <v>156.55000000000001</v>
      </c>
      <c r="E888">
        <v>154.72</v>
      </c>
      <c r="F888">
        <v>153.44</v>
      </c>
      <c r="G888">
        <v>152.24</v>
      </c>
      <c r="H888">
        <v>153.81</v>
      </c>
      <c r="I888">
        <v>155.72999999999999</v>
      </c>
      <c r="J888">
        <v>185.35</v>
      </c>
      <c r="K888">
        <v>137.19999999999999</v>
      </c>
    </row>
    <row r="889" spans="1:11" x14ac:dyDescent="0.25">
      <c r="A889" t="s">
        <v>20</v>
      </c>
      <c r="B889">
        <v>513536</v>
      </c>
      <c r="C889" t="s">
        <v>2798</v>
      </c>
      <c r="D889">
        <v>16.350000000000001</v>
      </c>
      <c r="E889">
        <v>16.170000000000002</v>
      </c>
      <c r="F889">
        <v>15.53</v>
      </c>
      <c r="G889">
        <v>14.97</v>
      </c>
      <c r="H889">
        <v>14.68</v>
      </c>
      <c r="I889">
        <v>14.78</v>
      </c>
      <c r="J889">
        <v>20.8</v>
      </c>
      <c r="K889">
        <v>12.27</v>
      </c>
    </row>
    <row r="890" spans="1:11" x14ac:dyDescent="0.25">
      <c r="A890" t="s">
        <v>20</v>
      </c>
      <c r="B890">
        <v>513548</v>
      </c>
      <c r="C890" t="s">
        <v>2799</v>
      </c>
      <c r="D890">
        <v>197.8</v>
      </c>
      <c r="E890">
        <v>190.01</v>
      </c>
      <c r="F890">
        <v>180.36</v>
      </c>
      <c r="G890">
        <v>168.09</v>
      </c>
      <c r="H890">
        <v>150.19999999999999</v>
      </c>
      <c r="I890">
        <v>107.98</v>
      </c>
      <c r="J890">
        <v>197.8</v>
      </c>
      <c r="K890">
        <v>77</v>
      </c>
    </row>
    <row r="891" spans="1:11" x14ac:dyDescent="0.25">
      <c r="A891" t="s">
        <v>20</v>
      </c>
      <c r="B891">
        <v>513554</v>
      </c>
      <c r="C891" t="s">
        <v>2800</v>
      </c>
      <c r="D891">
        <v>78.06</v>
      </c>
      <c r="E891">
        <v>78.790000000000006</v>
      </c>
      <c r="F891">
        <v>79.239999999999995</v>
      </c>
      <c r="G891">
        <v>79.290000000000006</v>
      </c>
      <c r="H891">
        <v>77.11</v>
      </c>
      <c r="I891">
        <v>71.53</v>
      </c>
      <c r="J891">
        <v>91.95</v>
      </c>
      <c r="K891">
        <v>63.05</v>
      </c>
    </row>
    <row r="892" spans="1:11" x14ac:dyDescent="0.25">
      <c r="A892" t="s">
        <v>20</v>
      </c>
      <c r="B892">
        <v>513566</v>
      </c>
      <c r="C892" t="s">
        <v>2801</v>
      </c>
      <c r="D892">
        <v>20.62</v>
      </c>
      <c r="E892">
        <v>19.89</v>
      </c>
      <c r="F892">
        <v>19.62</v>
      </c>
      <c r="G892">
        <v>19.45</v>
      </c>
      <c r="H892">
        <v>19.079999999999998</v>
      </c>
      <c r="I892">
        <v>15.91</v>
      </c>
      <c r="J892">
        <v>23.08</v>
      </c>
      <c r="K892">
        <v>14.3</v>
      </c>
    </row>
    <row r="893" spans="1:11" x14ac:dyDescent="0.25">
      <c r="A893" t="s">
        <v>20</v>
      </c>
      <c r="B893">
        <v>513575</v>
      </c>
      <c r="C893" t="s">
        <v>2802</v>
      </c>
      <c r="D893">
        <v>20.05</v>
      </c>
      <c r="E893">
        <v>20.54</v>
      </c>
      <c r="F893">
        <v>20.329999999999998</v>
      </c>
      <c r="G893">
        <v>19.739999999999998</v>
      </c>
      <c r="H893">
        <v>18.71</v>
      </c>
      <c r="I893">
        <v>16.5</v>
      </c>
      <c r="J893">
        <v>21.98</v>
      </c>
      <c r="K893">
        <v>15.4</v>
      </c>
    </row>
    <row r="894" spans="1:11" x14ac:dyDescent="0.25">
      <c r="A894" t="s">
        <v>20</v>
      </c>
      <c r="B894">
        <v>513579</v>
      </c>
      <c r="C894" t="s">
        <v>2803</v>
      </c>
      <c r="D894">
        <v>4.2</v>
      </c>
      <c r="E894">
        <v>4.1500000000000004</v>
      </c>
      <c r="F894">
        <v>4.04</v>
      </c>
      <c r="G894">
        <v>3.83</v>
      </c>
      <c r="H894">
        <v>3.6</v>
      </c>
      <c r="I894">
        <v>3.54</v>
      </c>
      <c r="J894">
        <v>6</v>
      </c>
      <c r="K894">
        <v>2.33</v>
      </c>
    </row>
    <row r="895" spans="1:11" x14ac:dyDescent="0.25">
      <c r="A895" t="s">
        <v>20</v>
      </c>
      <c r="B895">
        <v>513599</v>
      </c>
      <c r="C895" t="s">
        <v>2804</v>
      </c>
      <c r="D895">
        <v>157.9</v>
      </c>
      <c r="E895">
        <v>156.68</v>
      </c>
      <c r="F895">
        <v>153.56</v>
      </c>
      <c r="G895">
        <v>151.55000000000001</v>
      </c>
      <c r="H895">
        <v>150.29</v>
      </c>
      <c r="I895">
        <v>133.21</v>
      </c>
      <c r="J895">
        <v>174.7</v>
      </c>
      <c r="K895">
        <v>135.69999999999999</v>
      </c>
    </row>
    <row r="896" spans="1:11" x14ac:dyDescent="0.25">
      <c r="A896" t="s">
        <v>20</v>
      </c>
      <c r="B896">
        <v>513629</v>
      </c>
      <c r="C896" t="s">
        <v>2805</v>
      </c>
      <c r="D896">
        <v>99.9</v>
      </c>
      <c r="E896">
        <v>98.76</v>
      </c>
      <c r="F896">
        <v>98.7</v>
      </c>
      <c r="G896">
        <v>97.89</v>
      </c>
      <c r="H896">
        <v>88.93</v>
      </c>
      <c r="I896">
        <v>63.54</v>
      </c>
      <c r="J896">
        <v>120.23</v>
      </c>
      <c r="K896">
        <v>56.77</v>
      </c>
    </row>
    <row r="897" spans="1:11" x14ac:dyDescent="0.25">
      <c r="A897" t="s">
        <v>20</v>
      </c>
      <c r="B897">
        <v>513642</v>
      </c>
      <c r="C897" t="s">
        <v>2806</v>
      </c>
      <c r="D897">
        <v>49.41</v>
      </c>
      <c r="E897">
        <v>49.24</v>
      </c>
      <c r="F897">
        <v>49.06</v>
      </c>
      <c r="G897">
        <v>48.99</v>
      </c>
      <c r="H897">
        <v>49.06</v>
      </c>
      <c r="I897">
        <v>47.23</v>
      </c>
      <c r="J897">
        <v>55</v>
      </c>
      <c r="K897">
        <v>45</v>
      </c>
    </row>
    <row r="898" spans="1:11" x14ac:dyDescent="0.25">
      <c r="A898" t="s">
        <v>20</v>
      </c>
      <c r="B898">
        <v>513683</v>
      </c>
      <c r="C898" t="s">
        <v>738</v>
      </c>
      <c r="D898">
        <v>165.95</v>
      </c>
      <c r="E898">
        <v>160.36000000000001</v>
      </c>
      <c r="F898">
        <v>154.55000000000001</v>
      </c>
      <c r="G898">
        <v>147.61000000000001</v>
      </c>
      <c r="H898">
        <v>138.77000000000001</v>
      </c>
      <c r="I898">
        <v>113.83</v>
      </c>
      <c r="J898">
        <v>171</v>
      </c>
      <c r="K898">
        <v>114.7</v>
      </c>
    </row>
    <row r="899" spans="1:11" x14ac:dyDescent="0.25">
      <c r="A899" t="s">
        <v>20</v>
      </c>
      <c r="B899">
        <v>513687</v>
      </c>
      <c r="C899" t="s">
        <v>2807</v>
      </c>
      <c r="D899">
        <v>4.09</v>
      </c>
      <c r="E899">
        <v>4.3099999999999996</v>
      </c>
      <c r="F899">
        <v>4.38</v>
      </c>
      <c r="G899">
        <v>4.42</v>
      </c>
      <c r="H899">
        <v>4.6100000000000003</v>
      </c>
      <c r="I899">
        <v>5.8</v>
      </c>
      <c r="J899">
        <v>6.25</v>
      </c>
      <c r="K899">
        <v>3.81</v>
      </c>
    </row>
    <row r="900" spans="1:11" x14ac:dyDescent="0.25">
      <c r="A900" t="s">
        <v>20</v>
      </c>
      <c r="B900">
        <v>513693</v>
      </c>
      <c r="C900" t="s">
        <v>2808</v>
      </c>
      <c r="D900">
        <v>53.6</v>
      </c>
      <c r="E900">
        <v>53.62</v>
      </c>
      <c r="F900">
        <v>53.79</v>
      </c>
      <c r="G900">
        <v>54.4</v>
      </c>
      <c r="H900">
        <v>54.8</v>
      </c>
      <c r="I900">
        <v>50.03</v>
      </c>
      <c r="J900">
        <v>65.8</v>
      </c>
      <c r="K900">
        <v>44.61</v>
      </c>
    </row>
    <row r="901" spans="1:11" x14ac:dyDescent="0.25">
      <c r="A901" t="s">
        <v>20</v>
      </c>
      <c r="B901">
        <v>513699</v>
      </c>
      <c r="C901" t="s">
        <v>2809</v>
      </c>
      <c r="D901">
        <v>30.82</v>
      </c>
      <c r="E901">
        <v>30.17</v>
      </c>
      <c r="F901">
        <v>30.45</v>
      </c>
      <c r="G901">
        <v>31.33</v>
      </c>
      <c r="H901">
        <v>31.19</v>
      </c>
      <c r="I901">
        <v>31.68</v>
      </c>
      <c r="J901">
        <v>42.8</v>
      </c>
      <c r="K901">
        <v>24.33</v>
      </c>
    </row>
    <row r="902" spans="1:11" x14ac:dyDescent="0.25">
      <c r="A902" t="s">
        <v>20</v>
      </c>
      <c r="B902">
        <v>513709</v>
      </c>
      <c r="C902" t="s">
        <v>2810</v>
      </c>
      <c r="D902">
        <v>160.15</v>
      </c>
      <c r="E902">
        <v>160.13999999999999</v>
      </c>
      <c r="F902">
        <v>156.56</v>
      </c>
      <c r="G902">
        <v>149.66</v>
      </c>
      <c r="H902">
        <v>137.83000000000001</v>
      </c>
      <c r="I902">
        <v>116.58</v>
      </c>
      <c r="J902">
        <v>169</v>
      </c>
      <c r="K902">
        <v>111.05</v>
      </c>
    </row>
    <row r="903" spans="1:11" x14ac:dyDescent="0.25">
      <c r="A903" t="s">
        <v>20</v>
      </c>
      <c r="B903">
        <v>513713</v>
      </c>
      <c r="C903" t="s">
        <v>2811</v>
      </c>
      <c r="D903">
        <v>9.76</v>
      </c>
      <c r="E903">
        <v>9.41</v>
      </c>
      <c r="F903">
        <v>9</v>
      </c>
      <c r="G903">
        <v>8.52</v>
      </c>
      <c r="H903">
        <v>7.98</v>
      </c>
      <c r="I903">
        <v>8.48</v>
      </c>
      <c r="J903">
        <v>10.48</v>
      </c>
      <c r="K903">
        <v>6.5</v>
      </c>
    </row>
    <row r="904" spans="1:11" x14ac:dyDescent="0.25">
      <c r="A904" t="s">
        <v>20</v>
      </c>
      <c r="B904">
        <v>513721</v>
      </c>
      <c r="C904" t="s">
        <v>2812</v>
      </c>
      <c r="D904">
        <v>18.48</v>
      </c>
      <c r="E904">
        <v>18.829999999999998</v>
      </c>
      <c r="F904">
        <v>18.87</v>
      </c>
      <c r="G904">
        <v>18.39</v>
      </c>
      <c r="H904">
        <v>16.77</v>
      </c>
      <c r="I904">
        <v>14.06</v>
      </c>
      <c r="J904">
        <v>19.96</v>
      </c>
      <c r="K904">
        <v>10.17</v>
      </c>
    </row>
    <row r="905" spans="1:11" x14ac:dyDescent="0.25">
      <c r="A905" t="s">
        <v>20</v>
      </c>
      <c r="B905">
        <v>513723</v>
      </c>
      <c r="C905" t="s">
        <v>2813</v>
      </c>
      <c r="D905">
        <v>255</v>
      </c>
      <c r="E905">
        <v>249.81</v>
      </c>
      <c r="F905">
        <v>243.27</v>
      </c>
      <c r="G905">
        <v>230.3</v>
      </c>
      <c r="H905">
        <v>212.96</v>
      </c>
      <c r="I905">
        <v>162.47999999999999</v>
      </c>
      <c r="J905">
        <v>262.5</v>
      </c>
      <c r="K905">
        <v>176.05</v>
      </c>
    </row>
    <row r="906" spans="1:11" x14ac:dyDescent="0.25">
      <c r="A906" t="s">
        <v>20</v>
      </c>
      <c r="B906">
        <v>513729</v>
      </c>
      <c r="C906" t="s">
        <v>2814</v>
      </c>
      <c r="D906">
        <v>50.38</v>
      </c>
      <c r="E906">
        <v>49.62</v>
      </c>
      <c r="F906">
        <v>49.53</v>
      </c>
      <c r="G906">
        <v>50.75</v>
      </c>
      <c r="H906">
        <v>52.12</v>
      </c>
      <c r="I906">
        <v>48.71</v>
      </c>
      <c r="J906">
        <v>65.55</v>
      </c>
      <c r="K906">
        <v>42.65</v>
      </c>
    </row>
    <row r="907" spans="1:11" x14ac:dyDescent="0.25">
      <c r="A907" t="s">
        <v>20</v>
      </c>
      <c r="B907">
        <v>514010</v>
      </c>
      <c r="C907" t="s">
        <v>2815</v>
      </c>
      <c r="D907">
        <v>21.72</v>
      </c>
      <c r="E907">
        <v>20.91</v>
      </c>
      <c r="F907">
        <v>19.98</v>
      </c>
      <c r="G907">
        <v>18.350000000000001</v>
      </c>
      <c r="H907">
        <v>14.9</v>
      </c>
      <c r="I907">
        <v>9.2200000000000006</v>
      </c>
      <c r="J907">
        <v>21.72</v>
      </c>
      <c r="K907">
        <v>6.42</v>
      </c>
    </row>
    <row r="908" spans="1:11" x14ac:dyDescent="0.25">
      <c r="A908" t="s">
        <v>20</v>
      </c>
      <c r="B908">
        <v>514028</v>
      </c>
      <c r="C908" t="s">
        <v>2816</v>
      </c>
      <c r="D908">
        <v>25.98</v>
      </c>
      <c r="E908">
        <v>26.34</v>
      </c>
      <c r="F908">
        <v>26.54</v>
      </c>
      <c r="G908">
        <v>26.5</v>
      </c>
      <c r="H908">
        <v>26.32</v>
      </c>
      <c r="I908">
        <v>26.75</v>
      </c>
      <c r="J908">
        <v>33</v>
      </c>
      <c r="K908">
        <v>23.5</v>
      </c>
    </row>
    <row r="909" spans="1:11" x14ac:dyDescent="0.25">
      <c r="A909" t="s">
        <v>20</v>
      </c>
      <c r="B909">
        <v>514030</v>
      </c>
      <c r="C909" t="s">
        <v>2817</v>
      </c>
      <c r="D909">
        <v>230.5</v>
      </c>
      <c r="E909">
        <v>231.74</v>
      </c>
      <c r="F909">
        <v>232.68</v>
      </c>
      <c r="G909">
        <v>234.4</v>
      </c>
      <c r="H909">
        <v>238.9</v>
      </c>
      <c r="I909">
        <v>242.76</v>
      </c>
      <c r="J909">
        <v>290</v>
      </c>
      <c r="K909">
        <v>221</v>
      </c>
    </row>
    <row r="910" spans="1:11" x14ac:dyDescent="0.25">
      <c r="A910" t="s">
        <v>20</v>
      </c>
      <c r="B910">
        <v>514036</v>
      </c>
      <c r="C910" t="s">
        <v>2818</v>
      </c>
      <c r="D910">
        <v>600.4</v>
      </c>
      <c r="E910">
        <v>605.1</v>
      </c>
      <c r="F910">
        <v>606.82000000000005</v>
      </c>
      <c r="G910">
        <v>609.87</v>
      </c>
      <c r="H910">
        <v>622.78</v>
      </c>
      <c r="I910">
        <v>673.38</v>
      </c>
      <c r="J910">
        <v>730</v>
      </c>
      <c r="K910">
        <v>561.6</v>
      </c>
    </row>
    <row r="911" spans="1:11" x14ac:dyDescent="0.25">
      <c r="A911" t="s">
        <v>20</v>
      </c>
      <c r="B911">
        <v>514043</v>
      </c>
      <c r="C911" t="s">
        <v>2819</v>
      </c>
      <c r="D911">
        <v>172.9</v>
      </c>
      <c r="E911">
        <v>165.36</v>
      </c>
      <c r="F911">
        <v>159.91</v>
      </c>
      <c r="G911">
        <v>154.47</v>
      </c>
      <c r="H911">
        <v>147.03</v>
      </c>
      <c r="I911">
        <v>125.13</v>
      </c>
      <c r="J911">
        <v>175</v>
      </c>
      <c r="K911">
        <v>120.85</v>
      </c>
    </row>
    <row r="912" spans="1:11" x14ac:dyDescent="0.25">
      <c r="A912" t="s">
        <v>20</v>
      </c>
      <c r="B912">
        <v>514045</v>
      </c>
      <c r="C912" t="s">
        <v>2820</v>
      </c>
      <c r="D912">
        <v>179.65</v>
      </c>
      <c r="E912">
        <v>178.93</v>
      </c>
      <c r="F912">
        <v>178.81</v>
      </c>
      <c r="G912">
        <v>179.08</v>
      </c>
      <c r="H912">
        <v>178.1</v>
      </c>
      <c r="I912">
        <v>173.31</v>
      </c>
      <c r="J912">
        <v>208</v>
      </c>
      <c r="K912">
        <v>155</v>
      </c>
    </row>
    <row r="913" spans="1:11" x14ac:dyDescent="0.25">
      <c r="A913" t="s">
        <v>20</v>
      </c>
      <c r="B913">
        <v>514060</v>
      </c>
      <c r="C913" t="s">
        <v>5642</v>
      </c>
      <c r="D913">
        <v>28.79</v>
      </c>
      <c r="E913">
        <v>28.33</v>
      </c>
      <c r="F913">
        <v>27.07</v>
      </c>
      <c r="G913">
        <v>25.56</v>
      </c>
      <c r="H913">
        <v>22.69</v>
      </c>
      <c r="I913">
        <v>20.25</v>
      </c>
      <c r="J913">
        <v>28.79</v>
      </c>
      <c r="K913">
        <v>4.55</v>
      </c>
    </row>
    <row r="914" spans="1:11" x14ac:dyDescent="0.25">
      <c r="A914" t="s">
        <v>20</v>
      </c>
      <c r="B914">
        <v>514087</v>
      </c>
      <c r="C914" t="s">
        <v>2821</v>
      </c>
      <c r="D914">
        <v>97</v>
      </c>
      <c r="E914">
        <v>98.4</v>
      </c>
      <c r="F914">
        <v>98.95</v>
      </c>
      <c r="G914">
        <v>99.25</v>
      </c>
      <c r="H914">
        <v>98.22</v>
      </c>
      <c r="I914">
        <v>98.33</v>
      </c>
      <c r="J914">
        <v>114.35</v>
      </c>
      <c r="K914">
        <v>82.6</v>
      </c>
    </row>
    <row r="915" spans="1:11" x14ac:dyDescent="0.25">
      <c r="A915" t="s">
        <v>20</v>
      </c>
      <c r="B915">
        <v>514113</v>
      </c>
      <c r="C915" t="s">
        <v>2822</v>
      </c>
      <c r="D915">
        <v>29.48</v>
      </c>
      <c r="E915">
        <v>28.88</v>
      </c>
      <c r="F915">
        <v>28.34</v>
      </c>
      <c r="G915">
        <v>27.95</v>
      </c>
      <c r="H915">
        <v>27.55</v>
      </c>
      <c r="I915">
        <v>27.72</v>
      </c>
      <c r="J915">
        <v>31.9</v>
      </c>
      <c r="K915">
        <v>23.21</v>
      </c>
    </row>
    <row r="916" spans="1:11" x14ac:dyDescent="0.25">
      <c r="A916" t="s">
        <v>20</v>
      </c>
      <c r="B916">
        <v>514128</v>
      </c>
      <c r="C916" t="s">
        <v>5643</v>
      </c>
      <c r="D916">
        <v>14.5</v>
      </c>
      <c r="E916">
        <v>14.7</v>
      </c>
      <c r="F916">
        <v>14.58</v>
      </c>
      <c r="G916">
        <v>14.25</v>
      </c>
      <c r="H916">
        <v>13.88</v>
      </c>
      <c r="I916">
        <v>12.91</v>
      </c>
      <c r="J916">
        <v>17.05</v>
      </c>
      <c r="K916">
        <v>10.25</v>
      </c>
    </row>
    <row r="917" spans="1:11" x14ac:dyDescent="0.25">
      <c r="A917" t="s">
        <v>20</v>
      </c>
      <c r="B917">
        <v>514138</v>
      </c>
      <c r="C917" t="s">
        <v>2823</v>
      </c>
      <c r="D917">
        <v>416.15</v>
      </c>
      <c r="E917">
        <v>429.99</v>
      </c>
      <c r="F917">
        <v>439.88</v>
      </c>
      <c r="G917">
        <v>457.29</v>
      </c>
      <c r="H917">
        <v>527.25</v>
      </c>
      <c r="I917">
        <v>656.39</v>
      </c>
      <c r="J917">
        <v>950.9</v>
      </c>
      <c r="K917">
        <v>411.15</v>
      </c>
    </row>
    <row r="918" spans="1:11" x14ac:dyDescent="0.25">
      <c r="A918" t="s">
        <v>20</v>
      </c>
      <c r="B918">
        <v>514140</v>
      </c>
      <c r="C918" t="s">
        <v>2824</v>
      </c>
      <c r="D918">
        <v>23.24</v>
      </c>
      <c r="E918">
        <v>23.25</v>
      </c>
      <c r="F918">
        <v>23.17</v>
      </c>
      <c r="G918">
        <v>23.21</v>
      </c>
      <c r="H918">
        <v>23.41</v>
      </c>
      <c r="I918">
        <v>24.07</v>
      </c>
      <c r="J918">
        <v>31.24</v>
      </c>
      <c r="K918">
        <v>19.399999999999999</v>
      </c>
    </row>
    <row r="919" spans="1:11" x14ac:dyDescent="0.25">
      <c r="A919" t="s">
        <v>20</v>
      </c>
      <c r="B919">
        <v>514142</v>
      </c>
      <c r="C919" t="s">
        <v>2825</v>
      </c>
      <c r="D919">
        <v>94.9</v>
      </c>
      <c r="E919">
        <v>94.24</v>
      </c>
      <c r="F919">
        <v>94.01</v>
      </c>
      <c r="G919">
        <v>93.58</v>
      </c>
      <c r="H919">
        <v>92.15</v>
      </c>
      <c r="I919">
        <v>85.8</v>
      </c>
      <c r="J919">
        <v>106.45</v>
      </c>
      <c r="K919">
        <v>76.37</v>
      </c>
    </row>
    <row r="920" spans="1:11" x14ac:dyDescent="0.25">
      <c r="A920" t="s">
        <v>20</v>
      </c>
      <c r="B920">
        <v>514144</v>
      </c>
      <c r="C920" t="s">
        <v>5644</v>
      </c>
      <c r="D920">
        <v>0.77</v>
      </c>
      <c r="E920">
        <v>0.77</v>
      </c>
      <c r="F920">
        <v>0.77</v>
      </c>
      <c r="G920">
        <v>0.79</v>
      </c>
      <c r="H920">
        <v>0.84</v>
      </c>
      <c r="I920">
        <v>0.75</v>
      </c>
      <c r="J920">
        <v>1.1499999999999999</v>
      </c>
      <c r="K920">
        <v>0.68</v>
      </c>
    </row>
    <row r="921" spans="1:11" x14ac:dyDescent="0.25">
      <c r="A921" t="s">
        <v>20</v>
      </c>
      <c r="B921">
        <v>514162</v>
      </c>
      <c r="C921" t="s">
        <v>2826</v>
      </c>
      <c r="D921">
        <v>163.30000000000001</v>
      </c>
      <c r="E921">
        <v>160.75</v>
      </c>
      <c r="F921">
        <v>156.47</v>
      </c>
      <c r="G921">
        <v>149.84</v>
      </c>
      <c r="H921">
        <v>137.27000000000001</v>
      </c>
      <c r="I921">
        <v>110.07</v>
      </c>
      <c r="J921">
        <v>170.25</v>
      </c>
      <c r="K921">
        <v>108.5</v>
      </c>
    </row>
    <row r="922" spans="1:11" x14ac:dyDescent="0.25">
      <c r="A922" t="s">
        <v>20</v>
      </c>
      <c r="B922">
        <v>514165</v>
      </c>
      <c r="C922" t="s">
        <v>2827</v>
      </c>
      <c r="D922">
        <v>11.89</v>
      </c>
      <c r="E922">
        <v>11.95</v>
      </c>
      <c r="F922">
        <v>12.01</v>
      </c>
      <c r="G922">
        <v>12.1</v>
      </c>
      <c r="H922">
        <v>12.28</v>
      </c>
      <c r="I922">
        <v>12.4</v>
      </c>
      <c r="J922">
        <v>15.4</v>
      </c>
      <c r="K922">
        <v>10.45</v>
      </c>
    </row>
    <row r="923" spans="1:11" x14ac:dyDescent="0.25">
      <c r="A923" t="s">
        <v>20</v>
      </c>
      <c r="B923">
        <v>514167</v>
      </c>
      <c r="C923" t="s">
        <v>2828</v>
      </c>
      <c r="D923">
        <v>919.4</v>
      </c>
      <c r="E923">
        <v>890.87</v>
      </c>
      <c r="F923">
        <v>879.32</v>
      </c>
      <c r="G923">
        <v>886.59</v>
      </c>
      <c r="H923">
        <v>928.27</v>
      </c>
      <c r="I923">
        <v>943.54</v>
      </c>
      <c r="J923">
        <v>1139</v>
      </c>
      <c r="K923">
        <v>813</v>
      </c>
    </row>
    <row r="924" spans="1:11" x14ac:dyDescent="0.25">
      <c r="A924" t="s">
        <v>20</v>
      </c>
      <c r="B924">
        <v>514171</v>
      </c>
      <c r="C924" t="s">
        <v>2829</v>
      </c>
      <c r="D924">
        <v>32.549999999999997</v>
      </c>
      <c r="E924">
        <v>32.06</v>
      </c>
      <c r="F924">
        <v>32.07</v>
      </c>
      <c r="G924">
        <v>32.020000000000003</v>
      </c>
      <c r="H924">
        <v>31.48</v>
      </c>
      <c r="I924">
        <v>27.2</v>
      </c>
      <c r="J924">
        <v>38.5</v>
      </c>
      <c r="K924">
        <v>27.02</v>
      </c>
    </row>
    <row r="925" spans="1:11" x14ac:dyDescent="0.25">
      <c r="A925" t="s">
        <v>20</v>
      </c>
      <c r="B925">
        <v>514175</v>
      </c>
      <c r="C925" t="s">
        <v>2830</v>
      </c>
      <c r="D925">
        <v>64</v>
      </c>
      <c r="E925">
        <v>62.47</v>
      </c>
      <c r="F925">
        <v>60.24</v>
      </c>
      <c r="G925">
        <v>58.06</v>
      </c>
      <c r="H925">
        <v>57.28</v>
      </c>
      <c r="I925">
        <v>47.13</v>
      </c>
      <c r="J925">
        <v>74</v>
      </c>
      <c r="K925">
        <v>47.8</v>
      </c>
    </row>
    <row r="926" spans="1:11" x14ac:dyDescent="0.25">
      <c r="A926" t="s">
        <v>20</v>
      </c>
      <c r="B926">
        <v>514177</v>
      </c>
      <c r="C926" t="s">
        <v>5645</v>
      </c>
      <c r="D926">
        <v>81.42</v>
      </c>
      <c r="E926">
        <v>78.42</v>
      </c>
      <c r="F926">
        <v>76.319999999999993</v>
      </c>
      <c r="G926">
        <v>72.739999999999995</v>
      </c>
      <c r="H926">
        <v>63.25</v>
      </c>
      <c r="I926">
        <v>36.520000000000003</v>
      </c>
      <c r="J926">
        <v>81.42</v>
      </c>
      <c r="K926">
        <v>32.85</v>
      </c>
    </row>
    <row r="927" spans="1:11" x14ac:dyDescent="0.25">
      <c r="A927" t="s">
        <v>20</v>
      </c>
      <c r="B927">
        <v>514183</v>
      </c>
      <c r="C927" t="s">
        <v>2831</v>
      </c>
      <c r="D927">
        <v>144.30000000000001</v>
      </c>
      <c r="E927">
        <v>145.88</v>
      </c>
      <c r="F927">
        <v>145.63</v>
      </c>
      <c r="G927">
        <v>144.16</v>
      </c>
      <c r="H927">
        <v>143</v>
      </c>
      <c r="I927">
        <v>146.66999999999999</v>
      </c>
      <c r="J927">
        <v>173.2</v>
      </c>
      <c r="K927">
        <v>132</v>
      </c>
    </row>
    <row r="928" spans="1:11" x14ac:dyDescent="0.25">
      <c r="A928" t="s">
        <v>20</v>
      </c>
      <c r="B928">
        <v>514197</v>
      </c>
      <c r="C928" t="s">
        <v>2832</v>
      </c>
      <c r="D928">
        <v>27.85</v>
      </c>
      <c r="E928">
        <v>28.61</v>
      </c>
      <c r="F928">
        <v>29.02</v>
      </c>
      <c r="G928">
        <v>29.63</v>
      </c>
      <c r="H928">
        <v>31.06</v>
      </c>
      <c r="I928">
        <v>37.76</v>
      </c>
      <c r="J928">
        <v>38</v>
      </c>
      <c r="K928">
        <v>22.33</v>
      </c>
    </row>
    <row r="929" spans="1:11" x14ac:dyDescent="0.25">
      <c r="A929" t="s">
        <v>20</v>
      </c>
      <c r="B929">
        <v>514211</v>
      </c>
      <c r="C929" t="s">
        <v>2833</v>
      </c>
      <c r="D929">
        <v>4.42</v>
      </c>
      <c r="E929">
        <v>4.18</v>
      </c>
      <c r="F929">
        <v>3.91</v>
      </c>
      <c r="G929">
        <v>3.56</v>
      </c>
      <c r="H929">
        <v>3.16</v>
      </c>
      <c r="I929">
        <v>3.99</v>
      </c>
      <c r="J929">
        <v>4.55</v>
      </c>
      <c r="K929">
        <v>2</v>
      </c>
    </row>
    <row r="930" spans="1:11" x14ac:dyDescent="0.25">
      <c r="A930" t="s">
        <v>20</v>
      </c>
      <c r="B930">
        <v>514215</v>
      </c>
      <c r="C930" t="s">
        <v>2834</v>
      </c>
      <c r="D930">
        <v>225.75</v>
      </c>
      <c r="E930">
        <v>226.83</v>
      </c>
      <c r="F930">
        <v>228.39</v>
      </c>
      <c r="G930">
        <v>232.56</v>
      </c>
      <c r="H930">
        <v>239.61</v>
      </c>
      <c r="I930">
        <v>261.32</v>
      </c>
      <c r="J930">
        <v>308</v>
      </c>
      <c r="K930">
        <v>217.5</v>
      </c>
    </row>
    <row r="931" spans="1:11" x14ac:dyDescent="0.25">
      <c r="A931" t="s">
        <v>20</v>
      </c>
      <c r="B931">
        <v>514221</v>
      </c>
      <c r="C931" t="s">
        <v>5646</v>
      </c>
      <c r="D931">
        <v>0.25</v>
      </c>
      <c r="E931">
        <v>0.26</v>
      </c>
      <c r="F931">
        <v>0.25</v>
      </c>
      <c r="G931">
        <v>0.24</v>
      </c>
      <c r="H931">
        <v>0.24</v>
      </c>
      <c r="I931">
        <v>0.22</v>
      </c>
      <c r="J931">
        <v>0.3</v>
      </c>
      <c r="K931">
        <v>0.19</v>
      </c>
    </row>
    <row r="932" spans="1:11" x14ac:dyDescent="0.25">
      <c r="A932" t="s">
        <v>20</v>
      </c>
      <c r="B932">
        <v>514223</v>
      </c>
      <c r="C932" t="s">
        <v>2835</v>
      </c>
      <c r="D932">
        <v>5.14</v>
      </c>
      <c r="E932">
        <v>5.13</v>
      </c>
      <c r="F932">
        <v>5.19</v>
      </c>
      <c r="G932">
        <v>5.23</v>
      </c>
      <c r="H932">
        <v>5.25</v>
      </c>
      <c r="I932">
        <v>5.39</v>
      </c>
      <c r="J932">
        <v>6.4</v>
      </c>
      <c r="K932">
        <v>4.58</v>
      </c>
    </row>
    <row r="933" spans="1:11" x14ac:dyDescent="0.25">
      <c r="A933" t="s">
        <v>20</v>
      </c>
      <c r="B933">
        <v>514234</v>
      </c>
      <c r="C933" t="s">
        <v>2836</v>
      </c>
      <c r="D933">
        <v>319.89999999999998</v>
      </c>
      <c r="E933">
        <v>315.5</v>
      </c>
      <c r="F933">
        <v>313.39999999999998</v>
      </c>
      <c r="G933">
        <v>314.7</v>
      </c>
      <c r="H933">
        <v>320.77</v>
      </c>
      <c r="I933">
        <v>299.01</v>
      </c>
      <c r="J933">
        <v>393.3</v>
      </c>
      <c r="K933">
        <v>274.45</v>
      </c>
    </row>
    <row r="934" spans="1:11" x14ac:dyDescent="0.25">
      <c r="A934" t="s">
        <v>20</v>
      </c>
      <c r="B934">
        <v>514238</v>
      </c>
      <c r="C934" t="s">
        <v>2837</v>
      </c>
      <c r="D934">
        <v>1156.05</v>
      </c>
      <c r="E934">
        <v>1176.03</v>
      </c>
      <c r="F934">
        <v>1178.48</v>
      </c>
      <c r="G934">
        <v>1181.6400000000001</v>
      </c>
      <c r="H934">
        <v>1195.9100000000001</v>
      </c>
      <c r="I934">
        <v>1171.42</v>
      </c>
      <c r="J934">
        <v>1519</v>
      </c>
      <c r="K934">
        <v>1049.9000000000001</v>
      </c>
    </row>
    <row r="935" spans="1:11" x14ac:dyDescent="0.25">
      <c r="A935" t="s">
        <v>20</v>
      </c>
      <c r="B935">
        <v>514240</v>
      </c>
      <c r="C935" t="s">
        <v>2838</v>
      </c>
      <c r="D935">
        <v>6.1</v>
      </c>
      <c r="E935">
        <v>6.03</v>
      </c>
      <c r="F935">
        <v>5.94</v>
      </c>
      <c r="G935">
        <v>5.84</v>
      </c>
      <c r="H935">
        <v>5.68</v>
      </c>
      <c r="I935">
        <v>5.65</v>
      </c>
      <c r="J935">
        <v>6.85</v>
      </c>
      <c r="K935">
        <v>4.53</v>
      </c>
    </row>
    <row r="936" spans="1:11" x14ac:dyDescent="0.25">
      <c r="A936" t="s">
        <v>20</v>
      </c>
      <c r="B936">
        <v>514248</v>
      </c>
      <c r="C936" t="s">
        <v>2839</v>
      </c>
      <c r="D936">
        <v>37.9</v>
      </c>
      <c r="E936">
        <v>37.6</v>
      </c>
      <c r="F936">
        <v>38.450000000000003</v>
      </c>
      <c r="G936">
        <v>40.159999999999997</v>
      </c>
      <c r="H936">
        <v>42.17</v>
      </c>
      <c r="I936">
        <v>52.87</v>
      </c>
      <c r="J936">
        <v>48.75</v>
      </c>
      <c r="K936">
        <v>34.68</v>
      </c>
    </row>
    <row r="937" spans="1:11" x14ac:dyDescent="0.25">
      <c r="A937" t="s">
        <v>20</v>
      </c>
      <c r="B937">
        <v>514264</v>
      </c>
      <c r="C937" t="s">
        <v>2840</v>
      </c>
      <c r="D937">
        <v>18.899999999999999</v>
      </c>
      <c r="E937">
        <v>18.420000000000002</v>
      </c>
      <c r="F937">
        <v>17.73</v>
      </c>
      <c r="G937">
        <v>16.63</v>
      </c>
      <c r="H937">
        <v>15.18</v>
      </c>
      <c r="I937">
        <v>13.26</v>
      </c>
      <c r="J937">
        <v>19.600000000000001</v>
      </c>
      <c r="K937">
        <v>11</v>
      </c>
    </row>
    <row r="938" spans="1:11" x14ac:dyDescent="0.25">
      <c r="A938" t="s">
        <v>20</v>
      </c>
      <c r="B938">
        <v>514266</v>
      </c>
      <c r="C938" t="s">
        <v>2841</v>
      </c>
      <c r="D938">
        <v>68.11</v>
      </c>
      <c r="E938">
        <v>67.66</v>
      </c>
      <c r="F938">
        <v>67.3</v>
      </c>
      <c r="G938">
        <v>66.989999999999995</v>
      </c>
      <c r="H938">
        <v>66.7</v>
      </c>
      <c r="I938">
        <v>66.38</v>
      </c>
      <c r="J938">
        <v>72.5</v>
      </c>
      <c r="K938">
        <v>61.25</v>
      </c>
    </row>
    <row r="939" spans="1:11" x14ac:dyDescent="0.25">
      <c r="A939" t="s">
        <v>20</v>
      </c>
      <c r="B939">
        <v>514272</v>
      </c>
      <c r="C939" t="s">
        <v>2842</v>
      </c>
      <c r="D939">
        <v>66.180000000000007</v>
      </c>
      <c r="E939">
        <v>65.05</v>
      </c>
      <c r="F939">
        <v>63.86</v>
      </c>
      <c r="G939">
        <v>63.35</v>
      </c>
      <c r="H939">
        <v>62.31</v>
      </c>
      <c r="I939">
        <v>51.99</v>
      </c>
      <c r="J939">
        <v>79</v>
      </c>
      <c r="K939">
        <v>45.1</v>
      </c>
    </row>
    <row r="940" spans="1:11" x14ac:dyDescent="0.25">
      <c r="A940" t="s">
        <v>20</v>
      </c>
      <c r="B940">
        <v>514274</v>
      </c>
      <c r="C940" t="s">
        <v>2843</v>
      </c>
      <c r="D940">
        <v>24.04</v>
      </c>
      <c r="E940">
        <v>24.19</v>
      </c>
      <c r="F940">
        <v>24.34</v>
      </c>
      <c r="G940">
        <v>24.35</v>
      </c>
      <c r="H940">
        <v>24.08</v>
      </c>
      <c r="I940">
        <v>23.22</v>
      </c>
      <c r="J940">
        <v>28.99</v>
      </c>
      <c r="K940">
        <v>20.5</v>
      </c>
    </row>
    <row r="941" spans="1:11" x14ac:dyDescent="0.25">
      <c r="A941" t="s">
        <v>20</v>
      </c>
      <c r="B941">
        <v>514280</v>
      </c>
      <c r="C941" t="s">
        <v>2844</v>
      </c>
      <c r="D941">
        <v>84.08</v>
      </c>
      <c r="E941">
        <v>84.66</v>
      </c>
      <c r="F941">
        <v>82.1</v>
      </c>
      <c r="G941">
        <v>78.11</v>
      </c>
      <c r="H941">
        <v>73.930000000000007</v>
      </c>
      <c r="I941">
        <v>74.510000000000005</v>
      </c>
      <c r="J941">
        <v>93.66</v>
      </c>
      <c r="K941">
        <v>63.46</v>
      </c>
    </row>
    <row r="942" spans="1:11" x14ac:dyDescent="0.25">
      <c r="A942" t="s">
        <v>20</v>
      </c>
      <c r="B942">
        <v>514286</v>
      </c>
      <c r="C942" t="s">
        <v>2845</v>
      </c>
      <c r="D942">
        <v>17.399999999999999</v>
      </c>
      <c r="E942">
        <v>16.29</v>
      </c>
      <c r="F942">
        <v>15.82</v>
      </c>
      <c r="G942">
        <v>15.53</v>
      </c>
      <c r="H942">
        <v>15.03</v>
      </c>
      <c r="I942">
        <v>14.5</v>
      </c>
      <c r="J942">
        <v>17.93</v>
      </c>
      <c r="K942">
        <v>12.2</v>
      </c>
    </row>
    <row r="943" spans="1:11" x14ac:dyDescent="0.25">
      <c r="A943" t="s">
        <v>20</v>
      </c>
      <c r="B943">
        <v>514300</v>
      </c>
      <c r="C943" t="s">
        <v>2846</v>
      </c>
      <c r="D943">
        <v>51.94</v>
      </c>
      <c r="E943">
        <v>52.43</v>
      </c>
      <c r="F943">
        <v>52.75</v>
      </c>
      <c r="G943">
        <v>53.19</v>
      </c>
      <c r="H943">
        <v>52.27</v>
      </c>
      <c r="I943">
        <v>45.86</v>
      </c>
      <c r="J943">
        <v>64.8</v>
      </c>
      <c r="K943">
        <v>39.1</v>
      </c>
    </row>
    <row r="944" spans="1:11" x14ac:dyDescent="0.25">
      <c r="A944" t="s">
        <v>20</v>
      </c>
      <c r="B944">
        <v>514302</v>
      </c>
      <c r="C944" t="s">
        <v>2847</v>
      </c>
      <c r="D944">
        <v>192</v>
      </c>
      <c r="E944">
        <v>187.85</v>
      </c>
      <c r="F944">
        <v>187.36</v>
      </c>
      <c r="G944">
        <v>182.29</v>
      </c>
      <c r="H944">
        <v>169.94</v>
      </c>
      <c r="I944">
        <v>158.52000000000001</v>
      </c>
      <c r="J944">
        <v>214.5</v>
      </c>
      <c r="K944">
        <v>137.15</v>
      </c>
    </row>
    <row r="945" spans="1:11" x14ac:dyDescent="0.25">
      <c r="A945" t="s">
        <v>20</v>
      </c>
      <c r="B945">
        <v>514312</v>
      </c>
      <c r="C945" t="s">
        <v>2848</v>
      </c>
      <c r="D945">
        <v>21.17</v>
      </c>
      <c r="E945">
        <v>19.72</v>
      </c>
      <c r="F945">
        <v>18.739999999999998</v>
      </c>
      <c r="G945">
        <v>18.010000000000002</v>
      </c>
      <c r="H945">
        <v>18.25</v>
      </c>
      <c r="I945">
        <v>21.52</v>
      </c>
      <c r="J945">
        <v>23.6</v>
      </c>
      <c r="K945">
        <v>14.35</v>
      </c>
    </row>
    <row r="946" spans="1:11" x14ac:dyDescent="0.25">
      <c r="A946" t="s">
        <v>20</v>
      </c>
      <c r="B946">
        <v>514316</v>
      </c>
      <c r="C946" t="s">
        <v>2849</v>
      </c>
      <c r="D946">
        <v>113.9</v>
      </c>
      <c r="E946">
        <v>115.09</v>
      </c>
      <c r="F946">
        <v>114.42</v>
      </c>
      <c r="G946">
        <v>113.51</v>
      </c>
      <c r="H946">
        <v>115.87</v>
      </c>
      <c r="I946">
        <v>127.52</v>
      </c>
      <c r="J946">
        <v>136.4</v>
      </c>
      <c r="K946">
        <v>101.25</v>
      </c>
    </row>
    <row r="947" spans="1:11" x14ac:dyDescent="0.25">
      <c r="A947" t="s">
        <v>20</v>
      </c>
      <c r="B947">
        <v>514318</v>
      </c>
      <c r="C947" t="s">
        <v>2850</v>
      </c>
      <c r="D947">
        <v>20.89</v>
      </c>
      <c r="E947">
        <v>19.14</v>
      </c>
      <c r="F947">
        <v>17.77</v>
      </c>
      <c r="G947">
        <v>16.760000000000002</v>
      </c>
      <c r="H947">
        <v>16.45</v>
      </c>
      <c r="I947">
        <v>16.52</v>
      </c>
      <c r="J947">
        <v>22.05</v>
      </c>
      <c r="K947">
        <v>13</v>
      </c>
    </row>
    <row r="948" spans="1:11" x14ac:dyDescent="0.25">
      <c r="A948" t="s">
        <v>20</v>
      </c>
      <c r="B948">
        <v>514322</v>
      </c>
      <c r="C948" t="s">
        <v>2851</v>
      </c>
      <c r="D948">
        <v>117.9</v>
      </c>
      <c r="E948">
        <v>116.34</v>
      </c>
      <c r="F948">
        <v>116.39</v>
      </c>
      <c r="G948">
        <v>117.39</v>
      </c>
      <c r="H948">
        <v>115.86</v>
      </c>
      <c r="I948">
        <v>94.28</v>
      </c>
      <c r="J948">
        <v>138.94999999999999</v>
      </c>
      <c r="K948">
        <v>87</v>
      </c>
    </row>
    <row r="949" spans="1:11" x14ac:dyDescent="0.25">
      <c r="A949" t="s">
        <v>20</v>
      </c>
      <c r="B949">
        <v>514324</v>
      </c>
      <c r="C949" t="s">
        <v>6435</v>
      </c>
      <c r="D949">
        <v>57.52</v>
      </c>
      <c r="E949">
        <v>56.58</v>
      </c>
      <c r="F949">
        <v>55.72</v>
      </c>
      <c r="G949">
        <v>53.34</v>
      </c>
      <c r="H949">
        <v>46.74</v>
      </c>
      <c r="I949">
        <v>31.91</v>
      </c>
      <c r="J949">
        <v>57.67</v>
      </c>
      <c r="K949">
        <v>27.2</v>
      </c>
    </row>
    <row r="950" spans="1:11" x14ac:dyDescent="0.25">
      <c r="A950" t="s">
        <v>20</v>
      </c>
      <c r="B950">
        <v>514326</v>
      </c>
      <c r="C950" t="s">
        <v>2852</v>
      </c>
      <c r="D950">
        <v>13.2</v>
      </c>
      <c r="E950">
        <v>13.19</v>
      </c>
      <c r="F950">
        <v>13.18</v>
      </c>
      <c r="G950">
        <v>13.06</v>
      </c>
      <c r="H950">
        <v>12.54</v>
      </c>
      <c r="I950">
        <v>11.76</v>
      </c>
      <c r="J950">
        <v>16.489999999999998</v>
      </c>
      <c r="K950">
        <v>10.210000000000001</v>
      </c>
    </row>
    <row r="951" spans="1:11" x14ac:dyDescent="0.25">
      <c r="A951" t="s">
        <v>20</v>
      </c>
      <c r="B951">
        <v>514330</v>
      </c>
      <c r="C951" t="s">
        <v>2853</v>
      </c>
      <c r="D951">
        <v>46.83</v>
      </c>
      <c r="E951">
        <v>48.51</v>
      </c>
      <c r="F951">
        <v>48.88</v>
      </c>
      <c r="G951">
        <v>49.25</v>
      </c>
      <c r="H951">
        <v>48.64</v>
      </c>
      <c r="I951">
        <v>41.36</v>
      </c>
      <c r="J951">
        <v>69.650000000000006</v>
      </c>
      <c r="K951">
        <v>29.16</v>
      </c>
    </row>
    <row r="952" spans="1:11" x14ac:dyDescent="0.25">
      <c r="A952" t="s">
        <v>20</v>
      </c>
      <c r="B952">
        <v>514332</v>
      </c>
      <c r="C952" t="s">
        <v>2854</v>
      </c>
      <c r="D952">
        <v>13.12</v>
      </c>
      <c r="E952">
        <v>13.68</v>
      </c>
      <c r="F952">
        <v>13.84</v>
      </c>
      <c r="G952">
        <v>13.88</v>
      </c>
      <c r="H952">
        <v>13.4</v>
      </c>
      <c r="I952">
        <v>12.42</v>
      </c>
      <c r="J952">
        <v>15.5</v>
      </c>
      <c r="K952">
        <v>9.19</v>
      </c>
    </row>
    <row r="953" spans="1:11" x14ac:dyDescent="0.25">
      <c r="A953" t="s">
        <v>20</v>
      </c>
      <c r="B953">
        <v>514348</v>
      </c>
      <c r="C953" t="s">
        <v>6436</v>
      </c>
      <c r="D953">
        <v>4.13</v>
      </c>
      <c r="E953">
        <v>4.29</v>
      </c>
      <c r="F953">
        <v>4.5199999999999996</v>
      </c>
      <c r="G953">
        <v>4.83</v>
      </c>
      <c r="H953">
        <v>4.45</v>
      </c>
      <c r="I953">
        <v>2.78</v>
      </c>
      <c r="J953">
        <v>9</v>
      </c>
      <c r="K953">
        <v>0.79</v>
      </c>
    </row>
    <row r="954" spans="1:11" x14ac:dyDescent="0.25">
      <c r="A954" t="s">
        <v>20</v>
      </c>
      <c r="B954">
        <v>514354</v>
      </c>
      <c r="C954" t="s">
        <v>2855</v>
      </c>
      <c r="D954">
        <v>159.85</v>
      </c>
      <c r="E954">
        <v>162.35</v>
      </c>
      <c r="F954">
        <v>163.01</v>
      </c>
      <c r="G954">
        <v>158.91999999999999</v>
      </c>
      <c r="H954">
        <v>142.72</v>
      </c>
      <c r="I954">
        <v>113.32</v>
      </c>
      <c r="J954">
        <v>195.05</v>
      </c>
      <c r="K954">
        <v>100.3</v>
      </c>
    </row>
    <row r="955" spans="1:11" x14ac:dyDescent="0.25">
      <c r="A955" t="s">
        <v>20</v>
      </c>
      <c r="B955">
        <v>514358</v>
      </c>
      <c r="C955" t="s">
        <v>2856</v>
      </c>
      <c r="D955">
        <v>53.66</v>
      </c>
      <c r="E955">
        <v>55.45</v>
      </c>
      <c r="F955">
        <v>56.95</v>
      </c>
      <c r="G955">
        <v>58.93</v>
      </c>
      <c r="H955">
        <v>59.52</v>
      </c>
      <c r="I955">
        <v>49.71</v>
      </c>
      <c r="J955">
        <v>76.989999999999995</v>
      </c>
      <c r="K955">
        <v>49.78</v>
      </c>
    </row>
    <row r="956" spans="1:11" x14ac:dyDescent="0.25">
      <c r="A956" t="s">
        <v>20</v>
      </c>
      <c r="B956">
        <v>514360</v>
      </c>
      <c r="C956" t="s">
        <v>2857</v>
      </c>
      <c r="D956">
        <v>756</v>
      </c>
      <c r="E956">
        <v>752.12</v>
      </c>
      <c r="F956">
        <v>746.26</v>
      </c>
      <c r="G956">
        <v>744.98</v>
      </c>
      <c r="H956">
        <v>723.65</v>
      </c>
      <c r="I956">
        <v>527.45000000000005</v>
      </c>
      <c r="J956">
        <v>863.35</v>
      </c>
      <c r="K956">
        <v>551.29999999999995</v>
      </c>
    </row>
    <row r="957" spans="1:11" x14ac:dyDescent="0.25">
      <c r="A957" t="s">
        <v>20</v>
      </c>
      <c r="B957">
        <v>514378</v>
      </c>
      <c r="C957" t="s">
        <v>2858</v>
      </c>
      <c r="D957">
        <v>23.9</v>
      </c>
      <c r="E957">
        <v>24.63</v>
      </c>
      <c r="F957">
        <v>24.93</v>
      </c>
      <c r="G957">
        <v>26.01</v>
      </c>
      <c r="H957">
        <v>28.92</v>
      </c>
      <c r="I957">
        <v>30</v>
      </c>
      <c r="J957">
        <v>43</v>
      </c>
      <c r="K957">
        <v>20.78</v>
      </c>
    </row>
    <row r="958" spans="1:11" x14ac:dyDescent="0.25">
      <c r="A958" t="s">
        <v>20</v>
      </c>
      <c r="B958">
        <v>514386</v>
      </c>
      <c r="C958" t="s">
        <v>2859</v>
      </c>
      <c r="D958">
        <v>3.37</v>
      </c>
      <c r="E958">
        <v>3.33</v>
      </c>
      <c r="F958">
        <v>3.29</v>
      </c>
      <c r="G958">
        <v>3.29</v>
      </c>
      <c r="H958">
        <v>3.26</v>
      </c>
      <c r="I958">
        <v>3.37</v>
      </c>
      <c r="J958">
        <v>3.89</v>
      </c>
      <c r="K958">
        <v>2.5499999999999998</v>
      </c>
    </row>
    <row r="959" spans="1:11" x14ac:dyDescent="0.25">
      <c r="A959" t="s">
        <v>20</v>
      </c>
      <c r="B959">
        <v>514400</v>
      </c>
      <c r="C959" t="s">
        <v>2860</v>
      </c>
      <c r="D959">
        <v>15.67</v>
      </c>
      <c r="E959">
        <v>15.36</v>
      </c>
      <c r="F959">
        <v>15.1</v>
      </c>
      <c r="G959">
        <v>14.43</v>
      </c>
      <c r="H959">
        <v>13.41</v>
      </c>
      <c r="I959">
        <v>12.13</v>
      </c>
      <c r="J959">
        <v>16.45</v>
      </c>
      <c r="K959">
        <v>10.91</v>
      </c>
    </row>
    <row r="960" spans="1:11" x14ac:dyDescent="0.25">
      <c r="A960" t="s">
        <v>20</v>
      </c>
      <c r="B960">
        <v>514402</v>
      </c>
      <c r="C960" t="s">
        <v>5647</v>
      </c>
      <c r="D960">
        <v>30.49</v>
      </c>
      <c r="E960">
        <v>33.47</v>
      </c>
      <c r="F960">
        <v>35.53</v>
      </c>
      <c r="G960">
        <v>36.83</v>
      </c>
      <c r="H960">
        <v>36.6</v>
      </c>
      <c r="I960">
        <v>26.27</v>
      </c>
      <c r="J960">
        <v>46.44</v>
      </c>
      <c r="K960">
        <v>30.49</v>
      </c>
    </row>
    <row r="961" spans="1:11" x14ac:dyDescent="0.25">
      <c r="A961" t="s">
        <v>20</v>
      </c>
      <c r="B961">
        <v>514412</v>
      </c>
      <c r="C961" t="s">
        <v>5648</v>
      </c>
      <c r="D961">
        <v>39.72</v>
      </c>
      <c r="E961">
        <v>38.700000000000003</v>
      </c>
      <c r="F961">
        <v>36.11</v>
      </c>
      <c r="G961">
        <v>32.200000000000003</v>
      </c>
      <c r="H961">
        <v>28</v>
      </c>
      <c r="I961">
        <v>25.7</v>
      </c>
      <c r="J961">
        <v>39.72</v>
      </c>
      <c r="K961">
        <v>20.56</v>
      </c>
    </row>
    <row r="962" spans="1:11" x14ac:dyDescent="0.25">
      <c r="A962" t="s">
        <v>20</v>
      </c>
      <c r="B962">
        <v>514418</v>
      </c>
      <c r="C962" t="s">
        <v>609</v>
      </c>
      <c r="D962">
        <v>367.65</v>
      </c>
      <c r="E962">
        <v>375.45</v>
      </c>
      <c r="F962">
        <v>377.96</v>
      </c>
      <c r="G962">
        <v>378.56</v>
      </c>
      <c r="H962">
        <v>385.11</v>
      </c>
      <c r="I962">
        <v>432.34</v>
      </c>
      <c r="J962">
        <v>474</v>
      </c>
      <c r="K962">
        <v>344.95</v>
      </c>
    </row>
    <row r="963" spans="1:11" x14ac:dyDescent="0.25">
      <c r="A963" t="s">
        <v>20</v>
      </c>
      <c r="B963">
        <v>514428</v>
      </c>
      <c r="C963" t="s">
        <v>2861</v>
      </c>
      <c r="D963">
        <v>296.3</v>
      </c>
      <c r="E963">
        <v>293.42</v>
      </c>
      <c r="F963">
        <v>284.89999999999998</v>
      </c>
      <c r="G963">
        <v>276.20999999999998</v>
      </c>
      <c r="H963">
        <v>267.05</v>
      </c>
      <c r="I963">
        <v>259.33999999999997</v>
      </c>
      <c r="J963">
        <v>325</v>
      </c>
      <c r="K963">
        <v>188.25</v>
      </c>
    </row>
    <row r="964" spans="1:11" x14ac:dyDescent="0.25">
      <c r="A964" t="s">
        <v>20</v>
      </c>
      <c r="B964">
        <v>514440</v>
      </c>
      <c r="C964" t="s">
        <v>6437</v>
      </c>
      <c r="D964">
        <v>33.049999999999997</v>
      </c>
      <c r="E964">
        <v>35.21</v>
      </c>
      <c r="F964">
        <v>36.19</v>
      </c>
      <c r="G964">
        <v>35.53</v>
      </c>
      <c r="H964">
        <v>30.09</v>
      </c>
      <c r="I964">
        <v>19.190000000000001</v>
      </c>
      <c r="J964">
        <v>40.659999999999997</v>
      </c>
      <c r="K964">
        <v>10.98</v>
      </c>
    </row>
    <row r="965" spans="1:11" x14ac:dyDescent="0.25">
      <c r="A965" t="s">
        <v>20</v>
      </c>
      <c r="B965">
        <v>514442</v>
      </c>
      <c r="C965" t="s">
        <v>2862</v>
      </c>
      <c r="D965">
        <v>22.78</v>
      </c>
      <c r="E965">
        <v>21.6</v>
      </c>
      <c r="F965">
        <v>20.7</v>
      </c>
      <c r="G965">
        <v>19.899999999999999</v>
      </c>
      <c r="H965">
        <v>18.88</v>
      </c>
      <c r="I965">
        <v>18.489999999999998</v>
      </c>
      <c r="J965">
        <v>25</v>
      </c>
      <c r="K965">
        <v>14.6</v>
      </c>
    </row>
    <row r="966" spans="1:11" x14ac:dyDescent="0.25">
      <c r="A966" t="s">
        <v>20</v>
      </c>
      <c r="B966">
        <v>514448</v>
      </c>
      <c r="C966" t="s">
        <v>2863</v>
      </c>
      <c r="D966">
        <v>1641.8</v>
      </c>
      <c r="E966">
        <v>1646.29</v>
      </c>
      <c r="F966">
        <v>1640.3</v>
      </c>
      <c r="G966">
        <v>1632.44</v>
      </c>
      <c r="H966">
        <v>1613.08</v>
      </c>
      <c r="I966">
        <v>1459.19</v>
      </c>
      <c r="J966">
        <v>1780.05</v>
      </c>
      <c r="K966">
        <v>1428</v>
      </c>
    </row>
    <row r="967" spans="1:11" x14ac:dyDescent="0.25">
      <c r="A967" t="s">
        <v>20</v>
      </c>
      <c r="B967">
        <v>514450</v>
      </c>
      <c r="C967" t="s">
        <v>2864</v>
      </c>
      <c r="D967">
        <v>242.55</v>
      </c>
      <c r="E967">
        <v>239.81</v>
      </c>
      <c r="F967">
        <v>234.08</v>
      </c>
      <c r="G967">
        <v>222.48</v>
      </c>
      <c r="H967">
        <v>203.88</v>
      </c>
      <c r="I967">
        <v>204.25</v>
      </c>
      <c r="J967">
        <v>265</v>
      </c>
      <c r="K967">
        <v>148.05000000000001</v>
      </c>
    </row>
    <row r="968" spans="1:11" x14ac:dyDescent="0.25">
      <c r="A968" t="s">
        <v>20</v>
      </c>
      <c r="B968">
        <v>514454</v>
      </c>
      <c r="C968" t="s">
        <v>2865</v>
      </c>
      <c r="D968">
        <v>18.2</v>
      </c>
      <c r="E968">
        <v>18.61</v>
      </c>
      <c r="F968">
        <v>18.78</v>
      </c>
      <c r="G968">
        <v>18.66</v>
      </c>
      <c r="H968">
        <v>18.329999999999998</v>
      </c>
      <c r="I968">
        <v>18.07</v>
      </c>
      <c r="J968">
        <v>23</v>
      </c>
      <c r="K968">
        <v>14.75</v>
      </c>
    </row>
    <row r="969" spans="1:11" x14ac:dyDescent="0.25">
      <c r="A969" t="s">
        <v>20</v>
      </c>
      <c r="B969">
        <v>514470</v>
      </c>
      <c r="C969" t="s">
        <v>2866</v>
      </c>
      <c r="D969">
        <v>66.97</v>
      </c>
      <c r="E969">
        <v>66.98</v>
      </c>
      <c r="F969">
        <v>66.75</v>
      </c>
      <c r="G969">
        <v>66.42</v>
      </c>
      <c r="H969">
        <v>65.22</v>
      </c>
      <c r="I969">
        <v>64.22</v>
      </c>
      <c r="J969">
        <v>77</v>
      </c>
      <c r="K969">
        <v>52.6</v>
      </c>
    </row>
    <row r="970" spans="1:11" x14ac:dyDescent="0.25">
      <c r="A970" t="s">
        <v>20</v>
      </c>
      <c r="B970">
        <v>514484</v>
      </c>
      <c r="C970" t="s">
        <v>6438</v>
      </c>
      <c r="D970">
        <v>18.71</v>
      </c>
      <c r="E970">
        <v>17.91</v>
      </c>
      <c r="F970">
        <v>17.34</v>
      </c>
      <c r="G970">
        <v>16.5</v>
      </c>
      <c r="H970">
        <v>14.92</v>
      </c>
      <c r="I970">
        <v>11.6</v>
      </c>
      <c r="J970">
        <v>18.71</v>
      </c>
      <c r="K970">
        <v>7.89</v>
      </c>
    </row>
    <row r="971" spans="1:11" x14ac:dyDescent="0.25">
      <c r="A971" t="s">
        <v>20</v>
      </c>
      <c r="B971">
        <v>515008</v>
      </c>
      <c r="C971" t="s">
        <v>2867</v>
      </c>
      <c r="D971">
        <v>90.13</v>
      </c>
      <c r="E971">
        <v>91.96</v>
      </c>
      <c r="F971">
        <v>91.73</v>
      </c>
      <c r="G971">
        <v>90.22</v>
      </c>
      <c r="H971">
        <v>83.39</v>
      </c>
      <c r="I971">
        <v>64.349999999999994</v>
      </c>
      <c r="J971">
        <v>99.45</v>
      </c>
      <c r="K971">
        <v>57.5</v>
      </c>
    </row>
    <row r="972" spans="1:11" x14ac:dyDescent="0.25">
      <c r="A972" t="s">
        <v>20</v>
      </c>
      <c r="B972">
        <v>515018</v>
      </c>
      <c r="C972" t="s">
        <v>2868</v>
      </c>
      <c r="D972">
        <v>34.75</v>
      </c>
      <c r="E972">
        <v>36.01</v>
      </c>
      <c r="F972">
        <v>37.409999999999997</v>
      </c>
      <c r="G972">
        <v>38.74</v>
      </c>
      <c r="H972">
        <v>37.07</v>
      </c>
      <c r="I972">
        <v>29.08</v>
      </c>
      <c r="J972">
        <v>47.7</v>
      </c>
      <c r="K972">
        <v>22.59</v>
      </c>
    </row>
    <row r="973" spans="1:11" x14ac:dyDescent="0.25">
      <c r="A973" t="s">
        <v>20</v>
      </c>
      <c r="B973">
        <v>515030</v>
      </c>
      <c r="C973" t="s">
        <v>2869</v>
      </c>
      <c r="D973">
        <v>566.9</v>
      </c>
      <c r="E973">
        <v>569.20000000000005</v>
      </c>
      <c r="F973">
        <v>567.54</v>
      </c>
      <c r="G973">
        <v>568.71</v>
      </c>
      <c r="H973">
        <v>570.38</v>
      </c>
      <c r="I973">
        <v>541.88</v>
      </c>
      <c r="J973">
        <v>651.20000000000005</v>
      </c>
      <c r="K973">
        <v>492</v>
      </c>
    </row>
    <row r="974" spans="1:11" x14ac:dyDescent="0.25">
      <c r="A974" t="s">
        <v>20</v>
      </c>
      <c r="B974">
        <v>515037</v>
      </c>
      <c r="C974" t="s">
        <v>2870</v>
      </c>
      <c r="D974">
        <v>59.05</v>
      </c>
      <c r="E974">
        <v>59.89</v>
      </c>
      <c r="F974">
        <v>60.88</v>
      </c>
      <c r="G974">
        <v>60.47</v>
      </c>
      <c r="H974">
        <v>55.61</v>
      </c>
      <c r="I974">
        <v>44.93</v>
      </c>
      <c r="J974">
        <v>71.5</v>
      </c>
      <c r="K974">
        <v>38.56</v>
      </c>
    </row>
    <row r="975" spans="1:11" x14ac:dyDescent="0.25">
      <c r="A975" t="s">
        <v>20</v>
      </c>
      <c r="B975">
        <v>515043</v>
      </c>
      <c r="C975" t="s">
        <v>2871</v>
      </c>
      <c r="D975">
        <v>119.3</v>
      </c>
      <c r="E975">
        <v>120.4</v>
      </c>
      <c r="F975">
        <v>120.12</v>
      </c>
      <c r="G975">
        <v>119.44</v>
      </c>
      <c r="H975">
        <v>117.3</v>
      </c>
      <c r="I975">
        <v>106.06</v>
      </c>
      <c r="J975">
        <v>132</v>
      </c>
      <c r="K975">
        <v>100.5</v>
      </c>
    </row>
    <row r="976" spans="1:11" x14ac:dyDescent="0.25">
      <c r="A976" t="s">
        <v>20</v>
      </c>
      <c r="B976">
        <v>515055</v>
      </c>
      <c r="C976" t="s">
        <v>1129</v>
      </c>
      <c r="D976">
        <v>259.10000000000002</v>
      </c>
      <c r="E976">
        <v>253.16</v>
      </c>
      <c r="F976">
        <v>249.6</v>
      </c>
      <c r="G976">
        <v>244.47</v>
      </c>
      <c r="H976">
        <v>232.32</v>
      </c>
      <c r="I976">
        <v>183.24</v>
      </c>
      <c r="J976">
        <v>259.95</v>
      </c>
      <c r="K976">
        <v>180.85</v>
      </c>
    </row>
    <row r="977" spans="1:11" x14ac:dyDescent="0.25">
      <c r="A977" t="s">
        <v>20</v>
      </c>
      <c r="B977">
        <v>515059</v>
      </c>
      <c r="C977" t="s">
        <v>2872</v>
      </c>
      <c r="D977">
        <v>86</v>
      </c>
      <c r="E977">
        <v>80.64</v>
      </c>
      <c r="F977">
        <v>79.98</v>
      </c>
      <c r="G977">
        <v>80.22</v>
      </c>
      <c r="H977">
        <v>72.959999999999994</v>
      </c>
      <c r="I977">
        <v>47.06</v>
      </c>
      <c r="J977">
        <v>94.87</v>
      </c>
      <c r="K977">
        <v>32.5</v>
      </c>
    </row>
    <row r="978" spans="1:11" x14ac:dyDescent="0.25">
      <c r="A978" t="s">
        <v>20</v>
      </c>
      <c r="B978">
        <v>515085</v>
      </c>
      <c r="C978" t="s">
        <v>2873</v>
      </c>
      <c r="D978">
        <v>4.29</v>
      </c>
      <c r="E978">
        <v>4.33</v>
      </c>
      <c r="F978">
        <v>4.3</v>
      </c>
      <c r="G978">
        <v>4.25</v>
      </c>
      <c r="H978">
        <v>4.18</v>
      </c>
      <c r="I978">
        <v>3.89</v>
      </c>
      <c r="J978">
        <v>5.23</v>
      </c>
      <c r="K978">
        <v>3.55</v>
      </c>
    </row>
    <row r="979" spans="1:11" x14ac:dyDescent="0.25">
      <c r="A979" t="s">
        <v>20</v>
      </c>
      <c r="B979">
        <v>515093</v>
      </c>
      <c r="C979" t="s">
        <v>2874</v>
      </c>
      <c r="D979">
        <v>51.26</v>
      </c>
      <c r="E979">
        <v>50.61</v>
      </c>
      <c r="F979">
        <v>50.45</v>
      </c>
      <c r="G979">
        <v>50.49</v>
      </c>
      <c r="H979">
        <v>49.76</v>
      </c>
      <c r="I979">
        <v>46.43</v>
      </c>
      <c r="J979">
        <v>56.96</v>
      </c>
      <c r="K979">
        <v>41.61</v>
      </c>
    </row>
    <row r="980" spans="1:11" x14ac:dyDescent="0.25">
      <c r="A980" t="s">
        <v>20</v>
      </c>
      <c r="B980">
        <v>515127</v>
      </c>
      <c r="C980" t="s">
        <v>2875</v>
      </c>
      <c r="D980">
        <v>2.75</v>
      </c>
      <c r="E980">
        <v>2.78</v>
      </c>
      <c r="F980">
        <v>2.78</v>
      </c>
      <c r="G980">
        <v>2.8</v>
      </c>
      <c r="H980">
        <v>2.86</v>
      </c>
      <c r="I980">
        <v>3.27</v>
      </c>
      <c r="J980">
        <v>3.41</v>
      </c>
      <c r="K980">
        <v>2.56</v>
      </c>
    </row>
    <row r="981" spans="1:11" x14ac:dyDescent="0.25">
      <c r="A981" t="s">
        <v>20</v>
      </c>
      <c r="B981">
        <v>515145</v>
      </c>
      <c r="C981" t="s">
        <v>5649</v>
      </c>
      <c r="D981">
        <v>15.58</v>
      </c>
      <c r="E981">
        <v>15.79</v>
      </c>
      <c r="F981">
        <v>15.89</v>
      </c>
      <c r="G981">
        <v>15.5</v>
      </c>
      <c r="H981">
        <v>14.17</v>
      </c>
      <c r="I981">
        <v>15.2</v>
      </c>
      <c r="J981">
        <v>19.12</v>
      </c>
      <c r="K981">
        <v>8.73</v>
      </c>
    </row>
    <row r="982" spans="1:11" x14ac:dyDescent="0.25">
      <c r="A982" t="s">
        <v>20</v>
      </c>
      <c r="B982">
        <v>515147</v>
      </c>
      <c r="C982" t="s">
        <v>2876</v>
      </c>
      <c r="D982">
        <v>133.15</v>
      </c>
      <c r="E982">
        <v>130.38</v>
      </c>
      <c r="F982">
        <v>127.8</v>
      </c>
      <c r="G982">
        <v>125.29</v>
      </c>
      <c r="H982">
        <v>117.87</v>
      </c>
      <c r="I982">
        <v>92.68</v>
      </c>
      <c r="J982">
        <v>138.5</v>
      </c>
      <c r="K982">
        <v>78</v>
      </c>
    </row>
    <row r="983" spans="1:11" x14ac:dyDescent="0.25">
      <c r="A983" t="s">
        <v>20</v>
      </c>
      <c r="B983">
        <v>516003</v>
      </c>
      <c r="C983" t="s">
        <v>2877</v>
      </c>
      <c r="D983">
        <v>170.45</v>
      </c>
      <c r="E983">
        <v>173.15</v>
      </c>
      <c r="F983">
        <v>177.34</v>
      </c>
      <c r="G983">
        <v>182.75</v>
      </c>
      <c r="H983">
        <v>187.1</v>
      </c>
      <c r="I983">
        <v>178.78</v>
      </c>
      <c r="J983">
        <v>229.95</v>
      </c>
      <c r="K983">
        <v>166.05</v>
      </c>
    </row>
    <row r="984" spans="1:11" x14ac:dyDescent="0.25">
      <c r="A984" t="s">
        <v>20</v>
      </c>
      <c r="B984">
        <v>516016</v>
      </c>
      <c r="C984" t="s">
        <v>2878</v>
      </c>
      <c r="D984">
        <v>253</v>
      </c>
      <c r="E984">
        <v>261.88</v>
      </c>
      <c r="F984">
        <v>269.11</v>
      </c>
      <c r="G984">
        <v>273.33</v>
      </c>
      <c r="H984">
        <v>263.7</v>
      </c>
      <c r="I984">
        <v>216.47</v>
      </c>
      <c r="J984">
        <v>318.45</v>
      </c>
      <c r="K984">
        <v>196</v>
      </c>
    </row>
    <row r="985" spans="1:11" x14ac:dyDescent="0.25">
      <c r="A985" t="s">
        <v>20</v>
      </c>
      <c r="B985">
        <v>516020</v>
      </c>
      <c r="C985" t="s">
        <v>2879</v>
      </c>
      <c r="D985">
        <v>3.56</v>
      </c>
      <c r="E985">
        <v>3.46</v>
      </c>
      <c r="F985">
        <v>3.48</v>
      </c>
      <c r="G985">
        <v>3.54</v>
      </c>
      <c r="H985">
        <v>3.6</v>
      </c>
      <c r="I985">
        <v>3.7</v>
      </c>
      <c r="J985">
        <v>4.18</v>
      </c>
      <c r="K985">
        <v>2.8</v>
      </c>
    </row>
    <row r="986" spans="1:11" x14ac:dyDescent="0.25">
      <c r="A986" t="s">
        <v>20</v>
      </c>
      <c r="B986">
        <v>516022</v>
      </c>
      <c r="C986" t="s">
        <v>2880</v>
      </c>
      <c r="D986">
        <v>215.1</v>
      </c>
      <c r="E986">
        <v>216.52</v>
      </c>
      <c r="F986">
        <v>216.85</v>
      </c>
      <c r="G986">
        <v>217.68</v>
      </c>
      <c r="H986">
        <v>215.44</v>
      </c>
      <c r="I986">
        <v>194.62</v>
      </c>
      <c r="J986">
        <v>244.95</v>
      </c>
      <c r="K986">
        <v>170</v>
      </c>
    </row>
    <row r="987" spans="1:11" x14ac:dyDescent="0.25">
      <c r="A987" t="s">
        <v>20</v>
      </c>
      <c r="B987">
        <v>516030</v>
      </c>
      <c r="C987" t="s">
        <v>1401</v>
      </c>
      <c r="D987">
        <v>232.05</v>
      </c>
      <c r="E987">
        <v>239.87</v>
      </c>
      <c r="F987">
        <v>244.04</v>
      </c>
      <c r="G987">
        <v>247.27</v>
      </c>
      <c r="H987">
        <v>233.62</v>
      </c>
      <c r="I987">
        <v>167.85</v>
      </c>
      <c r="J987">
        <v>316.14999999999998</v>
      </c>
      <c r="K987">
        <v>124.8</v>
      </c>
    </row>
    <row r="988" spans="1:11" x14ac:dyDescent="0.25">
      <c r="A988" t="s">
        <v>20</v>
      </c>
      <c r="B988">
        <v>516062</v>
      </c>
      <c r="C988" t="s">
        <v>6018</v>
      </c>
      <c r="D988">
        <v>4.9000000000000004</v>
      </c>
      <c r="E988">
        <v>5.05</v>
      </c>
      <c r="F988">
        <v>5.19</v>
      </c>
      <c r="G988">
        <v>5.24</v>
      </c>
      <c r="H988">
        <v>5.18</v>
      </c>
      <c r="I988">
        <v>6.09</v>
      </c>
      <c r="J988">
        <v>6.01</v>
      </c>
      <c r="K988">
        <v>4.16</v>
      </c>
    </row>
    <row r="989" spans="1:11" x14ac:dyDescent="0.25">
      <c r="A989" t="s">
        <v>20</v>
      </c>
      <c r="B989">
        <v>516064</v>
      </c>
      <c r="C989" t="s">
        <v>773</v>
      </c>
      <c r="D989">
        <v>478.75</v>
      </c>
      <c r="E989">
        <v>458.51</v>
      </c>
      <c r="F989">
        <v>454.07</v>
      </c>
      <c r="G989">
        <v>442.06</v>
      </c>
      <c r="H989">
        <v>408.53</v>
      </c>
      <c r="I989">
        <v>319.47000000000003</v>
      </c>
      <c r="J989">
        <v>516.4</v>
      </c>
      <c r="K989">
        <v>297.5</v>
      </c>
    </row>
    <row r="990" spans="1:11" x14ac:dyDescent="0.25">
      <c r="A990" t="s">
        <v>20</v>
      </c>
      <c r="B990">
        <v>516072</v>
      </c>
      <c r="C990" t="s">
        <v>2881</v>
      </c>
      <c r="D990">
        <v>314.64999999999998</v>
      </c>
      <c r="E990">
        <v>316.29000000000002</v>
      </c>
      <c r="F990">
        <v>318.92</v>
      </c>
      <c r="G990">
        <v>322.35000000000002</v>
      </c>
      <c r="H990">
        <v>327.9</v>
      </c>
      <c r="I990">
        <v>323.66000000000003</v>
      </c>
      <c r="J990">
        <v>377.3</v>
      </c>
      <c r="K990">
        <v>302.8</v>
      </c>
    </row>
    <row r="991" spans="1:11" x14ac:dyDescent="0.25">
      <c r="A991" t="s">
        <v>20</v>
      </c>
      <c r="B991">
        <v>516078</v>
      </c>
      <c r="C991" t="s">
        <v>2882</v>
      </c>
      <c r="D991">
        <v>28.94</v>
      </c>
      <c r="E991">
        <v>29.21</v>
      </c>
      <c r="F991">
        <v>29.13</v>
      </c>
      <c r="G991">
        <v>29.09</v>
      </c>
      <c r="H991">
        <v>28.39</v>
      </c>
      <c r="I991">
        <v>25.53</v>
      </c>
      <c r="J991">
        <v>34.9</v>
      </c>
      <c r="K991">
        <v>22.83</v>
      </c>
    </row>
    <row r="992" spans="1:11" x14ac:dyDescent="0.25">
      <c r="A992" t="s">
        <v>20</v>
      </c>
      <c r="B992">
        <v>516082</v>
      </c>
      <c r="C992" t="s">
        <v>2883</v>
      </c>
      <c r="D992">
        <v>359.75</v>
      </c>
      <c r="E992">
        <v>357.84</v>
      </c>
      <c r="F992">
        <v>359.32</v>
      </c>
      <c r="G992">
        <v>361.04</v>
      </c>
      <c r="H992">
        <v>356.29</v>
      </c>
      <c r="I992">
        <v>318.39999999999998</v>
      </c>
      <c r="J992">
        <v>400</v>
      </c>
      <c r="K992">
        <v>284.75</v>
      </c>
    </row>
    <row r="993" spans="1:11" x14ac:dyDescent="0.25">
      <c r="A993" t="s">
        <v>20</v>
      </c>
      <c r="B993">
        <v>516092</v>
      </c>
      <c r="C993" t="s">
        <v>321</v>
      </c>
      <c r="D993">
        <v>29.04</v>
      </c>
      <c r="E993">
        <v>28.63</v>
      </c>
      <c r="F993">
        <v>28.24</v>
      </c>
      <c r="G993">
        <v>27.57</v>
      </c>
      <c r="H993">
        <v>25.88</v>
      </c>
      <c r="I993">
        <v>22.61</v>
      </c>
      <c r="J993">
        <v>30.9</v>
      </c>
      <c r="K993">
        <v>18.73</v>
      </c>
    </row>
    <row r="994" spans="1:11" x14ac:dyDescent="0.25">
      <c r="A994" t="s">
        <v>20</v>
      </c>
      <c r="B994">
        <v>516096</v>
      </c>
      <c r="C994" t="s">
        <v>2884</v>
      </c>
      <c r="D994">
        <v>182.95</v>
      </c>
      <c r="E994">
        <v>182.07</v>
      </c>
      <c r="F994">
        <v>183.15</v>
      </c>
      <c r="G994">
        <v>184.89</v>
      </c>
      <c r="H994">
        <v>182.22</v>
      </c>
      <c r="I994">
        <v>167.22</v>
      </c>
      <c r="J994">
        <v>214</v>
      </c>
      <c r="K994">
        <v>141</v>
      </c>
    </row>
    <row r="995" spans="1:11" x14ac:dyDescent="0.25">
      <c r="A995" t="s">
        <v>20</v>
      </c>
      <c r="B995">
        <v>516098</v>
      </c>
      <c r="C995" t="s">
        <v>5650</v>
      </c>
      <c r="D995">
        <v>6.55</v>
      </c>
      <c r="E995">
        <v>6.4</v>
      </c>
      <c r="F995">
        <v>6.43</v>
      </c>
      <c r="G995">
        <v>6.64</v>
      </c>
      <c r="H995">
        <v>6.89</v>
      </c>
      <c r="I995">
        <v>6.45</v>
      </c>
      <c r="J995">
        <v>9.26</v>
      </c>
      <c r="K995">
        <v>5.5</v>
      </c>
    </row>
    <row r="996" spans="1:11" x14ac:dyDescent="0.25">
      <c r="A996" t="s">
        <v>20</v>
      </c>
      <c r="B996">
        <v>516106</v>
      </c>
      <c r="C996" t="s">
        <v>2885</v>
      </c>
      <c r="D996">
        <v>8.5</v>
      </c>
      <c r="E996">
        <v>8.3699999999999992</v>
      </c>
      <c r="F996">
        <v>8.35</v>
      </c>
      <c r="G996">
        <v>8.49</v>
      </c>
      <c r="H996">
        <v>8.57</v>
      </c>
      <c r="I996">
        <v>7.91</v>
      </c>
      <c r="J996">
        <v>12.38</v>
      </c>
      <c r="K996">
        <v>6.36</v>
      </c>
    </row>
    <row r="997" spans="1:11" x14ac:dyDescent="0.25">
      <c r="A997" t="s">
        <v>20</v>
      </c>
      <c r="B997">
        <v>516108</v>
      </c>
      <c r="C997" t="s">
        <v>2886</v>
      </c>
      <c r="D997">
        <v>97.85</v>
      </c>
      <c r="E997">
        <v>98.37</v>
      </c>
      <c r="F997">
        <v>99.34</v>
      </c>
      <c r="G997">
        <v>101.46</v>
      </c>
      <c r="H997">
        <v>105.27</v>
      </c>
      <c r="I997">
        <v>112.05</v>
      </c>
      <c r="J997">
        <v>124.95</v>
      </c>
      <c r="K997">
        <v>85</v>
      </c>
    </row>
    <row r="998" spans="1:11" x14ac:dyDescent="0.25">
      <c r="A998" t="s">
        <v>20</v>
      </c>
      <c r="B998">
        <v>516110</v>
      </c>
      <c r="C998" t="s">
        <v>2887</v>
      </c>
      <c r="D998">
        <v>8.33</v>
      </c>
      <c r="E998">
        <v>8.09</v>
      </c>
      <c r="F998">
        <v>7.91</v>
      </c>
      <c r="G998">
        <v>7.72</v>
      </c>
      <c r="H998">
        <v>7.53</v>
      </c>
      <c r="I998">
        <v>9.7100000000000009</v>
      </c>
      <c r="J998">
        <v>8.5399999999999991</v>
      </c>
      <c r="K998">
        <v>6.55</v>
      </c>
    </row>
    <row r="999" spans="1:11" x14ac:dyDescent="0.25">
      <c r="A999" t="s">
        <v>20</v>
      </c>
      <c r="B999">
        <v>517015</v>
      </c>
      <c r="C999" t="s">
        <v>2888</v>
      </c>
      <c r="D999">
        <v>2346</v>
      </c>
      <c r="E999">
        <v>2376.9299999999998</v>
      </c>
      <c r="F999">
        <v>2399.13</v>
      </c>
      <c r="G999">
        <v>2392.7800000000002</v>
      </c>
      <c r="H999">
        <v>2331.61</v>
      </c>
      <c r="I999">
        <v>2025.45</v>
      </c>
      <c r="J999">
        <v>2720</v>
      </c>
      <c r="K999">
        <v>1950</v>
      </c>
    </row>
    <row r="1000" spans="1:11" x14ac:dyDescent="0.25">
      <c r="A1000" t="s">
        <v>20</v>
      </c>
      <c r="B1000">
        <v>517035</v>
      </c>
      <c r="C1000" t="s">
        <v>2889</v>
      </c>
      <c r="D1000">
        <v>896.95</v>
      </c>
      <c r="E1000">
        <v>924.34</v>
      </c>
      <c r="F1000">
        <v>891.17</v>
      </c>
      <c r="G1000">
        <v>821.55</v>
      </c>
      <c r="H1000">
        <v>731.94</v>
      </c>
      <c r="I1000">
        <v>547.94000000000005</v>
      </c>
      <c r="J1000">
        <v>1040</v>
      </c>
      <c r="K1000">
        <v>566.75</v>
      </c>
    </row>
    <row r="1001" spans="1:11" x14ac:dyDescent="0.25">
      <c r="A1001" t="s">
        <v>20</v>
      </c>
      <c r="B1001">
        <v>517041</v>
      </c>
      <c r="C1001" t="s">
        <v>2890</v>
      </c>
      <c r="D1001">
        <v>1525.4</v>
      </c>
      <c r="E1001">
        <v>1512.53</v>
      </c>
      <c r="F1001">
        <v>1453.33</v>
      </c>
      <c r="G1001">
        <v>1366.18</v>
      </c>
      <c r="H1001">
        <v>1259.28</v>
      </c>
      <c r="I1001">
        <v>1109.69</v>
      </c>
      <c r="J1001">
        <v>1619.85</v>
      </c>
      <c r="K1001">
        <v>1022.45</v>
      </c>
    </row>
    <row r="1002" spans="1:11" x14ac:dyDescent="0.25">
      <c r="A1002" t="s">
        <v>20</v>
      </c>
      <c r="B1002">
        <v>517044</v>
      </c>
      <c r="C1002" t="s">
        <v>2891</v>
      </c>
      <c r="D1002">
        <v>11.77</v>
      </c>
      <c r="E1002">
        <v>11.9</v>
      </c>
      <c r="F1002">
        <v>11.86</v>
      </c>
      <c r="G1002">
        <v>11.67</v>
      </c>
      <c r="H1002">
        <v>11.7</v>
      </c>
      <c r="I1002">
        <v>13.48</v>
      </c>
      <c r="J1002">
        <v>13.55</v>
      </c>
      <c r="K1002">
        <v>10</v>
      </c>
    </row>
    <row r="1003" spans="1:11" x14ac:dyDescent="0.25">
      <c r="A1003" t="s">
        <v>20</v>
      </c>
      <c r="B1003">
        <v>517059</v>
      </c>
      <c r="C1003" t="s">
        <v>2892</v>
      </c>
      <c r="D1003">
        <v>368.85</v>
      </c>
      <c r="E1003">
        <v>371.25</v>
      </c>
      <c r="F1003">
        <v>374.72</v>
      </c>
      <c r="G1003">
        <v>379.63</v>
      </c>
      <c r="H1003">
        <v>381.4</v>
      </c>
      <c r="I1003">
        <v>341.77</v>
      </c>
      <c r="J1003">
        <v>430.95</v>
      </c>
      <c r="K1003">
        <v>315</v>
      </c>
    </row>
    <row r="1004" spans="1:11" x14ac:dyDescent="0.25">
      <c r="A1004" t="s">
        <v>20</v>
      </c>
      <c r="B1004">
        <v>517063</v>
      </c>
      <c r="C1004" t="s">
        <v>2893</v>
      </c>
      <c r="D1004">
        <v>51</v>
      </c>
      <c r="E1004">
        <v>50.13</v>
      </c>
      <c r="F1004">
        <v>49.27</v>
      </c>
      <c r="G1004">
        <v>48.53</v>
      </c>
      <c r="H1004">
        <v>48.07</v>
      </c>
      <c r="I1004">
        <v>45.82</v>
      </c>
      <c r="J1004">
        <v>55</v>
      </c>
      <c r="K1004">
        <v>42.5</v>
      </c>
    </row>
    <row r="1005" spans="1:11" x14ac:dyDescent="0.25">
      <c r="A1005" t="s">
        <v>20</v>
      </c>
      <c r="B1005">
        <v>517077</v>
      </c>
      <c r="C1005" t="s">
        <v>5651</v>
      </c>
      <c r="D1005">
        <v>39.9</v>
      </c>
      <c r="E1005">
        <v>39.909999999999997</v>
      </c>
      <c r="F1005">
        <v>40.42</v>
      </c>
      <c r="G1005">
        <v>39.26</v>
      </c>
      <c r="H1005">
        <v>36.64</v>
      </c>
      <c r="I1005">
        <v>33.79</v>
      </c>
      <c r="J1005">
        <v>49.35</v>
      </c>
      <c r="K1005">
        <v>24.23</v>
      </c>
    </row>
    <row r="1006" spans="1:11" x14ac:dyDescent="0.25">
      <c r="A1006" t="s">
        <v>20</v>
      </c>
      <c r="B1006">
        <v>517096</v>
      </c>
      <c r="C1006" t="s">
        <v>2894</v>
      </c>
      <c r="D1006">
        <v>76.48</v>
      </c>
      <c r="E1006">
        <v>74.97</v>
      </c>
      <c r="F1006">
        <v>72.69</v>
      </c>
      <c r="G1006">
        <v>70.180000000000007</v>
      </c>
      <c r="H1006">
        <v>66.5</v>
      </c>
      <c r="I1006">
        <v>50.39</v>
      </c>
      <c r="J1006">
        <v>80.08</v>
      </c>
      <c r="K1006">
        <v>51.91</v>
      </c>
    </row>
    <row r="1007" spans="1:11" x14ac:dyDescent="0.25">
      <c r="A1007" t="s">
        <v>20</v>
      </c>
      <c r="B1007">
        <v>517119</v>
      </c>
      <c r="C1007" t="s">
        <v>2895</v>
      </c>
      <c r="D1007">
        <v>14.61</v>
      </c>
      <c r="E1007">
        <v>14.79</v>
      </c>
      <c r="F1007">
        <v>14.8</v>
      </c>
      <c r="G1007">
        <v>14.77</v>
      </c>
      <c r="H1007">
        <v>14.71</v>
      </c>
      <c r="I1007">
        <v>15.12</v>
      </c>
      <c r="J1007">
        <v>17</v>
      </c>
      <c r="K1007">
        <v>12.85</v>
      </c>
    </row>
    <row r="1008" spans="1:11" x14ac:dyDescent="0.25">
      <c r="A1008" t="s">
        <v>20</v>
      </c>
      <c r="B1008">
        <v>517146</v>
      </c>
      <c r="C1008" t="s">
        <v>2896</v>
      </c>
      <c r="D1008">
        <v>315.75</v>
      </c>
      <c r="E1008">
        <v>316.18</v>
      </c>
      <c r="F1008">
        <v>312.70999999999998</v>
      </c>
      <c r="G1008">
        <v>311.02</v>
      </c>
      <c r="H1008">
        <v>316.33</v>
      </c>
      <c r="I1008">
        <v>275.19</v>
      </c>
      <c r="J1008">
        <v>373.6</v>
      </c>
      <c r="K1008">
        <v>252.95</v>
      </c>
    </row>
    <row r="1009" spans="1:11" x14ac:dyDescent="0.25">
      <c r="A1009" t="s">
        <v>20</v>
      </c>
      <c r="B1009">
        <v>517166</v>
      </c>
      <c r="C1009" t="s">
        <v>2897</v>
      </c>
      <c r="D1009">
        <v>53.06</v>
      </c>
      <c r="E1009">
        <v>53.82</v>
      </c>
      <c r="F1009">
        <v>54.13</v>
      </c>
      <c r="G1009">
        <v>54.62</v>
      </c>
      <c r="H1009">
        <v>55.09</v>
      </c>
      <c r="I1009">
        <v>52.54</v>
      </c>
      <c r="J1009">
        <v>65.83</v>
      </c>
      <c r="K1009">
        <v>49.1</v>
      </c>
    </row>
    <row r="1010" spans="1:11" x14ac:dyDescent="0.25">
      <c r="A1010" t="s">
        <v>20</v>
      </c>
      <c r="B1010">
        <v>517168</v>
      </c>
      <c r="C1010" t="s">
        <v>2898</v>
      </c>
      <c r="D1010">
        <v>412.2</v>
      </c>
      <c r="E1010">
        <v>409.36</v>
      </c>
      <c r="F1010">
        <v>403.45</v>
      </c>
      <c r="G1010">
        <v>396.34</v>
      </c>
      <c r="H1010">
        <v>393.76</v>
      </c>
      <c r="I1010">
        <v>373.25</v>
      </c>
      <c r="J1010">
        <v>463</v>
      </c>
      <c r="K1010">
        <v>345.5</v>
      </c>
    </row>
    <row r="1011" spans="1:11" x14ac:dyDescent="0.25">
      <c r="A1011" t="s">
        <v>20</v>
      </c>
      <c r="B1011">
        <v>517170</v>
      </c>
      <c r="C1011" t="s">
        <v>2899</v>
      </c>
      <c r="D1011">
        <v>64.900000000000006</v>
      </c>
      <c r="E1011">
        <v>60.84</v>
      </c>
      <c r="F1011">
        <v>56.08</v>
      </c>
      <c r="G1011">
        <v>50.58</v>
      </c>
      <c r="H1011">
        <v>45.33</v>
      </c>
      <c r="I1011">
        <v>48.79</v>
      </c>
      <c r="J1011">
        <v>66.8</v>
      </c>
      <c r="K1011">
        <v>36</v>
      </c>
    </row>
    <row r="1012" spans="1:11" x14ac:dyDescent="0.25">
      <c r="A1012" t="s">
        <v>20</v>
      </c>
      <c r="B1012">
        <v>517174</v>
      </c>
      <c r="C1012" t="s">
        <v>2900</v>
      </c>
      <c r="D1012">
        <v>37204.949999999997</v>
      </c>
      <c r="E1012">
        <v>36989.14</v>
      </c>
      <c r="F1012">
        <v>37004.69</v>
      </c>
      <c r="G1012">
        <v>37184.32</v>
      </c>
      <c r="H1012">
        <v>38119.910000000003</v>
      </c>
      <c r="I1012">
        <v>39206.089999999997</v>
      </c>
      <c r="J1012">
        <v>43534.400000000001</v>
      </c>
      <c r="K1012">
        <v>35322</v>
      </c>
    </row>
    <row r="1013" spans="1:11" x14ac:dyDescent="0.25">
      <c r="A1013" t="s">
        <v>20</v>
      </c>
      <c r="B1013">
        <v>517201</v>
      </c>
      <c r="C1013" t="s">
        <v>2901</v>
      </c>
      <c r="D1013">
        <v>73.400000000000006</v>
      </c>
      <c r="E1013">
        <v>74.31</v>
      </c>
      <c r="F1013">
        <v>75.02</v>
      </c>
      <c r="G1013">
        <v>72.95</v>
      </c>
      <c r="H1013">
        <v>64.86</v>
      </c>
      <c r="I1013">
        <v>48.56</v>
      </c>
      <c r="J1013">
        <v>80.58</v>
      </c>
      <c r="K1013">
        <v>40.1</v>
      </c>
    </row>
    <row r="1014" spans="1:11" x14ac:dyDescent="0.25">
      <c r="A1014" t="s">
        <v>20</v>
      </c>
      <c r="B1014">
        <v>517206</v>
      </c>
      <c r="C1014" t="s">
        <v>2902</v>
      </c>
      <c r="D1014">
        <v>2435.85</v>
      </c>
      <c r="E1014">
        <v>2404.14</v>
      </c>
      <c r="F1014">
        <v>2352.1999999999998</v>
      </c>
      <c r="G1014">
        <v>2303.96</v>
      </c>
      <c r="H1014">
        <v>2269.33</v>
      </c>
      <c r="I1014">
        <v>2072.4299999999998</v>
      </c>
      <c r="J1014">
        <v>2549.9499999999998</v>
      </c>
      <c r="K1014">
        <v>2001</v>
      </c>
    </row>
    <row r="1015" spans="1:11" x14ac:dyDescent="0.25">
      <c r="A1015" t="s">
        <v>20</v>
      </c>
      <c r="B1015">
        <v>517214</v>
      </c>
      <c r="C1015" t="s">
        <v>5652</v>
      </c>
      <c r="D1015">
        <v>30.55</v>
      </c>
      <c r="E1015">
        <v>30.7</v>
      </c>
      <c r="F1015">
        <v>30.64</v>
      </c>
      <c r="G1015">
        <v>30.66</v>
      </c>
      <c r="H1015">
        <v>31.09</v>
      </c>
      <c r="I1015">
        <v>28.02</v>
      </c>
      <c r="J1015">
        <v>47.64</v>
      </c>
      <c r="K1015">
        <v>20.5</v>
      </c>
    </row>
    <row r="1016" spans="1:11" x14ac:dyDescent="0.25">
      <c r="A1016" t="s">
        <v>20</v>
      </c>
      <c r="B1016">
        <v>517230</v>
      </c>
      <c r="C1016" t="s">
        <v>5653</v>
      </c>
      <c r="D1016">
        <v>5.3</v>
      </c>
      <c r="E1016">
        <v>5.31</v>
      </c>
      <c r="F1016">
        <v>5.33</v>
      </c>
      <c r="G1016">
        <v>5.4</v>
      </c>
      <c r="H1016">
        <v>5.67</v>
      </c>
      <c r="I1016">
        <v>6.36</v>
      </c>
      <c r="J1016">
        <v>7.69</v>
      </c>
      <c r="K1016">
        <v>4.6100000000000003</v>
      </c>
    </row>
    <row r="1017" spans="1:11" x14ac:dyDescent="0.25">
      <c r="A1017" t="s">
        <v>20</v>
      </c>
      <c r="B1017">
        <v>517236</v>
      </c>
      <c r="C1017" t="s">
        <v>2903</v>
      </c>
      <c r="D1017">
        <v>161.4</v>
      </c>
      <c r="E1017">
        <v>155.76</v>
      </c>
      <c r="F1017">
        <v>158.07</v>
      </c>
      <c r="G1017">
        <v>161.87</v>
      </c>
      <c r="H1017">
        <v>162.57</v>
      </c>
      <c r="I1017">
        <v>155.19999999999999</v>
      </c>
      <c r="J1017">
        <v>205</v>
      </c>
      <c r="K1017">
        <v>135.30000000000001</v>
      </c>
    </row>
    <row r="1018" spans="1:11" x14ac:dyDescent="0.25">
      <c r="A1018" t="s">
        <v>20</v>
      </c>
      <c r="B1018">
        <v>517238</v>
      </c>
      <c r="C1018" t="s">
        <v>2904</v>
      </c>
      <c r="D1018">
        <v>160.55000000000001</v>
      </c>
      <c r="E1018">
        <v>161.61000000000001</v>
      </c>
      <c r="F1018">
        <v>161.61000000000001</v>
      </c>
      <c r="G1018">
        <v>160.26</v>
      </c>
      <c r="H1018">
        <v>156.88999999999999</v>
      </c>
      <c r="I1018">
        <v>153.61000000000001</v>
      </c>
      <c r="J1018">
        <v>175</v>
      </c>
      <c r="K1018">
        <v>130</v>
      </c>
    </row>
    <row r="1019" spans="1:11" x14ac:dyDescent="0.25">
      <c r="A1019" t="s">
        <v>20</v>
      </c>
      <c r="B1019">
        <v>517246</v>
      </c>
      <c r="C1019" t="s">
        <v>2905</v>
      </c>
      <c r="D1019">
        <v>64.48</v>
      </c>
      <c r="E1019">
        <v>64.63</v>
      </c>
      <c r="F1019">
        <v>65.05</v>
      </c>
      <c r="G1019">
        <v>66.08</v>
      </c>
      <c r="H1019">
        <v>64.2</v>
      </c>
      <c r="I1019">
        <v>45.99</v>
      </c>
      <c r="J1019">
        <v>81.53</v>
      </c>
      <c r="K1019">
        <v>38.200000000000003</v>
      </c>
    </row>
    <row r="1020" spans="1:11" x14ac:dyDescent="0.25">
      <c r="A1020" t="s">
        <v>20</v>
      </c>
      <c r="B1020">
        <v>517258</v>
      </c>
      <c r="C1020" t="s">
        <v>2906</v>
      </c>
      <c r="D1020">
        <v>51.96</v>
      </c>
      <c r="E1020">
        <v>51.66</v>
      </c>
      <c r="F1020">
        <v>51.91</v>
      </c>
      <c r="G1020">
        <v>51.98</v>
      </c>
      <c r="H1020">
        <v>50.86</v>
      </c>
      <c r="I1020">
        <v>44.43</v>
      </c>
      <c r="J1020">
        <v>63.46</v>
      </c>
      <c r="K1020">
        <v>40.85</v>
      </c>
    </row>
    <row r="1021" spans="1:11" x14ac:dyDescent="0.25">
      <c r="A1021" t="s">
        <v>20</v>
      </c>
      <c r="B1021">
        <v>517264</v>
      </c>
      <c r="C1021" t="s">
        <v>2907</v>
      </c>
      <c r="D1021">
        <v>67.5</v>
      </c>
      <c r="E1021">
        <v>67.83</v>
      </c>
      <c r="F1021">
        <v>68.849999999999994</v>
      </c>
      <c r="G1021">
        <v>68.89</v>
      </c>
      <c r="H1021">
        <v>65.510000000000005</v>
      </c>
      <c r="I1021">
        <v>56.58</v>
      </c>
      <c r="J1021">
        <v>75.849999999999994</v>
      </c>
      <c r="K1021">
        <v>38.950000000000003</v>
      </c>
    </row>
    <row r="1022" spans="1:11" x14ac:dyDescent="0.25">
      <c r="A1022" t="s">
        <v>20</v>
      </c>
      <c r="B1022">
        <v>517271</v>
      </c>
      <c r="C1022" t="s">
        <v>2908</v>
      </c>
      <c r="D1022">
        <v>331.7</v>
      </c>
      <c r="E1022">
        <v>322.69</v>
      </c>
      <c r="F1022">
        <v>315.81</v>
      </c>
      <c r="G1022">
        <v>305.58</v>
      </c>
      <c r="H1022">
        <v>283.58</v>
      </c>
      <c r="I1022">
        <v>202.08</v>
      </c>
      <c r="J1022">
        <v>334.8</v>
      </c>
      <c r="K1022">
        <v>186.25</v>
      </c>
    </row>
    <row r="1023" spans="1:11" x14ac:dyDescent="0.25">
      <c r="A1023" t="s">
        <v>20</v>
      </c>
      <c r="B1023">
        <v>517273</v>
      </c>
      <c r="C1023" t="s">
        <v>2909</v>
      </c>
      <c r="D1023">
        <v>144.69999999999999</v>
      </c>
      <c r="E1023">
        <v>140.22999999999999</v>
      </c>
      <c r="F1023">
        <v>135.61000000000001</v>
      </c>
      <c r="G1023">
        <v>126.92</v>
      </c>
      <c r="H1023">
        <v>108.12</v>
      </c>
      <c r="I1023">
        <v>65.8</v>
      </c>
      <c r="J1023">
        <v>144.69999999999999</v>
      </c>
      <c r="K1023">
        <v>59.88</v>
      </c>
    </row>
    <row r="1024" spans="1:11" x14ac:dyDescent="0.25">
      <c r="A1024" t="s">
        <v>20</v>
      </c>
      <c r="B1024">
        <v>517288</v>
      </c>
      <c r="C1024" t="s">
        <v>2910</v>
      </c>
      <c r="D1024">
        <v>76.45</v>
      </c>
      <c r="E1024">
        <v>78.48</v>
      </c>
      <c r="F1024">
        <v>79.760000000000005</v>
      </c>
      <c r="G1024">
        <v>80.5</v>
      </c>
      <c r="H1024">
        <v>74.63</v>
      </c>
      <c r="I1024">
        <v>56.92</v>
      </c>
      <c r="J1024">
        <v>107.9</v>
      </c>
      <c r="K1024">
        <v>46.6</v>
      </c>
    </row>
    <row r="1025" spans="1:11" x14ac:dyDescent="0.25">
      <c r="A1025" t="s">
        <v>20</v>
      </c>
      <c r="B1025">
        <v>517300</v>
      </c>
      <c r="C1025" t="s">
        <v>2911</v>
      </c>
      <c r="D1025">
        <v>148.25</v>
      </c>
      <c r="E1025">
        <v>148.91999999999999</v>
      </c>
      <c r="F1025">
        <v>149.16</v>
      </c>
      <c r="G1025">
        <v>150.35</v>
      </c>
      <c r="H1025">
        <v>145.72</v>
      </c>
      <c r="I1025">
        <v>117.99</v>
      </c>
      <c r="J1025">
        <v>178.35</v>
      </c>
      <c r="K1025">
        <v>110.1</v>
      </c>
    </row>
    <row r="1026" spans="1:11" x14ac:dyDescent="0.25">
      <c r="A1026" t="s">
        <v>20</v>
      </c>
      <c r="B1026">
        <v>517330</v>
      </c>
      <c r="C1026" t="s">
        <v>5654</v>
      </c>
      <c r="D1026">
        <v>6.65</v>
      </c>
      <c r="E1026">
        <v>6.8</v>
      </c>
      <c r="F1026">
        <v>6.79</v>
      </c>
      <c r="G1026">
        <v>7.34</v>
      </c>
      <c r="H1026">
        <v>9.4</v>
      </c>
      <c r="I1026">
        <v>16.690000000000001</v>
      </c>
      <c r="J1026">
        <v>16.850000000000001</v>
      </c>
      <c r="K1026">
        <v>5.38</v>
      </c>
    </row>
    <row r="1027" spans="1:11" x14ac:dyDescent="0.25">
      <c r="A1027" t="s">
        <v>20</v>
      </c>
      <c r="B1027">
        <v>517334</v>
      </c>
      <c r="C1027" t="s">
        <v>481</v>
      </c>
      <c r="D1027">
        <v>90.02</v>
      </c>
      <c r="E1027">
        <v>90.43</v>
      </c>
      <c r="F1027">
        <v>90.75</v>
      </c>
      <c r="G1027">
        <v>91.62</v>
      </c>
      <c r="H1027">
        <v>93.1</v>
      </c>
      <c r="I1027">
        <v>88.56</v>
      </c>
      <c r="J1027">
        <v>103.5</v>
      </c>
      <c r="K1027">
        <v>87.4</v>
      </c>
    </row>
    <row r="1028" spans="1:11" x14ac:dyDescent="0.25">
      <c r="A1028" t="s">
        <v>20</v>
      </c>
      <c r="B1028">
        <v>517344</v>
      </c>
      <c r="C1028" t="s">
        <v>2912</v>
      </c>
      <c r="D1028">
        <v>227.95</v>
      </c>
      <c r="E1028">
        <v>213.12</v>
      </c>
      <c r="F1028">
        <v>203.01</v>
      </c>
      <c r="G1028">
        <v>193.31</v>
      </c>
      <c r="H1028">
        <v>176.68</v>
      </c>
      <c r="I1028">
        <v>148.80000000000001</v>
      </c>
      <c r="J1028">
        <v>240.15</v>
      </c>
      <c r="K1028">
        <v>118.4</v>
      </c>
    </row>
    <row r="1029" spans="1:11" x14ac:dyDescent="0.25">
      <c r="A1029" t="s">
        <v>20</v>
      </c>
      <c r="B1029">
        <v>517354</v>
      </c>
      <c r="C1029" t="s">
        <v>2913</v>
      </c>
      <c r="D1029">
        <v>1279.95</v>
      </c>
      <c r="E1029">
        <v>1270.04</v>
      </c>
      <c r="F1029">
        <v>1267.57</v>
      </c>
      <c r="G1029">
        <v>1280.1400000000001</v>
      </c>
      <c r="H1029">
        <v>1311.45</v>
      </c>
      <c r="I1029">
        <v>1295.19</v>
      </c>
      <c r="J1029">
        <v>1466</v>
      </c>
      <c r="K1029">
        <v>1233.0999999999999</v>
      </c>
    </row>
    <row r="1030" spans="1:11" x14ac:dyDescent="0.25">
      <c r="A1030" t="s">
        <v>20</v>
      </c>
      <c r="B1030">
        <v>517356</v>
      </c>
      <c r="C1030" t="s">
        <v>2914</v>
      </c>
      <c r="D1030">
        <v>1.34</v>
      </c>
      <c r="E1030">
        <v>1.28</v>
      </c>
      <c r="F1030">
        <v>1.25</v>
      </c>
      <c r="G1030">
        <v>1.24</v>
      </c>
      <c r="H1030">
        <v>1.25</v>
      </c>
      <c r="I1030">
        <v>1.1499999999999999</v>
      </c>
      <c r="J1030">
        <v>1.9</v>
      </c>
      <c r="K1030">
        <v>1.03</v>
      </c>
    </row>
    <row r="1031" spans="1:11" x14ac:dyDescent="0.25">
      <c r="A1031" t="s">
        <v>20</v>
      </c>
      <c r="B1031">
        <v>517360</v>
      </c>
      <c r="C1031" t="s">
        <v>2915</v>
      </c>
      <c r="D1031">
        <v>19.989999999999998</v>
      </c>
      <c r="E1031">
        <v>19.78</v>
      </c>
      <c r="F1031">
        <v>20.13</v>
      </c>
      <c r="G1031">
        <v>21.03</v>
      </c>
      <c r="H1031">
        <v>21.55</v>
      </c>
      <c r="I1031">
        <v>21.4</v>
      </c>
      <c r="J1031">
        <v>27.48</v>
      </c>
      <c r="K1031">
        <v>18.38</v>
      </c>
    </row>
    <row r="1032" spans="1:11" x14ac:dyDescent="0.25">
      <c r="A1032" t="s">
        <v>20</v>
      </c>
      <c r="B1032">
        <v>517370</v>
      </c>
      <c r="C1032" t="s">
        <v>2916</v>
      </c>
      <c r="D1032">
        <v>47</v>
      </c>
      <c r="E1032">
        <v>46.62</v>
      </c>
      <c r="F1032">
        <v>45.62</v>
      </c>
      <c r="G1032">
        <v>44.09</v>
      </c>
      <c r="H1032">
        <v>41.87</v>
      </c>
      <c r="I1032">
        <v>39.24</v>
      </c>
      <c r="J1032">
        <v>48.45</v>
      </c>
      <c r="K1032">
        <v>35</v>
      </c>
    </row>
    <row r="1033" spans="1:11" x14ac:dyDescent="0.25">
      <c r="A1033" t="s">
        <v>20</v>
      </c>
      <c r="B1033">
        <v>517372</v>
      </c>
      <c r="C1033" t="s">
        <v>2917</v>
      </c>
      <c r="D1033">
        <v>279.7</v>
      </c>
      <c r="E1033">
        <v>281.7</v>
      </c>
      <c r="F1033">
        <v>279.52</v>
      </c>
      <c r="G1033">
        <v>272.77999999999997</v>
      </c>
      <c r="H1033">
        <v>256.92</v>
      </c>
      <c r="I1033">
        <v>206.12</v>
      </c>
      <c r="J1033">
        <v>293.89999999999998</v>
      </c>
      <c r="K1033">
        <v>186.2</v>
      </c>
    </row>
    <row r="1034" spans="1:11" x14ac:dyDescent="0.25">
      <c r="A1034" t="s">
        <v>20</v>
      </c>
      <c r="B1034">
        <v>517380</v>
      </c>
      <c r="C1034" t="s">
        <v>2918</v>
      </c>
      <c r="D1034">
        <v>545.70000000000005</v>
      </c>
      <c r="E1034">
        <v>546.86</v>
      </c>
      <c r="F1034">
        <v>559.1</v>
      </c>
      <c r="G1034">
        <v>574.26</v>
      </c>
      <c r="H1034">
        <v>582.76</v>
      </c>
      <c r="I1034">
        <v>511.8</v>
      </c>
      <c r="J1034">
        <v>691.65</v>
      </c>
      <c r="K1034">
        <v>501.55</v>
      </c>
    </row>
    <row r="1035" spans="1:11" x14ac:dyDescent="0.25">
      <c r="A1035" t="s">
        <v>20</v>
      </c>
      <c r="B1035">
        <v>517385</v>
      </c>
      <c r="C1035" t="s">
        <v>1664</v>
      </c>
      <c r="D1035">
        <v>871</v>
      </c>
      <c r="E1035">
        <v>873.89</v>
      </c>
      <c r="F1035">
        <v>869.77</v>
      </c>
      <c r="G1035">
        <v>865.49</v>
      </c>
      <c r="H1035">
        <v>869.09</v>
      </c>
      <c r="I1035">
        <v>904.54</v>
      </c>
      <c r="J1035">
        <v>923.05</v>
      </c>
      <c r="K1035">
        <v>825.25</v>
      </c>
    </row>
    <row r="1036" spans="1:11" x14ac:dyDescent="0.25">
      <c r="A1036" t="s">
        <v>20</v>
      </c>
      <c r="B1036">
        <v>517393</v>
      </c>
      <c r="C1036" t="s">
        <v>2919</v>
      </c>
      <c r="D1036">
        <v>8.84</v>
      </c>
      <c r="E1036">
        <v>8.51</v>
      </c>
      <c r="F1036">
        <v>8.14</v>
      </c>
      <c r="G1036">
        <v>7.48</v>
      </c>
      <c r="H1036">
        <v>6.32</v>
      </c>
      <c r="I1036">
        <v>4.95</v>
      </c>
      <c r="J1036">
        <v>8.84</v>
      </c>
      <c r="K1036">
        <v>3.81</v>
      </c>
    </row>
    <row r="1037" spans="1:11" x14ac:dyDescent="0.25">
      <c r="A1037" t="s">
        <v>20</v>
      </c>
      <c r="B1037">
        <v>517397</v>
      </c>
      <c r="C1037" t="s">
        <v>2920</v>
      </c>
      <c r="D1037">
        <v>32.979999999999997</v>
      </c>
      <c r="E1037">
        <v>33.229999999999997</v>
      </c>
      <c r="F1037">
        <v>33.799999999999997</v>
      </c>
      <c r="G1037">
        <v>34.700000000000003</v>
      </c>
      <c r="H1037">
        <v>34.22</v>
      </c>
      <c r="I1037">
        <v>32.130000000000003</v>
      </c>
      <c r="J1037">
        <v>45.49</v>
      </c>
      <c r="K1037">
        <v>26.6</v>
      </c>
    </row>
    <row r="1038" spans="1:11" x14ac:dyDescent="0.25">
      <c r="A1038" t="s">
        <v>20</v>
      </c>
      <c r="B1038">
        <v>517399</v>
      </c>
      <c r="C1038" t="s">
        <v>2921</v>
      </c>
      <c r="D1038">
        <v>6.5</v>
      </c>
      <c r="E1038">
        <v>6.66</v>
      </c>
      <c r="F1038">
        <v>6.99</v>
      </c>
      <c r="G1038">
        <v>7.12</v>
      </c>
      <c r="H1038">
        <v>7.03</v>
      </c>
      <c r="I1038">
        <v>7.67</v>
      </c>
      <c r="J1038">
        <v>9.1</v>
      </c>
      <c r="K1038">
        <v>5.46</v>
      </c>
    </row>
    <row r="1039" spans="1:11" x14ac:dyDescent="0.25">
      <c r="A1039" t="s">
        <v>20</v>
      </c>
      <c r="B1039">
        <v>517411</v>
      </c>
      <c r="C1039" t="s">
        <v>2922</v>
      </c>
      <c r="D1039">
        <v>7.9</v>
      </c>
      <c r="E1039">
        <v>7.99</v>
      </c>
      <c r="F1039">
        <v>7.94</v>
      </c>
      <c r="G1039">
        <v>7.78</v>
      </c>
      <c r="H1039">
        <v>7.5</v>
      </c>
      <c r="I1039">
        <v>8.08</v>
      </c>
      <c r="J1039">
        <v>8.7799999999999994</v>
      </c>
      <c r="K1039">
        <v>6.01</v>
      </c>
    </row>
    <row r="1040" spans="1:11" x14ac:dyDescent="0.25">
      <c r="A1040" t="s">
        <v>20</v>
      </c>
      <c r="B1040">
        <v>517415</v>
      </c>
      <c r="C1040" t="s">
        <v>2923</v>
      </c>
      <c r="D1040">
        <v>7.77</v>
      </c>
      <c r="E1040">
        <v>7.67</v>
      </c>
      <c r="F1040">
        <v>7.64</v>
      </c>
      <c r="G1040">
        <v>7.63</v>
      </c>
      <c r="H1040">
        <v>7.69</v>
      </c>
      <c r="I1040">
        <v>7.98</v>
      </c>
      <c r="J1040">
        <v>8.98</v>
      </c>
      <c r="K1040">
        <v>6.8</v>
      </c>
    </row>
    <row r="1041" spans="1:11" x14ac:dyDescent="0.25">
      <c r="A1041" t="s">
        <v>20</v>
      </c>
      <c r="B1041">
        <v>517417</v>
      </c>
      <c r="C1041" t="s">
        <v>2924</v>
      </c>
      <c r="D1041">
        <v>444.6</v>
      </c>
      <c r="E1041">
        <v>433.23</v>
      </c>
      <c r="F1041">
        <v>430.46</v>
      </c>
      <c r="G1041">
        <v>418.1</v>
      </c>
      <c r="H1041">
        <v>385.65</v>
      </c>
      <c r="I1041">
        <v>310.2</v>
      </c>
      <c r="J1041">
        <v>469</v>
      </c>
      <c r="K1041">
        <v>290</v>
      </c>
    </row>
    <row r="1042" spans="1:11" x14ac:dyDescent="0.25">
      <c r="A1042" t="s">
        <v>20</v>
      </c>
      <c r="B1042">
        <v>517421</v>
      </c>
      <c r="C1042" t="s">
        <v>2925</v>
      </c>
      <c r="D1042">
        <v>1050.05</v>
      </c>
      <c r="E1042">
        <v>1065.24</v>
      </c>
      <c r="F1042">
        <v>1078.3900000000001</v>
      </c>
      <c r="G1042">
        <v>1105.8399999999999</v>
      </c>
      <c r="H1042">
        <v>1151.78</v>
      </c>
      <c r="I1042">
        <v>1222.49</v>
      </c>
      <c r="J1042">
        <v>1299.9000000000001</v>
      </c>
      <c r="K1042">
        <v>1037.5</v>
      </c>
    </row>
    <row r="1043" spans="1:11" x14ac:dyDescent="0.25">
      <c r="A1043" t="s">
        <v>20</v>
      </c>
      <c r="B1043">
        <v>517423</v>
      </c>
      <c r="C1043" t="s">
        <v>2926</v>
      </c>
      <c r="D1043">
        <v>16.329999999999998</v>
      </c>
      <c r="E1043">
        <v>15.7</v>
      </c>
      <c r="F1043">
        <v>14.81</v>
      </c>
      <c r="G1043">
        <v>12.96</v>
      </c>
      <c r="H1043">
        <v>9.43</v>
      </c>
      <c r="I1043">
        <v>5.42</v>
      </c>
    </row>
    <row r="1044" spans="1:11" x14ac:dyDescent="0.25">
      <c r="A1044" t="s">
        <v>20</v>
      </c>
      <c r="B1044">
        <v>517429</v>
      </c>
      <c r="C1044" t="s">
        <v>2927</v>
      </c>
      <c r="D1044">
        <v>84</v>
      </c>
      <c r="E1044">
        <v>83.04</v>
      </c>
      <c r="F1044">
        <v>82.34</v>
      </c>
      <c r="G1044">
        <v>80.430000000000007</v>
      </c>
      <c r="H1044">
        <v>73.239999999999995</v>
      </c>
      <c r="I1044">
        <v>63.1</v>
      </c>
      <c r="J1044">
        <v>90.2</v>
      </c>
      <c r="K1044">
        <v>45.09</v>
      </c>
    </row>
    <row r="1045" spans="1:11" x14ac:dyDescent="0.25">
      <c r="A1045" t="s">
        <v>20</v>
      </c>
      <c r="B1045">
        <v>517431</v>
      </c>
      <c r="C1045" t="s">
        <v>6439</v>
      </c>
      <c r="D1045">
        <v>13.7</v>
      </c>
      <c r="E1045">
        <v>13.56</v>
      </c>
      <c r="F1045">
        <v>12.91</v>
      </c>
      <c r="G1045">
        <v>11.79</v>
      </c>
      <c r="H1045">
        <v>10.57</v>
      </c>
      <c r="I1045">
        <v>9.43</v>
      </c>
      <c r="J1045">
        <v>13.96</v>
      </c>
      <c r="K1045">
        <v>6.82</v>
      </c>
    </row>
    <row r="1046" spans="1:11" x14ac:dyDescent="0.25">
      <c r="A1046" t="s">
        <v>20</v>
      </c>
      <c r="B1046">
        <v>517437</v>
      </c>
      <c r="C1046" t="s">
        <v>2928</v>
      </c>
      <c r="D1046">
        <v>146</v>
      </c>
      <c r="E1046">
        <v>146.16999999999999</v>
      </c>
      <c r="F1046">
        <v>144.41999999999999</v>
      </c>
      <c r="G1046">
        <v>143.04</v>
      </c>
      <c r="H1046">
        <v>142.43</v>
      </c>
      <c r="I1046">
        <v>137.62</v>
      </c>
      <c r="J1046">
        <v>167.9</v>
      </c>
      <c r="K1046">
        <v>126.5</v>
      </c>
    </row>
    <row r="1047" spans="1:11" x14ac:dyDescent="0.25">
      <c r="A1047" t="s">
        <v>20</v>
      </c>
      <c r="B1047">
        <v>517447</v>
      </c>
      <c r="C1047" t="s">
        <v>2929</v>
      </c>
      <c r="D1047">
        <v>55.48</v>
      </c>
      <c r="E1047">
        <v>57.48</v>
      </c>
      <c r="F1047">
        <v>58.43</v>
      </c>
      <c r="G1047">
        <v>58.1</v>
      </c>
      <c r="H1047">
        <v>54.85</v>
      </c>
      <c r="I1047">
        <v>42.78</v>
      </c>
      <c r="J1047">
        <v>62.49</v>
      </c>
      <c r="K1047">
        <v>41.26</v>
      </c>
    </row>
    <row r="1048" spans="1:11" x14ac:dyDescent="0.25">
      <c r="A1048" t="s">
        <v>20</v>
      </c>
      <c r="B1048">
        <v>517449</v>
      </c>
      <c r="C1048" t="s">
        <v>2930</v>
      </c>
      <c r="D1048">
        <v>480</v>
      </c>
      <c r="E1048">
        <v>471.37</v>
      </c>
      <c r="F1048">
        <v>469.79</v>
      </c>
      <c r="G1048">
        <v>473.17</v>
      </c>
      <c r="H1048">
        <v>480.22</v>
      </c>
      <c r="I1048">
        <v>424.79</v>
      </c>
      <c r="J1048">
        <v>566.5</v>
      </c>
      <c r="K1048">
        <v>429.1</v>
      </c>
    </row>
    <row r="1049" spans="1:11" x14ac:dyDescent="0.25">
      <c r="A1049" t="s">
        <v>20</v>
      </c>
      <c r="B1049">
        <v>517463</v>
      </c>
      <c r="C1049" t="s">
        <v>6440</v>
      </c>
      <c r="D1049">
        <v>1.17</v>
      </c>
      <c r="E1049">
        <v>1.18</v>
      </c>
      <c r="F1049">
        <v>1.18</v>
      </c>
      <c r="G1049">
        <v>1.17</v>
      </c>
      <c r="H1049">
        <v>1.1100000000000001</v>
      </c>
      <c r="I1049">
        <v>0.89</v>
      </c>
      <c r="J1049">
        <v>1.3</v>
      </c>
      <c r="K1049">
        <v>0.67</v>
      </c>
    </row>
    <row r="1050" spans="1:11" x14ac:dyDescent="0.25">
      <c r="A1050" t="s">
        <v>20</v>
      </c>
      <c r="B1050">
        <v>517467</v>
      </c>
      <c r="C1050" t="s">
        <v>2931</v>
      </c>
      <c r="D1050">
        <v>7.87</v>
      </c>
      <c r="E1050">
        <v>7.28</v>
      </c>
      <c r="F1050">
        <v>6.89</v>
      </c>
      <c r="G1050">
        <v>6.52</v>
      </c>
      <c r="H1050">
        <v>6.23</v>
      </c>
      <c r="I1050">
        <v>6.19</v>
      </c>
      <c r="J1050">
        <v>7.87</v>
      </c>
      <c r="K1050">
        <v>5.32</v>
      </c>
    </row>
    <row r="1051" spans="1:11" x14ac:dyDescent="0.25">
      <c r="A1051" t="s">
        <v>20</v>
      </c>
      <c r="B1051">
        <v>517477</v>
      </c>
      <c r="C1051" t="s">
        <v>2932</v>
      </c>
      <c r="D1051">
        <v>267.75</v>
      </c>
      <c r="E1051">
        <v>268.60000000000002</v>
      </c>
      <c r="F1051">
        <v>263.94</v>
      </c>
      <c r="G1051">
        <v>256</v>
      </c>
      <c r="H1051">
        <v>252.65</v>
      </c>
      <c r="I1051">
        <v>226.04</v>
      </c>
      <c r="J1051">
        <v>301</v>
      </c>
      <c r="K1051">
        <v>210.05</v>
      </c>
    </row>
    <row r="1052" spans="1:11" x14ac:dyDescent="0.25">
      <c r="A1052" t="s">
        <v>20</v>
      </c>
      <c r="B1052">
        <v>517494</v>
      </c>
      <c r="C1052" t="s">
        <v>2933</v>
      </c>
      <c r="D1052">
        <v>20.95</v>
      </c>
      <c r="E1052">
        <v>21.59</v>
      </c>
      <c r="F1052">
        <v>21.83</v>
      </c>
      <c r="G1052">
        <v>21.79</v>
      </c>
      <c r="H1052">
        <v>21.58</v>
      </c>
      <c r="I1052">
        <v>19.239999999999998</v>
      </c>
      <c r="J1052">
        <v>29.4</v>
      </c>
      <c r="K1052">
        <v>19.5</v>
      </c>
    </row>
    <row r="1053" spans="1:11" x14ac:dyDescent="0.25">
      <c r="A1053" t="s">
        <v>20</v>
      </c>
      <c r="B1053">
        <v>517498</v>
      </c>
      <c r="C1053" t="s">
        <v>1247</v>
      </c>
      <c r="D1053">
        <v>191.5</v>
      </c>
      <c r="E1053">
        <v>195.89</v>
      </c>
      <c r="F1053">
        <v>194.69</v>
      </c>
      <c r="G1053">
        <v>189.31</v>
      </c>
      <c r="H1053">
        <v>170.35</v>
      </c>
      <c r="I1053">
        <v>125.19</v>
      </c>
      <c r="J1053">
        <v>227.5</v>
      </c>
      <c r="K1053">
        <v>99.75</v>
      </c>
    </row>
    <row r="1054" spans="1:11" x14ac:dyDescent="0.25">
      <c r="A1054" t="s">
        <v>20</v>
      </c>
      <c r="B1054">
        <v>517500</v>
      </c>
      <c r="C1054" t="s">
        <v>2934</v>
      </c>
      <c r="D1054">
        <v>426.1</v>
      </c>
      <c r="E1054">
        <v>415.27</v>
      </c>
      <c r="F1054">
        <v>403.63</v>
      </c>
      <c r="G1054">
        <v>389.77</v>
      </c>
      <c r="H1054">
        <v>372.83</v>
      </c>
      <c r="I1054">
        <v>333.38</v>
      </c>
      <c r="J1054">
        <v>436.9</v>
      </c>
      <c r="K1054">
        <v>320.25</v>
      </c>
    </row>
    <row r="1055" spans="1:11" x14ac:dyDescent="0.25">
      <c r="A1055" t="s">
        <v>20</v>
      </c>
      <c r="B1055">
        <v>517506</v>
      </c>
      <c r="C1055" t="s">
        <v>2935</v>
      </c>
      <c r="D1055">
        <v>786.85</v>
      </c>
      <c r="E1055">
        <v>790.36</v>
      </c>
      <c r="F1055">
        <v>791.06</v>
      </c>
      <c r="G1055">
        <v>790.87</v>
      </c>
      <c r="H1055">
        <v>787.95</v>
      </c>
      <c r="I1055">
        <v>782.33</v>
      </c>
      <c r="J1055">
        <v>832</v>
      </c>
      <c r="K1055">
        <v>733.2</v>
      </c>
    </row>
    <row r="1056" spans="1:11" x14ac:dyDescent="0.25">
      <c r="A1056" t="s">
        <v>20</v>
      </c>
      <c r="B1056">
        <v>517514</v>
      </c>
      <c r="C1056" t="s">
        <v>2936</v>
      </c>
      <c r="D1056">
        <v>79.430000000000007</v>
      </c>
      <c r="E1056">
        <v>77.150000000000006</v>
      </c>
      <c r="F1056">
        <v>76.09</v>
      </c>
      <c r="G1056">
        <v>75.63</v>
      </c>
      <c r="H1056">
        <v>73.790000000000006</v>
      </c>
      <c r="I1056">
        <v>67.459999999999994</v>
      </c>
      <c r="J1056">
        <v>96.8</v>
      </c>
      <c r="K1056">
        <v>58</v>
      </c>
    </row>
    <row r="1057" spans="1:11" x14ac:dyDescent="0.25">
      <c r="A1057" t="s">
        <v>20</v>
      </c>
      <c r="B1057">
        <v>517522</v>
      </c>
      <c r="C1057" t="s">
        <v>2937</v>
      </c>
      <c r="D1057">
        <v>748.7</v>
      </c>
      <c r="E1057">
        <v>748.51</v>
      </c>
      <c r="F1057">
        <v>743.88</v>
      </c>
      <c r="G1057">
        <v>746.07</v>
      </c>
      <c r="H1057">
        <v>754.55</v>
      </c>
      <c r="I1057">
        <v>779.81</v>
      </c>
      <c r="J1057">
        <v>858</v>
      </c>
      <c r="K1057">
        <v>714.05</v>
      </c>
    </row>
    <row r="1058" spans="1:11" x14ac:dyDescent="0.25">
      <c r="A1058" t="s">
        <v>20</v>
      </c>
      <c r="B1058">
        <v>517530</v>
      </c>
      <c r="C1058" t="s">
        <v>2938</v>
      </c>
      <c r="D1058">
        <v>11.51</v>
      </c>
      <c r="E1058">
        <v>11.51</v>
      </c>
      <c r="F1058">
        <v>11.42</v>
      </c>
      <c r="G1058">
        <v>11.3</v>
      </c>
      <c r="H1058">
        <v>11.15</v>
      </c>
      <c r="I1058">
        <v>10.58</v>
      </c>
      <c r="J1058">
        <v>13.4</v>
      </c>
      <c r="K1058">
        <v>9.5</v>
      </c>
    </row>
    <row r="1059" spans="1:11" x14ac:dyDescent="0.25">
      <c r="A1059" t="s">
        <v>20</v>
      </c>
      <c r="B1059">
        <v>517536</v>
      </c>
      <c r="C1059" t="s">
        <v>2939</v>
      </c>
      <c r="D1059">
        <v>554.20000000000005</v>
      </c>
      <c r="E1059">
        <v>552.45000000000005</v>
      </c>
      <c r="F1059">
        <v>543.92999999999995</v>
      </c>
      <c r="G1059">
        <v>538.66999999999996</v>
      </c>
      <c r="H1059">
        <v>543.19000000000005</v>
      </c>
      <c r="I1059">
        <v>475.78</v>
      </c>
      <c r="J1059">
        <v>662.7</v>
      </c>
      <c r="K1059">
        <v>480.05</v>
      </c>
    </row>
    <row r="1060" spans="1:11" x14ac:dyDescent="0.25">
      <c r="A1060" t="s">
        <v>20</v>
      </c>
      <c r="B1060">
        <v>517544</v>
      </c>
      <c r="C1060" t="s">
        <v>2940</v>
      </c>
      <c r="D1060">
        <v>1442.55</v>
      </c>
      <c r="E1060">
        <v>1433.03</v>
      </c>
      <c r="F1060">
        <v>1419.34</v>
      </c>
      <c r="G1060">
        <v>1412.77</v>
      </c>
      <c r="H1060">
        <v>1423.53</v>
      </c>
      <c r="I1060">
        <v>1185.69</v>
      </c>
      <c r="J1060">
        <v>1970</v>
      </c>
      <c r="K1060">
        <v>1251</v>
      </c>
    </row>
    <row r="1061" spans="1:11" x14ac:dyDescent="0.25">
      <c r="A1061" t="s">
        <v>20</v>
      </c>
      <c r="B1061">
        <v>517546</v>
      </c>
      <c r="C1061" t="s">
        <v>2941</v>
      </c>
      <c r="D1061">
        <v>74.8</v>
      </c>
      <c r="E1061">
        <v>72.42</v>
      </c>
      <c r="F1061">
        <v>70.72</v>
      </c>
      <c r="G1061">
        <v>67.959999999999994</v>
      </c>
      <c r="H1061">
        <v>61.52</v>
      </c>
      <c r="I1061">
        <v>41.7</v>
      </c>
      <c r="J1061">
        <v>74.8</v>
      </c>
      <c r="K1061">
        <v>39.590000000000003</v>
      </c>
    </row>
    <row r="1062" spans="1:11" x14ac:dyDescent="0.25">
      <c r="A1062" t="s">
        <v>20</v>
      </c>
      <c r="B1062">
        <v>517548</v>
      </c>
      <c r="C1062" t="s">
        <v>2942</v>
      </c>
      <c r="D1062">
        <v>2.37</v>
      </c>
      <c r="E1062">
        <v>2.2200000000000002</v>
      </c>
      <c r="F1062">
        <v>2.19</v>
      </c>
      <c r="G1062">
        <v>2.2400000000000002</v>
      </c>
      <c r="H1062">
        <v>2.3199999999999998</v>
      </c>
      <c r="I1062">
        <v>2.83</v>
      </c>
      <c r="J1062">
        <v>3.01</v>
      </c>
      <c r="K1062">
        <v>1.95</v>
      </c>
    </row>
    <row r="1063" spans="1:11" x14ac:dyDescent="0.25">
      <c r="A1063" t="s">
        <v>20</v>
      </c>
      <c r="B1063">
        <v>517554</v>
      </c>
      <c r="C1063" t="s">
        <v>2943</v>
      </c>
      <c r="D1063">
        <v>46.47</v>
      </c>
      <c r="E1063">
        <v>43.27</v>
      </c>
      <c r="F1063">
        <v>42.56</v>
      </c>
      <c r="G1063">
        <v>42.41</v>
      </c>
      <c r="H1063">
        <v>43.27</v>
      </c>
      <c r="I1063">
        <v>40.92</v>
      </c>
      <c r="J1063">
        <v>52.1</v>
      </c>
      <c r="K1063">
        <v>39.880000000000003</v>
      </c>
    </row>
    <row r="1064" spans="1:11" x14ac:dyDescent="0.25">
      <c r="A1064" t="s">
        <v>20</v>
      </c>
      <c r="B1064">
        <v>517556</v>
      </c>
      <c r="C1064" t="s">
        <v>2944</v>
      </c>
      <c r="D1064">
        <v>14.05</v>
      </c>
      <c r="E1064">
        <v>14.28</v>
      </c>
      <c r="F1064">
        <v>14.43</v>
      </c>
      <c r="G1064">
        <v>14.31</v>
      </c>
      <c r="H1064">
        <v>13.36</v>
      </c>
      <c r="I1064">
        <v>11.18</v>
      </c>
      <c r="J1064">
        <v>17.54</v>
      </c>
      <c r="K1064">
        <v>9.31</v>
      </c>
    </row>
    <row r="1065" spans="1:11" x14ac:dyDescent="0.25">
      <c r="A1065" t="s">
        <v>20</v>
      </c>
      <c r="B1065">
        <v>517562</v>
      </c>
      <c r="C1065" t="s">
        <v>2945</v>
      </c>
      <c r="D1065">
        <v>119.2</v>
      </c>
      <c r="E1065">
        <v>119.07</v>
      </c>
      <c r="F1065">
        <v>118.84</v>
      </c>
      <c r="G1065">
        <v>119.22</v>
      </c>
      <c r="H1065">
        <v>120.71</v>
      </c>
      <c r="I1065">
        <v>114.82</v>
      </c>
      <c r="J1065">
        <v>145.35</v>
      </c>
      <c r="K1065">
        <v>109</v>
      </c>
    </row>
    <row r="1066" spans="1:11" x14ac:dyDescent="0.25">
      <c r="A1066" t="s">
        <v>20</v>
      </c>
      <c r="B1066">
        <v>517569</v>
      </c>
      <c r="C1066" t="s">
        <v>2946</v>
      </c>
      <c r="D1066">
        <v>2715.3</v>
      </c>
      <c r="E1066">
        <v>2635.97</v>
      </c>
      <c r="F1066">
        <v>2603.0700000000002</v>
      </c>
      <c r="G1066">
        <v>2588.25</v>
      </c>
      <c r="H1066">
        <v>2570.16</v>
      </c>
      <c r="I1066">
        <v>2236.9499999999998</v>
      </c>
      <c r="J1066">
        <v>2819.95</v>
      </c>
      <c r="K1066">
        <v>2225</v>
      </c>
    </row>
    <row r="1067" spans="1:11" x14ac:dyDescent="0.25">
      <c r="A1067" t="s">
        <v>20</v>
      </c>
      <c r="B1067">
        <v>517571</v>
      </c>
      <c r="C1067" t="s">
        <v>2947</v>
      </c>
      <c r="D1067">
        <v>5.41</v>
      </c>
      <c r="E1067">
        <v>5.17</v>
      </c>
      <c r="F1067">
        <v>5.05</v>
      </c>
      <c r="G1067">
        <v>4.97</v>
      </c>
      <c r="H1067">
        <v>4.75</v>
      </c>
      <c r="I1067">
        <v>5.47</v>
      </c>
      <c r="J1067">
        <v>5.72</v>
      </c>
      <c r="K1067">
        <v>3.26</v>
      </c>
    </row>
    <row r="1068" spans="1:11" x14ac:dyDescent="0.25">
      <c r="A1068" t="s">
        <v>20</v>
      </c>
      <c r="B1068">
        <v>518011</v>
      </c>
      <c r="C1068" t="s">
        <v>2948</v>
      </c>
      <c r="D1068">
        <v>119.55</v>
      </c>
      <c r="E1068">
        <v>122.29</v>
      </c>
      <c r="F1068">
        <v>126.19</v>
      </c>
      <c r="G1068">
        <v>130.34</v>
      </c>
      <c r="H1068">
        <v>133.86000000000001</v>
      </c>
      <c r="I1068">
        <v>137.84</v>
      </c>
      <c r="J1068">
        <v>146.44999999999999</v>
      </c>
      <c r="K1068">
        <v>118</v>
      </c>
    </row>
    <row r="1069" spans="1:11" x14ac:dyDescent="0.25">
      <c r="A1069" t="s">
        <v>20</v>
      </c>
      <c r="B1069">
        <v>518017</v>
      </c>
      <c r="C1069" t="s">
        <v>2949</v>
      </c>
      <c r="D1069">
        <v>23.55</v>
      </c>
      <c r="E1069">
        <v>23.7</v>
      </c>
      <c r="F1069">
        <v>23.97</v>
      </c>
      <c r="G1069">
        <v>24.69</v>
      </c>
      <c r="H1069">
        <v>27.32</v>
      </c>
      <c r="I1069">
        <v>52.2</v>
      </c>
      <c r="J1069">
        <v>37.4</v>
      </c>
      <c r="K1069">
        <v>22.33</v>
      </c>
    </row>
    <row r="1070" spans="1:11" x14ac:dyDescent="0.25">
      <c r="A1070" t="s">
        <v>20</v>
      </c>
      <c r="B1070">
        <v>518075</v>
      </c>
      <c r="C1070" t="s">
        <v>2950</v>
      </c>
      <c r="D1070">
        <v>259.14999999999998</v>
      </c>
      <c r="E1070">
        <v>257.07</v>
      </c>
      <c r="F1070">
        <v>257.42</v>
      </c>
      <c r="G1070">
        <v>260.06</v>
      </c>
      <c r="H1070">
        <v>259.44</v>
      </c>
      <c r="I1070">
        <v>206.88</v>
      </c>
      <c r="J1070">
        <v>297.39999999999998</v>
      </c>
      <c r="K1070">
        <v>212.15</v>
      </c>
    </row>
    <row r="1071" spans="1:11" x14ac:dyDescent="0.25">
      <c r="A1071" t="s">
        <v>20</v>
      </c>
      <c r="B1071">
        <v>518091</v>
      </c>
      <c r="C1071" t="s">
        <v>2951</v>
      </c>
      <c r="D1071">
        <v>213.95</v>
      </c>
      <c r="E1071">
        <v>215.64</v>
      </c>
      <c r="F1071">
        <v>213.33</v>
      </c>
      <c r="G1071">
        <v>207.76</v>
      </c>
      <c r="H1071">
        <v>199.05</v>
      </c>
      <c r="I1071">
        <v>195.11</v>
      </c>
      <c r="J1071">
        <v>231</v>
      </c>
      <c r="K1071">
        <v>175.85</v>
      </c>
    </row>
    <row r="1072" spans="1:11" x14ac:dyDescent="0.25">
      <c r="A1072" t="s">
        <v>20</v>
      </c>
      <c r="B1072">
        <v>519003</v>
      </c>
      <c r="C1072" t="s">
        <v>2952</v>
      </c>
      <c r="D1072">
        <v>264.60000000000002</v>
      </c>
      <c r="E1072">
        <v>265.68</v>
      </c>
      <c r="F1072">
        <v>267.45999999999998</v>
      </c>
      <c r="G1072">
        <v>272.45</v>
      </c>
      <c r="H1072">
        <v>274.62</v>
      </c>
      <c r="I1072">
        <v>247.52</v>
      </c>
      <c r="J1072">
        <v>341</v>
      </c>
      <c r="K1072">
        <v>225.25</v>
      </c>
    </row>
    <row r="1073" spans="1:11" x14ac:dyDescent="0.25">
      <c r="A1073" t="s">
        <v>20</v>
      </c>
      <c r="B1073">
        <v>519014</v>
      </c>
      <c r="C1073" t="s">
        <v>6441</v>
      </c>
      <c r="D1073">
        <v>13.27</v>
      </c>
      <c r="E1073">
        <v>12.47</v>
      </c>
      <c r="F1073">
        <v>12.17</v>
      </c>
      <c r="G1073">
        <v>11.68</v>
      </c>
      <c r="H1073">
        <v>10.61</v>
      </c>
      <c r="I1073">
        <v>8.8800000000000008</v>
      </c>
      <c r="J1073">
        <v>14.38</v>
      </c>
      <c r="K1073">
        <v>7.1</v>
      </c>
    </row>
    <row r="1074" spans="1:11" x14ac:dyDescent="0.25">
      <c r="A1074" t="s">
        <v>20</v>
      </c>
      <c r="B1074">
        <v>519031</v>
      </c>
      <c r="C1074" t="s">
        <v>2953</v>
      </c>
      <c r="D1074">
        <v>220</v>
      </c>
      <c r="E1074">
        <v>218.26</v>
      </c>
      <c r="F1074">
        <v>214.65</v>
      </c>
      <c r="G1074">
        <v>207.43</v>
      </c>
      <c r="H1074">
        <v>187.07</v>
      </c>
      <c r="I1074">
        <v>116.29</v>
      </c>
      <c r="J1074">
        <v>220.2</v>
      </c>
      <c r="K1074">
        <v>124.6</v>
      </c>
    </row>
    <row r="1075" spans="1:11" x14ac:dyDescent="0.25">
      <c r="A1075" t="s">
        <v>20</v>
      </c>
      <c r="B1075">
        <v>519064</v>
      </c>
      <c r="C1075" t="s">
        <v>2954</v>
      </c>
      <c r="D1075">
        <v>61.74</v>
      </c>
      <c r="E1075">
        <v>62.12</v>
      </c>
      <c r="F1075">
        <v>61.34</v>
      </c>
      <c r="G1075">
        <v>60.31</v>
      </c>
      <c r="H1075">
        <v>59.5</v>
      </c>
      <c r="I1075">
        <v>56.09</v>
      </c>
      <c r="J1075">
        <v>66</v>
      </c>
      <c r="K1075">
        <v>43.32</v>
      </c>
    </row>
    <row r="1076" spans="1:11" x14ac:dyDescent="0.25">
      <c r="A1076" t="s">
        <v>20</v>
      </c>
      <c r="B1076">
        <v>519091</v>
      </c>
      <c r="C1076" t="s">
        <v>2955</v>
      </c>
      <c r="D1076">
        <v>15990.9</v>
      </c>
      <c r="E1076">
        <v>15894.72</v>
      </c>
      <c r="F1076">
        <v>15935.94</v>
      </c>
      <c r="G1076">
        <v>16049.45</v>
      </c>
      <c r="H1076">
        <v>16048.53</v>
      </c>
      <c r="I1076">
        <v>13959.25</v>
      </c>
      <c r="J1076">
        <v>19867.099999999999</v>
      </c>
      <c r="K1076">
        <v>13786.25</v>
      </c>
    </row>
    <row r="1077" spans="1:11" x14ac:dyDescent="0.25">
      <c r="A1077" t="s">
        <v>20</v>
      </c>
      <c r="B1077">
        <v>519097</v>
      </c>
      <c r="C1077" t="s">
        <v>2956</v>
      </c>
      <c r="D1077">
        <v>27.03</v>
      </c>
      <c r="E1077">
        <v>29.17</v>
      </c>
      <c r="F1077">
        <v>30.64</v>
      </c>
      <c r="G1077">
        <v>32.29</v>
      </c>
      <c r="H1077">
        <v>34.409999999999997</v>
      </c>
      <c r="I1077">
        <v>42.72</v>
      </c>
      <c r="J1077">
        <v>40</v>
      </c>
      <c r="K1077">
        <v>27.03</v>
      </c>
    </row>
    <row r="1078" spans="1:11" x14ac:dyDescent="0.25">
      <c r="A1078" t="s">
        <v>20</v>
      </c>
      <c r="B1078">
        <v>519105</v>
      </c>
      <c r="C1078" t="s">
        <v>2957</v>
      </c>
      <c r="D1078">
        <v>90.2</v>
      </c>
      <c r="E1078">
        <v>89.66</v>
      </c>
      <c r="F1078">
        <v>89.21</v>
      </c>
      <c r="G1078">
        <v>88.08</v>
      </c>
      <c r="H1078">
        <v>86.01</v>
      </c>
      <c r="I1078">
        <v>88.36</v>
      </c>
      <c r="J1078">
        <v>95.1</v>
      </c>
      <c r="K1078">
        <v>77</v>
      </c>
    </row>
    <row r="1079" spans="1:11" x14ac:dyDescent="0.25">
      <c r="A1079" t="s">
        <v>20</v>
      </c>
      <c r="B1079">
        <v>519126</v>
      </c>
      <c r="C1079" t="s">
        <v>2958</v>
      </c>
      <c r="D1079">
        <v>536.65</v>
      </c>
      <c r="E1079">
        <v>536.17999999999995</v>
      </c>
      <c r="F1079">
        <v>533.52</v>
      </c>
      <c r="G1079">
        <v>532.66999999999996</v>
      </c>
      <c r="H1079">
        <v>538.85</v>
      </c>
      <c r="I1079">
        <v>545.71</v>
      </c>
      <c r="J1079">
        <v>629.95000000000005</v>
      </c>
      <c r="K1079">
        <v>514</v>
      </c>
    </row>
    <row r="1080" spans="1:11" x14ac:dyDescent="0.25">
      <c r="A1080" t="s">
        <v>20</v>
      </c>
      <c r="B1080">
        <v>519136</v>
      </c>
      <c r="C1080" t="s">
        <v>2959</v>
      </c>
      <c r="D1080">
        <v>126.65</v>
      </c>
      <c r="E1080">
        <v>127.69</v>
      </c>
      <c r="F1080">
        <v>129.32</v>
      </c>
      <c r="G1080">
        <v>131.97999999999999</v>
      </c>
      <c r="H1080">
        <v>133.09</v>
      </c>
      <c r="I1080">
        <v>123.36</v>
      </c>
      <c r="J1080">
        <v>156</v>
      </c>
      <c r="K1080">
        <v>106.05</v>
      </c>
    </row>
    <row r="1081" spans="1:11" x14ac:dyDescent="0.25">
      <c r="A1081" t="s">
        <v>20</v>
      </c>
      <c r="B1081">
        <v>519152</v>
      </c>
      <c r="C1081" t="s">
        <v>2960</v>
      </c>
      <c r="D1081">
        <v>3699</v>
      </c>
      <c r="E1081">
        <v>3606.88</v>
      </c>
      <c r="F1081">
        <v>3584.36</v>
      </c>
      <c r="G1081">
        <v>3595.1</v>
      </c>
      <c r="H1081">
        <v>3666.54</v>
      </c>
      <c r="I1081">
        <v>3520.04</v>
      </c>
      <c r="J1081">
        <v>4099</v>
      </c>
      <c r="K1081">
        <v>3373</v>
      </c>
    </row>
    <row r="1082" spans="1:11" x14ac:dyDescent="0.25">
      <c r="A1082" t="s">
        <v>20</v>
      </c>
      <c r="B1082">
        <v>519156</v>
      </c>
      <c r="C1082" t="s">
        <v>2961</v>
      </c>
      <c r="D1082">
        <v>2431.75</v>
      </c>
      <c r="E1082">
        <v>2459.5100000000002</v>
      </c>
      <c r="F1082">
        <v>2478.77</v>
      </c>
      <c r="G1082">
        <v>2494.9499999999998</v>
      </c>
      <c r="H1082">
        <v>2538.0300000000002</v>
      </c>
      <c r="I1082">
        <v>2512.98</v>
      </c>
      <c r="J1082">
        <v>3115</v>
      </c>
      <c r="K1082">
        <v>2403.6</v>
      </c>
    </row>
    <row r="1083" spans="1:11" x14ac:dyDescent="0.25">
      <c r="A1083" t="s">
        <v>20</v>
      </c>
      <c r="B1083">
        <v>519174</v>
      </c>
      <c r="C1083" t="s">
        <v>2962</v>
      </c>
      <c r="D1083">
        <v>11.79</v>
      </c>
      <c r="E1083">
        <v>11.59</v>
      </c>
      <c r="F1083">
        <v>11.41</v>
      </c>
      <c r="G1083">
        <v>11.14</v>
      </c>
      <c r="H1083">
        <v>10.28</v>
      </c>
      <c r="I1083">
        <v>8.11</v>
      </c>
      <c r="J1083">
        <v>12.94</v>
      </c>
      <c r="K1083">
        <v>4.33</v>
      </c>
    </row>
    <row r="1084" spans="1:11" x14ac:dyDescent="0.25">
      <c r="A1084" t="s">
        <v>20</v>
      </c>
      <c r="B1084">
        <v>519183</v>
      </c>
      <c r="C1084" t="s">
        <v>2963</v>
      </c>
      <c r="D1084">
        <v>215.75</v>
      </c>
      <c r="E1084">
        <v>220.47</v>
      </c>
      <c r="F1084">
        <v>223.73</v>
      </c>
      <c r="G1084">
        <v>225.58</v>
      </c>
      <c r="H1084">
        <v>223.79</v>
      </c>
      <c r="I1084">
        <v>197.94</v>
      </c>
      <c r="J1084">
        <v>262.45</v>
      </c>
      <c r="K1084">
        <v>203.55</v>
      </c>
    </row>
    <row r="1085" spans="1:11" x14ac:dyDescent="0.25">
      <c r="A1085" t="s">
        <v>20</v>
      </c>
      <c r="B1085">
        <v>519191</v>
      </c>
      <c r="C1085" t="s">
        <v>2964</v>
      </c>
      <c r="D1085">
        <v>11.8</v>
      </c>
      <c r="E1085">
        <v>10.31</v>
      </c>
      <c r="F1085">
        <v>9.7899999999999991</v>
      </c>
      <c r="G1085">
        <v>9.33</v>
      </c>
      <c r="H1085">
        <v>8.84</v>
      </c>
      <c r="I1085">
        <v>9.15</v>
      </c>
      <c r="J1085">
        <v>11.8</v>
      </c>
      <c r="K1085">
        <v>6.76</v>
      </c>
    </row>
    <row r="1086" spans="1:11" x14ac:dyDescent="0.25">
      <c r="A1086" t="s">
        <v>20</v>
      </c>
      <c r="B1086">
        <v>519214</v>
      </c>
      <c r="C1086" t="s">
        <v>2965</v>
      </c>
      <c r="D1086">
        <v>5.17</v>
      </c>
      <c r="E1086">
        <v>5.17</v>
      </c>
      <c r="F1086">
        <v>5.23</v>
      </c>
      <c r="G1086">
        <v>5.22</v>
      </c>
      <c r="H1086">
        <v>5.03</v>
      </c>
      <c r="I1086">
        <v>5.18</v>
      </c>
      <c r="J1086">
        <v>5.77</v>
      </c>
      <c r="K1086">
        <v>3.21</v>
      </c>
    </row>
    <row r="1087" spans="1:11" x14ac:dyDescent="0.25">
      <c r="A1087" t="s">
        <v>20</v>
      </c>
      <c r="B1087">
        <v>519216</v>
      </c>
      <c r="C1087" t="s">
        <v>2966</v>
      </c>
      <c r="D1087">
        <v>33.99</v>
      </c>
      <c r="E1087">
        <v>34.340000000000003</v>
      </c>
      <c r="F1087">
        <v>34.35</v>
      </c>
      <c r="G1087">
        <v>34.130000000000003</v>
      </c>
      <c r="H1087">
        <v>32.94</v>
      </c>
      <c r="I1087">
        <v>32.15</v>
      </c>
      <c r="J1087">
        <v>39.78</v>
      </c>
      <c r="K1087">
        <v>24.6</v>
      </c>
    </row>
    <row r="1088" spans="1:11" x14ac:dyDescent="0.25">
      <c r="A1088" t="s">
        <v>20</v>
      </c>
      <c r="B1088">
        <v>519224</v>
      </c>
      <c r="C1088" t="s">
        <v>2967</v>
      </c>
      <c r="D1088">
        <v>32.49</v>
      </c>
      <c r="E1088">
        <v>30.6</v>
      </c>
      <c r="F1088">
        <v>29.81</v>
      </c>
      <c r="G1088">
        <v>28.74</v>
      </c>
      <c r="H1088">
        <v>26.72</v>
      </c>
      <c r="I1088">
        <v>23.52</v>
      </c>
      <c r="J1088">
        <v>33.28</v>
      </c>
      <c r="K1088">
        <v>19.309999999999999</v>
      </c>
    </row>
    <row r="1089" spans="1:11" x14ac:dyDescent="0.25">
      <c r="A1089" t="s">
        <v>20</v>
      </c>
      <c r="B1089">
        <v>519230</v>
      </c>
      <c r="C1089" t="s">
        <v>5655</v>
      </c>
      <c r="D1089">
        <v>8.2200000000000006</v>
      </c>
      <c r="E1089">
        <v>7.95</v>
      </c>
      <c r="F1089">
        <v>7.8</v>
      </c>
      <c r="G1089">
        <v>7.41</v>
      </c>
      <c r="H1089">
        <v>6.38</v>
      </c>
      <c r="I1089">
        <v>4.8499999999999996</v>
      </c>
      <c r="J1089">
        <v>8.2200000000000006</v>
      </c>
      <c r="K1089">
        <v>3.45</v>
      </c>
    </row>
    <row r="1090" spans="1:11" x14ac:dyDescent="0.25">
      <c r="A1090" t="s">
        <v>20</v>
      </c>
      <c r="B1090">
        <v>519234</v>
      </c>
      <c r="C1090" t="s">
        <v>2968</v>
      </c>
      <c r="D1090">
        <v>49.35</v>
      </c>
      <c r="E1090">
        <v>47.94</v>
      </c>
      <c r="F1090">
        <v>47.84</v>
      </c>
      <c r="G1090">
        <v>47.96</v>
      </c>
      <c r="H1090">
        <v>50.97</v>
      </c>
      <c r="I1090">
        <v>55.03</v>
      </c>
      <c r="J1090">
        <v>81</v>
      </c>
      <c r="K1090">
        <v>42.24</v>
      </c>
    </row>
    <row r="1091" spans="1:11" x14ac:dyDescent="0.25">
      <c r="A1091" t="s">
        <v>20</v>
      </c>
      <c r="B1091">
        <v>519238</v>
      </c>
      <c r="C1091" t="s">
        <v>2969</v>
      </c>
      <c r="D1091">
        <v>21.23</v>
      </c>
      <c r="E1091">
        <v>19.66</v>
      </c>
      <c r="F1091">
        <v>18.64</v>
      </c>
      <c r="G1091">
        <v>17.71</v>
      </c>
      <c r="H1091">
        <v>16.690000000000001</v>
      </c>
      <c r="I1091">
        <v>16.100000000000001</v>
      </c>
      <c r="J1091">
        <v>21.23</v>
      </c>
      <c r="K1091">
        <v>13.21</v>
      </c>
    </row>
    <row r="1092" spans="1:11" x14ac:dyDescent="0.25">
      <c r="A1092" t="s">
        <v>20</v>
      </c>
      <c r="B1092">
        <v>519242</v>
      </c>
      <c r="C1092" t="s">
        <v>2970</v>
      </c>
      <c r="D1092">
        <v>40.950000000000003</v>
      </c>
      <c r="E1092">
        <v>41.67</v>
      </c>
      <c r="F1092">
        <v>41.89</v>
      </c>
      <c r="G1092">
        <v>42.01</v>
      </c>
      <c r="H1092">
        <v>42.38</v>
      </c>
      <c r="I1092">
        <v>51.77</v>
      </c>
      <c r="J1092">
        <v>46.6</v>
      </c>
      <c r="K1092">
        <v>37.700000000000003</v>
      </c>
    </row>
    <row r="1093" spans="1:11" x14ac:dyDescent="0.25">
      <c r="A1093" t="s">
        <v>20</v>
      </c>
      <c r="B1093">
        <v>519260</v>
      </c>
      <c r="C1093" t="s">
        <v>5656</v>
      </c>
      <c r="D1093">
        <v>0.49</v>
      </c>
      <c r="E1093">
        <v>0.49</v>
      </c>
      <c r="F1093">
        <v>0.49</v>
      </c>
      <c r="G1093">
        <v>0.49</v>
      </c>
      <c r="H1093">
        <v>0.48</v>
      </c>
      <c r="I1093">
        <v>0.62</v>
      </c>
      <c r="J1093">
        <v>0.6</v>
      </c>
      <c r="K1093">
        <v>0.35</v>
      </c>
    </row>
    <row r="1094" spans="1:11" x14ac:dyDescent="0.25">
      <c r="A1094" t="s">
        <v>20</v>
      </c>
      <c r="B1094">
        <v>519262</v>
      </c>
      <c r="C1094" t="s">
        <v>2971</v>
      </c>
      <c r="D1094">
        <v>29.1</v>
      </c>
      <c r="E1094">
        <v>28.36</v>
      </c>
      <c r="F1094">
        <v>28.15</v>
      </c>
      <c r="G1094">
        <v>28.1</v>
      </c>
      <c r="H1094">
        <v>27.42</v>
      </c>
      <c r="I1094">
        <v>25.8</v>
      </c>
      <c r="J1094">
        <v>33.6</v>
      </c>
      <c r="K1094">
        <v>23</v>
      </c>
    </row>
    <row r="1095" spans="1:11" x14ac:dyDescent="0.25">
      <c r="A1095" t="s">
        <v>20</v>
      </c>
      <c r="B1095">
        <v>519279</v>
      </c>
      <c r="C1095" t="s">
        <v>2972</v>
      </c>
      <c r="D1095">
        <v>4.9000000000000004</v>
      </c>
      <c r="E1095">
        <v>4.82</v>
      </c>
      <c r="F1095">
        <v>4.91</v>
      </c>
      <c r="G1095">
        <v>5.01</v>
      </c>
      <c r="H1095">
        <v>5.05</v>
      </c>
      <c r="I1095">
        <v>4.8899999999999997</v>
      </c>
      <c r="J1095">
        <v>5.7</v>
      </c>
      <c r="K1095">
        <v>4.55</v>
      </c>
    </row>
    <row r="1096" spans="1:11" x14ac:dyDescent="0.25">
      <c r="A1096" t="s">
        <v>20</v>
      </c>
      <c r="B1096">
        <v>519285</v>
      </c>
      <c r="C1096" t="s">
        <v>2973</v>
      </c>
      <c r="D1096">
        <v>5.81</v>
      </c>
      <c r="E1096">
        <v>5.68</v>
      </c>
      <c r="F1096">
        <v>5.53</v>
      </c>
      <c r="G1096">
        <v>5.34</v>
      </c>
      <c r="H1096">
        <v>5.15</v>
      </c>
      <c r="I1096">
        <v>5.41</v>
      </c>
      <c r="J1096">
        <v>5.95</v>
      </c>
      <c r="K1096">
        <v>4.37</v>
      </c>
    </row>
    <row r="1097" spans="1:11" x14ac:dyDescent="0.25">
      <c r="A1097" t="s">
        <v>20</v>
      </c>
      <c r="B1097">
        <v>519287</v>
      </c>
      <c r="C1097" t="s">
        <v>2974</v>
      </c>
      <c r="D1097">
        <v>35.72</v>
      </c>
      <c r="E1097">
        <v>32.229999999999997</v>
      </c>
      <c r="F1097">
        <v>28.93</v>
      </c>
      <c r="G1097">
        <v>25.59</v>
      </c>
      <c r="H1097">
        <v>22.71</v>
      </c>
      <c r="I1097">
        <v>20.66</v>
      </c>
      <c r="J1097">
        <v>36.36</v>
      </c>
      <c r="K1097">
        <v>16.36</v>
      </c>
    </row>
    <row r="1098" spans="1:11" x14ac:dyDescent="0.25">
      <c r="A1098" t="s">
        <v>20</v>
      </c>
      <c r="B1098">
        <v>519295</v>
      </c>
      <c r="C1098" t="s">
        <v>2975</v>
      </c>
      <c r="D1098">
        <v>363</v>
      </c>
      <c r="E1098">
        <v>360.54</v>
      </c>
      <c r="F1098">
        <v>352.87</v>
      </c>
      <c r="G1098">
        <v>343.4</v>
      </c>
      <c r="H1098">
        <v>333.53</v>
      </c>
      <c r="I1098">
        <v>321.82</v>
      </c>
      <c r="J1098">
        <v>394</v>
      </c>
      <c r="K1098">
        <v>293.2</v>
      </c>
    </row>
    <row r="1099" spans="1:11" x14ac:dyDescent="0.25">
      <c r="A1099" t="s">
        <v>20</v>
      </c>
      <c r="B1099">
        <v>519299</v>
      </c>
      <c r="C1099" t="s">
        <v>2976</v>
      </c>
      <c r="D1099">
        <v>165.75</v>
      </c>
      <c r="E1099">
        <v>164.99</v>
      </c>
      <c r="F1099">
        <v>165.18</v>
      </c>
      <c r="G1099">
        <v>165.45</v>
      </c>
      <c r="H1099">
        <v>157.72999999999999</v>
      </c>
      <c r="I1099">
        <v>99.81</v>
      </c>
      <c r="J1099">
        <v>184.1</v>
      </c>
      <c r="K1099">
        <v>125.4</v>
      </c>
    </row>
    <row r="1100" spans="1:11" x14ac:dyDescent="0.25">
      <c r="A1100" t="s">
        <v>20</v>
      </c>
      <c r="B1100">
        <v>519307</v>
      </c>
      <c r="C1100" t="s">
        <v>2977</v>
      </c>
      <c r="D1100">
        <v>1.58</v>
      </c>
      <c r="E1100">
        <v>1.47</v>
      </c>
      <c r="F1100">
        <v>1.41</v>
      </c>
      <c r="G1100">
        <v>1.42</v>
      </c>
      <c r="H1100">
        <v>1.41</v>
      </c>
      <c r="I1100">
        <v>1.55</v>
      </c>
      <c r="J1100">
        <v>2</v>
      </c>
      <c r="K1100">
        <v>1.1000000000000001</v>
      </c>
    </row>
    <row r="1101" spans="1:11" x14ac:dyDescent="0.25">
      <c r="A1101" t="s">
        <v>20</v>
      </c>
      <c r="B1101">
        <v>519331</v>
      </c>
      <c r="C1101" t="s">
        <v>2978</v>
      </c>
      <c r="D1101">
        <v>57.5</v>
      </c>
      <c r="E1101">
        <v>56.75</v>
      </c>
      <c r="F1101">
        <v>55.8</v>
      </c>
      <c r="G1101">
        <v>54.76</v>
      </c>
      <c r="H1101">
        <v>52.94</v>
      </c>
      <c r="I1101">
        <v>49.89</v>
      </c>
      <c r="J1101">
        <v>57.99</v>
      </c>
      <c r="K1101">
        <v>40.380000000000003</v>
      </c>
    </row>
    <row r="1102" spans="1:11" x14ac:dyDescent="0.25">
      <c r="A1102" t="s">
        <v>20</v>
      </c>
      <c r="B1102">
        <v>519359</v>
      </c>
      <c r="C1102" t="s">
        <v>2979</v>
      </c>
      <c r="D1102">
        <v>70.260000000000005</v>
      </c>
      <c r="E1102">
        <v>66.900000000000006</v>
      </c>
      <c r="F1102">
        <v>63.95</v>
      </c>
      <c r="G1102">
        <v>61.69</v>
      </c>
      <c r="H1102">
        <v>59.41</v>
      </c>
      <c r="I1102">
        <v>56.09</v>
      </c>
      <c r="J1102">
        <v>75</v>
      </c>
      <c r="K1102">
        <v>50.11</v>
      </c>
    </row>
    <row r="1103" spans="1:11" x14ac:dyDescent="0.25">
      <c r="A1103" t="s">
        <v>20</v>
      </c>
      <c r="B1103">
        <v>519367</v>
      </c>
      <c r="C1103" t="s">
        <v>2980</v>
      </c>
      <c r="D1103">
        <v>97.81</v>
      </c>
      <c r="E1103">
        <v>100.82</v>
      </c>
      <c r="F1103">
        <v>100.46</v>
      </c>
      <c r="G1103">
        <v>96.5</v>
      </c>
      <c r="H1103">
        <v>89.08</v>
      </c>
      <c r="I1103">
        <v>82.83</v>
      </c>
      <c r="J1103">
        <v>112</v>
      </c>
      <c r="K1103">
        <v>60.01</v>
      </c>
    </row>
    <row r="1104" spans="1:11" x14ac:dyDescent="0.25">
      <c r="A1104" t="s">
        <v>20</v>
      </c>
      <c r="B1104">
        <v>519383</v>
      </c>
      <c r="C1104" t="s">
        <v>5657</v>
      </c>
      <c r="D1104">
        <v>52.35</v>
      </c>
      <c r="E1104">
        <v>48.54</v>
      </c>
      <c r="F1104">
        <v>46.15</v>
      </c>
      <c r="G1104">
        <v>43.58</v>
      </c>
      <c r="H1104">
        <v>40.590000000000003</v>
      </c>
      <c r="I1104">
        <v>36.659999999999997</v>
      </c>
      <c r="J1104">
        <v>52.35</v>
      </c>
      <c r="K1104">
        <v>29.75</v>
      </c>
    </row>
    <row r="1105" spans="1:11" x14ac:dyDescent="0.25">
      <c r="A1105" t="s">
        <v>20</v>
      </c>
      <c r="B1105">
        <v>519397</v>
      </c>
      <c r="C1105" t="s">
        <v>2981</v>
      </c>
      <c r="D1105">
        <v>57.75</v>
      </c>
      <c r="E1105">
        <v>57.4</v>
      </c>
      <c r="F1105">
        <v>56.57</v>
      </c>
      <c r="G1105">
        <v>54.87</v>
      </c>
      <c r="H1105">
        <v>53.56</v>
      </c>
      <c r="I1105">
        <v>53.99</v>
      </c>
      <c r="J1105">
        <v>62.15</v>
      </c>
      <c r="K1105">
        <v>42.41</v>
      </c>
    </row>
    <row r="1106" spans="1:11" x14ac:dyDescent="0.25">
      <c r="A1106" t="s">
        <v>20</v>
      </c>
      <c r="B1106">
        <v>519421</v>
      </c>
      <c r="C1106" t="s">
        <v>2982</v>
      </c>
      <c r="D1106">
        <v>1578.8</v>
      </c>
      <c r="E1106">
        <v>1623.07</v>
      </c>
      <c r="F1106">
        <v>1671.26</v>
      </c>
      <c r="G1106">
        <v>1700.1</v>
      </c>
      <c r="H1106">
        <v>1689.09</v>
      </c>
      <c r="I1106">
        <v>1701.03</v>
      </c>
      <c r="J1106">
        <v>1910</v>
      </c>
      <c r="K1106">
        <v>1510.7</v>
      </c>
    </row>
    <row r="1107" spans="1:11" x14ac:dyDescent="0.25">
      <c r="A1107" t="s">
        <v>20</v>
      </c>
      <c r="B1107">
        <v>519455</v>
      </c>
      <c r="C1107" t="s">
        <v>2983</v>
      </c>
      <c r="D1107">
        <v>53.43</v>
      </c>
      <c r="E1107">
        <v>53.42</v>
      </c>
      <c r="F1107">
        <v>53.53</v>
      </c>
      <c r="G1107">
        <v>53.78</v>
      </c>
      <c r="H1107">
        <v>54.19</v>
      </c>
      <c r="I1107">
        <v>54.34</v>
      </c>
      <c r="J1107">
        <v>67.2</v>
      </c>
      <c r="K1107">
        <v>50</v>
      </c>
    </row>
    <row r="1108" spans="1:11" x14ac:dyDescent="0.25">
      <c r="A1108" t="s">
        <v>20</v>
      </c>
      <c r="B1108">
        <v>519457</v>
      </c>
      <c r="C1108" t="s">
        <v>2984</v>
      </c>
      <c r="D1108">
        <v>41.02</v>
      </c>
      <c r="E1108">
        <v>41.29</v>
      </c>
      <c r="F1108">
        <v>40.85</v>
      </c>
      <c r="G1108">
        <v>40.58</v>
      </c>
      <c r="H1108">
        <v>40.32</v>
      </c>
      <c r="I1108">
        <v>36.590000000000003</v>
      </c>
      <c r="J1108">
        <v>53.5</v>
      </c>
      <c r="K1108">
        <v>34.130000000000003</v>
      </c>
    </row>
    <row r="1109" spans="1:11" x14ac:dyDescent="0.25">
      <c r="A1109" t="s">
        <v>20</v>
      </c>
      <c r="B1109">
        <v>519463</v>
      </c>
      <c r="C1109" t="s">
        <v>2985</v>
      </c>
      <c r="D1109">
        <v>108.15</v>
      </c>
      <c r="E1109">
        <v>104.8</v>
      </c>
      <c r="F1109">
        <v>103.97</v>
      </c>
      <c r="G1109">
        <v>104.3</v>
      </c>
      <c r="H1109">
        <v>104.67</v>
      </c>
      <c r="I1109">
        <v>91.75</v>
      </c>
      <c r="J1109">
        <v>122.65</v>
      </c>
      <c r="K1109">
        <v>86.5</v>
      </c>
    </row>
    <row r="1110" spans="1:11" x14ac:dyDescent="0.25">
      <c r="A1110" t="s">
        <v>20</v>
      </c>
      <c r="B1110">
        <v>519471</v>
      </c>
      <c r="C1110" t="s">
        <v>2986</v>
      </c>
      <c r="D1110">
        <v>183.65</v>
      </c>
      <c r="E1110">
        <v>181.43</v>
      </c>
      <c r="F1110">
        <v>182.2</v>
      </c>
      <c r="G1110">
        <v>185.4</v>
      </c>
      <c r="H1110">
        <v>192.34</v>
      </c>
      <c r="I1110">
        <v>235.84</v>
      </c>
      <c r="J1110">
        <v>214</v>
      </c>
      <c r="K1110">
        <v>170.05</v>
      </c>
    </row>
    <row r="1111" spans="1:11" x14ac:dyDescent="0.25">
      <c r="A1111" t="s">
        <v>20</v>
      </c>
      <c r="B1111">
        <v>519475</v>
      </c>
      <c r="C1111" t="s">
        <v>2987</v>
      </c>
      <c r="D1111">
        <v>95.11</v>
      </c>
      <c r="E1111">
        <v>95.47</v>
      </c>
      <c r="F1111">
        <v>93.47</v>
      </c>
      <c r="G1111">
        <v>91.2</v>
      </c>
      <c r="H1111">
        <v>90.31</v>
      </c>
      <c r="I1111">
        <v>90.93</v>
      </c>
      <c r="J1111">
        <v>108.23</v>
      </c>
      <c r="K1111">
        <v>78</v>
      </c>
    </row>
    <row r="1112" spans="1:11" x14ac:dyDescent="0.25">
      <c r="A1112" t="s">
        <v>20</v>
      </c>
      <c r="B1112">
        <v>519477</v>
      </c>
      <c r="C1112" t="s">
        <v>2988</v>
      </c>
      <c r="D1112">
        <v>39.270000000000003</v>
      </c>
      <c r="E1112">
        <v>39.46</v>
      </c>
      <c r="F1112">
        <v>39.11</v>
      </c>
      <c r="G1112">
        <v>39.14</v>
      </c>
      <c r="H1112">
        <v>40.25</v>
      </c>
      <c r="I1112">
        <v>43.28</v>
      </c>
      <c r="J1112">
        <v>56.24</v>
      </c>
      <c r="K1112">
        <v>34.94</v>
      </c>
    </row>
    <row r="1113" spans="1:11" x14ac:dyDescent="0.25">
      <c r="A1113" t="s">
        <v>20</v>
      </c>
      <c r="B1113">
        <v>519483</v>
      </c>
      <c r="C1113" t="s">
        <v>2989</v>
      </c>
      <c r="D1113">
        <v>51.4</v>
      </c>
      <c r="E1113">
        <v>51.83</v>
      </c>
      <c r="F1113">
        <v>52.18</v>
      </c>
      <c r="G1113">
        <v>51.5</v>
      </c>
      <c r="H1113">
        <v>47.94</v>
      </c>
      <c r="I1113">
        <v>43.37</v>
      </c>
      <c r="J1113">
        <v>64.39</v>
      </c>
      <c r="K1113">
        <v>33.659999999999997</v>
      </c>
    </row>
    <row r="1114" spans="1:11" x14ac:dyDescent="0.25">
      <c r="A1114" t="s">
        <v>20</v>
      </c>
      <c r="B1114">
        <v>519494</v>
      </c>
      <c r="C1114" t="s">
        <v>2990</v>
      </c>
      <c r="D1114">
        <v>60.72</v>
      </c>
      <c r="E1114">
        <v>63.28</v>
      </c>
      <c r="F1114">
        <v>66.23</v>
      </c>
      <c r="G1114">
        <v>67.72</v>
      </c>
      <c r="H1114">
        <v>61.04</v>
      </c>
      <c r="I1114">
        <v>47.08</v>
      </c>
      <c r="J1114">
        <v>94.42</v>
      </c>
      <c r="K1114">
        <v>34.6</v>
      </c>
    </row>
    <row r="1115" spans="1:11" x14ac:dyDescent="0.25">
      <c r="A1115" t="s">
        <v>20</v>
      </c>
      <c r="B1115">
        <v>519500</v>
      </c>
      <c r="C1115" t="s">
        <v>2991</v>
      </c>
      <c r="D1115">
        <v>9.4499999999999993</v>
      </c>
      <c r="E1115">
        <v>9.4</v>
      </c>
      <c r="F1115">
        <v>9.32</v>
      </c>
      <c r="G1115">
        <v>9.33</v>
      </c>
      <c r="H1115">
        <v>9.43</v>
      </c>
      <c r="I1115">
        <v>9.17</v>
      </c>
      <c r="J1115">
        <v>11.31</v>
      </c>
      <c r="K1115">
        <v>8.5500000000000007</v>
      </c>
    </row>
    <row r="1116" spans="1:11" x14ac:dyDescent="0.25">
      <c r="A1116" t="s">
        <v>20</v>
      </c>
      <c r="B1116">
        <v>519506</v>
      </c>
      <c r="C1116" t="s">
        <v>2992</v>
      </c>
      <c r="D1116">
        <v>10.54</v>
      </c>
      <c r="E1116">
        <v>10.52</v>
      </c>
      <c r="F1116">
        <v>10.23</v>
      </c>
      <c r="G1116">
        <v>9.3800000000000008</v>
      </c>
      <c r="H1116">
        <v>7.89</v>
      </c>
      <c r="I1116">
        <v>6.69</v>
      </c>
      <c r="J1116">
        <v>10.95</v>
      </c>
      <c r="K1116">
        <v>4.47</v>
      </c>
    </row>
    <row r="1117" spans="1:11" x14ac:dyDescent="0.25">
      <c r="A1117" t="s">
        <v>20</v>
      </c>
      <c r="B1117">
        <v>519528</v>
      </c>
      <c r="C1117" t="s">
        <v>6019</v>
      </c>
      <c r="D1117">
        <v>11.05</v>
      </c>
      <c r="E1117">
        <v>11</v>
      </c>
      <c r="F1117">
        <v>11.28</v>
      </c>
      <c r="G1117">
        <v>11.65</v>
      </c>
      <c r="H1117">
        <v>11.18</v>
      </c>
      <c r="I1117">
        <v>8.7200000000000006</v>
      </c>
      <c r="J1117">
        <v>15.01</v>
      </c>
      <c r="K1117">
        <v>7.2</v>
      </c>
    </row>
    <row r="1118" spans="1:11" x14ac:dyDescent="0.25">
      <c r="A1118" t="s">
        <v>20</v>
      </c>
      <c r="B1118">
        <v>519532</v>
      </c>
      <c r="C1118" t="s">
        <v>2993</v>
      </c>
      <c r="D1118">
        <v>13.89</v>
      </c>
      <c r="E1118">
        <v>13.56</v>
      </c>
      <c r="F1118">
        <v>13.43</v>
      </c>
      <c r="G1118">
        <v>13.34</v>
      </c>
      <c r="H1118">
        <v>13.13</v>
      </c>
      <c r="I1118">
        <v>12.91</v>
      </c>
      <c r="J1118">
        <v>15.07</v>
      </c>
      <c r="K1118">
        <v>10.7</v>
      </c>
    </row>
    <row r="1119" spans="1:11" x14ac:dyDescent="0.25">
      <c r="A1119" t="s">
        <v>20</v>
      </c>
      <c r="B1119">
        <v>519552</v>
      </c>
      <c r="C1119" t="s">
        <v>504</v>
      </c>
      <c r="D1119">
        <v>238.85</v>
      </c>
      <c r="E1119">
        <v>235.55</v>
      </c>
      <c r="F1119">
        <v>232.66</v>
      </c>
      <c r="G1119">
        <v>231.03</v>
      </c>
      <c r="H1119">
        <v>232.81</v>
      </c>
      <c r="I1119">
        <v>214.23</v>
      </c>
      <c r="J1119">
        <v>279.2</v>
      </c>
      <c r="K1119">
        <v>209.45</v>
      </c>
    </row>
    <row r="1120" spans="1:11" x14ac:dyDescent="0.25">
      <c r="A1120" t="s">
        <v>20</v>
      </c>
      <c r="B1120">
        <v>519566</v>
      </c>
      <c r="C1120" t="s">
        <v>2994</v>
      </c>
      <c r="D1120">
        <v>166.85</v>
      </c>
      <c r="E1120">
        <v>163.03</v>
      </c>
      <c r="F1120">
        <v>153.47999999999999</v>
      </c>
      <c r="G1120">
        <v>143.35</v>
      </c>
      <c r="H1120">
        <v>135.81</v>
      </c>
      <c r="I1120">
        <v>132.85</v>
      </c>
      <c r="J1120">
        <v>183.75</v>
      </c>
      <c r="K1120">
        <v>115</v>
      </c>
    </row>
    <row r="1121" spans="1:11" x14ac:dyDescent="0.25">
      <c r="A1121" t="s">
        <v>20</v>
      </c>
      <c r="B1121">
        <v>519574</v>
      </c>
      <c r="C1121" t="s">
        <v>2995</v>
      </c>
      <c r="D1121">
        <v>41.95</v>
      </c>
      <c r="E1121">
        <v>43.45</v>
      </c>
      <c r="F1121">
        <v>45.32</v>
      </c>
      <c r="G1121">
        <v>46.38</v>
      </c>
      <c r="H1121">
        <v>38.549999999999997</v>
      </c>
      <c r="I1121">
        <v>19.91</v>
      </c>
      <c r="J1121">
        <v>61.45</v>
      </c>
      <c r="K1121">
        <v>3.1</v>
      </c>
    </row>
    <row r="1122" spans="1:11" x14ac:dyDescent="0.25">
      <c r="A1122" t="s">
        <v>20</v>
      </c>
      <c r="B1122">
        <v>519600</v>
      </c>
      <c r="C1122" t="s">
        <v>2996</v>
      </c>
      <c r="D1122">
        <v>628.29999999999995</v>
      </c>
      <c r="E1122">
        <v>632.24</v>
      </c>
      <c r="F1122">
        <v>630.27</v>
      </c>
      <c r="G1122">
        <v>629.87</v>
      </c>
      <c r="H1122">
        <v>632.14</v>
      </c>
      <c r="I1122">
        <v>603.30999999999995</v>
      </c>
      <c r="J1122">
        <v>693.95</v>
      </c>
      <c r="K1122">
        <v>586.25</v>
      </c>
    </row>
    <row r="1123" spans="1:11" x14ac:dyDescent="0.25">
      <c r="A1123" t="s">
        <v>20</v>
      </c>
      <c r="B1123">
        <v>519602</v>
      </c>
      <c r="C1123" t="s">
        <v>1105</v>
      </c>
      <c r="D1123">
        <v>83.44</v>
      </c>
      <c r="E1123">
        <v>83.49</v>
      </c>
      <c r="F1123">
        <v>83.13</v>
      </c>
      <c r="G1123">
        <v>82.81</v>
      </c>
      <c r="H1123">
        <v>82.89</v>
      </c>
      <c r="I1123">
        <v>74.599999999999994</v>
      </c>
      <c r="J1123">
        <v>98.73</v>
      </c>
      <c r="K1123">
        <v>72.8</v>
      </c>
    </row>
    <row r="1124" spans="1:11" x14ac:dyDescent="0.25">
      <c r="A1124" t="s">
        <v>20</v>
      </c>
      <c r="B1124">
        <v>519604</v>
      </c>
      <c r="C1124" t="s">
        <v>2997</v>
      </c>
      <c r="D1124">
        <v>15.58</v>
      </c>
      <c r="E1124">
        <v>15.18</v>
      </c>
      <c r="F1124">
        <v>14.7</v>
      </c>
      <c r="G1124">
        <v>14.2</v>
      </c>
      <c r="H1124">
        <v>12.7</v>
      </c>
      <c r="I1124">
        <v>10.24</v>
      </c>
      <c r="J1124">
        <v>16.899999999999999</v>
      </c>
      <c r="K1124">
        <v>6.51</v>
      </c>
    </row>
    <row r="1125" spans="1:11" x14ac:dyDescent="0.25">
      <c r="A1125" t="s">
        <v>20</v>
      </c>
      <c r="B1125">
        <v>519606</v>
      </c>
      <c r="C1125" t="s">
        <v>2998</v>
      </c>
      <c r="D1125">
        <v>13.22</v>
      </c>
      <c r="E1125">
        <v>13.33</v>
      </c>
      <c r="F1125">
        <v>13.23</v>
      </c>
      <c r="G1125">
        <v>13.07</v>
      </c>
      <c r="H1125">
        <v>12.86</v>
      </c>
      <c r="I1125">
        <v>12.73</v>
      </c>
      <c r="J1125">
        <v>16.86</v>
      </c>
      <c r="K1125">
        <v>7.05</v>
      </c>
    </row>
    <row r="1126" spans="1:11" x14ac:dyDescent="0.25">
      <c r="A1126" t="s">
        <v>20</v>
      </c>
      <c r="B1126">
        <v>519612</v>
      </c>
      <c r="C1126" t="s">
        <v>2999</v>
      </c>
      <c r="D1126">
        <v>30.36</v>
      </c>
      <c r="E1126">
        <v>30.78</v>
      </c>
      <c r="F1126">
        <v>30.84</v>
      </c>
      <c r="G1126">
        <v>30.65</v>
      </c>
      <c r="H1126">
        <v>30.07</v>
      </c>
      <c r="I1126">
        <v>28.74</v>
      </c>
      <c r="J1126">
        <v>34.85</v>
      </c>
      <c r="K1126">
        <v>26</v>
      </c>
    </row>
    <row r="1127" spans="1:11" x14ac:dyDescent="0.25">
      <c r="A1127" t="s">
        <v>20</v>
      </c>
      <c r="B1127">
        <v>520008</v>
      </c>
      <c r="C1127" t="s">
        <v>3000</v>
      </c>
      <c r="D1127">
        <v>88.45</v>
      </c>
      <c r="E1127">
        <v>87.61</v>
      </c>
      <c r="F1127">
        <v>87.59</v>
      </c>
      <c r="G1127">
        <v>87.28</v>
      </c>
      <c r="H1127">
        <v>87.14</v>
      </c>
      <c r="I1127">
        <v>83.09</v>
      </c>
      <c r="J1127">
        <v>105.5</v>
      </c>
      <c r="K1127">
        <v>78.849999999999994</v>
      </c>
    </row>
    <row r="1128" spans="1:11" x14ac:dyDescent="0.25">
      <c r="A1128" t="s">
        <v>20</v>
      </c>
      <c r="B1128">
        <v>520021</v>
      </c>
      <c r="C1128" t="s">
        <v>3001</v>
      </c>
      <c r="D1128">
        <v>57.64</v>
      </c>
      <c r="E1128">
        <v>58.1</v>
      </c>
      <c r="F1128">
        <v>58.11</v>
      </c>
      <c r="G1128">
        <v>58.17</v>
      </c>
      <c r="H1128">
        <v>57.76</v>
      </c>
      <c r="I1128">
        <v>55.35</v>
      </c>
      <c r="J1128">
        <v>66.599999999999994</v>
      </c>
      <c r="K1128">
        <v>49.02</v>
      </c>
    </row>
    <row r="1129" spans="1:11" x14ac:dyDescent="0.25">
      <c r="A1129" t="s">
        <v>20</v>
      </c>
      <c r="B1129">
        <v>520043</v>
      </c>
      <c r="C1129" t="s">
        <v>3002</v>
      </c>
      <c r="D1129">
        <v>132</v>
      </c>
      <c r="E1129">
        <v>132.01</v>
      </c>
      <c r="F1129">
        <v>133.1</v>
      </c>
      <c r="G1129">
        <v>135.21</v>
      </c>
      <c r="H1129">
        <v>138.35</v>
      </c>
      <c r="I1129">
        <v>127.61</v>
      </c>
      <c r="J1129">
        <v>158</v>
      </c>
      <c r="K1129">
        <v>122.1</v>
      </c>
    </row>
    <row r="1130" spans="1:11" x14ac:dyDescent="0.25">
      <c r="A1130" t="s">
        <v>20</v>
      </c>
      <c r="B1130">
        <v>520051</v>
      </c>
      <c r="C1130" t="s">
        <v>3003</v>
      </c>
      <c r="D1130">
        <v>110.3</v>
      </c>
      <c r="E1130">
        <v>111.34</v>
      </c>
      <c r="F1130">
        <v>111.47</v>
      </c>
      <c r="G1130">
        <v>111.99</v>
      </c>
      <c r="H1130">
        <v>113.19</v>
      </c>
      <c r="I1130">
        <v>110.01</v>
      </c>
      <c r="J1130">
        <v>127</v>
      </c>
      <c r="K1130">
        <v>102.4</v>
      </c>
    </row>
    <row r="1131" spans="1:11" x14ac:dyDescent="0.25">
      <c r="A1131" t="s">
        <v>20</v>
      </c>
      <c r="B1131">
        <v>520056</v>
      </c>
      <c r="C1131" t="s">
        <v>1711</v>
      </c>
      <c r="D1131">
        <v>5607</v>
      </c>
      <c r="E1131">
        <v>5575.36</v>
      </c>
      <c r="F1131">
        <v>5560.22</v>
      </c>
      <c r="G1131">
        <v>5530.25</v>
      </c>
      <c r="H1131">
        <v>5458.06</v>
      </c>
      <c r="I1131">
        <v>5024.29</v>
      </c>
      <c r="J1131">
        <v>6140</v>
      </c>
      <c r="K1131">
        <v>4626.5</v>
      </c>
    </row>
    <row r="1132" spans="1:11" x14ac:dyDescent="0.25">
      <c r="A1132" t="s">
        <v>20</v>
      </c>
      <c r="B1132">
        <v>520057</v>
      </c>
      <c r="C1132" t="s">
        <v>389</v>
      </c>
      <c r="D1132">
        <v>134.85</v>
      </c>
      <c r="E1132">
        <v>136.86000000000001</v>
      </c>
      <c r="F1132">
        <v>137.1</v>
      </c>
      <c r="G1132">
        <v>137.13999999999999</v>
      </c>
      <c r="H1132">
        <v>138.22</v>
      </c>
      <c r="I1132">
        <v>131.93</v>
      </c>
      <c r="J1132">
        <v>167.9</v>
      </c>
      <c r="K1132">
        <v>126.85</v>
      </c>
    </row>
    <row r="1133" spans="1:11" x14ac:dyDescent="0.25">
      <c r="A1133" t="s">
        <v>20</v>
      </c>
      <c r="B1133">
        <v>520059</v>
      </c>
      <c r="C1133" t="s">
        <v>3004</v>
      </c>
      <c r="D1133">
        <v>62.72</v>
      </c>
      <c r="E1133">
        <v>61.4</v>
      </c>
      <c r="F1133">
        <v>59.33</v>
      </c>
      <c r="G1133">
        <v>57.57</v>
      </c>
      <c r="H1133">
        <v>56.79</v>
      </c>
      <c r="I1133">
        <v>53.25</v>
      </c>
      <c r="J1133">
        <v>66</v>
      </c>
      <c r="K1133">
        <v>50.65</v>
      </c>
    </row>
    <row r="1134" spans="1:11" x14ac:dyDescent="0.25">
      <c r="A1134" t="s">
        <v>20</v>
      </c>
      <c r="B1134">
        <v>520066</v>
      </c>
      <c r="C1134" t="s">
        <v>3005</v>
      </c>
      <c r="D1134">
        <v>105.6</v>
      </c>
      <c r="E1134">
        <v>105.88</v>
      </c>
      <c r="F1134">
        <v>106.23</v>
      </c>
      <c r="G1134">
        <v>106.94</v>
      </c>
      <c r="H1134">
        <v>108.63</v>
      </c>
      <c r="I1134">
        <v>96.2</v>
      </c>
      <c r="J1134">
        <v>134</v>
      </c>
      <c r="K1134">
        <v>99.05</v>
      </c>
    </row>
    <row r="1135" spans="1:11" x14ac:dyDescent="0.25">
      <c r="A1135" t="s">
        <v>20</v>
      </c>
      <c r="B1135">
        <v>520073</v>
      </c>
      <c r="C1135" t="s">
        <v>3006</v>
      </c>
      <c r="D1135">
        <v>1290.45</v>
      </c>
      <c r="E1135">
        <v>1298.18</v>
      </c>
      <c r="F1135">
        <v>1306.0999999999999</v>
      </c>
      <c r="G1135">
        <v>1295.3599999999999</v>
      </c>
      <c r="H1135">
        <v>1265.4100000000001</v>
      </c>
      <c r="I1135">
        <v>1098.98</v>
      </c>
      <c r="J1135">
        <v>1525</v>
      </c>
      <c r="K1135">
        <v>1086</v>
      </c>
    </row>
    <row r="1136" spans="1:11" x14ac:dyDescent="0.25">
      <c r="A1136" t="s">
        <v>20</v>
      </c>
      <c r="B1136">
        <v>520075</v>
      </c>
      <c r="C1136" t="s">
        <v>3007</v>
      </c>
      <c r="D1136">
        <v>135.85</v>
      </c>
      <c r="E1136">
        <v>136.81</v>
      </c>
      <c r="F1136">
        <v>137.80000000000001</v>
      </c>
      <c r="G1136">
        <v>138.96</v>
      </c>
      <c r="H1136">
        <v>141.38999999999999</v>
      </c>
      <c r="I1136">
        <v>144.33000000000001</v>
      </c>
      <c r="J1136">
        <v>169.9</v>
      </c>
      <c r="K1136">
        <v>134</v>
      </c>
    </row>
    <row r="1137" spans="1:11" x14ac:dyDescent="0.25">
      <c r="A1137" t="s">
        <v>20</v>
      </c>
      <c r="B1137">
        <v>520081</v>
      </c>
      <c r="C1137" t="s">
        <v>6442</v>
      </c>
      <c r="D1137">
        <v>28.7</v>
      </c>
      <c r="E1137">
        <v>29.86</v>
      </c>
      <c r="F1137">
        <v>32.86</v>
      </c>
      <c r="G1137">
        <v>39.909999999999997</v>
      </c>
      <c r="H1137">
        <v>49.75</v>
      </c>
      <c r="I1137">
        <v>56.28</v>
      </c>
      <c r="J1137">
        <v>85.45</v>
      </c>
      <c r="K1137">
        <v>28.6</v>
      </c>
    </row>
    <row r="1138" spans="1:11" x14ac:dyDescent="0.25">
      <c r="A1138" t="s">
        <v>20</v>
      </c>
      <c r="B1138">
        <v>520086</v>
      </c>
      <c r="C1138" t="s">
        <v>2001</v>
      </c>
      <c r="D1138">
        <v>285</v>
      </c>
      <c r="E1138">
        <v>284.39</v>
      </c>
      <c r="F1138">
        <v>269.82</v>
      </c>
      <c r="G1138">
        <v>230.26</v>
      </c>
      <c r="H1138">
        <v>147.80000000000001</v>
      </c>
      <c r="I1138">
        <v>55.96</v>
      </c>
      <c r="J1138">
        <v>294.5</v>
      </c>
      <c r="K1138">
        <v>6.43</v>
      </c>
    </row>
    <row r="1139" spans="1:11" x14ac:dyDescent="0.25">
      <c r="A1139" t="s">
        <v>20</v>
      </c>
      <c r="B1139">
        <v>520111</v>
      </c>
      <c r="C1139" t="s">
        <v>3008</v>
      </c>
      <c r="D1139">
        <v>3477.6</v>
      </c>
      <c r="E1139">
        <v>3404.13</v>
      </c>
      <c r="F1139">
        <v>3292.92</v>
      </c>
      <c r="G1139">
        <v>3114.7</v>
      </c>
      <c r="H1139">
        <v>2876.32</v>
      </c>
      <c r="I1139">
        <v>2484.37</v>
      </c>
      <c r="J1139">
        <v>3565</v>
      </c>
      <c r="K1139">
        <v>2490.85</v>
      </c>
    </row>
    <row r="1140" spans="1:11" x14ac:dyDescent="0.25">
      <c r="A1140" t="s">
        <v>20</v>
      </c>
      <c r="B1140">
        <v>520113</v>
      </c>
      <c r="C1140" t="s">
        <v>3009</v>
      </c>
      <c r="D1140">
        <v>3711.15</v>
      </c>
      <c r="E1140">
        <v>3651.96</v>
      </c>
      <c r="F1140">
        <v>3595.14</v>
      </c>
      <c r="G1140">
        <v>3507.17</v>
      </c>
      <c r="H1140">
        <v>3349.73</v>
      </c>
      <c r="I1140">
        <v>2685.35</v>
      </c>
      <c r="J1140">
        <v>3855</v>
      </c>
      <c r="K1140">
        <v>2983</v>
      </c>
    </row>
    <row r="1141" spans="1:11" x14ac:dyDescent="0.25">
      <c r="A1141" t="s">
        <v>20</v>
      </c>
      <c r="B1141">
        <v>520119</v>
      </c>
      <c r="C1141" t="s">
        <v>3010</v>
      </c>
      <c r="D1141">
        <v>394.5</v>
      </c>
      <c r="E1141">
        <v>396.49</v>
      </c>
      <c r="F1141">
        <v>396.32</v>
      </c>
      <c r="G1141">
        <v>397.53</v>
      </c>
      <c r="H1141">
        <v>400.89</v>
      </c>
      <c r="I1141">
        <v>381.59</v>
      </c>
      <c r="J1141">
        <v>482</v>
      </c>
      <c r="K1141">
        <v>372</v>
      </c>
    </row>
    <row r="1142" spans="1:11" x14ac:dyDescent="0.25">
      <c r="A1142" t="s">
        <v>20</v>
      </c>
      <c r="B1142">
        <v>520121</v>
      </c>
      <c r="C1142" t="s">
        <v>3011</v>
      </c>
      <c r="D1142">
        <v>6.88</v>
      </c>
      <c r="E1142">
        <v>6.65</v>
      </c>
      <c r="F1142">
        <v>6.59</v>
      </c>
      <c r="G1142">
        <v>6.61</v>
      </c>
      <c r="H1142">
        <v>6.55</v>
      </c>
      <c r="I1142">
        <v>6.69</v>
      </c>
      <c r="J1142">
        <v>7.65</v>
      </c>
      <c r="K1142">
        <v>5.13</v>
      </c>
    </row>
    <row r="1143" spans="1:11" x14ac:dyDescent="0.25">
      <c r="A1143" t="s">
        <v>20</v>
      </c>
      <c r="B1143">
        <v>520123</v>
      </c>
      <c r="C1143" t="s">
        <v>3012</v>
      </c>
      <c r="D1143">
        <v>93.95</v>
      </c>
      <c r="E1143">
        <v>91.59</v>
      </c>
      <c r="F1143">
        <v>90.84</v>
      </c>
      <c r="G1143">
        <v>90.35</v>
      </c>
      <c r="H1143">
        <v>91.2</v>
      </c>
      <c r="I1143">
        <v>87.7</v>
      </c>
      <c r="J1143">
        <v>124</v>
      </c>
      <c r="K1143">
        <v>81</v>
      </c>
    </row>
    <row r="1144" spans="1:11" x14ac:dyDescent="0.25">
      <c r="A1144" t="s">
        <v>20</v>
      </c>
      <c r="B1144">
        <v>520127</v>
      </c>
      <c r="C1144" t="s">
        <v>3013</v>
      </c>
      <c r="D1144">
        <v>18.64</v>
      </c>
      <c r="E1144">
        <v>18.53</v>
      </c>
      <c r="F1144">
        <v>18.52</v>
      </c>
      <c r="G1144">
        <v>18.489999999999998</v>
      </c>
      <c r="H1144">
        <v>17.809999999999999</v>
      </c>
      <c r="I1144">
        <v>14.75</v>
      </c>
      <c r="J1144">
        <v>22.68</v>
      </c>
      <c r="K1144">
        <v>11.01</v>
      </c>
    </row>
    <row r="1145" spans="1:11" x14ac:dyDescent="0.25">
      <c r="A1145" t="s">
        <v>20</v>
      </c>
      <c r="B1145">
        <v>520131</v>
      </c>
      <c r="C1145" t="s">
        <v>6443</v>
      </c>
      <c r="D1145">
        <v>24.3</v>
      </c>
      <c r="E1145">
        <v>23.28</v>
      </c>
      <c r="F1145">
        <v>24.44</v>
      </c>
      <c r="G1145">
        <v>27.16</v>
      </c>
      <c r="H1145">
        <v>29.3</v>
      </c>
      <c r="I1145">
        <v>26.82</v>
      </c>
      <c r="J1145">
        <v>41.65</v>
      </c>
      <c r="K1145">
        <v>19.100000000000001</v>
      </c>
    </row>
    <row r="1146" spans="1:11" x14ac:dyDescent="0.25">
      <c r="A1146" t="s">
        <v>20</v>
      </c>
      <c r="B1146">
        <v>520141</v>
      </c>
      <c r="C1146" t="s">
        <v>3014</v>
      </c>
      <c r="D1146">
        <v>8.31</v>
      </c>
      <c r="E1146">
        <v>8.42</v>
      </c>
      <c r="F1146">
        <v>8.3699999999999992</v>
      </c>
      <c r="G1146">
        <v>8.3000000000000007</v>
      </c>
      <c r="H1146">
        <v>8.2799999999999994</v>
      </c>
      <c r="I1146">
        <v>8.52</v>
      </c>
      <c r="J1146">
        <v>9.1199999999999992</v>
      </c>
      <c r="K1146">
        <v>7.25</v>
      </c>
    </row>
    <row r="1147" spans="1:11" x14ac:dyDescent="0.25">
      <c r="A1147" t="s">
        <v>20</v>
      </c>
      <c r="B1147">
        <v>520151</v>
      </c>
      <c r="C1147" t="s">
        <v>3015</v>
      </c>
      <c r="D1147">
        <v>306.14999999999998</v>
      </c>
      <c r="E1147">
        <v>305.20999999999998</v>
      </c>
      <c r="F1147">
        <v>305.67</v>
      </c>
      <c r="G1147">
        <v>312.44</v>
      </c>
      <c r="H1147">
        <v>329.85</v>
      </c>
      <c r="I1147">
        <v>328.09</v>
      </c>
      <c r="J1147">
        <v>506</v>
      </c>
      <c r="K1147">
        <v>289.7</v>
      </c>
    </row>
    <row r="1148" spans="1:11" x14ac:dyDescent="0.25">
      <c r="A1148" t="s">
        <v>20</v>
      </c>
      <c r="B1148">
        <v>520155</v>
      </c>
      <c r="C1148" t="s">
        <v>3016</v>
      </c>
      <c r="D1148">
        <v>34.229999999999997</v>
      </c>
      <c r="E1148">
        <v>33.32</v>
      </c>
      <c r="F1148">
        <v>33.47</v>
      </c>
      <c r="G1148">
        <v>33.18</v>
      </c>
      <c r="H1148">
        <v>31.77</v>
      </c>
      <c r="I1148">
        <v>27.3</v>
      </c>
      <c r="J1148">
        <v>43.1</v>
      </c>
      <c r="K1148">
        <v>23.7</v>
      </c>
    </row>
    <row r="1149" spans="1:11" x14ac:dyDescent="0.25">
      <c r="A1149" t="s">
        <v>20</v>
      </c>
      <c r="B1149">
        <v>521003</v>
      </c>
      <c r="C1149" t="s">
        <v>5658</v>
      </c>
      <c r="D1149">
        <v>35.42</v>
      </c>
      <c r="E1149">
        <v>32.35</v>
      </c>
      <c r="F1149">
        <v>29.19</v>
      </c>
      <c r="G1149">
        <v>24.4</v>
      </c>
      <c r="H1149">
        <v>16.829999999999998</v>
      </c>
      <c r="I1149">
        <v>10.029999999999999</v>
      </c>
      <c r="J1149">
        <v>35.42</v>
      </c>
      <c r="K1149">
        <v>3</v>
      </c>
    </row>
    <row r="1150" spans="1:11" x14ac:dyDescent="0.25">
      <c r="A1150" t="s">
        <v>20</v>
      </c>
      <c r="B1150">
        <v>521005</v>
      </c>
      <c r="C1150" t="s">
        <v>3017</v>
      </c>
      <c r="D1150">
        <v>58.74</v>
      </c>
      <c r="E1150">
        <v>59.51</v>
      </c>
      <c r="F1150">
        <v>59.72</v>
      </c>
      <c r="G1150">
        <v>59.03</v>
      </c>
      <c r="H1150">
        <v>56.1</v>
      </c>
      <c r="I1150">
        <v>48.21</v>
      </c>
      <c r="J1150">
        <v>64.900000000000006</v>
      </c>
      <c r="K1150">
        <v>40.119999999999997</v>
      </c>
    </row>
    <row r="1151" spans="1:11" x14ac:dyDescent="0.25">
      <c r="A1151" t="s">
        <v>20</v>
      </c>
      <c r="B1151">
        <v>521014</v>
      </c>
      <c r="C1151" t="s">
        <v>5659</v>
      </c>
      <c r="D1151">
        <v>11.28</v>
      </c>
      <c r="E1151">
        <v>11.49</v>
      </c>
      <c r="F1151">
        <v>11.6</v>
      </c>
      <c r="G1151">
        <v>11.59</v>
      </c>
      <c r="H1151">
        <v>11.56</v>
      </c>
      <c r="I1151">
        <v>11.5</v>
      </c>
      <c r="J1151">
        <v>15.75</v>
      </c>
      <c r="K1151">
        <v>10.31</v>
      </c>
    </row>
    <row r="1152" spans="1:11" x14ac:dyDescent="0.25">
      <c r="A1152" t="s">
        <v>20</v>
      </c>
      <c r="B1152">
        <v>521016</v>
      </c>
      <c r="C1152" t="s">
        <v>3018</v>
      </c>
      <c r="D1152">
        <v>289.35000000000002</v>
      </c>
      <c r="E1152">
        <v>290.98</v>
      </c>
      <c r="F1152">
        <v>288.27999999999997</v>
      </c>
      <c r="G1152">
        <v>278.45999999999998</v>
      </c>
      <c r="H1152">
        <v>258.77999999999997</v>
      </c>
      <c r="I1152">
        <v>209.84</v>
      </c>
      <c r="J1152">
        <v>302.05</v>
      </c>
      <c r="K1152">
        <v>202.95</v>
      </c>
    </row>
    <row r="1153" spans="1:11" x14ac:dyDescent="0.25">
      <c r="A1153" t="s">
        <v>20</v>
      </c>
      <c r="B1153">
        <v>521018</v>
      </c>
      <c r="C1153" t="s">
        <v>3019</v>
      </c>
      <c r="D1153">
        <v>71.709999999999994</v>
      </c>
      <c r="E1153">
        <v>68.8</v>
      </c>
      <c r="F1153">
        <v>68.33</v>
      </c>
      <c r="G1153">
        <v>68.430000000000007</v>
      </c>
      <c r="H1153">
        <v>67.72</v>
      </c>
      <c r="I1153">
        <v>62.89</v>
      </c>
      <c r="J1153">
        <v>84.34</v>
      </c>
      <c r="K1153">
        <v>44.8</v>
      </c>
    </row>
    <row r="1154" spans="1:11" x14ac:dyDescent="0.25">
      <c r="A1154" t="s">
        <v>20</v>
      </c>
      <c r="B1154">
        <v>521034</v>
      </c>
      <c r="C1154" t="s">
        <v>3020</v>
      </c>
      <c r="D1154">
        <v>19.39</v>
      </c>
      <c r="E1154">
        <v>19.91</v>
      </c>
      <c r="F1154">
        <v>20.09</v>
      </c>
      <c r="G1154">
        <v>20.16</v>
      </c>
      <c r="H1154">
        <v>20.59</v>
      </c>
      <c r="I1154">
        <v>20.58</v>
      </c>
      <c r="J1154">
        <v>24.7</v>
      </c>
      <c r="K1154">
        <v>18.38</v>
      </c>
    </row>
    <row r="1155" spans="1:11" x14ac:dyDescent="0.25">
      <c r="A1155" t="s">
        <v>20</v>
      </c>
      <c r="B1155">
        <v>521048</v>
      </c>
      <c r="C1155" t="s">
        <v>3021</v>
      </c>
      <c r="D1155">
        <v>48.43</v>
      </c>
      <c r="E1155">
        <v>48.5</v>
      </c>
      <c r="F1155">
        <v>51.19</v>
      </c>
      <c r="G1155">
        <v>58.09</v>
      </c>
      <c r="H1155">
        <v>69.25</v>
      </c>
      <c r="I1155">
        <v>65.55</v>
      </c>
      <c r="J1155">
        <v>123.7</v>
      </c>
      <c r="K1155">
        <v>44.2</v>
      </c>
    </row>
    <row r="1156" spans="1:11" x14ac:dyDescent="0.25">
      <c r="A1156" t="s">
        <v>20</v>
      </c>
      <c r="B1156">
        <v>521054</v>
      </c>
      <c r="C1156" t="s">
        <v>3022</v>
      </c>
      <c r="D1156">
        <v>26.49</v>
      </c>
      <c r="E1156">
        <v>26.37</v>
      </c>
      <c r="F1156">
        <v>26.35</v>
      </c>
      <c r="G1156">
        <v>26.59</v>
      </c>
      <c r="H1156">
        <v>27.95</v>
      </c>
      <c r="I1156">
        <v>32.32</v>
      </c>
      <c r="J1156">
        <v>38</v>
      </c>
      <c r="K1156">
        <v>24.45</v>
      </c>
    </row>
    <row r="1157" spans="1:11" x14ac:dyDescent="0.25">
      <c r="A1157" t="s">
        <v>20</v>
      </c>
      <c r="B1157">
        <v>521062</v>
      </c>
      <c r="C1157" t="s">
        <v>3023</v>
      </c>
      <c r="D1157">
        <v>2.4300000000000002</v>
      </c>
      <c r="E1157">
        <v>2.42</v>
      </c>
      <c r="F1157">
        <v>2.39</v>
      </c>
      <c r="G1157">
        <v>2.2599999999999998</v>
      </c>
      <c r="H1157">
        <v>2.0699999999999998</v>
      </c>
      <c r="I1157">
        <v>1.97</v>
      </c>
      <c r="J1157">
        <v>2.85</v>
      </c>
      <c r="K1157">
        <v>1.55</v>
      </c>
    </row>
    <row r="1158" spans="1:11" x14ac:dyDescent="0.25">
      <c r="A1158" t="s">
        <v>20</v>
      </c>
      <c r="B1158">
        <v>521064</v>
      </c>
      <c r="C1158" t="s">
        <v>804</v>
      </c>
      <c r="D1158">
        <v>37.44</v>
      </c>
      <c r="E1158">
        <v>37.31</v>
      </c>
      <c r="F1158">
        <v>36.799999999999997</v>
      </c>
      <c r="G1158">
        <v>36.39</v>
      </c>
      <c r="H1158">
        <v>36.25</v>
      </c>
      <c r="I1158">
        <v>35.19</v>
      </c>
      <c r="J1158">
        <v>43.75</v>
      </c>
      <c r="K1158">
        <v>31.68</v>
      </c>
    </row>
    <row r="1159" spans="1:11" x14ac:dyDescent="0.25">
      <c r="A1159" t="s">
        <v>20</v>
      </c>
      <c r="B1159">
        <v>521068</v>
      </c>
      <c r="C1159" t="s">
        <v>3024</v>
      </c>
      <c r="D1159">
        <v>45</v>
      </c>
      <c r="E1159">
        <v>45.08</v>
      </c>
      <c r="F1159">
        <v>45.1</v>
      </c>
      <c r="G1159">
        <v>44.65</v>
      </c>
      <c r="H1159">
        <v>45.01</v>
      </c>
      <c r="I1159">
        <v>47.1</v>
      </c>
      <c r="J1159">
        <v>64.489999999999995</v>
      </c>
      <c r="K1159">
        <v>36.6</v>
      </c>
    </row>
    <row r="1160" spans="1:11" x14ac:dyDescent="0.25">
      <c r="A1160" t="s">
        <v>20</v>
      </c>
      <c r="B1160">
        <v>521070</v>
      </c>
      <c r="C1160" t="s">
        <v>3025</v>
      </c>
      <c r="D1160">
        <v>21.04</v>
      </c>
      <c r="E1160">
        <v>20.22</v>
      </c>
      <c r="F1160">
        <v>19.579999999999998</v>
      </c>
      <c r="G1160">
        <v>19.07</v>
      </c>
      <c r="H1160">
        <v>18.57</v>
      </c>
      <c r="I1160">
        <v>17.02</v>
      </c>
      <c r="J1160">
        <v>22.33</v>
      </c>
      <c r="K1160">
        <v>14.64</v>
      </c>
    </row>
    <row r="1161" spans="1:11" x14ac:dyDescent="0.25">
      <c r="A1161" t="s">
        <v>20</v>
      </c>
      <c r="B1161">
        <v>521080</v>
      </c>
      <c r="C1161" t="s">
        <v>3026</v>
      </c>
      <c r="D1161">
        <v>6.75</v>
      </c>
      <c r="E1161">
        <v>6.9</v>
      </c>
      <c r="F1161">
        <v>6.94</v>
      </c>
      <c r="G1161">
        <v>6.94</v>
      </c>
      <c r="H1161">
        <v>6.96</v>
      </c>
      <c r="I1161">
        <v>6.75</v>
      </c>
      <c r="J1161">
        <v>8.89</v>
      </c>
      <c r="K1161">
        <v>6.01</v>
      </c>
    </row>
    <row r="1162" spans="1:11" x14ac:dyDescent="0.25">
      <c r="A1162" t="s">
        <v>20</v>
      </c>
      <c r="B1162">
        <v>521082</v>
      </c>
      <c r="C1162" t="s">
        <v>3027</v>
      </c>
      <c r="D1162">
        <v>2.6</v>
      </c>
      <c r="E1162">
        <v>2.62</v>
      </c>
      <c r="F1162">
        <v>2.61</v>
      </c>
      <c r="G1162">
        <v>2.5299999999999998</v>
      </c>
      <c r="H1162">
        <v>2.4</v>
      </c>
      <c r="I1162">
        <v>2.14</v>
      </c>
      <c r="J1162">
        <v>3.55</v>
      </c>
      <c r="K1162">
        <v>1.52</v>
      </c>
    </row>
    <row r="1163" spans="1:11" x14ac:dyDescent="0.25">
      <c r="A1163" t="s">
        <v>20</v>
      </c>
      <c r="B1163">
        <v>521097</v>
      </c>
      <c r="C1163" t="s">
        <v>3028</v>
      </c>
      <c r="D1163">
        <v>166.25</v>
      </c>
      <c r="E1163">
        <v>166.27</v>
      </c>
      <c r="F1163">
        <v>165.44</v>
      </c>
      <c r="G1163">
        <v>164.09</v>
      </c>
      <c r="H1163">
        <v>164.9</v>
      </c>
      <c r="I1163">
        <v>172.03</v>
      </c>
      <c r="J1163">
        <v>189.5</v>
      </c>
      <c r="K1163">
        <v>148.05000000000001</v>
      </c>
    </row>
    <row r="1164" spans="1:11" x14ac:dyDescent="0.25">
      <c r="A1164" t="s">
        <v>20</v>
      </c>
      <c r="B1164">
        <v>521105</v>
      </c>
      <c r="C1164" t="s">
        <v>3029</v>
      </c>
      <c r="D1164">
        <v>65.94</v>
      </c>
      <c r="E1164">
        <v>68.31</v>
      </c>
      <c r="F1164">
        <v>70.260000000000005</v>
      </c>
      <c r="G1164">
        <v>72.63</v>
      </c>
      <c r="H1164">
        <v>77.459999999999994</v>
      </c>
      <c r="I1164">
        <v>87.87</v>
      </c>
      <c r="J1164">
        <v>101.95</v>
      </c>
      <c r="K1164">
        <v>64.14</v>
      </c>
    </row>
    <row r="1165" spans="1:11" x14ac:dyDescent="0.25">
      <c r="A1165" t="s">
        <v>20</v>
      </c>
      <c r="B1165">
        <v>521109</v>
      </c>
      <c r="C1165" t="s">
        <v>3030</v>
      </c>
      <c r="D1165">
        <v>58.11</v>
      </c>
      <c r="E1165">
        <v>56.86</v>
      </c>
      <c r="F1165">
        <v>55.63</v>
      </c>
      <c r="G1165">
        <v>54.38</v>
      </c>
      <c r="H1165">
        <v>51.82</v>
      </c>
      <c r="I1165">
        <v>45.45</v>
      </c>
      <c r="J1165">
        <v>59.6</v>
      </c>
      <c r="K1165">
        <v>40</v>
      </c>
    </row>
    <row r="1166" spans="1:11" x14ac:dyDescent="0.25">
      <c r="A1166" t="s">
        <v>20</v>
      </c>
      <c r="B1166">
        <v>521113</v>
      </c>
      <c r="C1166" t="s">
        <v>3031</v>
      </c>
      <c r="D1166">
        <v>16.25</v>
      </c>
      <c r="E1166">
        <v>17</v>
      </c>
      <c r="F1166">
        <v>16.940000000000001</v>
      </c>
      <c r="G1166">
        <v>16.82</v>
      </c>
      <c r="H1166">
        <v>16.559999999999999</v>
      </c>
      <c r="I1166">
        <v>18.57</v>
      </c>
      <c r="J1166">
        <v>20.49</v>
      </c>
      <c r="K1166">
        <v>13.56</v>
      </c>
    </row>
    <row r="1167" spans="1:11" x14ac:dyDescent="0.25">
      <c r="A1167" t="s">
        <v>20</v>
      </c>
      <c r="B1167">
        <v>521131</v>
      </c>
      <c r="C1167" t="s">
        <v>3032</v>
      </c>
      <c r="D1167">
        <v>23.5</v>
      </c>
      <c r="E1167">
        <v>23.64</v>
      </c>
      <c r="F1167">
        <v>24</v>
      </c>
      <c r="G1167">
        <v>23.9</v>
      </c>
      <c r="H1167">
        <v>22.36</v>
      </c>
      <c r="I1167">
        <v>18.53</v>
      </c>
      <c r="J1167">
        <v>30.93</v>
      </c>
      <c r="K1167">
        <v>16.21</v>
      </c>
    </row>
    <row r="1168" spans="1:11" x14ac:dyDescent="0.25">
      <c r="A1168" t="s">
        <v>20</v>
      </c>
      <c r="B1168">
        <v>521133</v>
      </c>
      <c r="C1168" t="s">
        <v>3033</v>
      </c>
      <c r="D1168">
        <v>4.78</v>
      </c>
      <c r="E1168">
        <v>4.41</v>
      </c>
      <c r="F1168">
        <v>4.25</v>
      </c>
      <c r="G1168">
        <v>4.43</v>
      </c>
      <c r="H1168">
        <v>5.14</v>
      </c>
      <c r="I1168">
        <v>5.34</v>
      </c>
      <c r="J1168">
        <v>8.08</v>
      </c>
      <c r="K1168">
        <v>3.26</v>
      </c>
    </row>
    <row r="1169" spans="1:11" x14ac:dyDescent="0.25">
      <c r="A1169" t="s">
        <v>20</v>
      </c>
      <c r="B1169">
        <v>521137</v>
      </c>
      <c r="C1169" t="s">
        <v>3034</v>
      </c>
      <c r="D1169">
        <v>3.56</v>
      </c>
      <c r="E1169">
        <v>3.53</v>
      </c>
      <c r="F1169">
        <v>3.53</v>
      </c>
      <c r="G1169">
        <v>3.56</v>
      </c>
      <c r="H1169">
        <v>3.69</v>
      </c>
      <c r="I1169">
        <v>5.55</v>
      </c>
      <c r="J1169">
        <v>4.51</v>
      </c>
      <c r="K1169">
        <v>3.3</v>
      </c>
    </row>
    <row r="1170" spans="1:11" x14ac:dyDescent="0.25">
      <c r="A1170" t="s">
        <v>20</v>
      </c>
      <c r="B1170">
        <v>521141</v>
      </c>
      <c r="C1170" t="s">
        <v>3035</v>
      </c>
      <c r="D1170">
        <v>29</v>
      </c>
      <c r="E1170">
        <v>29.13</v>
      </c>
      <c r="F1170">
        <v>28.48</v>
      </c>
      <c r="G1170">
        <v>27.21</v>
      </c>
      <c r="H1170">
        <v>25.02</v>
      </c>
      <c r="I1170">
        <v>21.87</v>
      </c>
      <c r="J1170">
        <v>31.5</v>
      </c>
      <c r="K1170">
        <v>19.850000000000001</v>
      </c>
    </row>
    <row r="1171" spans="1:11" x14ac:dyDescent="0.25">
      <c r="A1171" t="s">
        <v>20</v>
      </c>
      <c r="B1171">
        <v>521149</v>
      </c>
      <c r="C1171" t="s">
        <v>3036</v>
      </c>
      <c r="D1171">
        <v>9.32</v>
      </c>
      <c r="E1171">
        <v>9.08</v>
      </c>
      <c r="F1171">
        <v>8.94</v>
      </c>
      <c r="G1171">
        <v>8.75</v>
      </c>
      <c r="H1171">
        <v>8.56</v>
      </c>
      <c r="I1171">
        <v>8</v>
      </c>
      <c r="J1171">
        <v>11.37</v>
      </c>
      <c r="K1171">
        <v>7</v>
      </c>
    </row>
    <row r="1172" spans="1:11" x14ac:dyDescent="0.25">
      <c r="A1172" t="s">
        <v>20</v>
      </c>
      <c r="B1172">
        <v>521151</v>
      </c>
      <c r="C1172" t="s">
        <v>3037</v>
      </c>
      <c r="D1172">
        <v>45.94</v>
      </c>
      <c r="E1172">
        <v>46.08</v>
      </c>
      <c r="F1172">
        <v>46.1</v>
      </c>
      <c r="G1172">
        <v>46.36</v>
      </c>
      <c r="H1172">
        <v>46.62</v>
      </c>
      <c r="I1172">
        <v>45.98</v>
      </c>
      <c r="J1172">
        <v>54.76</v>
      </c>
      <c r="K1172">
        <v>41.71</v>
      </c>
    </row>
    <row r="1173" spans="1:11" x14ac:dyDescent="0.25">
      <c r="A1173" t="s">
        <v>20</v>
      </c>
      <c r="B1173">
        <v>521161</v>
      </c>
      <c r="C1173" t="s">
        <v>3038</v>
      </c>
      <c r="D1173">
        <v>41.09</v>
      </c>
      <c r="E1173">
        <v>40.98</v>
      </c>
      <c r="F1173">
        <v>40.71</v>
      </c>
      <c r="G1173">
        <v>40.380000000000003</v>
      </c>
      <c r="H1173">
        <v>39.51</v>
      </c>
      <c r="I1173">
        <v>38.119999999999997</v>
      </c>
      <c r="J1173">
        <v>44.9</v>
      </c>
      <c r="K1173">
        <v>34.42</v>
      </c>
    </row>
    <row r="1174" spans="1:11" x14ac:dyDescent="0.25">
      <c r="A1174" t="s">
        <v>20</v>
      </c>
      <c r="B1174">
        <v>521163</v>
      </c>
      <c r="C1174" t="s">
        <v>3039</v>
      </c>
      <c r="D1174">
        <v>133.75</v>
      </c>
      <c r="E1174">
        <v>131.93</v>
      </c>
      <c r="F1174">
        <v>131.62</v>
      </c>
      <c r="G1174">
        <v>131.76</v>
      </c>
      <c r="H1174">
        <v>128.07</v>
      </c>
      <c r="I1174">
        <v>112.35</v>
      </c>
      <c r="J1174">
        <v>150.6</v>
      </c>
      <c r="K1174">
        <v>105.55</v>
      </c>
    </row>
    <row r="1175" spans="1:11" x14ac:dyDescent="0.25">
      <c r="A1175" t="s">
        <v>20</v>
      </c>
      <c r="B1175">
        <v>521176</v>
      </c>
      <c r="C1175" t="s">
        <v>5660</v>
      </c>
      <c r="D1175">
        <v>0.85</v>
      </c>
      <c r="E1175">
        <v>0.86</v>
      </c>
      <c r="F1175">
        <v>0.87</v>
      </c>
      <c r="G1175">
        <v>0.88</v>
      </c>
      <c r="H1175">
        <v>0.92</v>
      </c>
      <c r="I1175">
        <v>1.1200000000000001</v>
      </c>
      <c r="J1175">
        <v>1.34</v>
      </c>
      <c r="K1175">
        <v>0.76</v>
      </c>
    </row>
    <row r="1176" spans="1:11" x14ac:dyDescent="0.25">
      <c r="A1176" t="s">
        <v>20</v>
      </c>
      <c r="B1176">
        <v>521178</v>
      </c>
      <c r="C1176" t="s">
        <v>3040</v>
      </c>
      <c r="D1176">
        <v>30.55</v>
      </c>
      <c r="E1176">
        <v>28.61</v>
      </c>
      <c r="F1176">
        <v>27.9</v>
      </c>
      <c r="G1176">
        <v>27.62</v>
      </c>
      <c r="H1176">
        <v>27.72</v>
      </c>
      <c r="I1176">
        <v>26.63</v>
      </c>
      <c r="J1176">
        <v>33</v>
      </c>
      <c r="K1176">
        <v>25.25</v>
      </c>
    </row>
    <row r="1177" spans="1:11" x14ac:dyDescent="0.25">
      <c r="A1177" t="s">
        <v>20</v>
      </c>
      <c r="B1177">
        <v>521180</v>
      </c>
      <c r="C1177" t="s">
        <v>3041</v>
      </c>
      <c r="D1177">
        <v>8.25</v>
      </c>
      <c r="E1177">
        <v>8.24</v>
      </c>
      <c r="F1177">
        <v>8.3000000000000007</v>
      </c>
      <c r="G1177">
        <v>8.4</v>
      </c>
      <c r="H1177">
        <v>8.3699999999999992</v>
      </c>
      <c r="I1177">
        <v>8.18</v>
      </c>
      <c r="J1177">
        <v>11.68</v>
      </c>
      <c r="K1177">
        <v>6.49</v>
      </c>
    </row>
    <row r="1178" spans="1:11" x14ac:dyDescent="0.25">
      <c r="A1178" t="s">
        <v>20</v>
      </c>
      <c r="B1178">
        <v>521188</v>
      </c>
      <c r="C1178" t="s">
        <v>3042</v>
      </c>
      <c r="D1178">
        <v>15.69</v>
      </c>
      <c r="E1178">
        <v>14.9</v>
      </c>
      <c r="F1178">
        <v>14.46</v>
      </c>
      <c r="G1178">
        <v>14.07</v>
      </c>
      <c r="H1178">
        <v>13.57</v>
      </c>
      <c r="I1178">
        <v>13.01</v>
      </c>
      <c r="J1178">
        <v>15.73</v>
      </c>
      <c r="K1178">
        <v>10.7</v>
      </c>
    </row>
    <row r="1179" spans="1:11" x14ac:dyDescent="0.25">
      <c r="A1179" t="s">
        <v>20</v>
      </c>
      <c r="B1179">
        <v>521194</v>
      </c>
      <c r="C1179" t="s">
        <v>3043</v>
      </c>
      <c r="D1179">
        <v>379.3</v>
      </c>
      <c r="E1179">
        <v>372.22</v>
      </c>
      <c r="F1179">
        <v>367.37</v>
      </c>
      <c r="G1179">
        <v>357.72</v>
      </c>
      <c r="H1179">
        <v>343</v>
      </c>
      <c r="I1179">
        <v>324.87</v>
      </c>
      <c r="J1179">
        <v>386.6</v>
      </c>
      <c r="K1179">
        <v>300</v>
      </c>
    </row>
    <row r="1180" spans="1:11" x14ac:dyDescent="0.25">
      <c r="A1180" t="s">
        <v>20</v>
      </c>
      <c r="B1180">
        <v>521200</v>
      </c>
      <c r="C1180" t="s">
        <v>3044</v>
      </c>
      <c r="D1180">
        <v>61.53</v>
      </c>
      <c r="E1180">
        <v>62.07</v>
      </c>
      <c r="F1180">
        <v>62.36</v>
      </c>
      <c r="G1180">
        <v>63.01</v>
      </c>
      <c r="H1180">
        <v>63.82</v>
      </c>
      <c r="I1180">
        <v>61.85</v>
      </c>
      <c r="J1180">
        <v>73</v>
      </c>
      <c r="K1180">
        <v>56</v>
      </c>
    </row>
    <row r="1181" spans="1:11" x14ac:dyDescent="0.25">
      <c r="A1181" t="s">
        <v>20</v>
      </c>
      <c r="B1181">
        <v>521206</v>
      </c>
      <c r="C1181" t="s">
        <v>3045</v>
      </c>
      <c r="D1181">
        <v>2.2599999999999998</v>
      </c>
      <c r="E1181">
        <v>2.2599999999999998</v>
      </c>
      <c r="F1181">
        <v>2.23</v>
      </c>
      <c r="G1181">
        <v>2.21</v>
      </c>
      <c r="H1181">
        <v>2.19</v>
      </c>
      <c r="I1181">
        <v>2.2599999999999998</v>
      </c>
      <c r="J1181">
        <v>2.82</v>
      </c>
      <c r="K1181">
        <v>1.84</v>
      </c>
    </row>
    <row r="1182" spans="1:11" x14ac:dyDescent="0.25">
      <c r="A1182" t="s">
        <v>20</v>
      </c>
      <c r="B1182">
        <v>521210</v>
      </c>
      <c r="C1182" t="s">
        <v>3046</v>
      </c>
      <c r="D1182">
        <v>17.66</v>
      </c>
      <c r="E1182">
        <v>17.010000000000002</v>
      </c>
      <c r="F1182">
        <v>16.79</v>
      </c>
      <c r="G1182">
        <v>16.940000000000001</v>
      </c>
      <c r="H1182">
        <v>17.809999999999999</v>
      </c>
      <c r="I1182">
        <v>17.97</v>
      </c>
      <c r="J1182">
        <v>21.3</v>
      </c>
      <c r="K1182">
        <v>15.27</v>
      </c>
    </row>
    <row r="1183" spans="1:11" x14ac:dyDescent="0.25">
      <c r="A1183" t="s">
        <v>20</v>
      </c>
      <c r="B1183">
        <v>521216</v>
      </c>
      <c r="C1183" t="s">
        <v>3047</v>
      </c>
      <c r="D1183">
        <v>120</v>
      </c>
      <c r="E1183">
        <v>120.73</v>
      </c>
      <c r="F1183">
        <v>118.25</v>
      </c>
      <c r="G1183">
        <v>114.14</v>
      </c>
      <c r="H1183">
        <v>109.51</v>
      </c>
      <c r="I1183">
        <v>96.19</v>
      </c>
      <c r="J1183">
        <v>127.15</v>
      </c>
      <c r="K1183">
        <v>98.75</v>
      </c>
    </row>
    <row r="1184" spans="1:11" x14ac:dyDescent="0.25">
      <c r="A1184" t="s">
        <v>20</v>
      </c>
      <c r="B1184">
        <v>521220</v>
      </c>
      <c r="C1184" t="s">
        <v>3048</v>
      </c>
      <c r="D1184">
        <v>50.4</v>
      </c>
      <c r="E1184">
        <v>50.51</v>
      </c>
      <c r="F1184">
        <v>50.64</v>
      </c>
      <c r="G1184">
        <v>50.59</v>
      </c>
      <c r="H1184">
        <v>50.03</v>
      </c>
      <c r="I1184">
        <v>48.19</v>
      </c>
      <c r="J1184">
        <v>57</v>
      </c>
      <c r="K1184">
        <v>43.85</v>
      </c>
    </row>
    <row r="1185" spans="1:11" x14ac:dyDescent="0.25">
      <c r="A1185" t="s">
        <v>20</v>
      </c>
      <c r="B1185">
        <v>521222</v>
      </c>
      <c r="C1185" t="s">
        <v>3049</v>
      </c>
      <c r="D1185">
        <v>33</v>
      </c>
      <c r="E1185">
        <v>33.020000000000003</v>
      </c>
      <c r="F1185">
        <v>33.25</v>
      </c>
      <c r="G1185">
        <v>33.46</v>
      </c>
      <c r="H1185">
        <v>32.18</v>
      </c>
      <c r="I1185">
        <v>29.18</v>
      </c>
      <c r="J1185">
        <v>40.549999999999997</v>
      </c>
      <c r="K1185">
        <v>23</v>
      </c>
    </row>
    <row r="1186" spans="1:11" x14ac:dyDescent="0.25">
      <c r="A1186" t="s">
        <v>20</v>
      </c>
      <c r="B1186">
        <v>521226</v>
      </c>
      <c r="C1186" t="s">
        <v>3050</v>
      </c>
      <c r="D1186">
        <v>20.21</v>
      </c>
      <c r="E1186">
        <v>19.95</v>
      </c>
      <c r="F1186">
        <v>19.940000000000001</v>
      </c>
      <c r="G1186">
        <v>19.55</v>
      </c>
      <c r="H1186">
        <v>18.190000000000001</v>
      </c>
      <c r="I1186">
        <v>15.8</v>
      </c>
      <c r="J1186">
        <v>26.94</v>
      </c>
      <c r="K1186">
        <v>12.25</v>
      </c>
    </row>
    <row r="1187" spans="1:11" x14ac:dyDescent="0.25">
      <c r="A1187" t="s">
        <v>20</v>
      </c>
      <c r="B1187">
        <v>521228</v>
      </c>
      <c r="C1187" t="s">
        <v>3051</v>
      </c>
      <c r="D1187">
        <v>2.79</v>
      </c>
      <c r="E1187">
        <v>2.87</v>
      </c>
      <c r="F1187">
        <v>2.89</v>
      </c>
      <c r="G1187">
        <v>2.87</v>
      </c>
      <c r="H1187">
        <v>2.7</v>
      </c>
      <c r="I1187">
        <v>2.06</v>
      </c>
      <c r="J1187">
        <v>3.24</v>
      </c>
      <c r="K1187">
        <v>1.51</v>
      </c>
    </row>
    <row r="1188" spans="1:11" x14ac:dyDescent="0.25">
      <c r="A1188" t="s">
        <v>20</v>
      </c>
      <c r="B1188">
        <v>521232</v>
      </c>
      <c r="C1188" t="s">
        <v>3052</v>
      </c>
      <c r="D1188">
        <v>47</v>
      </c>
      <c r="E1188">
        <v>49.47</v>
      </c>
      <c r="F1188">
        <v>51.61</v>
      </c>
      <c r="G1188">
        <v>52.3</v>
      </c>
      <c r="H1188">
        <v>50.3</v>
      </c>
      <c r="I1188">
        <v>48.43</v>
      </c>
      <c r="J1188">
        <v>59.31</v>
      </c>
      <c r="K1188">
        <v>29</v>
      </c>
    </row>
    <row r="1189" spans="1:11" x14ac:dyDescent="0.25">
      <c r="A1189" t="s">
        <v>20</v>
      </c>
      <c r="B1189">
        <v>521234</v>
      </c>
      <c r="C1189" t="s">
        <v>3053</v>
      </c>
      <c r="D1189">
        <v>31.27</v>
      </c>
      <c r="E1189">
        <v>31.4</v>
      </c>
      <c r="F1189">
        <v>31.79</v>
      </c>
      <c r="G1189">
        <v>32.28</v>
      </c>
      <c r="H1189">
        <v>32.869999999999997</v>
      </c>
      <c r="I1189">
        <v>35.369999999999997</v>
      </c>
      <c r="J1189">
        <v>44.4</v>
      </c>
      <c r="K1189">
        <v>28</v>
      </c>
    </row>
    <row r="1190" spans="1:11" x14ac:dyDescent="0.25">
      <c r="A1190" t="s">
        <v>20</v>
      </c>
      <c r="B1190">
        <v>521238</v>
      </c>
      <c r="C1190" t="s">
        <v>6010</v>
      </c>
      <c r="D1190">
        <v>21.58</v>
      </c>
      <c r="E1190">
        <v>19.79</v>
      </c>
      <c r="F1190">
        <v>18.45</v>
      </c>
      <c r="G1190">
        <v>17.149999999999999</v>
      </c>
      <c r="H1190">
        <v>16.57</v>
      </c>
      <c r="I1190">
        <v>18.940000000000001</v>
      </c>
      <c r="J1190">
        <v>21.58</v>
      </c>
      <c r="K1190">
        <v>13.27</v>
      </c>
    </row>
    <row r="1191" spans="1:11" x14ac:dyDescent="0.25">
      <c r="A1191" t="s">
        <v>20</v>
      </c>
      <c r="B1191">
        <v>521240</v>
      </c>
      <c r="C1191" t="s">
        <v>3054</v>
      </c>
      <c r="D1191">
        <v>175</v>
      </c>
      <c r="E1191">
        <v>172.72</v>
      </c>
      <c r="F1191">
        <v>171.55</v>
      </c>
      <c r="G1191">
        <v>170.74</v>
      </c>
      <c r="H1191">
        <v>170.2</v>
      </c>
      <c r="I1191">
        <v>162.71</v>
      </c>
      <c r="J1191">
        <v>207.85</v>
      </c>
      <c r="K1191">
        <v>141</v>
      </c>
    </row>
    <row r="1192" spans="1:11" x14ac:dyDescent="0.25">
      <c r="A1192" t="s">
        <v>20</v>
      </c>
      <c r="B1192">
        <v>521242</v>
      </c>
      <c r="C1192" t="s">
        <v>3055</v>
      </c>
      <c r="D1192">
        <v>13.73</v>
      </c>
      <c r="E1192">
        <v>13.38</v>
      </c>
      <c r="F1192">
        <v>13.32</v>
      </c>
      <c r="G1192">
        <v>13.63</v>
      </c>
      <c r="H1192">
        <v>14.27</v>
      </c>
      <c r="I1192">
        <v>15.97</v>
      </c>
      <c r="J1192">
        <v>17.5</v>
      </c>
      <c r="K1192">
        <v>12</v>
      </c>
    </row>
    <row r="1193" spans="1:11" x14ac:dyDescent="0.25">
      <c r="A1193" t="s">
        <v>20</v>
      </c>
      <c r="B1193">
        <v>521244</v>
      </c>
      <c r="C1193" t="s">
        <v>6444</v>
      </c>
      <c r="D1193">
        <v>36.99</v>
      </c>
      <c r="E1193">
        <v>35.56</v>
      </c>
      <c r="F1193">
        <v>34.590000000000003</v>
      </c>
      <c r="G1193">
        <v>32.869999999999997</v>
      </c>
      <c r="H1193">
        <v>28.55</v>
      </c>
      <c r="I1193">
        <v>18.690000000000001</v>
      </c>
      <c r="J1193">
        <v>36.99</v>
      </c>
      <c r="K1193">
        <v>12</v>
      </c>
    </row>
    <row r="1194" spans="1:11" x14ac:dyDescent="0.25">
      <c r="A1194" t="s">
        <v>20</v>
      </c>
      <c r="B1194">
        <v>521246</v>
      </c>
      <c r="C1194" t="s">
        <v>3056</v>
      </c>
      <c r="D1194">
        <v>1.91</v>
      </c>
      <c r="E1194">
        <v>1.97</v>
      </c>
      <c r="F1194">
        <v>2.0299999999999998</v>
      </c>
      <c r="G1194">
        <v>2.02</v>
      </c>
      <c r="H1194">
        <v>1.8</v>
      </c>
      <c r="I1194">
        <v>1.2</v>
      </c>
      <c r="J1194">
        <v>2.25</v>
      </c>
      <c r="K1194">
        <v>0.8</v>
      </c>
    </row>
    <row r="1195" spans="1:11" x14ac:dyDescent="0.25">
      <c r="A1195" t="s">
        <v>20</v>
      </c>
      <c r="B1195">
        <v>521248</v>
      </c>
      <c r="C1195" t="s">
        <v>3057</v>
      </c>
      <c r="D1195">
        <v>210.35</v>
      </c>
      <c r="E1195">
        <v>208.33</v>
      </c>
      <c r="F1195">
        <v>206.51</v>
      </c>
      <c r="G1195">
        <v>205.05</v>
      </c>
      <c r="H1195">
        <v>201.9</v>
      </c>
      <c r="I1195">
        <v>190.49</v>
      </c>
      <c r="J1195">
        <v>223</v>
      </c>
      <c r="K1195">
        <v>176</v>
      </c>
    </row>
    <row r="1196" spans="1:11" x14ac:dyDescent="0.25">
      <c r="A1196" t="s">
        <v>20</v>
      </c>
      <c r="B1196">
        <v>522001</v>
      </c>
      <c r="C1196" t="s">
        <v>3058</v>
      </c>
      <c r="D1196">
        <v>58.78</v>
      </c>
      <c r="E1196">
        <v>52.74</v>
      </c>
      <c r="F1196">
        <v>48.09</v>
      </c>
      <c r="G1196">
        <v>44.22</v>
      </c>
      <c r="H1196">
        <v>41.17</v>
      </c>
      <c r="I1196">
        <v>35.43</v>
      </c>
      <c r="J1196">
        <v>58.78</v>
      </c>
      <c r="K1196">
        <v>35.6</v>
      </c>
    </row>
    <row r="1197" spans="1:11" x14ac:dyDescent="0.25">
      <c r="A1197" t="s">
        <v>20</v>
      </c>
      <c r="B1197">
        <v>522004</v>
      </c>
      <c r="C1197" t="s">
        <v>3059</v>
      </c>
      <c r="D1197">
        <v>99.5</v>
      </c>
      <c r="E1197">
        <v>99.47</v>
      </c>
      <c r="F1197">
        <v>97.81</v>
      </c>
      <c r="G1197">
        <v>93.25</v>
      </c>
      <c r="H1197">
        <v>85.91</v>
      </c>
      <c r="I1197">
        <v>74.239999999999995</v>
      </c>
      <c r="J1197">
        <v>109.85</v>
      </c>
      <c r="K1197">
        <v>65.05</v>
      </c>
    </row>
    <row r="1198" spans="1:11" x14ac:dyDescent="0.25">
      <c r="A1198" t="s">
        <v>20</v>
      </c>
      <c r="B1198">
        <v>522005</v>
      </c>
      <c r="C1198" t="s">
        <v>3060</v>
      </c>
      <c r="D1198">
        <v>182.5</v>
      </c>
      <c r="E1198">
        <v>183.37</v>
      </c>
      <c r="F1198">
        <v>186.02</v>
      </c>
      <c r="G1198">
        <v>186.34</v>
      </c>
      <c r="H1198">
        <v>181.27</v>
      </c>
      <c r="I1198">
        <v>163.29</v>
      </c>
      <c r="J1198">
        <v>214.4</v>
      </c>
      <c r="K1198">
        <v>146.65</v>
      </c>
    </row>
    <row r="1199" spans="1:11" x14ac:dyDescent="0.25">
      <c r="A1199" t="s">
        <v>20</v>
      </c>
      <c r="B1199">
        <v>522014</v>
      </c>
      <c r="C1199" t="s">
        <v>3061</v>
      </c>
      <c r="D1199">
        <v>243.95</v>
      </c>
      <c r="E1199">
        <v>244.63</v>
      </c>
      <c r="F1199">
        <v>237.59</v>
      </c>
      <c r="G1199">
        <v>231.11</v>
      </c>
      <c r="H1199">
        <v>228.95</v>
      </c>
      <c r="I1199">
        <v>239.3</v>
      </c>
      <c r="J1199">
        <v>266.25</v>
      </c>
      <c r="K1199">
        <v>195</v>
      </c>
    </row>
    <row r="1200" spans="1:11" x14ac:dyDescent="0.25">
      <c r="A1200" t="s">
        <v>20</v>
      </c>
      <c r="B1200">
        <v>522017</v>
      </c>
      <c r="C1200" t="s">
        <v>3062</v>
      </c>
      <c r="D1200">
        <v>395.1</v>
      </c>
      <c r="E1200">
        <v>382.83</v>
      </c>
      <c r="F1200">
        <v>377.07</v>
      </c>
      <c r="G1200">
        <v>372.35</v>
      </c>
      <c r="H1200">
        <v>359.88</v>
      </c>
      <c r="I1200">
        <v>303.22000000000003</v>
      </c>
      <c r="J1200">
        <v>408.45</v>
      </c>
      <c r="K1200">
        <v>296.89999999999998</v>
      </c>
    </row>
    <row r="1201" spans="1:11" x14ac:dyDescent="0.25">
      <c r="A1201" t="s">
        <v>20</v>
      </c>
      <c r="B1201">
        <v>522027</v>
      </c>
      <c r="C1201" t="s">
        <v>3063</v>
      </c>
      <c r="D1201">
        <v>20.48</v>
      </c>
      <c r="E1201">
        <v>20.18</v>
      </c>
      <c r="F1201">
        <v>20.22</v>
      </c>
      <c r="G1201">
        <v>20.12</v>
      </c>
      <c r="H1201">
        <v>20.14</v>
      </c>
      <c r="I1201">
        <v>20.54</v>
      </c>
      <c r="J1201">
        <v>26</v>
      </c>
      <c r="K1201">
        <v>15.57</v>
      </c>
    </row>
    <row r="1202" spans="1:11" x14ac:dyDescent="0.25">
      <c r="A1202" t="s">
        <v>20</v>
      </c>
      <c r="B1202">
        <v>522029</v>
      </c>
      <c r="C1202" t="s">
        <v>6445</v>
      </c>
      <c r="D1202">
        <v>91.14</v>
      </c>
      <c r="E1202">
        <v>88.39</v>
      </c>
      <c r="F1202">
        <v>83.34</v>
      </c>
      <c r="G1202">
        <v>78.91</v>
      </c>
      <c r="H1202">
        <v>73.69</v>
      </c>
      <c r="I1202">
        <v>59.79</v>
      </c>
      <c r="J1202">
        <v>98</v>
      </c>
      <c r="K1202">
        <v>55.97</v>
      </c>
    </row>
    <row r="1203" spans="1:11" x14ac:dyDescent="0.25">
      <c r="A1203" t="s">
        <v>20</v>
      </c>
      <c r="B1203">
        <v>522034</v>
      </c>
      <c r="C1203" t="s">
        <v>3064</v>
      </c>
      <c r="D1203">
        <v>462.6</v>
      </c>
      <c r="E1203">
        <v>461.51</v>
      </c>
      <c r="F1203">
        <v>459.78</v>
      </c>
      <c r="G1203">
        <v>456.96</v>
      </c>
      <c r="H1203">
        <v>455.77</v>
      </c>
      <c r="I1203">
        <v>421.25</v>
      </c>
      <c r="J1203">
        <v>527</v>
      </c>
      <c r="K1203">
        <v>399.95</v>
      </c>
    </row>
    <row r="1204" spans="1:11" x14ac:dyDescent="0.25">
      <c r="A1204" t="s">
        <v>20</v>
      </c>
      <c r="B1204">
        <v>522036</v>
      </c>
      <c r="C1204" t="s">
        <v>3065</v>
      </c>
      <c r="D1204">
        <v>46.22</v>
      </c>
      <c r="E1204">
        <v>44.49</v>
      </c>
      <c r="F1204">
        <v>42.49</v>
      </c>
      <c r="G1204">
        <v>38.99</v>
      </c>
      <c r="H1204">
        <v>31.75</v>
      </c>
      <c r="I1204">
        <v>19.420000000000002</v>
      </c>
      <c r="J1204">
        <v>46.22</v>
      </c>
      <c r="K1204">
        <v>14.76</v>
      </c>
    </row>
    <row r="1205" spans="1:11" x14ac:dyDescent="0.25">
      <c r="A1205" t="s">
        <v>20</v>
      </c>
      <c r="B1205">
        <v>522064</v>
      </c>
      <c r="C1205" t="s">
        <v>383</v>
      </c>
      <c r="D1205">
        <v>2543.9</v>
      </c>
      <c r="E1205">
        <v>2590.44</v>
      </c>
      <c r="F1205">
        <v>2662.46</v>
      </c>
      <c r="G1205">
        <v>2735.21</v>
      </c>
      <c r="H1205">
        <v>2736.22</v>
      </c>
      <c r="I1205">
        <v>2414.63</v>
      </c>
      <c r="J1205">
        <v>3133</v>
      </c>
      <c r="K1205">
        <v>2135.0500000000002</v>
      </c>
    </row>
    <row r="1206" spans="1:11" x14ac:dyDescent="0.25">
      <c r="A1206" t="s">
        <v>20</v>
      </c>
      <c r="B1206">
        <v>522073</v>
      </c>
      <c r="C1206" t="s">
        <v>495</v>
      </c>
      <c r="D1206">
        <v>476.55</v>
      </c>
      <c r="E1206">
        <v>450.33</v>
      </c>
      <c r="F1206">
        <v>429.44</v>
      </c>
      <c r="G1206">
        <v>411</v>
      </c>
      <c r="H1206">
        <v>394.37</v>
      </c>
      <c r="I1206">
        <v>344.48</v>
      </c>
      <c r="J1206">
        <v>518.29999999999995</v>
      </c>
      <c r="K1206">
        <v>351.5</v>
      </c>
    </row>
    <row r="1207" spans="1:11" x14ac:dyDescent="0.25">
      <c r="A1207" t="s">
        <v>20</v>
      </c>
      <c r="B1207">
        <v>522074</v>
      </c>
      <c r="C1207" t="s">
        <v>3066</v>
      </c>
      <c r="D1207">
        <v>508.15</v>
      </c>
      <c r="E1207">
        <v>513.91</v>
      </c>
      <c r="F1207">
        <v>513.65</v>
      </c>
      <c r="G1207">
        <v>509.05</v>
      </c>
      <c r="H1207">
        <v>504.77</v>
      </c>
      <c r="I1207">
        <v>490.87</v>
      </c>
      <c r="J1207">
        <v>544.95000000000005</v>
      </c>
      <c r="K1207">
        <v>462.5</v>
      </c>
    </row>
    <row r="1208" spans="1:11" x14ac:dyDescent="0.25">
      <c r="A1208" t="s">
        <v>20</v>
      </c>
      <c r="B1208">
        <v>522091</v>
      </c>
      <c r="C1208" t="s">
        <v>3067</v>
      </c>
      <c r="D1208">
        <v>199.75</v>
      </c>
      <c r="E1208">
        <v>201.06</v>
      </c>
      <c r="F1208">
        <v>205.25</v>
      </c>
      <c r="G1208">
        <v>208.48</v>
      </c>
      <c r="H1208">
        <v>200.2</v>
      </c>
      <c r="I1208">
        <v>156.49</v>
      </c>
      <c r="J1208">
        <v>257.89999999999998</v>
      </c>
      <c r="K1208">
        <v>142.94999999999999</v>
      </c>
    </row>
    <row r="1209" spans="1:11" x14ac:dyDescent="0.25">
      <c r="A1209" t="s">
        <v>20</v>
      </c>
      <c r="B1209">
        <v>522101</v>
      </c>
      <c r="C1209" t="s">
        <v>3068</v>
      </c>
      <c r="D1209">
        <v>255.1</v>
      </c>
      <c r="E1209">
        <v>252.25</v>
      </c>
      <c r="F1209">
        <v>246.85</v>
      </c>
      <c r="G1209">
        <v>234.67</v>
      </c>
      <c r="H1209">
        <v>208.44</v>
      </c>
      <c r="I1209">
        <v>150.52000000000001</v>
      </c>
      <c r="J1209">
        <v>262.55</v>
      </c>
      <c r="K1209">
        <v>149</v>
      </c>
    </row>
    <row r="1210" spans="1:11" x14ac:dyDescent="0.25">
      <c r="A1210" t="s">
        <v>20</v>
      </c>
      <c r="B1210">
        <v>522105</v>
      </c>
      <c r="C1210" t="s">
        <v>3069</v>
      </c>
      <c r="D1210">
        <v>52.03</v>
      </c>
      <c r="E1210">
        <v>51.71</v>
      </c>
      <c r="F1210">
        <v>52.54</v>
      </c>
      <c r="G1210">
        <v>52.98</v>
      </c>
      <c r="H1210">
        <v>50.76</v>
      </c>
      <c r="I1210">
        <v>44.14</v>
      </c>
      <c r="J1210">
        <v>65.540000000000006</v>
      </c>
      <c r="K1210">
        <v>38.51</v>
      </c>
    </row>
    <row r="1211" spans="1:11" x14ac:dyDescent="0.25">
      <c r="A1211" t="s">
        <v>20</v>
      </c>
      <c r="B1211">
        <v>522108</v>
      </c>
      <c r="C1211" t="s">
        <v>3070</v>
      </c>
      <c r="D1211">
        <v>680.6</v>
      </c>
      <c r="E1211">
        <v>681.53</v>
      </c>
      <c r="F1211">
        <v>684.74</v>
      </c>
      <c r="G1211">
        <v>692.5</v>
      </c>
      <c r="H1211">
        <v>698.21</v>
      </c>
      <c r="I1211">
        <v>637.58000000000004</v>
      </c>
      <c r="J1211">
        <v>823.5</v>
      </c>
      <c r="K1211">
        <v>601.29999999999995</v>
      </c>
    </row>
    <row r="1212" spans="1:11" x14ac:dyDescent="0.25">
      <c r="A1212" t="s">
        <v>20</v>
      </c>
      <c r="B1212">
        <v>522113</v>
      </c>
      <c r="C1212" t="s">
        <v>3071</v>
      </c>
      <c r="D1212">
        <v>2965.2</v>
      </c>
      <c r="E1212">
        <v>2957.7</v>
      </c>
      <c r="F1212">
        <v>2952.85</v>
      </c>
      <c r="G1212">
        <v>2963.64</v>
      </c>
      <c r="H1212">
        <v>3032.85</v>
      </c>
      <c r="I1212">
        <v>3085.73</v>
      </c>
      <c r="J1212">
        <v>3567.5</v>
      </c>
      <c r="K1212">
        <v>2842</v>
      </c>
    </row>
    <row r="1213" spans="1:11" x14ac:dyDescent="0.25">
      <c r="A1213" t="s">
        <v>20</v>
      </c>
      <c r="B1213">
        <v>522122</v>
      </c>
      <c r="C1213" t="s">
        <v>3072</v>
      </c>
      <c r="D1213">
        <v>1859.3</v>
      </c>
      <c r="E1213">
        <v>1847.9</v>
      </c>
      <c r="F1213">
        <v>1819.07</v>
      </c>
      <c r="G1213">
        <v>1776.41</v>
      </c>
      <c r="H1213">
        <v>1718.11</v>
      </c>
      <c r="I1213">
        <v>1493.05</v>
      </c>
      <c r="J1213">
        <v>1887</v>
      </c>
      <c r="K1213">
        <v>1515</v>
      </c>
    </row>
    <row r="1214" spans="1:11" x14ac:dyDescent="0.25">
      <c r="A1214" t="s">
        <v>20</v>
      </c>
      <c r="B1214">
        <v>522134</v>
      </c>
      <c r="C1214" t="s">
        <v>3073</v>
      </c>
      <c r="D1214">
        <v>173.15</v>
      </c>
      <c r="E1214">
        <v>164.85</v>
      </c>
      <c r="F1214">
        <v>162.05000000000001</v>
      </c>
      <c r="G1214">
        <v>159.53</v>
      </c>
      <c r="H1214">
        <v>154.16999999999999</v>
      </c>
      <c r="I1214">
        <v>120.98</v>
      </c>
      <c r="J1214">
        <v>207.45</v>
      </c>
      <c r="K1214">
        <v>134.15</v>
      </c>
    </row>
    <row r="1215" spans="1:11" x14ac:dyDescent="0.25">
      <c r="A1215" t="s">
        <v>20</v>
      </c>
      <c r="B1215">
        <v>522152</v>
      </c>
      <c r="C1215" t="s">
        <v>3074</v>
      </c>
      <c r="D1215">
        <v>63.65</v>
      </c>
      <c r="E1215">
        <v>62.84</v>
      </c>
      <c r="F1215">
        <v>62.7</v>
      </c>
      <c r="G1215">
        <v>61.69</v>
      </c>
      <c r="H1215">
        <v>60.07</v>
      </c>
      <c r="I1215">
        <v>56.08</v>
      </c>
      <c r="J1215">
        <v>74.7</v>
      </c>
      <c r="K1215">
        <v>52.22</v>
      </c>
    </row>
    <row r="1216" spans="1:11" x14ac:dyDescent="0.25">
      <c r="A1216" t="s">
        <v>20</v>
      </c>
      <c r="B1216">
        <v>522163</v>
      </c>
      <c r="C1216" t="s">
        <v>1982</v>
      </c>
      <c r="D1216">
        <v>88.95</v>
      </c>
      <c r="E1216">
        <v>85.61</v>
      </c>
      <c r="F1216">
        <v>81.73</v>
      </c>
      <c r="G1216">
        <v>73.97</v>
      </c>
      <c r="H1216">
        <v>53.55</v>
      </c>
      <c r="I1216">
        <v>20.87</v>
      </c>
      <c r="J1216">
        <v>88.95</v>
      </c>
      <c r="K1216">
        <v>1.4</v>
      </c>
    </row>
    <row r="1217" spans="1:11" x14ac:dyDescent="0.25">
      <c r="A1217" t="s">
        <v>20</v>
      </c>
      <c r="B1217">
        <v>522165</v>
      </c>
      <c r="C1217" t="s">
        <v>3075</v>
      </c>
      <c r="D1217">
        <v>42.14</v>
      </c>
      <c r="E1217">
        <v>42.81</v>
      </c>
      <c r="F1217">
        <v>44.14</v>
      </c>
      <c r="G1217">
        <v>45.89</v>
      </c>
      <c r="H1217">
        <v>46.43</v>
      </c>
      <c r="I1217">
        <v>44.58</v>
      </c>
      <c r="J1217">
        <v>59.4</v>
      </c>
      <c r="K1217">
        <v>39</v>
      </c>
    </row>
    <row r="1218" spans="1:11" x14ac:dyDescent="0.25">
      <c r="A1218" t="s">
        <v>20</v>
      </c>
      <c r="B1218">
        <v>522183</v>
      </c>
      <c r="C1218" t="s">
        <v>3076</v>
      </c>
      <c r="D1218">
        <v>303.5</v>
      </c>
      <c r="E1218">
        <v>304.95999999999998</v>
      </c>
      <c r="F1218">
        <v>306.08999999999997</v>
      </c>
      <c r="G1218">
        <v>304.20999999999998</v>
      </c>
      <c r="H1218">
        <v>288.24</v>
      </c>
      <c r="I1218">
        <v>237.76</v>
      </c>
      <c r="J1218">
        <v>355</v>
      </c>
      <c r="K1218">
        <v>207.6</v>
      </c>
    </row>
    <row r="1219" spans="1:11" x14ac:dyDescent="0.25">
      <c r="A1219" t="s">
        <v>20</v>
      </c>
      <c r="B1219">
        <v>522195</v>
      </c>
      <c r="C1219" t="s">
        <v>3077</v>
      </c>
      <c r="D1219">
        <v>852.85</v>
      </c>
      <c r="E1219">
        <v>824.45</v>
      </c>
      <c r="F1219">
        <v>792.83</v>
      </c>
      <c r="G1219">
        <v>750.71</v>
      </c>
      <c r="H1219">
        <v>699.24</v>
      </c>
      <c r="I1219">
        <v>565.39</v>
      </c>
      <c r="J1219">
        <v>852.85</v>
      </c>
      <c r="K1219">
        <v>580.6</v>
      </c>
    </row>
    <row r="1220" spans="1:11" x14ac:dyDescent="0.25">
      <c r="A1220" t="s">
        <v>20</v>
      </c>
      <c r="B1220">
        <v>522205</v>
      </c>
      <c r="C1220" t="s">
        <v>3078</v>
      </c>
      <c r="D1220">
        <v>586.6</v>
      </c>
      <c r="E1220">
        <v>571.79</v>
      </c>
      <c r="F1220">
        <v>565.74</v>
      </c>
      <c r="G1220">
        <v>561.71</v>
      </c>
      <c r="H1220">
        <v>547.91</v>
      </c>
      <c r="I1220">
        <v>463.12</v>
      </c>
      <c r="J1220">
        <v>614</v>
      </c>
      <c r="K1220">
        <v>416.95</v>
      </c>
    </row>
    <row r="1221" spans="1:11" x14ac:dyDescent="0.25">
      <c r="A1221" t="s">
        <v>20</v>
      </c>
      <c r="B1221">
        <v>522207</v>
      </c>
      <c r="C1221" t="s">
        <v>3079</v>
      </c>
      <c r="D1221">
        <v>99.65</v>
      </c>
      <c r="E1221">
        <v>98.39</v>
      </c>
      <c r="F1221">
        <v>97.98</v>
      </c>
      <c r="G1221">
        <v>97.34</v>
      </c>
      <c r="H1221">
        <v>93.51</v>
      </c>
      <c r="I1221">
        <v>85.33</v>
      </c>
      <c r="J1221">
        <v>109</v>
      </c>
      <c r="K1221">
        <v>69.349999999999994</v>
      </c>
    </row>
    <row r="1222" spans="1:11" x14ac:dyDescent="0.25">
      <c r="A1222" t="s">
        <v>20</v>
      </c>
      <c r="B1222">
        <v>522209</v>
      </c>
      <c r="C1222" t="s">
        <v>3080</v>
      </c>
      <c r="D1222">
        <v>3.85</v>
      </c>
      <c r="E1222">
        <v>3.92</v>
      </c>
      <c r="F1222">
        <v>3.93</v>
      </c>
      <c r="G1222">
        <v>3.93</v>
      </c>
      <c r="H1222">
        <v>3.86</v>
      </c>
      <c r="I1222">
        <v>3.73</v>
      </c>
      <c r="J1222">
        <v>4.29</v>
      </c>
      <c r="K1222">
        <v>3.2</v>
      </c>
    </row>
    <row r="1223" spans="1:11" x14ac:dyDescent="0.25">
      <c r="A1223" t="s">
        <v>20</v>
      </c>
      <c r="B1223">
        <v>522215</v>
      </c>
      <c r="C1223" t="s">
        <v>289</v>
      </c>
      <c r="D1223">
        <v>522.79999999999995</v>
      </c>
      <c r="E1223">
        <v>521.73</v>
      </c>
      <c r="F1223">
        <v>520.16999999999996</v>
      </c>
      <c r="G1223">
        <v>522.23</v>
      </c>
      <c r="H1223">
        <v>540.91999999999996</v>
      </c>
      <c r="I1223">
        <v>596.78</v>
      </c>
      <c r="J1223">
        <v>651.25</v>
      </c>
      <c r="K1223">
        <v>493.55</v>
      </c>
    </row>
    <row r="1224" spans="1:11" x14ac:dyDescent="0.25">
      <c r="A1224" t="s">
        <v>20</v>
      </c>
      <c r="B1224">
        <v>522217</v>
      </c>
      <c r="C1224" t="s">
        <v>5661</v>
      </c>
      <c r="D1224">
        <v>227.65</v>
      </c>
      <c r="E1224">
        <v>221.8</v>
      </c>
      <c r="F1224">
        <v>220.03</v>
      </c>
      <c r="G1224">
        <v>218.69</v>
      </c>
      <c r="H1224">
        <v>219.01</v>
      </c>
      <c r="I1224">
        <v>212.9</v>
      </c>
      <c r="J1224">
        <v>269.85000000000002</v>
      </c>
      <c r="K1224">
        <v>202</v>
      </c>
    </row>
    <row r="1225" spans="1:11" x14ac:dyDescent="0.25">
      <c r="A1225" t="s">
        <v>20</v>
      </c>
      <c r="B1225">
        <v>522229</v>
      </c>
      <c r="C1225" t="s">
        <v>3081</v>
      </c>
      <c r="D1225">
        <v>237.3</v>
      </c>
      <c r="E1225">
        <v>242.56</v>
      </c>
      <c r="F1225">
        <v>242.89</v>
      </c>
      <c r="G1225">
        <v>241.24</v>
      </c>
      <c r="H1225">
        <v>241.24</v>
      </c>
      <c r="I1225">
        <v>200.63</v>
      </c>
      <c r="J1225">
        <v>319</v>
      </c>
      <c r="K1225">
        <v>199.3</v>
      </c>
    </row>
    <row r="1226" spans="1:11" x14ac:dyDescent="0.25">
      <c r="A1226" t="s">
        <v>20</v>
      </c>
      <c r="B1226">
        <v>522231</v>
      </c>
      <c r="C1226" t="s">
        <v>3082</v>
      </c>
      <c r="D1226">
        <v>60.3</v>
      </c>
      <c r="E1226">
        <v>59.57</v>
      </c>
      <c r="F1226">
        <v>57.88</v>
      </c>
      <c r="G1226">
        <v>56.29</v>
      </c>
      <c r="H1226">
        <v>53.48</v>
      </c>
      <c r="I1226">
        <v>46.62</v>
      </c>
      <c r="J1226">
        <v>63.9</v>
      </c>
      <c r="K1226">
        <v>40.15</v>
      </c>
    </row>
    <row r="1227" spans="1:11" x14ac:dyDescent="0.25">
      <c r="A1227" t="s">
        <v>20</v>
      </c>
      <c r="B1227">
        <v>522235</v>
      </c>
      <c r="C1227" t="s">
        <v>3083</v>
      </c>
      <c r="D1227">
        <v>5.92</v>
      </c>
      <c r="E1227">
        <v>5.7</v>
      </c>
      <c r="F1227">
        <v>5.64</v>
      </c>
      <c r="G1227">
        <v>5.6</v>
      </c>
      <c r="H1227">
        <v>5.03</v>
      </c>
      <c r="I1227">
        <v>3.01</v>
      </c>
      <c r="J1227">
        <v>6.45</v>
      </c>
      <c r="K1227">
        <v>2.2599999999999998</v>
      </c>
    </row>
    <row r="1228" spans="1:11" x14ac:dyDescent="0.25">
      <c r="A1228" t="s">
        <v>20</v>
      </c>
      <c r="B1228">
        <v>522237</v>
      </c>
      <c r="C1228" t="s">
        <v>3084</v>
      </c>
      <c r="D1228">
        <v>20.5</v>
      </c>
      <c r="E1228">
        <v>20.47</v>
      </c>
      <c r="F1228">
        <v>20.48</v>
      </c>
      <c r="G1228">
        <v>20.79</v>
      </c>
      <c r="H1228">
        <v>21.24</v>
      </c>
      <c r="I1228">
        <v>20.059999999999999</v>
      </c>
      <c r="J1228">
        <v>25.5</v>
      </c>
      <c r="K1228">
        <v>17.97</v>
      </c>
    </row>
    <row r="1229" spans="1:11" x14ac:dyDescent="0.25">
      <c r="A1229" t="s">
        <v>20</v>
      </c>
      <c r="B1229">
        <v>522241</v>
      </c>
      <c r="C1229" t="s">
        <v>3085</v>
      </c>
      <c r="D1229">
        <v>927.95</v>
      </c>
      <c r="E1229">
        <v>923.19</v>
      </c>
      <c r="F1229">
        <v>910.47</v>
      </c>
      <c r="G1229">
        <v>898.69</v>
      </c>
      <c r="H1229">
        <v>898.5</v>
      </c>
      <c r="I1229">
        <v>891.26</v>
      </c>
      <c r="J1229">
        <v>1098.5</v>
      </c>
      <c r="K1229">
        <v>831</v>
      </c>
    </row>
    <row r="1230" spans="1:11" x14ac:dyDescent="0.25">
      <c r="A1230" t="s">
        <v>20</v>
      </c>
      <c r="B1230">
        <v>522245</v>
      </c>
      <c r="C1230" t="s">
        <v>3086</v>
      </c>
      <c r="D1230">
        <v>24.5</v>
      </c>
      <c r="E1230">
        <v>24.16</v>
      </c>
      <c r="F1230">
        <v>23.35</v>
      </c>
      <c r="G1230">
        <v>22.84</v>
      </c>
      <c r="H1230">
        <v>22.34</v>
      </c>
      <c r="I1230">
        <v>20.83</v>
      </c>
      <c r="J1230">
        <v>26.89</v>
      </c>
      <c r="K1230">
        <v>16.2</v>
      </c>
    </row>
    <row r="1231" spans="1:11" x14ac:dyDescent="0.25">
      <c r="A1231" t="s">
        <v>20</v>
      </c>
      <c r="B1231">
        <v>522249</v>
      </c>
      <c r="C1231" t="s">
        <v>3087</v>
      </c>
      <c r="D1231">
        <v>514.15</v>
      </c>
      <c r="E1231">
        <v>521.03</v>
      </c>
      <c r="F1231">
        <v>522.52</v>
      </c>
      <c r="G1231">
        <v>525.54</v>
      </c>
      <c r="H1231">
        <v>527.94000000000005</v>
      </c>
      <c r="I1231">
        <v>503.45</v>
      </c>
      <c r="J1231">
        <v>583.6</v>
      </c>
      <c r="K1231">
        <v>481.1</v>
      </c>
    </row>
    <row r="1232" spans="1:11" x14ac:dyDescent="0.25">
      <c r="A1232" t="s">
        <v>20</v>
      </c>
      <c r="B1232">
        <v>522251</v>
      </c>
      <c r="C1232" t="s">
        <v>3088</v>
      </c>
      <c r="D1232">
        <v>416.1</v>
      </c>
      <c r="E1232">
        <v>424.73</v>
      </c>
      <c r="F1232">
        <v>421.75</v>
      </c>
      <c r="G1232">
        <v>409.21</v>
      </c>
      <c r="H1232">
        <v>373.46</v>
      </c>
      <c r="I1232">
        <v>280.31</v>
      </c>
      <c r="J1232">
        <v>444</v>
      </c>
      <c r="K1232">
        <v>258</v>
      </c>
    </row>
    <row r="1233" spans="1:11" x14ac:dyDescent="0.25">
      <c r="A1233" t="s">
        <v>20</v>
      </c>
      <c r="B1233">
        <v>522257</v>
      </c>
      <c r="C1233" t="s">
        <v>3089</v>
      </c>
      <c r="D1233">
        <v>145</v>
      </c>
      <c r="E1233">
        <v>139.63999999999999</v>
      </c>
      <c r="F1233">
        <v>133.69</v>
      </c>
      <c r="G1233">
        <v>123.85</v>
      </c>
      <c r="H1233">
        <v>103.39</v>
      </c>
      <c r="I1233">
        <v>64.28</v>
      </c>
      <c r="J1233">
        <v>145</v>
      </c>
      <c r="K1233">
        <v>48</v>
      </c>
    </row>
    <row r="1234" spans="1:11" x14ac:dyDescent="0.25">
      <c r="A1234" t="s">
        <v>20</v>
      </c>
      <c r="B1234">
        <v>522261</v>
      </c>
      <c r="C1234" t="s">
        <v>3090</v>
      </c>
      <c r="D1234">
        <v>737.1</v>
      </c>
      <c r="E1234">
        <v>709.34</v>
      </c>
      <c r="F1234">
        <v>677.53</v>
      </c>
      <c r="G1234">
        <v>620.92999999999995</v>
      </c>
      <c r="H1234">
        <v>481.24</v>
      </c>
      <c r="I1234">
        <v>217.29</v>
      </c>
      <c r="J1234">
        <v>737.1</v>
      </c>
      <c r="K1234">
        <v>4.18</v>
      </c>
    </row>
    <row r="1235" spans="1:11" x14ac:dyDescent="0.25">
      <c r="A1235" t="s">
        <v>20</v>
      </c>
      <c r="B1235">
        <v>522267</v>
      </c>
      <c r="C1235" t="s">
        <v>3091</v>
      </c>
      <c r="D1235">
        <v>47</v>
      </c>
      <c r="E1235">
        <v>45.25</v>
      </c>
      <c r="F1235">
        <v>45.59</v>
      </c>
      <c r="G1235">
        <v>45.87</v>
      </c>
      <c r="H1235">
        <v>43.45</v>
      </c>
      <c r="I1235">
        <v>39.79</v>
      </c>
      <c r="J1235">
        <v>57.5</v>
      </c>
      <c r="K1235">
        <v>32</v>
      </c>
    </row>
    <row r="1236" spans="1:11" x14ac:dyDescent="0.25">
      <c r="A1236" t="s">
        <v>20</v>
      </c>
      <c r="B1236">
        <v>522273</v>
      </c>
      <c r="C1236" t="s">
        <v>3092</v>
      </c>
      <c r="D1236">
        <v>23.65</v>
      </c>
      <c r="E1236">
        <v>24.18</v>
      </c>
      <c r="F1236">
        <v>24.22</v>
      </c>
      <c r="G1236">
        <v>24.38</v>
      </c>
      <c r="H1236">
        <v>24.29</v>
      </c>
      <c r="I1236">
        <v>21.7</v>
      </c>
      <c r="J1236">
        <v>30.88</v>
      </c>
      <c r="K1236">
        <v>18.600000000000001</v>
      </c>
    </row>
    <row r="1237" spans="1:11" x14ac:dyDescent="0.25">
      <c r="A1237" t="s">
        <v>20</v>
      </c>
      <c r="B1237">
        <v>522275</v>
      </c>
      <c r="C1237" t="s">
        <v>1961</v>
      </c>
      <c r="D1237">
        <v>399.9</v>
      </c>
      <c r="E1237">
        <v>389.8</v>
      </c>
      <c r="F1237">
        <v>388.56</v>
      </c>
      <c r="G1237">
        <v>388.35</v>
      </c>
      <c r="H1237">
        <v>375.37</v>
      </c>
      <c r="I1237">
        <v>274.68</v>
      </c>
      <c r="J1237">
        <v>449</v>
      </c>
      <c r="K1237">
        <v>240.1</v>
      </c>
    </row>
    <row r="1238" spans="1:11" x14ac:dyDescent="0.25">
      <c r="A1238" t="s">
        <v>20</v>
      </c>
      <c r="B1238">
        <v>522281</v>
      </c>
      <c r="C1238" t="s">
        <v>3093</v>
      </c>
      <c r="D1238">
        <v>271.3</v>
      </c>
      <c r="E1238">
        <v>269.82</v>
      </c>
      <c r="F1238">
        <v>268.33</v>
      </c>
      <c r="G1238">
        <v>266.06</v>
      </c>
      <c r="H1238">
        <v>269.45999999999998</v>
      </c>
      <c r="I1238">
        <v>244.98</v>
      </c>
      <c r="J1238">
        <v>345.7</v>
      </c>
      <c r="K1238">
        <v>228.25</v>
      </c>
    </row>
    <row r="1239" spans="1:11" x14ac:dyDescent="0.25">
      <c r="A1239" t="s">
        <v>20</v>
      </c>
      <c r="B1239">
        <v>522285</v>
      </c>
      <c r="C1239" t="s">
        <v>3094</v>
      </c>
      <c r="D1239">
        <v>45.25</v>
      </c>
      <c r="E1239">
        <v>42.56</v>
      </c>
      <c r="F1239">
        <v>40.67</v>
      </c>
      <c r="G1239">
        <v>38.99</v>
      </c>
      <c r="H1239">
        <v>36.74</v>
      </c>
      <c r="I1239">
        <v>30.19</v>
      </c>
      <c r="J1239">
        <v>45.25</v>
      </c>
      <c r="K1239">
        <v>26.15</v>
      </c>
    </row>
    <row r="1240" spans="1:11" x14ac:dyDescent="0.25">
      <c r="A1240" t="s">
        <v>20</v>
      </c>
      <c r="B1240">
        <v>522287</v>
      </c>
      <c r="C1240" t="s">
        <v>246</v>
      </c>
      <c r="D1240">
        <v>665.6</v>
      </c>
      <c r="E1240">
        <v>653.35</v>
      </c>
      <c r="F1240">
        <v>647.03</v>
      </c>
      <c r="G1240">
        <v>647.22</v>
      </c>
      <c r="H1240">
        <v>644.66</v>
      </c>
      <c r="I1240">
        <v>586.1</v>
      </c>
      <c r="J1240">
        <v>722.9</v>
      </c>
      <c r="K1240">
        <v>574.29999999999995</v>
      </c>
    </row>
    <row r="1241" spans="1:11" x14ac:dyDescent="0.25">
      <c r="A1241" t="s">
        <v>20</v>
      </c>
      <c r="B1241">
        <v>522289</v>
      </c>
      <c r="C1241" t="s">
        <v>3095</v>
      </c>
      <c r="D1241">
        <v>68.39</v>
      </c>
      <c r="E1241">
        <v>63.36</v>
      </c>
      <c r="F1241">
        <v>61.44</v>
      </c>
      <c r="G1241">
        <v>60.48</v>
      </c>
      <c r="H1241">
        <v>54.36</v>
      </c>
      <c r="I1241">
        <v>36.049999999999997</v>
      </c>
      <c r="J1241">
        <v>71</v>
      </c>
      <c r="K1241">
        <v>19.350000000000001</v>
      </c>
    </row>
    <row r="1242" spans="1:11" x14ac:dyDescent="0.25">
      <c r="A1242" t="s">
        <v>20</v>
      </c>
      <c r="B1242">
        <v>522292</v>
      </c>
      <c r="C1242" t="s">
        <v>3096</v>
      </c>
      <c r="D1242">
        <v>37.74</v>
      </c>
      <c r="E1242">
        <v>38.24</v>
      </c>
      <c r="F1242">
        <v>38.090000000000003</v>
      </c>
      <c r="G1242">
        <v>37.35</v>
      </c>
      <c r="H1242">
        <v>36.950000000000003</v>
      </c>
      <c r="I1242">
        <v>38.92</v>
      </c>
      <c r="J1242">
        <v>43</v>
      </c>
      <c r="K1242">
        <v>31.07</v>
      </c>
    </row>
    <row r="1243" spans="1:11" x14ac:dyDescent="0.25">
      <c r="A1243" t="s">
        <v>20</v>
      </c>
      <c r="B1243">
        <v>522294</v>
      </c>
      <c r="C1243" t="s">
        <v>3097</v>
      </c>
      <c r="D1243">
        <v>322.85000000000002</v>
      </c>
      <c r="E1243">
        <v>314.02999999999997</v>
      </c>
      <c r="F1243">
        <v>306.75</v>
      </c>
      <c r="G1243">
        <v>290.8</v>
      </c>
      <c r="H1243">
        <v>256.79000000000002</v>
      </c>
      <c r="I1243">
        <v>193.55</v>
      </c>
      <c r="J1243">
        <v>334.95</v>
      </c>
      <c r="K1243">
        <v>185.5</v>
      </c>
    </row>
    <row r="1244" spans="1:11" x14ac:dyDescent="0.25">
      <c r="A1244" t="s">
        <v>20</v>
      </c>
      <c r="B1244">
        <v>522295</v>
      </c>
      <c r="C1244" t="s">
        <v>3098</v>
      </c>
      <c r="D1244">
        <v>891.2</v>
      </c>
      <c r="E1244">
        <v>888.85</v>
      </c>
      <c r="F1244">
        <v>878.39</v>
      </c>
      <c r="G1244">
        <v>860.51</v>
      </c>
      <c r="H1244">
        <v>818.13</v>
      </c>
      <c r="I1244">
        <v>677.15</v>
      </c>
      <c r="J1244">
        <v>936.6</v>
      </c>
      <c r="K1244">
        <v>639.79999999999995</v>
      </c>
    </row>
    <row r="1245" spans="1:11" x14ac:dyDescent="0.25">
      <c r="A1245" t="s">
        <v>20</v>
      </c>
      <c r="B1245">
        <v>522650</v>
      </c>
      <c r="C1245" t="s">
        <v>3099</v>
      </c>
      <c r="D1245">
        <v>904.6</v>
      </c>
      <c r="E1245">
        <v>928</v>
      </c>
      <c r="F1245">
        <v>944.04</v>
      </c>
      <c r="G1245">
        <v>942.01</v>
      </c>
      <c r="H1245">
        <v>876.75</v>
      </c>
      <c r="I1245">
        <v>687.72</v>
      </c>
      <c r="J1245">
        <v>1150</v>
      </c>
      <c r="K1245">
        <v>621</v>
      </c>
    </row>
    <row r="1246" spans="1:11" x14ac:dyDescent="0.25">
      <c r="A1246" t="s">
        <v>20</v>
      </c>
      <c r="B1246">
        <v>523007</v>
      </c>
      <c r="C1246" t="s">
        <v>3100</v>
      </c>
      <c r="D1246">
        <v>85.66</v>
      </c>
      <c r="E1246">
        <v>84.6</v>
      </c>
      <c r="F1246">
        <v>82.9</v>
      </c>
      <c r="G1246">
        <v>81.53</v>
      </c>
      <c r="H1246">
        <v>80</v>
      </c>
      <c r="I1246">
        <v>78.67</v>
      </c>
      <c r="J1246">
        <v>96.13</v>
      </c>
      <c r="K1246">
        <v>69.05</v>
      </c>
    </row>
    <row r="1247" spans="1:11" x14ac:dyDescent="0.25">
      <c r="A1247" t="s">
        <v>20</v>
      </c>
      <c r="B1247">
        <v>523011</v>
      </c>
      <c r="C1247" t="s">
        <v>6446</v>
      </c>
      <c r="D1247">
        <v>135.80000000000001</v>
      </c>
      <c r="E1247">
        <v>140.46</v>
      </c>
      <c r="F1247">
        <v>139.41999999999999</v>
      </c>
      <c r="G1247">
        <v>133.66</v>
      </c>
      <c r="H1247">
        <v>120.59</v>
      </c>
      <c r="I1247">
        <v>103.81</v>
      </c>
      <c r="J1247">
        <v>155</v>
      </c>
      <c r="K1247">
        <v>86.25</v>
      </c>
    </row>
    <row r="1248" spans="1:11" x14ac:dyDescent="0.25">
      <c r="A1248" t="s">
        <v>20</v>
      </c>
      <c r="B1248">
        <v>523019</v>
      </c>
      <c r="C1248" t="s">
        <v>3101</v>
      </c>
      <c r="D1248">
        <v>94.17</v>
      </c>
      <c r="E1248">
        <v>90.73</v>
      </c>
      <c r="F1248">
        <v>87.67</v>
      </c>
      <c r="G1248">
        <v>83.74</v>
      </c>
      <c r="H1248">
        <v>73.7</v>
      </c>
      <c r="I1248">
        <v>52.87</v>
      </c>
      <c r="J1248">
        <v>94.17</v>
      </c>
      <c r="K1248">
        <v>41.1</v>
      </c>
    </row>
    <row r="1249" spans="1:11" x14ac:dyDescent="0.25">
      <c r="A1249" t="s">
        <v>20</v>
      </c>
      <c r="B1249">
        <v>523021</v>
      </c>
      <c r="C1249" t="s">
        <v>3102</v>
      </c>
      <c r="D1249">
        <v>36.450000000000003</v>
      </c>
      <c r="E1249">
        <v>33.85</v>
      </c>
      <c r="F1249">
        <v>33.33</v>
      </c>
      <c r="G1249">
        <v>32.9</v>
      </c>
      <c r="H1249">
        <v>31.48</v>
      </c>
      <c r="I1249">
        <v>27.86</v>
      </c>
      <c r="J1249">
        <v>37.5</v>
      </c>
      <c r="K1249">
        <v>23.75</v>
      </c>
    </row>
    <row r="1250" spans="1:11" x14ac:dyDescent="0.25">
      <c r="A1250" t="s">
        <v>20</v>
      </c>
      <c r="B1250">
        <v>523023</v>
      </c>
      <c r="C1250" t="s">
        <v>3103</v>
      </c>
      <c r="D1250">
        <v>169.55</v>
      </c>
      <c r="E1250">
        <v>169.29</v>
      </c>
      <c r="F1250">
        <v>168.19</v>
      </c>
      <c r="G1250">
        <v>165</v>
      </c>
      <c r="H1250">
        <v>160</v>
      </c>
      <c r="I1250">
        <v>137.69</v>
      </c>
      <c r="J1250">
        <v>176.9</v>
      </c>
      <c r="K1250">
        <v>132.19999999999999</v>
      </c>
    </row>
    <row r="1251" spans="1:11" x14ac:dyDescent="0.25">
      <c r="A1251" t="s">
        <v>20</v>
      </c>
      <c r="B1251">
        <v>523025</v>
      </c>
      <c r="C1251" t="s">
        <v>3104</v>
      </c>
      <c r="D1251">
        <v>4430.75</v>
      </c>
      <c r="E1251">
        <v>4357.3900000000003</v>
      </c>
      <c r="F1251">
        <v>4303.16</v>
      </c>
      <c r="G1251">
        <v>4245.03</v>
      </c>
      <c r="H1251">
        <v>4044.55</v>
      </c>
      <c r="I1251">
        <v>3135.74</v>
      </c>
      <c r="J1251">
        <v>4535</v>
      </c>
      <c r="K1251">
        <v>2768.55</v>
      </c>
    </row>
    <row r="1252" spans="1:11" x14ac:dyDescent="0.25">
      <c r="A1252" t="s">
        <v>20</v>
      </c>
      <c r="B1252">
        <v>523054</v>
      </c>
      <c r="C1252" t="s">
        <v>6020</v>
      </c>
      <c r="D1252">
        <v>901.75</v>
      </c>
      <c r="E1252">
        <v>905.5</v>
      </c>
      <c r="F1252">
        <v>901.6</v>
      </c>
      <c r="G1252">
        <v>893.45</v>
      </c>
      <c r="H1252">
        <v>871.1</v>
      </c>
      <c r="I1252">
        <v>834.64</v>
      </c>
      <c r="J1252">
        <v>990</v>
      </c>
      <c r="K1252">
        <v>620</v>
      </c>
    </row>
    <row r="1253" spans="1:11" x14ac:dyDescent="0.25">
      <c r="A1253" t="s">
        <v>20</v>
      </c>
      <c r="B1253">
        <v>523062</v>
      </c>
      <c r="C1253" t="s">
        <v>3105</v>
      </c>
      <c r="D1253">
        <v>19.34</v>
      </c>
      <c r="E1253">
        <v>20.02</v>
      </c>
      <c r="F1253">
        <v>20.100000000000001</v>
      </c>
      <c r="G1253">
        <v>19.68</v>
      </c>
      <c r="H1253">
        <v>18.260000000000002</v>
      </c>
      <c r="I1253">
        <v>19.920000000000002</v>
      </c>
      <c r="J1253">
        <v>21.31</v>
      </c>
      <c r="K1253">
        <v>12.46</v>
      </c>
    </row>
    <row r="1254" spans="1:11" x14ac:dyDescent="0.25">
      <c r="A1254" t="s">
        <v>20</v>
      </c>
      <c r="B1254">
        <v>523100</v>
      </c>
      <c r="C1254" t="s">
        <v>3106</v>
      </c>
      <c r="D1254">
        <v>228.8</v>
      </c>
      <c r="E1254">
        <v>229.16</v>
      </c>
      <c r="F1254">
        <v>229.09</v>
      </c>
      <c r="G1254">
        <v>233.43</v>
      </c>
      <c r="H1254">
        <v>239.38</v>
      </c>
      <c r="I1254">
        <v>240.45</v>
      </c>
      <c r="J1254">
        <v>313.89999999999998</v>
      </c>
      <c r="K1254">
        <v>194.5</v>
      </c>
    </row>
    <row r="1255" spans="1:11" x14ac:dyDescent="0.25">
      <c r="A1255" t="s">
        <v>20</v>
      </c>
      <c r="B1255">
        <v>523113</v>
      </c>
      <c r="C1255" t="s">
        <v>3107</v>
      </c>
      <c r="D1255">
        <v>25</v>
      </c>
      <c r="E1255">
        <v>24.76</v>
      </c>
      <c r="F1255">
        <v>24.29</v>
      </c>
      <c r="G1255">
        <v>23.45</v>
      </c>
      <c r="H1255">
        <v>21.58</v>
      </c>
      <c r="I1255">
        <v>16.8</v>
      </c>
      <c r="J1255">
        <v>26.35</v>
      </c>
      <c r="K1255">
        <v>15.35</v>
      </c>
    </row>
    <row r="1256" spans="1:11" x14ac:dyDescent="0.25">
      <c r="A1256" t="s">
        <v>20</v>
      </c>
      <c r="B1256">
        <v>523116</v>
      </c>
      <c r="C1256" t="s">
        <v>3108</v>
      </c>
      <c r="D1256">
        <v>687</v>
      </c>
      <c r="E1256">
        <v>683.34</v>
      </c>
      <c r="F1256">
        <v>683.55</v>
      </c>
      <c r="G1256">
        <v>684.72</v>
      </c>
      <c r="H1256">
        <v>687.9</v>
      </c>
      <c r="I1256">
        <v>696.42</v>
      </c>
      <c r="J1256">
        <v>829.9</v>
      </c>
      <c r="K1256">
        <v>620.45000000000005</v>
      </c>
    </row>
    <row r="1257" spans="1:11" x14ac:dyDescent="0.25">
      <c r="A1257" t="s">
        <v>20</v>
      </c>
      <c r="B1257">
        <v>523120</v>
      </c>
      <c r="C1257" t="s">
        <v>3109</v>
      </c>
      <c r="D1257">
        <v>36.08</v>
      </c>
      <c r="E1257">
        <v>36.31</v>
      </c>
      <c r="F1257">
        <v>35.1</v>
      </c>
      <c r="G1257">
        <v>33.94</v>
      </c>
      <c r="H1257">
        <v>34.119999999999997</v>
      </c>
      <c r="I1257">
        <v>45.06</v>
      </c>
      <c r="J1257">
        <v>39.92</v>
      </c>
      <c r="K1257">
        <v>29.08</v>
      </c>
    </row>
    <row r="1258" spans="1:11" x14ac:dyDescent="0.25">
      <c r="A1258" t="s">
        <v>20</v>
      </c>
      <c r="B1258">
        <v>523127</v>
      </c>
      <c r="C1258" t="s">
        <v>3110</v>
      </c>
      <c r="D1258">
        <v>449.4</v>
      </c>
      <c r="E1258">
        <v>441.07</v>
      </c>
      <c r="F1258">
        <v>441.04</v>
      </c>
      <c r="G1258">
        <v>446.09</v>
      </c>
      <c r="H1258">
        <v>459.56</v>
      </c>
      <c r="I1258">
        <v>463.53</v>
      </c>
      <c r="J1258">
        <v>508.95</v>
      </c>
      <c r="K1258">
        <v>418.55</v>
      </c>
    </row>
    <row r="1259" spans="1:11" x14ac:dyDescent="0.25">
      <c r="A1259" t="s">
        <v>20</v>
      </c>
      <c r="B1259">
        <v>523144</v>
      </c>
      <c r="C1259" t="s">
        <v>3111</v>
      </c>
      <c r="D1259">
        <v>49.17</v>
      </c>
      <c r="E1259">
        <v>48.3</v>
      </c>
      <c r="F1259">
        <v>46.47</v>
      </c>
      <c r="G1259">
        <v>44.57</v>
      </c>
      <c r="H1259">
        <v>42.3</v>
      </c>
      <c r="I1259">
        <v>40.86</v>
      </c>
      <c r="J1259">
        <v>59.8</v>
      </c>
      <c r="K1259">
        <v>36.11</v>
      </c>
    </row>
    <row r="1260" spans="1:11" x14ac:dyDescent="0.25">
      <c r="A1260" t="s">
        <v>20</v>
      </c>
      <c r="B1260">
        <v>523151</v>
      </c>
      <c r="C1260" t="s">
        <v>3112</v>
      </c>
      <c r="D1260">
        <v>7.03</v>
      </c>
      <c r="E1260">
        <v>6.83</v>
      </c>
      <c r="F1260">
        <v>6.41</v>
      </c>
      <c r="G1260">
        <v>6.07</v>
      </c>
      <c r="H1260">
        <v>5.75</v>
      </c>
      <c r="I1260">
        <v>5.52</v>
      </c>
      <c r="J1260">
        <v>7.48</v>
      </c>
      <c r="K1260">
        <v>4.6100000000000003</v>
      </c>
    </row>
    <row r="1261" spans="1:11" x14ac:dyDescent="0.25">
      <c r="A1261" t="s">
        <v>20</v>
      </c>
      <c r="B1261">
        <v>523160</v>
      </c>
      <c r="C1261" t="s">
        <v>3113</v>
      </c>
      <c r="D1261">
        <v>1735.05</v>
      </c>
      <c r="E1261">
        <v>1696.36</v>
      </c>
      <c r="F1261">
        <v>1631.94</v>
      </c>
      <c r="G1261">
        <v>1545.81</v>
      </c>
      <c r="H1261">
        <v>1431.06</v>
      </c>
      <c r="I1261">
        <v>1192.05</v>
      </c>
      <c r="J1261">
        <v>1778.9</v>
      </c>
      <c r="K1261">
        <v>1020</v>
      </c>
    </row>
    <row r="1262" spans="1:11" x14ac:dyDescent="0.25">
      <c r="A1262" t="s">
        <v>20</v>
      </c>
      <c r="B1262">
        <v>523186</v>
      </c>
      <c r="C1262" t="s">
        <v>3114</v>
      </c>
      <c r="D1262">
        <v>218.6</v>
      </c>
      <c r="E1262">
        <v>226.15</v>
      </c>
      <c r="F1262">
        <v>220.3</v>
      </c>
      <c r="G1262">
        <v>211.23</v>
      </c>
      <c r="H1262">
        <v>200.77</v>
      </c>
      <c r="I1262">
        <v>194.64</v>
      </c>
      <c r="J1262">
        <v>253</v>
      </c>
      <c r="K1262">
        <v>180</v>
      </c>
    </row>
    <row r="1263" spans="1:11" x14ac:dyDescent="0.25">
      <c r="A1263" t="s">
        <v>20</v>
      </c>
      <c r="B1263">
        <v>523204</v>
      </c>
      <c r="C1263" t="s">
        <v>3115</v>
      </c>
      <c r="D1263">
        <v>52.2</v>
      </c>
      <c r="E1263">
        <v>52.44</v>
      </c>
      <c r="F1263">
        <v>52.25</v>
      </c>
      <c r="G1263">
        <v>51.75</v>
      </c>
      <c r="H1263">
        <v>49.58</v>
      </c>
      <c r="I1263">
        <v>45.4</v>
      </c>
      <c r="J1263">
        <v>67</v>
      </c>
      <c r="K1263">
        <v>39.1</v>
      </c>
    </row>
    <row r="1264" spans="1:11" x14ac:dyDescent="0.25">
      <c r="A1264" t="s">
        <v>20</v>
      </c>
      <c r="B1264">
        <v>523207</v>
      </c>
      <c r="C1264" t="s">
        <v>5662</v>
      </c>
      <c r="D1264">
        <v>148.19999999999999</v>
      </c>
      <c r="E1264">
        <v>145.43</v>
      </c>
      <c r="F1264">
        <v>141.59</v>
      </c>
      <c r="G1264">
        <v>139.49</v>
      </c>
      <c r="H1264">
        <v>138.66</v>
      </c>
      <c r="I1264">
        <v>118.61</v>
      </c>
      <c r="J1264">
        <v>162.5</v>
      </c>
      <c r="K1264">
        <v>123.5</v>
      </c>
    </row>
    <row r="1265" spans="1:11" x14ac:dyDescent="0.25">
      <c r="A1265" t="s">
        <v>20</v>
      </c>
      <c r="B1265">
        <v>523222</v>
      </c>
      <c r="C1265" t="s">
        <v>3116</v>
      </c>
      <c r="D1265">
        <v>9.49</v>
      </c>
      <c r="E1265">
        <v>9.14</v>
      </c>
      <c r="F1265">
        <v>8.69</v>
      </c>
      <c r="G1265">
        <v>7.93</v>
      </c>
      <c r="H1265">
        <v>6.65</v>
      </c>
      <c r="I1265">
        <v>5.66</v>
      </c>
      <c r="J1265">
        <v>9.49</v>
      </c>
      <c r="K1265">
        <v>2.63</v>
      </c>
    </row>
    <row r="1266" spans="1:11" x14ac:dyDescent="0.25">
      <c r="A1266" t="s">
        <v>20</v>
      </c>
      <c r="B1266">
        <v>523229</v>
      </c>
      <c r="C1266" t="s">
        <v>3117</v>
      </c>
      <c r="D1266">
        <v>139.5</v>
      </c>
      <c r="E1266">
        <v>140.41</v>
      </c>
      <c r="F1266">
        <v>139.13999999999999</v>
      </c>
      <c r="G1266">
        <v>135.94999999999999</v>
      </c>
      <c r="H1266">
        <v>131.26</v>
      </c>
      <c r="I1266">
        <v>116.92</v>
      </c>
      <c r="J1266">
        <v>145</v>
      </c>
      <c r="K1266">
        <v>116</v>
      </c>
    </row>
    <row r="1267" spans="1:11" x14ac:dyDescent="0.25">
      <c r="A1267" t="s">
        <v>20</v>
      </c>
      <c r="B1267">
        <v>523232</v>
      </c>
      <c r="C1267" t="s">
        <v>3118</v>
      </c>
      <c r="D1267">
        <v>46.6</v>
      </c>
      <c r="E1267">
        <v>46.9</v>
      </c>
      <c r="F1267">
        <v>47.49</v>
      </c>
      <c r="G1267">
        <v>48.22</v>
      </c>
      <c r="H1267">
        <v>49.34</v>
      </c>
      <c r="I1267">
        <v>49.39</v>
      </c>
      <c r="J1267">
        <v>57.69</v>
      </c>
      <c r="K1267">
        <v>45</v>
      </c>
    </row>
    <row r="1268" spans="1:11" x14ac:dyDescent="0.25">
      <c r="A1268" t="s">
        <v>20</v>
      </c>
      <c r="B1268">
        <v>523242</v>
      </c>
      <c r="C1268" t="s">
        <v>3119</v>
      </c>
      <c r="D1268">
        <v>5.03</v>
      </c>
      <c r="E1268">
        <v>4.8899999999999997</v>
      </c>
      <c r="F1268">
        <v>4.7300000000000004</v>
      </c>
      <c r="G1268">
        <v>4.42</v>
      </c>
      <c r="H1268">
        <v>3.95</v>
      </c>
      <c r="I1268">
        <v>3.95</v>
      </c>
      <c r="J1268">
        <v>5.03</v>
      </c>
      <c r="K1268">
        <v>2.5499999999999998</v>
      </c>
    </row>
    <row r="1269" spans="1:11" x14ac:dyDescent="0.25">
      <c r="A1269" t="s">
        <v>20</v>
      </c>
      <c r="B1269">
        <v>523248</v>
      </c>
      <c r="C1269" t="s">
        <v>3120</v>
      </c>
      <c r="D1269">
        <v>163.80000000000001</v>
      </c>
      <c r="E1269">
        <v>167.17</v>
      </c>
      <c r="F1269">
        <v>167.27</v>
      </c>
      <c r="G1269">
        <v>167.45</v>
      </c>
      <c r="H1269">
        <v>166.91</v>
      </c>
      <c r="I1269">
        <v>148.30000000000001</v>
      </c>
      <c r="J1269">
        <v>197.6</v>
      </c>
      <c r="K1269">
        <v>146</v>
      </c>
    </row>
    <row r="1270" spans="1:11" x14ac:dyDescent="0.25">
      <c r="A1270" t="s">
        <v>20</v>
      </c>
      <c r="B1270">
        <v>523260</v>
      </c>
      <c r="C1270" t="s">
        <v>3121</v>
      </c>
      <c r="D1270">
        <v>31.74</v>
      </c>
      <c r="E1270">
        <v>29.7</v>
      </c>
      <c r="F1270">
        <v>29.01</v>
      </c>
      <c r="G1270">
        <v>28.42</v>
      </c>
      <c r="H1270">
        <v>27.33</v>
      </c>
      <c r="I1270">
        <v>24.53</v>
      </c>
      <c r="J1270">
        <v>32.590000000000003</v>
      </c>
      <c r="K1270">
        <v>21.7</v>
      </c>
    </row>
    <row r="1271" spans="1:11" x14ac:dyDescent="0.25">
      <c r="A1271" t="s">
        <v>20</v>
      </c>
      <c r="B1271">
        <v>523261</v>
      </c>
      <c r="C1271" t="s">
        <v>3122</v>
      </c>
      <c r="D1271">
        <v>2008.65</v>
      </c>
      <c r="E1271">
        <v>2016.46</v>
      </c>
      <c r="F1271">
        <v>2018.58</v>
      </c>
      <c r="G1271">
        <v>2016.88</v>
      </c>
      <c r="H1271">
        <v>1996.19</v>
      </c>
      <c r="I1271">
        <v>1896.62</v>
      </c>
      <c r="J1271">
        <v>2312.9499999999998</v>
      </c>
      <c r="K1271">
        <v>1781.85</v>
      </c>
    </row>
    <row r="1272" spans="1:11" x14ac:dyDescent="0.25">
      <c r="A1272" t="s">
        <v>20</v>
      </c>
      <c r="B1272">
        <v>523269</v>
      </c>
      <c r="C1272" t="s">
        <v>3123</v>
      </c>
      <c r="D1272">
        <v>106.98</v>
      </c>
      <c r="E1272">
        <v>112.34</v>
      </c>
      <c r="F1272">
        <v>113.65</v>
      </c>
      <c r="G1272">
        <v>111.01</v>
      </c>
      <c r="H1272">
        <v>103.23</v>
      </c>
      <c r="I1272">
        <v>90.68</v>
      </c>
      <c r="J1272">
        <v>125.44</v>
      </c>
      <c r="K1272">
        <v>79</v>
      </c>
    </row>
    <row r="1273" spans="1:11" x14ac:dyDescent="0.25">
      <c r="A1273" t="s">
        <v>20</v>
      </c>
      <c r="B1273">
        <v>523277</v>
      </c>
      <c r="C1273" t="s">
        <v>3124</v>
      </c>
      <c r="D1273">
        <v>0.48</v>
      </c>
      <c r="E1273">
        <v>0.48</v>
      </c>
      <c r="F1273">
        <v>0.48</v>
      </c>
      <c r="G1273">
        <v>0.49</v>
      </c>
      <c r="H1273">
        <v>0.49</v>
      </c>
      <c r="I1273">
        <v>0.53</v>
      </c>
      <c r="J1273">
        <v>0.67</v>
      </c>
      <c r="K1273">
        <v>0.4</v>
      </c>
    </row>
    <row r="1274" spans="1:11" x14ac:dyDescent="0.25">
      <c r="A1274" t="s">
        <v>20</v>
      </c>
      <c r="B1274">
        <v>523283</v>
      </c>
      <c r="C1274" t="s">
        <v>3125</v>
      </c>
      <c r="D1274">
        <v>227.45</v>
      </c>
      <c r="E1274">
        <v>227.44</v>
      </c>
      <c r="F1274">
        <v>226.89</v>
      </c>
      <c r="G1274">
        <v>226.86</v>
      </c>
      <c r="H1274">
        <v>225.48</v>
      </c>
      <c r="I1274">
        <v>221.39</v>
      </c>
      <c r="J1274">
        <v>256</v>
      </c>
      <c r="K1274">
        <v>194.2</v>
      </c>
    </row>
    <row r="1275" spans="1:11" x14ac:dyDescent="0.25">
      <c r="A1275" t="s">
        <v>20</v>
      </c>
      <c r="B1275">
        <v>523289</v>
      </c>
      <c r="C1275" t="s">
        <v>3126</v>
      </c>
      <c r="D1275">
        <v>55.13</v>
      </c>
      <c r="E1275">
        <v>54.22</v>
      </c>
      <c r="F1275">
        <v>54.34</v>
      </c>
      <c r="G1275">
        <v>55</v>
      </c>
      <c r="H1275">
        <v>55.31</v>
      </c>
      <c r="I1275">
        <v>48.38</v>
      </c>
      <c r="J1275">
        <v>64</v>
      </c>
      <c r="K1275">
        <v>36</v>
      </c>
    </row>
    <row r="1276" spans="1:11" x14ac:dyDescent="0.25">
      <c r="A1276" t="s">
        <v>20</v>
      </c>
      <c r="B1276">
        <v>523301</v>
      </c>
      <c r="C1276" t="s">
        <v>3127</v>
      </c>
      <c r="D1276">
        <v>2219.85</v>
      </c>
      <c r="E1276">
        <v>2202.4</v>
      </c>
      <c r="F1276">
        <v>2176.83</v>
      </c>
      <c r="G1276">
        <v>2153.02</v>
      </c>
      <c r="H1276">
        <v>2080.1799999999998</v>
      </c>
      <c r="I1276">
        <v>1738.03</v>
      </c>
      <c r="J1276">
        <v>2384.65</v>
      </c>
      <c r="K1276">
        <v>1589.65</v>
      </c>
    </row>
    <row r="1277" spans="1:11" x14ac:dyDescent="0.25">
      <c r="A1277" t="s">
        <v>20</v>
      </c>
      <c r="B1277">
        <v>523309</v>
      </c>
      <c r="C1277" t="s">
        <v>3128</v>
      </c>
      <c r="D1277">
        <v>127.55</v>
      </c>
      <c r="E1277">
        <v>132.94999999999999</v>
      </c>
      <c r="F1277">
        <v>137.65</v>
      </c>
      <c r="G1277">
        <v>140.72999999999999</v>
      </c>
      <c r="H1277">
        <v>135.53</v>
      </c>
      <c r="I1277">
        <v>108.54</v>
      </c>
      <c r="J1277">
        <v>168.5</v>
      </c>
      <c r="K1277">
        <v>107.3</v>
      </c>
    </row>
    <row r="1278" spans="1:11" x14ac:dyDescent="0.25">
      <c r="A1278" t="s">
        <v>20</v>
      </c>
      <c r="B1278">
        <v>523319</v>
      </c>
      <c r="C1278" t="s">
        <v>3129</v>
      </c>
      <c r="D1278">
        <v>158.80000000000001</v>
      </c>
      <c r="E1278">
        <v>155.27000000000001</v>
      </c>
      <c r="F1278">
        <v>151.63999999999999</v>
      </c>
      <c r="G1278">
        <v>148.78</v>
      </c>
      <c r="H1278">
        <v>148.34</v>
      </c>
      <c r="I1278">
        <v>138.68</v>
      </c>
      <c r="J1278">
        <v>178.8</v>
      </c>
      <c r="K1278">
        <v>129.25</v>
      </c>
    </row>
    <row r="1279" spans="1:11" x14ac:dyDescent="0.25">
      <c r="A1279" t="s">
        <v>20</v>
      </c>
      <c r="B1279">
        <v>523323</v>
      </c>
      <c r="C1279" t="s">
        <v>3130</v>
      </c>
      <c r="D1279">
        <v>3332.7</v>
      </c>
      <c r="E1279">
        <v>3264.18</v>
      </c>
      <c r="F1279">
        <v>3078.42</v>
      </c>
      <c r="G1279">
        <v>2900.25</v>
      </c>
      <c r="H1279">
        <v>2739.01</v>
      </c>
      <c r="I1279">
        <v>2372.84</v>
      </c>
      <c r="J1279">
        <v>3570</v>
      </c>
      <c r="K1279">
        <v>2377.1999999999998</v>
      </c>
    </row>
    <row r="1280" spans="1:11" x14ac:dyDescent="0.25">
      <c r="A1280" t="s">
        <v>20</v>
      </c>
      <c r="B1280">
        <v>523329</v>
      </c>
      <c r="C1280" t="s">
        <v>3131</v>
      </c>
      <c r="D1280">
        <v>731</v>
      </c>
      <c r="E1280">
        <v>731.39</v>
      </c>
      <c r="F1280">
        <v>735.35</v>
      </c>
      <c r="G1280">
        <v>735.45</v>
      </c>
      <c r="H1280">
        <v>729.01</v>
      </c>
      <c r="I1280">
        <v>684.11</v>
      </c>
      <c r="J1280">
        <v>867.95</v>
      </c>
      <c r="K1280">
        <v>630</v>
      </c>
    </row>
    <row r="1281" spans="1:11" x14ac:dyDescent="0.25">
      <c r="A1281" t="s">
        <v>20</v>
      </c>
      <c r="B1281">
        <v>523351</v>
      </c>
      <c r="C1281" t="s">
        <v>5663</v>
      </c>
      <c r="D1281">
        <v>10.119999999999999</v>
      </c>
      <c r="E1281">
        <v>9.86</v>
      </c>
      <c r="F1281">
        <v>9.23</v>
      </c>
      <c r="G1281">
        <v>8.5399999999999991</v>
      </c>
      <c r="H1281">
        <v>9.23</v>
      </c>
      <c r="I1281">
        <v>10.26</v>
      </c>
      <c r="J1281">
        <v>26.45</v>
      </c>
      <c r="K1281">
        <v>5.42</v>
      </c>
    </row>
    <row r="1282" spans="1:11" x14ac:dyDescent="0.25">
      <c r="A1282" t="s">
        <v>20</v>
      </c>
      <c r="B1282">
        <v>523367</v>
      </c>
      <c r="C1282" t="s">
        <v>128</v>
      </c>
      <c r="D1282">
        <v>904.2</v>
      </c>
      <c r="E1282">
        <v>899.2</v>
      </c>
      <c r="F1282">
        <v>900.19</v>
      </c>
      <c r="G1282">
        <v>919.91</v>
      </c>
      <c r="H1282">
        <v>948.92</v>
      </c>
      <c r="I1282">
        <v>925.6</v>
      </c>
      <c r="J1282">
        <v>1115.5</v>
      </c>
      <c r="K1282">
        <v>833.4</v>
      </c>
    </row>
    <row r="1283" spans="1:11" x14ac:dyDescent="0.25">
      <c r="A1283" t="s">
        <v>20</v>
      </c>
      <c r="B1283">
        <v>523369</v>
      </c>
      <c r="C1283" t="s">
        <v>3132</v>
      </c>
      <c r="D1283">
        <v>146.35</v>
      </c>
      <c r="E1283">
        <v>136.19999999999999</v>
      </c>
      <c r="F1283">
        <v>132.1</v>
      </c>
      <c r="G1283">
        <v>130.34</v>
      </c>
      <c r="H1283">
        <v>129.08000000000001</v>
      </c>
      <c r="I1283">
        <v>107</v>
      </c>
      <c r="J1283">
        <v>155.6</v>
      </c>
      <c r="K1283">
        <v>116</v>
      </c>
    </row>
    <row r="1284" spans="1:11" x14ac:dyDescent="0.25">
      <c r="A1284" t="s">
        <v>20</v>
      </c>
      <c r="B1284">
        <v>523371</v>
      </c>
      <c r="C1284" t="s">
        <v>3133</v>
      </c>
      <c r="D1284">
        <v>99.22</v>
      </c>
      <c r="E1284">
        <v>98.46</v>
      </c>
      <c r="F1284">
        <v>98.83</v>
      </c>
      <c r="G1284">
        <v>100.01</v>
      </c>
      <c r="H1284">
        <v>102.1</v>
      </c>
      <c r="I1284">
        <v>99.08</v>
      </c>
      <c r="J1284">
        <v>120.55</v>
      </c>
      <c r="K1284">
        <v>93.05</v>
      </c>
    </row>
    <row r="1285" spans="1:11" x14ac:dyDescent="0.25">
      <c r="A1285" t="s">
        <v>20</v>
      </c>
      <c r="B1285">
        <v>523373</v>
      </c>
      <c r="C1285" t="s">
        <v>3134</v>
      </c>
      <c r="D1285">
        <v>18.39</v>
      </c>
      <c r="E1285">
        <v>18.12</v>
      </c>
      <c r="F1285">
        <v>18.07</v>
      </c>
      <c r="G1285">
        <v>18.100000000000001</v>
      </c>
      <c r="H1285">
        <v>18.25</v>
      </c>
      <c r="I1285">
        <v>18.64</v>
      </c>
      <c r="J1285">
        <v>20.69</v>
      </c>
      <c r="K1285">
        <v>17</v>
      </c>
    </row>
    <row r="1286" spans="1:11" x14ac:dyDescent="0.25">
      <c r="A1286" t="s">
        <v>20</v>
      </c>
      <c r="B1286">
        <v>523384</v>
      </c>
      <c r="C1286" t="s">
        <v>3135</v>
      </c>
      <c r="D1286">
        <v>139.80000000000001</v>
      </c>
      <c r="E1286">
        <v>143</v>
      </c>
      <c r="F1286">
        <v>144.81</v>
      </c>
      <c r="G1286">
        <v>144.61000000000001</v>
      </c>
      <c r="H1286">
        <v>141.59</v>
      </c>
      <c r="I1286">
        <v>126.76</v>
      </c>
      <c r="J1286">
        <v>183.3</v>
      </c>
      <c r="K1286">
        <v>121</v>
      </c>
    </row>
    <row r="1287" spans="1:11" x14ac:dyDescent="0.25">
      <c r="A1287" t="s">
        <v>20</v>
      </c>
      <c r="B1287">
        <v>523385</v>
      </c>
      <c r="C1287" t="s">
        <v>3136</v>
      </c>
      <c r="D1287">
        <v>2222.5500000000002</v>
      </c>
      <c r="E1287">
        <v>2214.6999999999998</v>
      </c>
      <c r="F1287">
        <v>2221.06</v>
      </c>
      <c r="G1287">
        <v>2242.42</v>
      </c>
      <c r="H1287">
        <v>2291.67</v>
      </c>
      <c r="I1287">
        <v>2244.13</v>
      </c>
      <c r="J1287">
        <v>2775.25</v>
      </c>
      <c r="K1287">
        <v>2160.9</v>
      </c>
    </row>
    <row r="1288" spans="1:11" x14ac:dyDescent="0.25">
      <c r="A1288" t="s">
        <v>20</v>
      </c>
      <c r="B1288">
        <v>523387</v>
      </c>
      <c r="C1288" t="s">
        <v>5664</v>
      </c>
      <c r="D1288">
        <v>0.42</v>
      </c>
      <c r="E1288">
        <v>0.41</v>
      </c>
      <c r="F1288">
        <v>0.4</v>
      </c>
      <c r="G1288">
        <v>0.39</v>
      </c>
      <c r="H1288">
        <v>0.38</v>
      </c>
      <c r="I1288">
        <v>0.32</v>
      </c>
      <c r="J1288">
        <v>0.42</v>
      </c>
      <c r="K1288">
        <v>0.32</v>
      </c>
    </row>
    <row r="1289" spans="1:11" x14ac:dyDescent="0.25">
      <c r="A1289" t="s">
        <v>20</v>
      </c>
      <c r="B1289">
        <v>523391</v>
      </c>
      <c r="C1289" t="s">
        <v>3137</v>
      </c>
      <c r="D1289">
        <v>227.5</v>
      </c>
      <c r="E1289">
        <v>229.14</v>
      </c>
      <c r="F1289">
        <v>227.92</v>
      </c>
      <c r="G1289">
        <v>228.4</v>
      </c>
      <c r="H1289">
        <v>233.66</v>
      </c>
      <c r="I1289">
        <v>250.37</v>
      </c>
      <c r="J1289">
        <v>270.45</v>
      </c>
      <c r="K1289">
        <v>209.15</v>
      </c>
    </row>
    <row r="1290" spans="1:11" x14ac:dyDescent="0.25">
      <c r="A1290" t="s">
        <v>20</v>
      </c>
      <c r="B1290">
        <v>523395</v>
      </c>
      <c r="C1290" t="s">
        <v>3138</v>
      </c>
      <c r="D1290">
        <v>30324</v>
      </c>
      <c r="E1290">
        <v>30848.27</v>
      </c>
      <c r="F1290">
        <v>30963.43</v>
      </c>
      <c r="G1290">
        <v>30883.47</v>
      </c>
      <c r="H1290">
        <v>30573.72</v>
      </c>
      <c r="I1290">
        <v>27724.26</v>
      </c>
      <c r="J1290">
        <v>33643</v>
      </c>
      <c r="K1290">
        <v>26650</v>
      </c>
    </row>
    <row r="1291" spans="1:11" x14ac:dyDescent="0.25">
      <c r="A1291" t="s">
        <v>20</v>
      </c>
      <c r="B1291">
        <v>523398</v>
      </c>
      <c r="C1291" t="s">
        <v>498</v>
      </c>
      <c r="D1291">
        <v>1177.8</v>
      </c>
      <c r="E1291">
        <v>1169.67</v>
      </c>
      <c r="F1291">
        <v>1154.26</v>
      </c>
      <c r="G1291">
        <v>1149.43</v>
      </c>
      <c r="H1291">
        <v>1161.5999999999999</v>
      </c>
      <c r="I1291">
        <v>1178.68</v>
      </c>
      <c r="J1291">
        <v>1393.45</v>
      </c>
      <c r="K1291">
        <v>937.95</v>
      </c>
    </row>
    <row r="1292" spans="1:11" x14ac:dyDescent="0.25">
      <c r="A1292" t="s">
        <v>20</v>
      </c>
      <c r="B1292">
        <v>523405</v>
      </c>
      <c r="C1292" t="s">
        <v>3139</v>
      </c>
      <c r="D1292">
        <v>84.04</v>
      </c>
      <c r="E1292">
        <v>83.63</v>
      </c>
      <c r="F1292">
        <v>83.46</v>
      </c>
      <c r="G1292">
        <v>83.81</v>
      </c>
      <c r="H1292">
        <v>83.63</v>
      </c>
      <c r="I1292">
        <v>76.87</v>
      </c>
      <c r="J1292">
        <v>95.77</v>
      </c>
      <c r="K1292">
        <v>72.349999999999994</v>
      </c>
    </row>
    <row r="1293" spans="1:11" x14ac:dyDescent="0.25">
      <c r="A1293" t="s">
        <v>20</v>
      </c>
      <c r="B1293">
        <v>523411</v>
      </c>
      <c r="C1293" t="s">
        <v>3140</v>
      </c>
      <c r="D1293">
        <v>949.65</v>
      </c>
      <c r="E1293">
        <v>957.16</v>
      </c>
      <c r="F1293">
        <v>922.83</v>
      </c>
      <c r="G1293">
        <v>863.83</v>
      </c>
      <c r="H1293">
        <v>799.37</v>
      </c>
      <c r="I1293">
        <v>706.24</v>
      </c>
      <c r="J1293">
        <v>1027</v>
      </c>
      <c r="K1293">
        <v>677.2</v>
      </c>
    </row>
    <row r="1294" spans="1:11" x14ac:dyDescent="0.25">
      <c r="A1294" t="s">
        <v>20</v>
      </c>
      <c r="B1294">
        <v>523419</v>
      </c>
      <c r="C1294" t="s">
        <v>3141</v>
      </c>
      <c r="D1294">
        <v>9.02</v>
      </c>
      <c r="E1294">
        <v>8.49</v>
      </c>
      <c r="F1294">
        <v>8.0399999999999991</v>
      </c>
      <c r="G1294">
        <v>7.74</v>
      </c>
      <c r="H1294">
        <v>7.57</v>
      </c>
      <c r="I1294">
        <v>7.21</v>
      </c>
      <c r="J1294">
        <v>10.01</v>
      </c>
      <c r="K1294">
        <v>5.81</v>
      </c>
    </row>
    <row r="1295" spans="1:11" x14ac:dyDescent="0.25">
      <c r="A1295" t="s">
        <v>20</v>
      </c>
      <c r="B1295">
        <v>523425</v>
      </c>
      <c r="C1295" t="s">
        <v>3142</v>
      </c>
      <c r="D1295">
        <v>7.4</v>
      </c>
      <c r="E1295">
        <v>7.52</v>
      </c>
      <c r="F1295">
        <v>7.59</v>
      </c>
      <c r="G1295">
        <v>7.6</v>
      </c>
      <c r="H1295">
        <v>7.56</v>
      </c>
      <c r="I1295">
        <v>7.22</v>
      </c>
      <c r="J1295">
        <v>8.8000000000000007</v>
      </c>
      <c r="K1295">
        <v>6.5</v>
      </c>
    </row>
    <row r="1296" spans="1:11" x14ac:dyDescent="0.25">
      <c r="A1296" t="s">
        <v>20</v>
      </c>
      <c r="B1296">
        <v>523445</v>
      </c>
      <c r="C1296" t="s">
        <v>3143</v>
      </c>
      <c r="D1296">
        <v>1114.5999999999999</v>
      </c>
      <c r="E1296">
        <v>1080.81</v>
      </c>
      <c r="F1296">
        <v>1064.1400000000001</v>
      </c>
      <c r="G1296">
        <v>1047.44</v>
      </c>
      <c r="H1296">
        <v>1022.03</v>
      </c>
      <c r="I1296">
        <v>968.29</v>
      </c>
      <c r="J1296">
        <v>1207</v>
      </c>
      <c r="K1296">
        <v>935.55</v>
      </c>
    </row>
    <row r="1297" spans="1:11" x14ac:dyDescent="0.25">
      <c r="A1297" t="s">
        <v>20</v>
      </c>
      <c r="B1297">
        <v>523449</v>
      </c>
      <c r="C1297" t="s">
        <v>3144</v>
      </c>
      <c r="D1297">
        <v>51.8</v>
      </c>
      <c r="E1297">
        <v>52.39</v>
      </c>
      <c r="F1297">
        <v>51.94</v>
      </c>
      <c r="G1297">
        <v>51.33</v>
      </c>
      <c r="H1297">
        <v>51.69</v>
      </c>
      <c r="I1297">
        <v>55.29</v>
      </c>
      <c r="J1297">
        <v>58.39</v>
      </c>
      <c r="K1297">
        <v>45.2</v>
      </c>
    </row>
    <row r="1298" spans="1:11" x14ac:dyDescent="0.25">
      <c r="A1298" t="s">
        <v>20</v>
      </c>
      <c r="B1298">
        <v>523457</v>
      </c>
      <c r="C1298" t="s">
        <v>227</v>
      </c>
      <c r="D1298">
        <v>6082.2</v>
      </c>
      <c r="E1298">
        <v>6059.1</v>
      </c>
      <c r="F1298">
        <v>6072.98</v>
      </c>
      <c r="G1298">
        <v>6090.58</v>
      </c>
      <c r="H1298">
        <v>5981.64</v>
      </c>
      <c r="I1298">
        <v>4971.45</v>
      </c>
      <c r="J1298">
        <v>6885.95</v>
      </c>
      <c r="K1298">
        <v>4828.5</v>
      </c>
    </row>
    <row r="1299" spans="1:11" x14ac:dyDescent="0.25">
      <c r="A1299" t="s">
        <v>20</v>
      </c>
      <c r="B1299">
        <v>523465</v>
      </c>
      <c r="C1299" t="s">
        <v>3145</v>
      </c>
      <c r="D1299">
        <v>33.75</v>
      </c>
      <c r="E1299">
        <v>33.81</v>
      </c>
      <c r="F1299">
        <v>33.71</v>
      </c>
      <c r="G1299">
        <v>34.04</v>
      </c>
      <c r="H1299">
        <v>34.57</v>
      </c>
      <c r="I1299">
        <v>31.97</v>
      </c>
      <c r="J1299">
        <v>49.8</v>
      </c>
      <c r="K1299">
        <v>28.3</v>
      </c>
    </row>
    <row r="1300" spans="1:11" x14ac:dyDescent="0.25">
      <c r="A1300" t="s">
        <v>20</v>
      </c>
      <c r="B1300">
        <v>523467</v>
      </c>
      <c r="C1300" t="s">
        <v>3146</v>
      </c>
      <c r="D1300">
        <v>1.51</v>
      </c>
      <c r="E1300">
        <v>1.52</v>
      </c>
      <c r="F1300">
        <v>1.52</v>
      </c>
      <c r="G1300">
        <v>1.54</v>
      </c>
      <c r="H1300">
        <v>1.58</v>
      </c>
      <c r="I1300">
        <v>1.56</v>
      </c>
      <c r="J1300">
        <v>1.86</v>
      </c>
      <c r="K1300">
        <v>1.35</v>
      </c>
    </row>
    <row r="1301" spans="1:11" x14ac:dyDescent="0.25">
      <c r="A1301" t="s">
        <v>20</v>
      </c>
      <c r="B1301">
        <v>523475</v>
      </c>
      <c r="C1301" t="s">
        <v>3147</v>
      </c>
      <c r="D1301">
        <v>249.9</v>
      </c>
      <c r="E1301">
        <v>248.08</v>
      </c>
      <c r="F1301">
        <v>251.14</v>
      </c>
      <c r="G1301">
        <v>262.62</v>
      </c>
      <c r="H1301">
        <v>278.41000000000003</v>
      </c>
      <c r="I1301">
        <v>245.94</v>
      </c>
      <c r="J1301">
        <v>359.95</v>
      </c>
      <c r="K1301">
        <v>220.05</v>
      </c>
    </row>
    <row r="1302" spans="1:11" x14ac:dyDescent="0.25">
      <c r="A1302" t="s">
        <v>20</v>
      </c>
      <c r="B1302">
        <v>523483</v>
      </c>
      <c r="C1302" t="s">
        <v>3148</v>
      </c>
      <c r="D1302">
        <v>151.85</v>
      </c>
      <c r="E1302">
        <v>153.74</v>
      </c>
      <c r="F1302">
        <v>155.80000000000001</v>
      </c>
      <c r="G1302">
        <v>156.69999999999999</v>
      </c>
      <c r="H1302">
        <v>152.78</v>
      </c>
      <c r="I1302">
        <v>175.65</v>
      </c>
      <c r="J1302">
        <v>178</v>
      </c>
      <c r="K1302">
        <v>131.1</v>
      </c>
    </row>
    <row r="1303" spans="1:11" x14ac:dyDescent="0.25">
      <c r="A1303" t="s">
        <v>20</v>
      </c>
      <c r="B1303">
        <v>523489</v>
      </c>
      <c r="C1303" t="s">
        <v>3149</v>
      </c>
      <c r="D1303">
        <v>30.04</v>
      </c>
      <c r="E1303">
        <v>28.58</v>
      </c>
      <c r="F1303">
        <v>27.99</v>
      </c>
      <c r="G1303">
        <v>27.51</v>
      </c>
      <c r="H1303">
        <v>27.2</v>
      </c>
      <c r="I1303">
        <v>25.08</v>
      </c>
      <c r="J1303">
        <v>31.8</v>
      </c>
      <c r="K1303">
        <v>21</v>
      </c>
    </row>
    <row r="1304" spans="1:11" x14ac:dyDescent="0.25">
      <c r="A1304" t="s">
        <v>20</v>
      </c>
      <c r="B1304">
        <v>523519</v>
      </c>
      <c r="C1304" t="s">
        <v>3150</v>
      </c>
      <c r="D1304">
        <v>5.15</v>
      </c>
      <c r="E1304">
        <v>5.15</v>
      </c>
      <c r="F1304">
        <v>5.23</v>
      </c>
      <c r="G1304">
        <v>5.26</v>
      </c>
      <c r="H1304">
        <v>5.0199999999999996</v>
      </c>
      <c r="I1304">
        <v>4.46</v>
      </c>
      <c r="J1304">
        <v>5.95</v>
      </c>
      <c r="K1304">
        <v>3.46</v>
      </c>
    </row>
    <row r="1305" spans="1:11" x14ac:dyDescent="0.25">
      <c r="A1305" t="s">
        <v>20</v>
      </c>
      <c r="B1305">
        <v>523537</v>
      </c>
      <c r="C1305" t="s">
        <v>3151</v>
      </c>
      <c r="D1305">
        <v>50.43</v>
      </c>
      <c r="E1305">
        <v>50.5</v>
      </c>
      <c r="F1305">
        <v>50.52</v>
      </c>
      <c r="G1305">
        <v>50.57</v>
      </c>
      <c r="H1305">
        <v>50.57</v>
      </c>
      <c r="I1305">
        <v>50.9</v>
      </c>
      <c r="J1305">
        <v>54.9</v>
      </c>
      <c r="K1305">
        <v>47</v>
      </c>
    </row>
    <row r="1306" spans="1:11" x14ac:dyDescent="0.25">
      <c r="A1306" t="s">
        <v>20</v>
      </c>
      <c r="B1306">
        <v>523539</v>
      </c>
      <c r="C1306" t="s">
        <v>3152</v>
      </c>
      <c r="D1306">
        <v>114.8</v>
      </c>
      <c r="E1306">
        <v>114.61</v>
      </c>
      <c r="F1306">
        <v>115.14</v>
      </c>
      <c r="G1306">
        <v>116.79</v>
      </c>
      <c r="H1306">
        <v>115.4</v>
      </c>
      <c r="I1306">
        <v>95.15</v>
      </c>
      <c r="J1306">
        <v>141</v>
      </c>
      <c r="K1306">
        <v>88.01</v>
      </c>
    </row>
    <row r="1307" spans="1:11" x14ac:dyDescent="0.25">
      <c r="A1307" t="s">
        <v>20</v>
      </c>
      <c r="B1307">
        <v>523550</v>
      </c>
      <c r="C1307" t="s">
        <v>3153</v>
      </c>
      <c r="D1307">
        <v>29.65</v>
      </c>
      <c r="E1307">
        <v>26.8</v>
      </c>
      <c r="F1307">
        <v>25.42</v>
      </c>
      <c r="G1307">
        <v>24.49</v>
      </c>
      <c r="H1307">
        <v>23.89</v>
      </c>
      <c r="I1307">
        <v>22.87</v>
      </c>
      <c r="J1307">
        <v>31.2</v>
      </c>
      <c r="K1307">
        <v>20</v>
      </c>
    </row>
    <row r="1308" spans="1:11" x14ac:dyDescent="0.25">
      <c r="A1308" t="s">
        <v>20</v>
      </c>
      <c r="B1308">
        <v>523558</v>
      </c>
      <c r="C1308" t="s">
        <v>3154</v>
      </c>
      <c r="D1308">
        <v>20.73</v>
      </c>
      <c r="E1308">
        <v>20.81</v>
      </c>
      <c r="F1308">
        <v>20.3</v>
      </c>
      <c r="G1308">
        <v>19.64</v>
      </c>
      <c r="H1308">
        <v>18.829999999999998</v>
      </c>
      <c r="I1308">
        <v>16.739999999999998</v>
      </c>
      <c r="J1308">
        <v>24.9</v>
      </c>
      <c r="K1308">
        <v>13.4</v>
      </c>
    </row>
    <row r="1309" spans="1:11" x14ac:dyDescent="0.25">
      <c r="A1309" t="s">
        <v>20</v>
      </c>
      <c r="B1309">
        <v>523566</v>
      </c>
      <c r="C1309" t="s">
        <v>3155</v>
      </c>
      <c r="D1309">
        <v>40.659999999999997</v>
      </c>
      <c r="E1309">
        <v>40.75</v>
      </c>
      <c r="F1309">
        <v>40.770000000000003</v>
      </c>
      <c r="G1309">
        <v>41</v>
      </c>
      <c r="H1309">
        <v>40.9</v>
      </c>
      <c r="I1309">
        <v>39.840000000000003</v>
      </c>
      <c r="J1309">
        <v>53.53</v>
      </c>
      <c r="K1309">
        <v>32.81</v>
      </c>
    </row>
    <row r="1310" spans="1:11" x14ac:dyDescent="0.25">
      <c r="A1310" t="s">
        <v>20</v>
      </c>
      <c r="B1310">
        <v>523574</v>
      </c>
      <c r="C1310" t="s">
        <v>3156</v>
      </c>
      <c r="D1310">
        <v>0.84</v>
      </c>
      <c r="E1310">
        <v>0.83</v>
      </c>
      <c r="F1310">
        <v>0.83</v>
      </c>
      <c r="G1310">
        <v>0.84</v>
      </c>
      <c r="H1310">
        <v>0.84</v>
      </c>
      <c r="I1310">
        <v>1.51</v>
      </c>
      <c r="J1310">
        <v>0.95</v>
      </c>
      <c r="K1310">
        <v>0.59</v>
      </c>
    </row>
    <row r="1311" spans="1:11" x14ac:dyDescent="0.25">
      <c r="A1311" t="s">
        <v>20</v>
      </c>
      <c r="B1311">
        <v>523586</v>
      </c>
      <c r="C1311" t="s">
        <v>3157</v>
      </c>
      <c r="D1311">
        <v>338.35</v>
      </c>
      <c r="E1311">
        <v>339.04</v>
      </c>
      <c r="F1311">
        <v>331.36</v>
      </c>
      <c r="G1311">
        <v>316.68</v>
      </c>
      <c r="H1311">
        <v>299.10000000000002</v>
      </c>
      <c r="I1311">
        <v>260.97000000000003</v>
      </c>
      <c r="J1311">
        <v>355</v>
      </c>
      <c r="K1311">
        <v>251.3</v>
      </c>
    </row>
    <row r="1312" spans="1:11" x14ac:dyDescent="0.25">
      <c r="A1312" t="s">
        <v>20</v>
      </c>
      <c r="B1312">
        <v>523594</v>
      </c>
      <c r="C1312" t="s">
        <v>3158</v>
      </c>
      <c r="D1312">
        <v>24.23</v>
      </c>
      <c r="E1312">
        <v>24.68</v>
      </c>
      <c r="F1312">
        <v>24.69</v>
      </c>
      <c r="G1312">
        <v>24.53</v>
      </c>
      <c r="H1312">
        <v>24.42</v>
      </c>
      <c r="I1312">
        <v>24.72</v>
      </c>
      <c r="J1312">
        <v>28.99</v>
      </c>
      <c r="K1312">
        <v>21.51</v>
      </c>
    </row>
    <row r="1313" spans="1:11" x14ac:dyDescent="0.25">
      <c r="A1313" t="s">
        <v>20</v>
      </c>
      <c r="B1313">
        <v>523598</v>
      </c>
      <c r="C1313" t="s">
        <v>3159</v>
      </c>
      <c r="D1313">
        <v>134.44999999999999</v>
      </c>
      <c r="E1313">
        <v>135.19</v>
      </c>
      <c r="F1313">
        <v>135.44999999999999</v>
      </c>
      <c r="G1313">
        <v>137.22</v>
      </c>
      <c r="H1313">
        <v>136.52000000000001</v>
      </c>
      <c r="I1313">
        <v>117.8</v>
      </c>
      <c r="J1313">
        <v>164</v>
      </c>
      <c r="K1313">
        <v>99.1</v>
      </c>
    </row>
    <row r="1314" spans="1:11" x14ac:dyDescent="0.25">
      <c r="A1314" t="s">
        <v>20</v>
      </c>
      <c r="B1314">
        <v>523606</v>
      </c>
      <c r="C1314" t="s">
        <v>3160</v>
      </c>
      <c r="D1314">
        <v>1333.4</v>
      </c>
      <c r="E1314">
        <v>1286.22</v>
      </c>
      <c r="F1314">
        <v>1249.44</v>
      </c>
      <c r="G1314">
        <v>1204.6199999999999</v>
      </c>
      <c r="H1314">
        <v>1116.06</v>
      </c>
      <c r="I1314">
        <v>883.62</v>
      </c>
      <c r="J1314">
        <v>1336.3</v>
      </c>
      <c r="K1314">
        <v>690.85</v>
      </c>
    </row>
    <row r="1315" spans="1:11" x14ac:dyDescent="0.25">
      <c r="A1315" t="s">
        <v>20</v>
      </c>
      <c r="B1315">
        <v>523610</v>
      </c>
      <c r="C1315" t="s">
        <v>3161</v>
      </c>
      <c r="D1315">
        <v>260.05</v>
      </c>
      <c r="E1315">
        <v>263.76</v>
      </c>
      <c r="F1315">
        <v>265.35000000000002</v>
      </c>
      <c r="G1315">
        <v>262.44</v>
      </c>
      <c r="H1315">
        <v>232.08</v>
      </c>
      <c r="I1315">
        <v>158.19</v>
      </c>
      <c r="J1315">
        <v>337</v>
      </c>
      <c r="K1315">
        <v>109.25</v>
      </c>
    </row>
    <row r="1316" spans="1:11" x14ac:dyDescent="0.25">
      <c r="A1316" t="s">
        <v>20</v>
      </c>
      <c r="B1316">
        <v>523618</v>
      </c>
      <c r="C1316" t="s">
        <v>3162</v>
      </c>
      <c r="D1316">
        <v>482.7</v>
      </c>
      <c r="E1316">
        <v>483.8</v>
      </c>
      <c r="F1316">
        <v>482.31</v>
      </c>
      <c r="G1316">
        <v>479.72</v>
      </c>
      <c r="H1316">
        <v>470.61</v>
      </c>
      <c r="I1316">
        <v>408.46</v>
      </c>
      <c r="J1316">
        <v>562.04999999999995</v>
      </c>
      <c r="K1316">
        <v>356.7</v>
      </c>
    </row>
    <row r="1317" spans="1:11" x14ac:dyDescent="0.25">
      <c r="A1317" t="s">
        <v>20</v>
      </c>
      <c r="B1317">
        <v>523620</v>
      </c>
      <c r="C1317" t="s">
        <v>3163</v>
      </c>
      <c r="D1317">
        <v>27.01</v>
      </c>
      <c r="E1317">
        <v>26.09</v>
      </c>
      <c r="F1317">
        <v>25.84</v>
      </c>
      <c r="G1317">
        <v>25.72</v>
      </c>
      <c r="H1317">
        <v>25.68</v>
      </c>
      <c r="I1317">
        <v>25.77</v>
      </c>
      <c r="J1317">
        <v>29.17</v>
      </c>
      <c r="K1317">
        <v>23.25</v>
      </c>
    </row>
    <row r="1318" spans="1:11" x14ac:dyDescent="0.25">
      <c r="A1318" t="s">
        <v>20</v>
      </c>
      <c r="B1318">
        <v>523628</v>
      </c>
      <c r="C1318" t="s">
        <v>3164</v>
      </c>
      <c r="D1318">
        <v>145</v>
      </c>
      <c r="E1318">
        <v>147.41999999999999</v>
      </c>
      <c r="F1318">
        <v>147.13999999999999</v>
      </c>
      <c r="G1318">
        <v>142.24</v>
      </c>
      <c r="H1318">
        <v>127.72</v>
      </c>
      <c r="I1318">
        <v>126.65</v>
      </c>
      <c r="J1318">
        <v>159.25</v>
      </c>
      <c r="K1318">
        <v>82.1</v>
      </c>
    </row>
    <row r="1319" spans="1:11" x14ac:dyDescent="0.25">
      <c r="A1319" t="s">
        <v>20</v>
      </c>
      <c r="B1319">
        <v>523630</v>
      </c>
      <c r="C1319" t="s">
        <v>3165</v>
      </c>
      <c r="D1319">
        <v>69.94</v>
      </c>
      <c r="E1319">
        <v>69.39</v>
      </c>
      <c r="F1319">
        <v>69.319999999999993</v>
      </c>
      <c r="G1319">
        <v>69.790000000000006</v>
      </c>
      <c r="H1319">
        <v>70.569999999999993</v>
      </c>
      <c r="I1319">
        <v>68.959999999999994</v>
      </c>
      <c r="J1319">
        <v>81.5</v>
      </c>
      <c r="K1319">
        <v>65.08</v>
      </c>
    </row>
    <row r="1320" spans="1:11" x14ac:dyDescent="0.25">
      <c r="A1320" t="s">
        <v>20</v>
      </c>
      <c r="B1320">
        <v>523638</v>
      </c>
      <c r="C1320" t="s">
        <v>3166</v>
      </c>
      <c r="D1320">
        <v>137.44999999999999</v>
      </c>
      <c r="E1320">
        <v>136.69</v>
      </c>
      <c r="F1320">
        <v>137.4</v>
      </c>
      <c r="G1320">
        <v>138.09</v>
      </c>
      <c r="H1320">
        <v>138.19999999999999</v>
      </c>
      <c r="I1320">
        <v>125.1</v>
      </c>
      <c r="J1320">
        <v>161.80000000000001</v>
      </c>
      <c r="K1320">
        <v>126</v>
      </c>
    </row>
    <row r="1321" spans="1:11" x14ac:dyDescent="0.25">
      <c r="A1321" t="s">
        <v>20</v>
      </c>
      <c r="B1321">
        <v>523642</v>
      </c>
      <c r="C1321" t="s">
        <v>3167</v>
      </c>
      <c r="D1321">
        <v>3725.6</v>
      </c>
      <c r="E1321">
        <v>3691.27</v>
      </c>
      <c r="F1321">
        <v>3640.67</v>
      </c>
      <c r="G1321">
        <v>3574.83</v>
      </c>
      <c r="H1321">
        <v>3544.85</v>
      </c>
      <c r="I1321">
        <v>3465.7</v>
      </c>
      <c r="J1321">
        <v>3984</v>
      </c>
      <c r="K1321">
        <v>3271.35</v>
      </c>
    </row>
    <row r="1322" spans="1:11" x14ac:dyDescent="0.25">
      <c r="A1322" t="s">
        <v>20</v>
      </c>
      <c r="B1322">
        <v>523648</v>
      </c>
      <c r="C1322" t="s">
        <v>3168</v>
      </c>
      <c r="D1322">
        <v>292.64999999999998</v>
      </c>
      <c r="E1322">
        <v>299.82</v>
      </c>
      <c r="F1322">
        <v>296.97000000000003</v>
      </c>
      <c r="G1322">
        <v>286.33999999999997</v>
      </c>
      <c r="H1322">
        <v>263.64</v>
      </c>
      <c r="I1322">
        <v>220.69</v>
      </c>
      <c r="J1322">
        <v>322.25</v>
      </c>
      <c r="K1322">
        <v>186.6</v>
      </c>
    </row>
    <row r="1323" spans="1:11" x14ac:dyDescent="0.25">
      <c r="A1323" t="s">
        <v>20</v>
      </c>
      <c r="B1323">
        <v>523650</v>
      </c>
      <c r="C1323" t="s">
        <v>3169</v>
      </c>
      <c r="D1323">
        <v>46.63</v>
      </c>
      <c r="E1323">
        <v>42.83</v>
      </c>
      <c r="F1323">
        <v>39.950000000000003</v>
      </c>
      <c r="G1323">
        <v>37.32</v>
      </c>
      <c r="H1323">
        <v>35.53</v>
      </c>
      <c r="I1323">
        <v>38.26</v>
      </c>
      <c r="J1323">
        <v>46.63</v>
      </c>
      <c r="K1323">
        <v>28.96</v>
      </c>
    </row>
    <row r="1324" spans="1:11" x14ac:dyDescent="0.25">
      <c r="A1324" t="s">
        <v>20</v>
      </c>
      <c r="B1324">
        <v>523652</v>
      </c>
      <c r="C1324" t="s">
        <v>3170</v>
      </c>
      <c r="D1324">
        <v>14.05</v>
      </c>
      <c r="E1324">
        <v>13.34</v>
      </c>
      <c r="F1324">
        <v>13.2</v>
      </c>
      <c r="G1324">
        <v>13.32</v>
      </c>
      <c r="H1324">
        <v>13.91</v>
      </c>
      <c r="I1324">
        <v>15.14</v>
      </c>
      <c r="J1324">
        <v>18.16</v>
      </c>
      <c r="K1324">
        <v>12.5</v>
      </c>
    </row>
    <row r="1325" spans="1:11" x14ac:dyDescent="0.25">
      <c r="A1325" t="s">
        <v>20</v>
      </c>
      <c r="B1325">
        <v>523660</v>
      </c>
      <c r="C1325" t="s">
        <v>446</v>
      </c>
      <c r="D1325">
        <v>71.78</v>
      </c>
      <c r="E1325">
        <v>72.17</v>
      </c>
      <c r="F1325">
        <v>72.56</v>
      </c>
      <c r="G1325">
        <v>73.760000000000005</v>
      </c>
      <c r="H1325">
        <v>76.78</v>
      </c>
      <c r="I1325">
        <v>77.72</v>
      </c>
      <c r="J1325">
        <v>93.19</v>
      </c>
      <c r="K1325">
        <v>65</v>
      </c>
    </row>
    <row r="1326" spans="1:11" x14ac:dyDescent="0.25">
      <c r="A1326" t="s">
        <v>20</v>
      </c>
      <c r="B1326">
        <v>523672</v>
      </c>
      <c r="C1326" t="s">
        <v>3171</v>
      </c>
      <c r="D1326">
        <v>105.85</v>
      </c>
      <c r="E1326">
        <v>104</v>
      </c>
      <c r="F1326">
        <v>104.31</v>
      </c>
      <c r="G1326">
        <v>104.56</v>
      </c>
      <c r="H1326">
        <v>103.41</v>
      </c>
      <c r="I1326">
        <v>98.46</v>
      </c>
      <c r="J1326">
        <v>119.95</v>
      </c>
      <c r="K1326">
        <v>85.64</v>
      </c>
    </row>
    <row r="1327" spans="1:11" x14ac:dyDescent="0.25">
      <c r="A1327" t="s">
        <v>20</v>
      </c>
      <c r="B1327">
        <v>523676</v>
      </c>
      <c r="C1327" t="s">
        <v>3172</v>
      </c>
      <c r="D1327">
        <v>103.35</v>
      </c>
      <c r="E1327">
        <v>103.1</v>
      </c>
      <c r="F1327">
        <v>103.49</v>
      </c>
      <c r="G1327">
        <v>104.11</v>
      </c>
      <c r="H1327">
        <v>104.85</v>
      </c>
      <c r="I1327">
        <v>106.49</v>
      </c>
      <c r="J1327">
        <v>123.95</v>
      </c>
      <c r="K1327">
        <v>97.5</v>
      </c>
    </row>
    <row r="1328" spans="1:11" x14ac:dyDescent="0.25">
      <c r="A1328" t="s">
        <v>20</v>
      </c>
      <c r="B1328">
        <v>523694</v>
      </c>
      <c r="C1328" t="s">
        <v>3173</v>
      </c>
      <c r="D1328">
        <v>545</v>
      </c>
      <c r="E1328">
        <v>522.36</v>
      </c>
      <c r="F1328">
        <v>511.1</v>
      </c>
      <c r="G1328">
        <v>505.44</v>
      </c>
      <c r="H1328">
        <v>507.26</v>
      </c>
      <c r="I1328">
        <v>505.66</v>
      </c>
      <c r="J1328">
        <v>556.54999999999995</v>
      </c>
      <c r="K1328">
        <v>475.45</v>
      </c>
    </row>
    <row r="1329" spans="1:11" x14ac:dyDescent="0.25">
      <c r="A1329" t="s">
        <v>20</v>
      </c>
      <c r="B1329">
        <v>523696</v>
      </c>
      <c r="C1329" t="s">
        <v>3174</v>
      </c>
      <c r="D1329">
        <v>73.319999999999993</v>
      </c>
      <c r="E1329">
        <v>73.8</v>
      </c>
      <c r="F1329">
        <v>74.02</v>
      </c>
      <c r="G1329">
        <v>72.02</v>
      </c>
      <c r="H1329">
        <v>66.430000000000007</v>
      </c>
      <c r="I1329">
        <v>59.09</v>
      </c>
      <c r="J1329">
        <v>91.33</v>
      </c>
      <c r="K1329">
        <v>52.1</v>
      </c>
    </row>
    <row r="1330" spans="1:11" x14ac:dyDescent="0.25">
      <c r="A1330" t="s">
        <v>20</v>
      </c>
      <c r="B1330">
        <v>523704</v>
      </c>
      <c r="C1330" t="s">
        <v>3175</v>
      </c>
      <c r="D1330">
        <v>2336.5</v>
      </c>
      <c r="E1330">
        <v>2294.4</v>
      </c>
      <c r="F1330">
        <v>2270.6</v>
      </c>
      <c r="G1330">
        <v>2268.1</v>
      </c>
      <c r="H1330">
        <v>2270.6</v>
      </c>
      <c r="I1330">
        <v>2094.4899999999998</v>
      </c>
      <c r="J1330">
        <v>2535.1</v>
      </c>
      <c r="K1330">
        <v>1964</v>
      </c>
    </row>
    <row r="1331" spans="1:11" x14ac:dyDescent="0.25">
      <c r="A1331" t="s">
        <v>20</v>
      </c>
      <c r="B1331">
        <v>523708</v>
      </c>
      <c r="C1331" t="s">
        <v>3176</v>
      </c>
      <c r="D1331">
        <v>1530.25</v>
      </c>
      <c r="E1331">
        <v>1522.54</v>
      </c>
      <c r="F1331">
        <v>1496.88</v>
      </c>
      <c r="G1331">
        <v>1440.54</v>
      </c>
      <c r="H1331">
        <v>1251.73</v>
      </c>
      <c r="I1331">
        <v>831.15</v>
      </c>
      <c r="J1331">
        <v>1676.6</v>
      </c>
      <c r="K1331">
        <v>710</v>
      </c>
    </row>
    <row r="1332" spans="1:11" x14ac:dyDescent="0.25">
      <c r="A1332" t="s">
        <v>20</v>
      </c>
      <c r="B1332">
        <v>523710</v>
      </c>
      <c r="C1332" t="s">
        <v>3177</v>
      </c>
      <c r="D1332">
        <v>277.60000000000002</v>
      </c>
      <c r="E1332">
        <v>281.56</v>
      </c>
      <c r="F1332">
        <v>284.66000000000003</v>
      </c>
      <c r="G1332">
        <v>288.13</v>
      </c>
      <c r="H1332">
        <v>303.11</v>
      </c>
      <c r="I1332">
        <v>327.06</v>
      </c>
      <c r="J1332">
        <v>456.65</v>
      </c>
      <c r="K1332">
        <v>274</v>
      </c>
    </row>
    <row r="1333" spans="1:11" x14ac:dyDescent="0.25">
      <c r="A1333" t="s">
        <v>20</v>
      </c>
      <c r="B1333">
        <v>523712</v>
      </c>
      <c r="C1333" t="s">
        <v>6447</v>
      </c>
      <c r="D1333">
        <v>1.92</v>
      </c>
      <c r="E1333">
        <v>1.91</v>
      </c>
      <c r="F1333">
        <v>1.85</v>
      </c>
      <c r="G1333">
        <v>1.79</v>
      </c>
      <c r="H1333">
        <v>1.65</v>
      </c>
      <c r="I1333">
        <v>1.63</v>
      </c>
      <c r="J1333">
        <v>2.02</v>
      </c>
      <c r="K1333">
        <v>0.79</v>
      </c>
    </row>
    <row r="1334" spans="1:11" x14ac:dyDescent="0.25">
      <c r="A1334" t="s">
        <v>20</v>
      </c>
      <c r="B1334">
        <v>523716</v>
      </c>
      <c r="C1334" t="s">
        <v>3178</v>
      </c>
      <c r="D1334">
        <v>257.75</v>
      </c>
      <c r="E1334">
        <v>253.78</v>
      </c>
      <c r="F1334">
        <v>245.34</v>
      </c>
      <c r="G1334">
        <v>235.29</v>
      </c>
      <c r="H1334">
        <v>222.25</v>
      </c>
      <c r="I1334">
        <v>194.66</v>
      </c>
      <c r="J1334">
        <v>268</v>
      </c>
      <c r="K1334">
        <v>194</v>
      </c>
    </row>
    <row r="1335" spans="1:11" x14ac:dyDescent="0.25">
      <c r="A1335" t="s">
        <v>20</v>
      </c>
      <c r="B1335">
        <v>523722</v>
      </c>
      <c r="C1335" t="s">
        <v>5665</v>
      </c>
      <c r="D1335">
        <v>1.9</v>
      </c>
      <c r="E1335">
        <v>1.98</v>
      </c>
      <c r="F1335">
        <v>2.0499999999999998</v>
      </c>
      <c r="G1335">
        <v>2.16</v>
      </c>
      <c r="H1335">
        <v>2.4900000000000002</v>
      </c>
      <c r="I1335">
        <v>3.57</v>
      </c>
      <c r="J1335">
        <v>4.08</v>
      </c>
      <c r="K1335">
        <v>1.81</v>
      </c>
    </row>
    <row r="1336" spans="1:11" x14ac:dyDescent="0.25">
      <c r="A1336" t="s">
        <v>20</v>
      </c>
      <c r="B1336">
        <v>523732</v>
      </c>
      <c r="C1336" t="s">
        <v>3179</v>
      </c>
      <c r="D1336">
        <v>23.14</v>
      </c>
      <c r="E1336">
        <v>23.62</v>
      </c>
      <c r="F1336">
        <v>24</v>
      </c>
      <c r="G1336">
        <v>24.51</v>
      </c>
      <c r="H1336">
        <v>24.59</v>
      </c>
      <c r="I1336">
        <v>24.7</v>
      </c>
      <c r="J1336">
        <v>28.75</v>
      </c>
      <c r="K1336">
        <v>16.25</v>
      </c>
    </row>
    <row r="1337" spans="1:11" x14ac:dyDescent="0.25">
      <c r="A1337" t="s">
        <v>20</v>
      </c>
      <c r="B1337">
        <v>523736</v>
      </c>
      <c r="C1337" t="s">
        <v>1315</v>
      </c>
      <c r="D1337">
        <v>327.45</v>
      </c>
      <c r="E1337">
        <v>325.75</v>
      </c>
      <c r="F1337">
        <v>317.35000000000002</v>
      </c>
      <c r="G1337">
        <v>304.58999999999997</v>
      </c>
      <c r="H1337">
        <v>287.22000000000003</v>
      </c>
      <c r="I1337">
        <v>262.2</v>
      </c>
      <c r="J1337">
        <v>346</v>
      </c>
      <c r="K1337">
        <v>246.05</v>
      </c>
    </row>
    <row r="1338" spans="1:11" x14ac:dyDescent="0.25">
      <c r="A1338" t="s">
        <v>20</v>
      </c>
      <c r="B1338">
        <v>523752</v>
      </c>
      <c r="C1338" t="s">
        <v>3180</v>
      </c>
      <c r="D1338">
        <v>33.83</v>
      </c>
      <c r="E1338">
        <v>35.659999999999997</v>
      </c>
      <c r="F1338">
        <v>35.35</v>
      </c>
      <c r="G1338">
        <v>32.83</v>
      </c>
      <c r="H1338">
        <v>27.49</v>
      </c>
      <c r="I1338">
        <v>19.02</v>
      </c>
      <c r="J1338">
        <v>40.200000000000003</v>
      </c>
      <c r="K1338">
        <v>17.25</v>
      </c>
    </row>
    <row r="1339" spans="1:11" x14ac:dyDescent="0.25">
      <c r="A1339" t="s">
        <v>20</v>
      </c>
      <c r="B1339">
        <v>523754</v>
      </c>
      <c r="C1339" t="s">
        <v>1434</v>
      </c>
      <c r="D1339">
        <v>115.15</v>
      </c>
      <c r="E1339">
        <v>115.39</v>
      </c>
      <c r="F1339">
        <v>115.8</v>
      </c>
      <c r="G1339">
        <v>116.57</v>
      </c>
      <c r="H1339">
        <v>117.51</v>
      </c>
      <c r="I1339">
        <v>111.52</v>
      </c>
      <c r="J1339">
        <v>133.85</v>
      </c>
      <c r="K1339">
        <v>106.05</v>
      </c>
    </row>
    <row r="1340" spans="1:11" x14ac:dyDescent="0.25">
      <c r="A1340" t="s">
        <v>20</v>
      </c>
      <c r="B1340">
        <v>523782</v>
      </c>
      <c r="C1340" t="s">
        <v>3181</v>
      </c>
      <c r="D1340">
        <v>21.91</v>
      </c>
      <c r="E1340">
        <v>21.92</v>
      </c>
      <c r="F1340">
        <v>21.87</v>
      </c>
      <c r="G1340">
        <v>21.93</v>
      </c>
      <c r="H1340">
        <v>21.75</v>
      </c>
      <c r="I1340">
        <v>17.84</v>
      </c>
      <c r="J1340">
        <v>27.18</v>
      </c>
      <c r="K1340">
        <v>15.9</v>
      </c>
    </row>
    <row r="1341" spans="1:11" x14ac:dyDescent="0.25">
      <c r="A1341" t="s">
        <v>20</v>
      </c>
      <c r="B1341">
        <v>523790</v>
      </c>
      <c r="C1341" t="s">
        <v>3182</v>
      </c>
      <c r="D1341">
        <v>5.56</v>
      </c>
      <c r="E1341">
        <v>5.0999999999999996</v>
      </c>
      <c r="F1341">
        <v>4.7699999999999996</v>
      </c>
      <c r="G1341">
        <v>4.55</v>
      </c>
      <c r="H1341">
        <v>4.51</v>
      </c>
      <c r="I1341">
        <v>5.7</v>
      </c>
      <c r="J1341">
        <v>5.62</v>
      </c>
      <c r="K1341">
        <v>3.15</v>
      </c>
    </row>
    <row r="1342" spans="1:11" x14ac:dyDescent="0.25">
      <c r="A1342" t="s">
        <v>20</v>
      </c>
      <c r="B1342">
        <v>523792</v>
      </c>
      <c r="C1342" t="s">
        <v>3183</v>
      </c>
      <c r="D1342">
        <v>1297.0999999999999</v>
      </c>
      <c r="E1342">
        <v>1306.94</v>
      </c>
      <c r="F1342">
        <v>1315.49</v>
      </c>
      <c r="G1342">
        <v>1303.01</v>
      </c>
      <c r="H1342">
        <v>1213.03</v>
      </c>
      <c r="I1342">
        <v>952.15</v>
      </c>
      <c r="J1342">
        <v>1444.15</v>
      </c>
      <c r="K1342">
        <v>870.1</v>
      </c>
    </row>
    <row r="1343" spans="1:11" x14ac:dyDescent="0.25">
      <c r="A1343" t="s">
        <v>20</v>
      </c>
      <c r="B1343">
        <v>523826</v>
      </c>
      <c r="C1343" t="s">
        <v>3184</v>
      </c>
      <c r="D1343">
        <v>24.24</v>
      </c>
      <c r="E1343">
        <v>24.4</v>
      </c>
      <c r="F1343">
        <v>24.53</v>
      </c>
      <c r="G1343">
        <v>24.48</v>
      </c>
      <c r="H1343">
        <v>24.11</v>
      </c>
      <c r="I1343">
        <v>22.99</v>
      </c>
      <c r="J1343">
        <v>28.95</v>
      </c>
      <c r="K1343">
        <v>22</v>
      </c>
    </row>
    <row r="1344" spans="1:11" x14ac:dyDescent="0.25">
      <c r="A1344" t="s">
        <v>20</v>
      </c>
      <c r="B1344">
        <v>523828</v>
      </c>
      <c r="C1344" t="s">
        <v>3185</v>
      </c>
      <c r="D1344">
        <v>132.30000000000001</v>
      </c>
      <c r="E1344">
        <v>132.74</v>
      </c>
      <c r="F1344">
        <v>135.08000000000001</v>
      </c>
      <c r="G1344">
        <v>138.72999999999999</v>
      </c>
      <c r="H1344">
        <v>141.94</v>
      </c>
      <c r="I1344">
        <v>129.94999999999999</v>
      </c>
      <c r="J1344">
        <v>166</v>
      </c>
      <c r="K1344">
        <v>129.30000000000001</v>
      </c>
    </row>
    <row r="1345" spans="1:11" x14ac:dyDescent="0.25">
      <c r="A1345" t="s">
        <v>20</v>
      </c>
      <c r="B1345">
        <v>523832</v>
      </c>
      <c r="C1345" t="s">
        <v>3186</v>
      </c>
      <c r="D1345">
        <v>9.6300000000000008</v>
      </c>
      <c r="E1345">
        <v>10.49</v>
      </c>
      <c r="F1345">
        <v>10.91</v>
      </c>
      <c r="G1345">
        <v>10.8</v>
      </c>
      <c r="H1345">
        <v>9.65</v>
      </c>
      <c r="I1345">
        <v>7.97</v>
      </c>
      <c r="J1345">
        <v>12.84</v>
      </c>
      <c r="K1345">
        <v>5.96</v>
      </c>
    </row>
    <row r="1346" spans="1:11" x14ac:dyDescent="0.25">
      <c r="A1346" t="s">
        <v>20</v>
      </c>
      <c r="B1346">
        <v>523836</v>
      </c>
      <c r="C1346" t="s">
        <v>3187</v>
      </c>
      <c r="D1346">
        <v>33.200000000000003</v>
      </c>
      <c r="E1346">
        <v>33.56</v>
      </c>
      <c r="F1346">
        <v>33.29</v>
      </c>
      <c r="G1346">
        <v>33.229999999999997</v>
      </c>
      <c r="H1346">
        <v>32.78</v>
      </c>
      <c r="I1346">
        <v>31.18</v>
      </c>
      <c r="J1346">
        <v>38.950000000000003</v>
      </c>
      <c r="K1346">
        <v>26.6</v>
      </c>
    </row>
    <row r="1347" spans="1:11" x14ac:dyDescent="0.25">
      <c r="A1347" t="s">
        <v>20</v>
      </c>
      <c r="B1347">
        <v>523838</v>
      </c>
      <c r="C1347" t="s">
        <v>3188</v>
      </c>
      <c r="D1347">
        <v>72.47</v>
      </c>
      <c r="E1347">
        <v>70.31</v>
      </c>
      <c r="F1347">
        <v>69.099999999999994</v>
      </c>
      <c r="G1347">
        <v>67.459999999999994</v>
      </c>
      <c r="H1347">
        <v>62.51</v>
      </c>
      <c r="I1347">
        <v>51.78</v>
      </c>
      <c r="J1347">
        <v>72.47</v>
      </c>
      <c r="K1347">
        <v>30.99</v>
      </c>
    </row>
    <row r="1348" spans="1:11" x14ac:dyDescent="0.25">
      <c r="A1348" t="s">
        <v>20</v>
      </c>
      <c r="B1348">
        <v>523840</v>
      </c>
      <c r="C1348" t="s">
        <v>3189</v>
      </c>
      <c r="D1348">
        <v>33.299999999999997</v>
      </c>
      <c r="E1348">
        <v>31.21</v>
      </c>
      <c r="F1348">
        <v>30.45</v>
      </c>
      <c r="G1348">
        <v>29.61</v>
      </c>
      <c r="H1348">
        <v>26.81</v>
      </c>
      <c r="I1348">
        <v>21.26</v>
      </c>
      <c r="J1348">
        <v>39.39</v>
      </c>
      <c r="K1348">
        <v>16.8</v>
      </c>
    </row>
    <row r="1349" spans="1:11" x14ac:dyDescent="0.25">
      <c r="A1349" t="s">
        <v>20</v>
      </c>
      <c r="B1349">
        <v>523842</v>
      </c>
      <c r="C1349" t="s">
        <v>3190</v>
      </c>
      <c r="D1349">
        <v>8.9600000000000009</v>
      </c>
      <c r="E1349">
        <v>8.98</v>
      </c>
      <c r="F1349">
        <v>8.9499999999999993</v>
      </c>
      <c r="G1349">
        <v>8.8699999999999992</v>
      </c>
      <c r="H1349">
        <v>8.5500000000000007</v>
      </c>
      <c r="I1349">
        <v>7.75</v>
      </c>
      <c r="J1349">
        <v>9.5399999999999991</v>
      </c>
      <c r="K1349">
        <v>6.8</v>
      </c>
    </row>
    <row r="1350" spans="1:11" x14ac:dyDescent="0.25">
      <c r="A1350" t="s">
        <v>20</v>
      </c>
      <c r="B1350">
        <v>523844</v>
      </c>
      <c r="C1350" t="s">
        <v>3191</v>
      </c>
      <c r="D1350">
        <v>14</v>
      </c>
      <c r="E1350">
        <v>13.29</v>
      </c>
      <c r="F1350">
        <v>12.81</v>
      </c>
      <c r="G1350">
        <v>12.67</v>
      </c>
      <c r="H1350">
        <v>12.58</v>
      </c>
      <c r="I1350">
        <v>10.18</v>
      </c>
      <c r="J1350">
        <v>15.72</v>
      </c>
      <c r="K1350">
        <v>9.81</v>
      </c>
    </row>
    <row r="1351" spans="1:11" x14ac:dyDescent="0.25">
      <c r="A1351" t="s">
        <v>20</v>
      </c>
      <c r="B1351">
        <v>523850</v>
      </c>
      <c r="C1351" t="s">
        <v>3192</v>
      </c>
      <c r="D1351">
        <v>708.6</v>
      </c>
      <c r="E1351">
        <v>725.09</v>
      </c>
      <c r="F1351">
        <v>706.94</v>
      </c>
      <c r="G1351">
        <v>660.22</v>
      </c>
      <c r="H1351">
        <v>569.35</v>
      </c>
      <c r="I1351">
        <v>401.18</v>
      </c>
      <c r="J1351">
        <v>772.9</v>
      </c>
      <c r="K1351">
        <v>314.10000000000002</v>
      </c>
    </row>
    <row r="1352" spans="1:11" x14ac:dyDescent="0.25">
      <c r="A1352" t="s">
        <v>20</v>
      </c>
      <c r="B1352">
        <v>523862</v>
      </c>
      <c r="C1352" t="s">
        <v>3193</v>
      </c>
      <c r="D1352">
        <v>9</v>
      </c>
      <c r="E1352">
        <v>8.73</v>
      </c>
      <c r="F1352">
        <v>8.85</v>
      </c>
      <c r="G1352">
        <v>9.02</v>
      </c>
      <c r="H1352">
        <v>8.8800000000000008</v>
      </c>
      <c r="I1352">
        <v>8.6300000000000008</v>
      </c>
      <c r="J1352">
        <v>10</v>
      </c>
      <c r="K1352">
        <v>5.75</v>
      </c>
    </row>
    <row r="1353" spans="1:11" x14ac:dyDescent="0.25">
      <c r="A1353" t="s">
        <v>20</v>
      </c>
      <c r="B1353">
        <v>523874</v>
      </c>
      <c r="C1353" t="s">
        <v>3194</v>
      </c>
      <c r="D1353">
        <v>1.54</v>
      </c>
      <c r="E1353">
        <v>1.51</v>
      </c>
      <c r="F1353">
        <v>1.51</v>
      </c>
      <c r="G1353">
        <v>1.53</v>
      </c>
      <c r="H1353">
        <v>1.58</v>
      </c>
      <c r="I1353">
        <v>1.48</v>
      </c>
      <c r="J1353">
        <v>2.42</v>
      </c>
      <c r="K1353">
        <v>1.23</v>
      </c>
    </row>
    <row r="1354" spans="1:11" x14ac:dyDescent="0.25">
      <c r="A1354" t="s">
        <v>20</v>
      </c>
      <c r="B1354">
        <v>523896</v>
      </c>
      <c r="C1354" t="s">
        <v>3195</v>
      </c>
      <c r="D1354">
        <v>28.3</v>
      </c>
      <c r="E1354">
        <v>29.24</v>
      </c>
      <c r="F1354">
        <v>29.94</v>
      </c>
      <c r="G1354">
        <v>30.51</v>
      </c>
      <c r="H1354">
        <v>30.78</v>
      </c>
      <c r="I1354">
        <v>30.54</v>
      </c>
      <c r="J1354">
        <v>34.99</v>
      </c>
      <c r="K1354">
        <v>26.5</v>
      </c>
    </row>
    <row r="1355" spans="1:11" x14ac:dyDescent="0.25">
      <c r="A1355" t="s">
        <v>20</v>
      </c>
      <c r="B1355">
        <v>524000</v>
      </c>
      <c r="C1355" t="s">
        <v>949</v>
      </c>
      <c r="D1355">
        <v>371</v>
      </c>
      <c r="E1355">
        <v>381.72</v>
      </c>
      <c r="F1355">
        <v>379.52</v>
      </c>
      <c r="G1355">
        <v>375.52</v>
      </c>
      <c r="H1355">
        <v>376.95</v>
      </c>
      <c r="I1355">
        <v>354.44</v>
      </c>
      <c r="J1355">
        <v>451.8</v>
      </c>
      <c r="K1355">
        <v>336.35</v>
      </c>
    </row>
    <row r="1356" spans="1:11" x14ac:dyDescent="0.25">
      <c r="A1356" t="s">
        <v>20</v>
      </c>
      <c r="B1356">
        <v>524013</v>
      </c>
      <c r="C1356" t="s">
        <v>5666</v>
      </c>
      <c r="D1356">
        <v>13.85</v>
      </c>
      <c r="E1356">
        <v>13.74</v>
      </c>
      <c r="F1356">
        <v>13.58</v>
      </c>
      <c r="G1356">
        <v>13.54</v>
      </c>
      <c r="H1356">
        <v>13.63</v>
      </c>
      <c r="I1356">
        <v>12.33</v>
      </c>
      <c r="J1356">
        <v>16.39</v>
      </c>
      <c r="K1356">
        <v>11.61</v>
      </c>
    </row>
    <row r="1357" spans="1:11" x14ac:dyDescent="0.25">
      <c r="A1357" t="s">
        <v>20</v>
      </c>
      <c r="B1357">
        <v>524019</v>
      </c>
      <c r="C1357" t="s">
        <v>1525</v>
      </c>
      <c r="D1357">
        <v>2207.4</v>
      </c>
      <c r="E1357">
        <v>2236.33</v>
      </c>
      <c r="F1357">
        <v>2247.3000000000002</v>
      </c>
      <c r="G1357">
        <v>2262.5100000000002</v>
      </c>
      <c r="H1357">
        <v>2267.4699999999998</v>
      </c>
      <c r="I1357">
        <v>1966.3</v>
      </c>
      <c r="J1357">
        <v>2595.0500000000002</v>
      </c>
      <c r="K1357">
        <v>2137.8000000000002</v>
      </c>
    </row>
    <row r="1358" spans="1:11" x14ac:dyDescent="0.25">
      <c r="A1358" t="s">
        <v>20</v>
      </c>
      <c r="B1358">
        <v>524031</v>
      </c>
      <c r="C1358" t="s">
        <v>3196</v>
      </c>
      <c r="D1358">
        <v>11.48</v>
      </c>
      <c r="E1358">
        <v>11.5</v>
      </c>
      <c r="F1358">
        <v>10.81</v>
      </c>
      <c r="G1358">
        <v>9.52</v>
      </c>
      <c r="H1358">
        <v>8.0399999999999991</v>
      </c>
      <c r="I1358">
        <v>7.77</v>
      </c>
      <c r="J1358">
        <v>12.21</v>
      </c>
      <c r="K1358">
        <v>4.66</v>
      </c>
    </row>
    <row r="1359" spans="1:11" x14ac:dyDescent="0.25">
      <c r="A1359" t="s">
        <v>20</v>
      </c>
      <c r="B1359">
        <v>524037</v>
      </c>
      <c r="C1359" t="s">
        <v>3197</v>
      </c>
      <c r="D1359">
        <v>209.5</v>
      </c>
      <c r="E1359">
        <v>213.23</v>
      </c>
      <c r="F1359">
        <v>215.8</v>
      </c>
      <c r="G1359">
        <v>219.82</v>
      </c>
      <c r="H1359">
        <v>227.74</v>
      </c>
      <c r="I1359">
        <v>235.95</v>
      </c>
      <c r="J1359">
        <v>270</v>
      </c>
      <c r="K1359">
        <v>207.15</v>
      </c>
    </row>
    <row r="1360" spans="1:11" x14ac:dyDescent="0.25">
      <c r="A1360" t="s">
        <v>20</v>
      </c>
      <c r="B1360">
        <v>524038</v>
      </c>
      <c r="C1360" t="s">
        <v>3198</v>
      </c>
      <c r="D1360">
        <v>4.6900000000000004</v>
      </c>
      <c r="E1360">
        <v>4.74</v>
      </c>
      <c r="F1360">
        <v>4.78</v>
      </c>
      <c r="G1360">
        <v>4.82</v>
      </c>
      <c r="H1360">
        <v>4.76</v>
      </c>
      <c r="I1360">
        <v>4.8899999999999997</v>
      </c>
      <c r="J1360">
        <v>5.31</v>
      </c>
      <c r="K1360">
        <v>3.82</v>
      </c>
    </row>
    <row r="1361" spans="1:11" x14ac:dyDescent="0.25">
      <c r="A1361" t="s">
        <v>20</v>
      </c>
      <c r="B1361">
        <v>524051</v>
      </c>
      <c r="C1361" t="s">
        <v>333</v>
      </c>
      <c r="D1361">
        <v>1036.3499999999999</v>
      </c>
      <c r="E1361">
        <v>1046.04</v>
      </c>
      <c r="F1361">
        <v>1049.3399999999999</v>
      </c>
      <c r="G1361">
        <v>1062</v>
      </c>
      <c r="H1361">
        <v>1107.19</v>
      </c>
      <c r="I1361">
        <v>1300.52</v>
      </c>
      <c r="J1361">
        <v>1323</v>
      </c>
      <c r="K1361">
        <v>1010</v>
      </c>
    </row>
    <row r="1362" spans="1:11" x14ac:dyDescent="0.25">
      <c r="A1362" t="s">
        <v>20</v>
      </c>
      <c r="B1362">
        <v>524075</v>
      </c>
      <c r="C1362" t="s">
        <v>3199</v>
      </c>
      <c r="D1362">
        <v>910.55</v>
      </c>
      <c r="E1362">
        <v>895.18</v>
      </c>
      <c r="F1362">
        <v>876.21</v>
      </c>
      <c r="G1362">
        <v>857.05</v>
      </c>
      <c r="H1362">
        <v>822.94</v>
      </c>
      <c r="I1362">
        <v>709.36</v>
      </c>
      <c r="J1362">
        <v>946.4</v>
      </c>
      <c r="K1362">
        <v>729</v>
      </c>
    </row>
    <row r="1363" spans="1:11" x14ac:dyDescent="0.25">
      <c r="A1363" t="s">
        <v>20</v>
      </c>
      <c r="B1363">
        <v>524080</v>
      </c>
      <c r="C1363" t="s">
        <v>3200</v>
      </c>
      <c r="D1363">
        <v>50.95</v>
      </c>
      <c r="E1363">
        <v>49.73</v>
      </c>
      <c r="F1363">
        <v>49.12</v>
      </c>
      <c r="G1363">
        <v>48.37</v>
      </c>
      <c r="H1363">
        <v>47.55</v>
      </c>
      <c r="I1363">
        <v>44.94</v>
      </c>
      <c r="J1363">
        <v>53.42</v>
      </c>
      <c r="K1363">
        <v>43.64</v>
      </c>
    </row>
    <row r="1364" spans="1:11" x14ac:dyDescent="0.25">
      <c r="A1364" t="s">
        <v>20</v>
      </c>
      <c r="B1364">
        <v>524091</v>
      </c>
      <c r="C1364" t="s">
        <v>251</v>
      </c>
      <c r="D1364">
        <v>830.9</v>
      </c>
      <c r="E1364">
        <v>838.32</v>
      </c>
      <c r="F1364">
        <v>803.7</v>
      </c>
      <c r="G1364">
        <v>753.44</v>
      </c>
      <c r="H1364">
        <v>700.55</v>
      </c>
      <c r="I1364">
        <v>641.17999999999995</v>
      </c>
      <c r="J1364">
        <v>896.1</v>
      </c>
      <c r="K1364">
        <v>593.5</v>
      </c>
    </row>
    <row r="1365" spans="1:11" x14ac:dyDescent="0.25">
      <c r="A1365" t="s">
        <v>20</v>
      </c>
      <c r="B1365">
        <v>524109</v>
      </c>
      <c r="C1365" t="s">
        <v>3201</v>
      </c>
      <c r="D1365">
        <v>431.4</v>
      </c>
      <c r="E1365">
        <v>434.23</v>
      </c>
      <c r="F1365">
        <v>434.1</v>
      </c>
      <c r="G1365">
        <v>435.56</v>
      </c>
      <c r="H1365">
        <v>441.15</v>
      </c>
      <c r="I1365">
        <v>453.95</v>
      </c>
      <c r="J1365">
        <v>515.04999999999995</v>
      </c>
      <c r="K1365">
        <v>409.95</v>
      </c>
    </row>
    <row r="1366" spans="1:11" x14ac:dyDescent="0.25">
      <c r="A1366" t="s">
        <v>20</v>
      </c>
      <c r="B1366">
        <v>524129</v>
      </c>
      <c r="C1366" t="s">
        <v>3202</v>
      </c>
      <c r="D1366">
        <v>425.35</v>
      </c>
      <c r="E1366">
        <v>416.63</v>
      </c>
      <c r="F1366">
        <v>415.45</v>
      </c>
      <c r="G1366">
        <v>419.02</v>
      </c>
      <c r="H1366">
        <v>432.77</v>
      </c>
      <c r="I1366">
        <v>448.47</v>
      </c>
      <c r="J1366">
        <v>515.9</v>
      </c>
      <c r="K1366">
        <v>390</v>
      </c>
    </row>
    <row r="1367" spans="1:11" x14ac:dyDescent="0.25">
      <c r="A1367" t="s">
        <v>20</v>
      </c>
      <c r="B1367">
        <v>524136</v>
      </c>
      <c r="C1367" t="s">
        <v>3203</v>
      </c>
      <c r="D1367">
        <v>470.4</v>
      </c>
      <c r="E1367">
        <v>480.56</v>
      </c>
      <c r="F1367">
        <v>480.38</v>
      </c>
      <c r="G1367">
        <v>468.63</v>
      </c>
      <c r="H1367">
        <v>418.71</v>
      </c>
      <c r="I1367">
        <v>271.39</v>
      </c>
      <c r="J1367">
        <v>510</v>
      </c>
      <c r="K1367">
        <v>218.7</v>
      </c>
    </row>
    <row r="1368" spans="1:11" x14ac:dyDescent="0.25">
      <c r="A1368" t="s">
        <v>20</v>
      </c>
      <c r="B1368">
        <v>524156</v>
      </c>
      <c r="C1368" t="s">
        <v>3204</v>
      </c>
      <c r="D1368">
        <v>42.72</v>
      </c>
      <c r="E1368">
        <v>45.1</v>
      </c>
      <c r="F1368">
        <v>46.42</v>
      </c>
      <c r="G1368">
        <v>46.95</v>
      </c>
      <c r="H1368">
        <v>45.15</v>
      </c>
      <c r="I1368">
        <v>41.62</v>
      </c>
      <c r="J1368">
        <v>62.99</v>
      </c>
      <c r="K1368">
        <v>35.659999999999997</v>
      </c>
    </row>
    <row r="1369" spans="1:11" x14ac:dyDescent="0.25">
      <c r="A1369" t="s">
        <v>20</v>
      </c>
      <c r="B1369">
        <v>524164</v>
      </c>
      <c r="C1369" t="s">
        <v>3205</v>
      </c>
      <c r="D1369">
        <v>424.55</v>
      </c>
      <c r="E1369">
        <v>427.96</v>
      </c>
      <c r="F1369">
        <v>429.88</v>
      </c>
      <c r="G1369">
        <v>434.17</v>
      </c>
      <c r="H1369">
        <v>438.1</v>
      </c>
      <c r="I1369">
        <v>410.87</v>
      </c>
      <c r="J1369">
        <v>535.6</v>
      </c>
      <c r="K1369">
        <v>361.8</v>
      </c>
    </row>
    <row r="1370" spans="1:11" x14ac:dyDescent="0.25">
      <c r="A1370" t="s">
        <v>20</v>
      </c>
      <c r="B1370">
        <v>524174</v>
      </c>
      <c r="C1370" t="s">
        <v>3206</v>
      </c>
      <c r="D1370">
        <v>7.89</v>
      </c>
      <c r="E1370">
        <v>7.48</v>
      </c>
      <c r="F1370">
        <v>7.34</v>
      </c>
      <c r="G1370">
        <v>7.33</v>
      </c>
      <c r="H1370">
        <v>7.13</v>
      </c>
      <c r="I1370">
        <v>6.4</v>
      </c>
      <c r="J1370">
        <v>8.69</v>
      </c>
      <c r="K1370">
        <v>5.4</v>
      </c>
    </row>
    <row r="1371" spans="1:11" x14ac:dyDescent="0.25">
      <c r="A1371" t="s">
        <v>20</v>
      </c>
      <c r="B1371">
        <v>524200</v>
      </c>
      <c r="C1371" t="s">
        <v>3207</v>
      </c>
      <c r="D1371">
        <v>1731.05</v>
      </c>
      <c r="E1371">
        <v>1741.77</v>
      </c>
      <c r="F1371">
        <v>1746.41</v>
      </c>
      <c r="G1371">
        <v>1757.92</v>
      </c>
      <c r="H1371">
        <v>1790.75</v>
      </c>
      <c r="I1371">
        <v>1856.07</v>
      </c>
      <c r="J1371">
        <v>1985</v>
      </c>
      <c r="K1371">
        <v>1700.9</v>
      </c>
    </row>
    <row r="1372" spans="1:11" x14ac:dyDescent="0.25">
      <c r="A1372" t="s">
        <v>20</v>
      </c>
      <c r="B1372">
        <v>524202</v>
      </c>
      <c r="C1372" t="s">
        <v>3208</v>
      </c>
      <c r="D1372">
        <v>77.09</v>
      </c>
      <c r="E1372">
        <v>73.75</v>
      </c>
      <c r="F1372">
        <v>70.709999999999994</v>
      </c>
      <c r="G1372">
        <v>67.86</v>
      </c>
      <c r="H1372">
        <v>65.64</v>
      </c>
      <c r="I1372">
        <v>59.67</v>
      </c>
      <c r="J1372">
        <v>79</v>
      </c>
      <c r="K1372">
        <v>56.53</v>
      </c>
    </row>
    <row r="1373" spans="1:11" x14ac:dyDescent="0.25">
      <c r="A1373" t="s">
        <v>20</v>
      </c>
      <c r="B1373">
        <v>524204</v>
      </c>
      <c r="C1373" t="s">
        <v>3209</v>
      </c>
      <c r="D1373">
        <v>90.8</v>
      </c>
      <c r="E1373">
        <v>89.16</v>
      </c>
      <c r="F1373">
        <v>89.37</v>
      </c>
      <c r="G1373">
        <v>91.71</v>
      </c>
      <c r="H1373">
        <v>93.33</v>
      </c>
      <c r="I1373">
        <v>65.63</v>
      </c>
      <c r="J1373">
        <v>123.1</v>
      </c>
      <c r="K1373">
        <v>71.44</v>
      </c>
    </row>
    <row r="1374" spans="1:11" x14ac:dyDescent="0.25">
      <c r="A1374" t="s">
        <v>20</v>
      </c>
      <c r="B1374">
        <v>524208</v>
      </c>
      <c r="C1374" t="s">
        <v>3210</v>
      </c>
      <c r="D1374">
        <v>526.75</v>
      </c>
      <c r="E1374">
        <v>521.16999999999996</v>
      </c>
      <c r="F1374">
        <v>511.53</v>
      </c>
      <c r="G1374">
        <v>499.34</v>
      </c>
      <c r="H1374">
        <v>490.69</v>
      </c>
      <c r="I1374">
        <v>522.83000000000004</v>
      </c>
      <c r="J1374">
        <v>534.85</v>
      </c>
      <c r="K1374">
        <v>438.05</v>
      </c>
    </row>
    <row r="1375" spans="1:11" x14ac:dyDescent="0.25">
      <c r="A1375" t="s">
        <v>20</v>
      </c>
      <c r="B1375">
        <v>524210</v>
      </c>
      <c r="C1375" t="s">
        <v>3211</v>
      </c>
      <c r="D1375">
        <v>53.6</v>
      </c>
      <c r="E1375">
        <v>53.74</v>
      </c>
      <c r="F1375">
        <v>54</v>
      </c>
      <c r="G1375">
        <v>54.07</v>
      </c>
      <c r="H1375">
        <v>52.67</v>
      </c>
      <c r="I1375">
        <v>42.23</v>
      </c>
      <c r="J1375">
        <v>59</v>
      </c>
      <c r="K1375">
        <v>37.17</v>
      </c>
    </row>
    <row r="1376" spans="1:11" x14ac:dyDescent="0.25">
      <c r="A1376" t="s">
        <v>20</v>
      </c>
      <c r="B1376">
        <v>524212</v>
      </c>
      <c r="C1376" t="s">
        <v>3212</v>
      </c>
      <c r="D1376">
        <v>93.79</v>
      </c>
      <c r="E1376">
        <v>92.43</v>
      </c>
      <c r="F1376">
        <v>91.45</v>
      </c>
      <c r="G1376">
        <v>89.03</v>
      </c>
      <c r="H1376">
        <v>79.95</v>
      </c>
      <c r="I1376">
        <v>62.92</v>
      </c>
      <c r="J1376">
        <v>95.71</v>
      </c>
      <c r="K1376">
        <v>48.87</v>
      </c>
    </row>
    <row r="1377" spans="1:11" x14ac:dyDescent="0.25">
      <c r="A1377" t="s">
        <v>20</v>
      </c>
      <c r="B1377">
        <v>524218</v>
      </c>
      <c r="C1377" t="s">
        <v>3213</v>
      </c>
      <c r="D1377">
        <v>89.95</v>
      </c>
      <c r="E1377">
        <v>90.33</v>
      </c>
      <c r="F1377">
        <v>90.96</v>
      </c>
      <c r="G1377">
        <v>91.36</v>
      </c>
      <c r="H1377">
        <v>90.93</v>
      </c>
      <c r="I1377">
        <v>96.28</v>
      </c>
      <c r="J1377">
        <v>103.9</v>
      </c>
      <c r="K1377">
        <v>81.5</v>
      </c>
    </row>
    <row r="1378" spans="1:11" x14ac:dyDescent="0.25">
      <c r="A1378" t="s">
        <v>20</v>
      </c>
      <c r="B1378">
        <v>524226</v>
      </c>
      <c r="C1378" t="s">
        <v>3214</v>
      </c>
      <c r="D1378">
        <v>360.85</v>
      </c>
      <c r="E1378">
        <v>355.12</v>
      </c>
      <c r="F1378">
        <v>348.76</v>
      </c>
      <c r="G1378">
        <v>343.53</v>
      </c>
      <c r="H1378">
        <v>327.64</v>
      </c>
      <c r="I1378">
        <v>283.64999999999998</v>
      </c>
      <c r="J1378">
        <v>387.7</v>
      </c>
      <c r="K1378">
        <v>236.15</v>
      </c>
    </row>
    <row r="1379" spans="1:11" x14ac:dyDescent="0.25">
      <c r="A1379" t="s">
        <v>20</v>
      </c>
      <c r="B1379">
        <v>524230</v>
      </c>
      <c r="C1379" t="s">
        <v>3215</v>
      </c>
      <c r="D1379">
        <v>124.65</v>
      </c>
      <c r="E1379">
        <v>125.17</v>
      </c>
      <c r="F1379">
        <v>125.89</v>
      </c>
      <c r="G1379">
        <v>126.69</v>
      </c>
      <c r="H1379">
        <v>125.74</v>
      </c>
      <c r="I1379">
        <v>116.36</v>
      </c>
      <c r="J1379">
        <v>145.69999999999999</v>
      </c>
      <c r="K1379">
        <v>105.4</v>
      </c>
    </row>
    <row r="1380" spans="1:11" x14ac:dyDescent="0.25">
      <c r="A1380" t="s">
        <v>20</v>
      </c>
      <c r="B1380">
        <v>524238</v>
      </c>
      <c r="C1380" t="s">
        <v>3216</v>
      </c>
      <c r="D1380">
        <v>8.8000000000000007</v>
      </c>
      <c r="E1380">
        <v>8.7100000000000009</v>
      </c>
      <c r="F1380">
        <v>9.06</v>
      </c>
      <c r="G1380">
        <v>9.32</v>
      </c>
      <c r="H1380">
        <v>9.3000000000000007</v>
      </c>
      <c r="I1380">
        <v>8.36</v>
      </c>
      <c r="J1380">
        <v>11.44</v>
      </c>
      <c r="K1380">
        <v>7.45</v>
      </c>
    </row>
    <row r="1381" spans="1:11" x14ac:dyDescent="0.25">
      <c r="A1381" t="s">
        <v>20</v>
      </c>
      <c r="B1381">
        <v>524280</v>
      </c>
      <c r="C1381" t="s">
        <v>3217</v>
      </c>
      <c r="D1381">
        <v>248.5</v>
      </c>
      <c r="E1381">
        <v>241.59</v>
      </c>
      <c r="F1381">
        <v>236.06</v>
      </c>
      <c r="G1381">
        <v>230.14</v>
      </c>
      <c r="H1381">
        <v>221.7</v>
      </c>
      <c r="I1381">
        <v>192.62</v>
      </c>
      <c r="J1381">
        <v>253.7</v>
      </c>
      <c r="K1381">
        <v>160</v>
      </c>
    </row>
    <row r="1382" spans="1:11" x14ac:dyDescent="0.25">
      <c r="A1382" t="s">
        <v>20</v>
      </c>
      <c r="B1382">
        <v>524288</v>
      </c>
      <c r="C1382" t="s">
        <v>3218</v>
      </c>
      <c r="D1382">
        <v>122.45</v>
      </c>
      <c r="E1382">
        <v>121.26</v>
      </c>
      <c r="F1382">
        <v>120.51</v>
      </c>
      <c r="G1382">
        <v>119.8</v>
      </c>
      <c r="H1382">
        <v>118.98</v>
      </c>
      <c r="I1382">
        <v>125.46</v>
      </c>
      <c r="J1382">
        <v>132.75</v>
      </c>
      <c r="K1382">
        <v>102</v>
      </c>
    </row>
    <row r="1383" spans="1:11" x14ac:dyDescent="0.25">
      <c r="A1383" t="s">
        <v>20</v>
      </c>
      <c r="B1383">
        <v>524314</v>
      </c>
      <c r="C1383" t="s">
        <v>3219</v>
      </c>
      <c r="D1383">
        <v>25.16</v>
      </c>
      <c r="E1383">
        <v>24.32</v>
      </c>
      <c r="F1383">
        <v>23.95</v>
      </c>
      <c r="G1383">
        <v>23.56</v>
      </c>
      <c r="H1383">
        <v>23.06</v>
      </c>
      <c r="I1383">
        <v>21.67</v>
      </c>
      <c r="J1383">
        <v>31.62</v>
      </c>
      <c r="K1383">
        <v>16.649999999999999</v>
      </c>
    </row>
    <row r="1384" spans="1:11" x14ac:dyDescent="0.25">
      <c r="A1384" t="s">
        <v>20</v>
      </c>
      <c r="B1384">
        <v>524322</v>
      </c>
      <c r="C1384" t="s">
        <v>5667</v>
      </c>
      <c r="D1384">
        <v>5.12</v>
      </c>
      <c r="E1384">
        <v>5.49</v>
      </c>
      <c r="F1384">
        <v>5.43</v>
      </c>
      <c r="G1384">
        <v>5.09</v>
      </c>
      <c r="H1384">
        <v>4.76</v>
      </c>
      <c r="I1384">
        <v>4.34</v>
      </c>
      <c r="J1384">
        <v>6.25</v>
      </c>
      <c r="K1384">
        <v>3.18</v>
      </c>
    </row>
    <row r="1385" spans="1:11" x14ac:dyDescent="0.25">
      <c r="A1385" t="s">
        <v>20</v>
      </c>
      <c r="B1385">
        <v>524324</v>
      </c>
      <c r="C1385" t="s">
        <v>1887</v>
      </c>
      <c r="D1385">
        <v>23.05</v>
      </c>
      <c r="E1385">
        <v>23.97</v>
      </c>
      <c r="F1385">
        <v>24.77</v>
      </c>
      <c r="G1385">
        <v>25.13</v>
      </c>
      <c r="H1385">
        <v>24.59</v>
      </c>
      <c r="I1385">
        <v>26.25</v>
      </c>
      <c r="J1385">
        <v>28.95</v>
      </c>
      <c r="K1385">
        <v>19.989999999999998</v>
      </c>
    </row>
    <row r="1386" spans="1:11" x14ac:dyDescent="0.25">
      <c r="A1386" t="s">
        <v>20</v>
      </c>
      <c r="B1386">
        <v>524330</v>
      </c>
      <c r="C1386" t="s">
        <v>3220</v>
      </c>
      <c r="D1386">
        <v>257.64999999999998</v>
      </c>
      <c r="E1386">
        <v>233.37</v>
      </c>
      <c r="F1386">
        <v>223.71</v>
      </c>
      <c r="G1386">
        <v>216.16</v>
      </c>
      <c r="H1386">
        <v>210.02</v>
      </c>
      <c r="I1386">
        <v>201.28</v>
      </c>
      <c r="J1386">
        <v>259.5</v>
      </c>
      <c r="K1386">
        <v>180.05</v>
      </c>
    </row>
    <row r="1387" spans="1:11" x14ac:dyDescent="0.25">
      <c r="A1387" t="s">
        <v>20</v>
      </c>
      <c r="B1387">
        <v>524332</v>
      </c>
      <c r="C1387" t="s">
        <v>3221</v>
      </c>
      <c r="D1387">
        <v>58.5</v>
      </c>
      <c r="E1387">
        <v>54.89</v>
      </c>
      <c r="F1387">
        <v>53.34</v>
      </c>
      <c r="G1387">
        <v>52.29</v>
      </c>
      <c r="H1387">
        <v>51.35</v>
      </c>
      <c r="I1387">
        <v>47.05</v>
      </c>
      <c r="J1387">
        <v>59.4</v>
      </c>
      <c r="K1387">
        <v>44.44</v>
      </c>
    </row>
    <row r="1388" spans="1:11" x14ac:dyDescent="0.25">
      <c r="A1388" t="s">
        <v>20</v>
      </c>
      <c r="B1388">
        <v>524336</v>
      </c>
      <c r="C1388" t="s">
        <v>3222</v>
      </c>
      <c r="D1388">
        <v>63.25</v>
      </c>
      <c r="E1388">
        <v>61.95</v>
      </c>
      <c r="F1388">
        <v>59.75</v>
      </c>
      <c r="G1388">
        <v>56.95</v>
      </c>
      <c r="H1388">
        <v>53.52</v>
      </c>
      <c r="I1388">
        <v>50.54</v>
      </c>
      <c r="J1388">
        <v>67.150000000000006</v>
      </c>
      <c r="K1388">
        <v>43.05</v>
      </c>
    </row>
    <row r="1389" spans="1:11" x14ac:dyDescent="0.25">
      <c r="A1389" t="s">
        <v>20</v>
      </c>
      <c r="B1389">
        <v>524342</v>
      </c>
      <c r="C1389" t="s">
        <v>5668</v>
      </c>
      <c r="D1389">
        <v>158.19999999999999</v>
      </c>
      <c r="E1389">
        <v>153.97999999999999</v>
      </c>
      <c r="F1389">
        <v>153.94999999999999</v>
      </c>
      <c r="G1389">
        <v>155.22</v>
      </c>
      <c r="H1389">
        <v>157.57</v>
      </c>
      <c r="I1389">
        <v>146.26</v>
      </c>
      <c r="J1389">
        <v>193</v>
      </c>
      <c r="K1389">
        <v>145.6</v>
      </c>
    </row>
    <row r="1390" spans="1:11" x14ac:dyDescent="0.25">
      <c r="A1390" t="s">
        <v>20</v>
      </c>
      <c r="B1390">
        <v>524348</v>
      </c>
      <c r="C1390" t="s">
        <v>3223</v>
      </c>
      <c r="D1390">
        <v>471.05</v>
      </c>
      <c r="E1390">
        <v>475.33</v>
      </c>
      <c r="F1390">
        <v>476.75</v>
      </c>
      <c r="G1390">
        <v>483.8</v>
      </c>
      <c r="H1390">
        <v>506.6</v>
      </c>
      <c r="I1390">
        <v>493.74</v>
      </c>
      <c r="J1390">
        <v>624</v>
      </c>
      <c r="K1390">
        <v>443.75</v>
      </c>
    </row>
    <row r="1391" spans="1:11" x14ac:dyDescent="0.25">
      <c r="A1391" t="s">
        <v>20</v>
      </c>
      <c r="B1391">
        <v>524370</v>
      </c>
      <c r="C1391" t="s">
        <v>3224</v>
      </c>
      <c r="D1391">
        <v>74.739999999999995</v>
      </c>
      <c r="E1391">
        <v>74.56</v>
      </c>
      <c r="F1391">
        <v>74.680000000000007</v>
      </c>
      <c r="G1391">
        <v>75.47</v>
      </c>
      <c r="H1391">
        <v>76.84</v>
      </c>
      <c r="I1391">
        <v>76.23</v>
      </c>
      <c r="J1391">
        <v>94.33</v>
      </c>
      <c r="K1391">
        <v>68.3</v>
      </c>
    </row>
    <row r="1392" spans="1:11" x14ac:dyDescent="0.25">
      <c r="A1392" t="s">
        <v>20</v>
      </c>
      <c r="B1392">
        <v>524372</v>
      </c>
      <c r="C1392" t="s">
        <v>3225</v>
      </c>
      <c r="D1392">
        <v>524.1</v>
      </c>
      <c r="E1392">
        <v>532.62</v>
      </c>
      <c r="F1392">
        <v>527.37</v>
      </c>
      <c r="G1392">
        <v>516.39</v>
      </c>
      <c r="H1392">
        <v>513.19000000000005</v>
      </c>
      <c r="I1392">
        <v>476.54</v>
      </c>
      <c r="J1392">
        <v>633</v>
      </c>
      <c r="K1392">
        <v>432.35</v>
      </c>
    </row>
    <row r="1393" spans="1:11" x14ac:dyDescent="0.25">
      <c r="A1393" t="s">
        <v>20</v>
      </c>
      <c r="B1393">
        <v>524394</v>
      </c>
      <c r="C1393" t="s">
        <v>3226</v>
      </c>
      <c r="D1393">
        <v>413.1</v>
      </c>
      <c r="E1393">
        <v>410.58</v>
      </c>
      <c r="F1393">
        <v>419.46</v>
      </c>
      <c r="G1393">
        <v>445.85</v>
      </c>
      <c r="H1393">
        <v>485.67</v>
      </c>
      <c r="I1393">
        <v>456.1</v>
      </c>
      <c r="J1393">
        <v>621.4</v>
      </c>
      <c r="K1393">
        <v>398.55</v>
      </c>
    </row>
    <row r="1394" spans="1:11" x14ac:dyDescent="0.25">
      <c r="A1394" t="s">
        <v>20</v>
      </c>
      <c r="B1394">
        <v>524396</v>
      </c>
      <c r="C1394" t="s">
        <v>3227</v>
      </c>
      <c r="D1394">
        <v>48.99</v>
      </c>
      <c r="E1394">
        <v>49.01</v>
      </c>
      <c r="F1394">
        <v>48.94</v>
      </c>
      <c r="G1394">
        <v>48.93</v>
      </c>
      <c r="H1394">
        <v>48.76</v>
      </c>
      <c r="I1394">
        <v>48.35</v>
      </c>
      <c r="J1394">
        <v>56</v>
      </c>
      <c r="K1394">
        <v>44.5</v>
      </c>
    </row>
    <row r="1395" spans="1:11" x14ac:dyDescent="0.25">
      <c r="A1395" t="s">
        <v>20</v>
      </c>
      <c r="B1395">
        <v>524400</v>
      </c>
      <c r="C1395" t="s">
        <v>3228</v>
      </c>
      <c r="D1395">
        <v>71</v>
      </c>
      <c r="E1395">
        <v>70.48</v>
      </c>
      <c r="F1395">
        <v>70.099999999999994</v>
      </c>
      <c r="G1395">
        <v>69.73</v>
      </c>
      <c r="H1395">
        <v>69.87</v>
      </c>
      <c r="I1395">
        <v>64.459999999999994</v>
      </c>
      <c r="J1395">
        <v>82.65</v>
      </c>
      <c r="K1395">
        <v>60.81</v>
      </c>
    </row>
    <row r="1396" spans="1:11" x14ac:dyDescent="0.25">
      <c r="A1396" t="s">
        <v>20</v>
      </c>
      <c r="B1396">
        <v>524404</v>
      </c>
      <c r="C1396" t="s">
        <v>855</v>
      </c>
      <c r="D1396">
        <v>140.30000000000001</v>
      </c>
      <c r="E1396">
        <v>136.55000000000001</v>
      </c>
      <c r="F1396">
        <v>130.47</v>
      </c>
      <c r="G1396">
        <v>122.82</v>
      </c>
      <c r="H1396">
        <v>114.67</v>
      </c>
      <c r="I1396">
        <v>95.48</v>
      </c>
      <c r="J1396">
        <v>144.85</v>
      </c>
      <c r="K1396">
        <v>93.85</v>
      </c>
    </row>
    <row r="1397" spans="1:11" x14ac:dyDescent="0.25">
      <c r="A1397" t="s">
        <v>20</v>
      </c>
      <c r="B1397">
        <v>524408</v>
      </c>
      <c r="C1397" t="s">
        <v>3229</v>
      </c>
      <c r="D1397">
        <v>158.4</v>
      </c>
      <c r="E1397">
        <v>159.69999999999999</v>
      </c>
      <c r="F1397">
        <v>162.5</v>
      </c>
      <c r="G1397">
        <v>165.24</v>
      </c>
      <c r="H1397">
        <v>164.75</v>
      </c>
      <c r="I1397">
        <v>149.97</v>
      </c>
      <c r="J1397">
        <v>196.35</v>
      </c>
      <c r="K1397">
        <v>121.05</v>
      </c>
    </row>
    <row r="1398" spans="1:11" x14ac:dyDescent="0.25">
      <c r="A1398" t="s">
        <v>20</v>
      </c>
      <c r="B1398">
        <v>524412</v>
      </c>
      <c r="C1398" t="s">
        <v>3230</v>
      </c>
      <c r="D1398">
        <v>46.5</v>
      </c>
      <c r="E1398">
        <v>47.76</v>
      </c>
      <c r="F1398">
        <v>47.48</v>
      </c>
      <c r="G1398">
        <v>46.65</v>
      </c>
      <c r="H1398">
        <v>45.7</v>
      </c>
      <c r="I1398">
        <v>40.03</v>
      </c>
      <c r="J1398">
        <v>55.65</v>
      </c>
      <c r="K1398">
        <v>37.56</v>
      </c>
    </row>
    <row r="1399" spans="1:11" x14ac:dyDescent="0.25">
      <c r="A1399" t="s">
        <v>20</v>
      </c>
      <c r="B1399">
        <v>524414</v>
      </c>
      <c r="C1399" t="s">
        <v>3231</v>
      </c>
      <c r="D1399">
        <v>11.19</v>
      </c>
      <c r="E1399">
        <v>11.4</v>
      </c>
      <c r="F1399">
        <v>11.5</v>
      </c>
      <c r="G1399">
        <v>11.53</v>
      </c>
      <c r="H1399">
        <v>11.6</v>
      </c>
      <c r="I1399">
        <v>11.94</v>
      </c>
      <c r="J1399">
        <v>13</v>
      </c>
      <c r="K1399">
        <v>10.56</v>
      </c>
    </row>
    <row r="1400" spans="1:11" x14ac:dyDescent="0.25">
      <c r="A1400" t="s">
        <v>20</v>
      </c>
      <c r="B1400">
        <v>524434</v>
      </c>
      <c r="C1400" t="s">
        <v>3232</v>
      </c>
      <c r="D1400">
        <v>18.45</v>
      </c>
      <c r="E1400">
        <v>18.059999999999999</v>
      </c>
      <c r="F1400">
        <v>17.71</v>
      </c>
      <c r="G1400">
        <v>17.670000000000002</v>
      </c>
      <c r="H1400">
        <v>19.41</v>
      </c>
      <c r="I1400">
        <v>23.57</v>
      </c>
      <c r="J1400">
        <v>39.36</v>
      </c>
      <c r="K1400">
        <v>15.7</v>
      </c>
    </row>
    <row r="1401" spans="1:11" x14ac:dyDescent="0.25">
      <c r="A1401" t="s">
        <v>20</v>
      </c>
      <c r="B1401">
        <v>524440</v>
      </c>
      <c r="C1401" t="s">
        <v>3233</v>
      </c>
      <c r="D1401">
        <v>32.97</v>
      </c>
      <c r="E1401">
        <v>32.729999999999997</v>
      </c>
      <c r="F1401">
        <v>32.56</v>
      </c>
      <c r="G1401">
        <v>32.18</v>
      </c>
      <c r="H1401">
        <v>31.11</v>
      </c>
      <c r="I1401">
        <v>29.2</v>
      </c>
      <c r="J1401">
        <v>36.35</v>
      </c>
      <c r="K1401">
        <v>26.49</v>
      </c>
    </row>
    <row r="1402" spans="1:11" x14ac:dyDescent="0.25">
      <c r="A1402" t="s">
        <v>20</v>
      </c>
      <c r="B1402">
        <v>524444</v>
      </c>
      <c r="C1402" t="s">
        <v>3234</v>
      </c>
      <c r="D1402">
        <v>1.68</v>
      </c>
      <c r="E1402">
        <v>1.67</v>
      </c>
      <c r="F1402">
        <v>1.68</v>
      </c>
      <c r="G1402">
        <v>1.69</v>
      </c>
      <c r="H1402">
        <v>1.75</v>
      </c>
      <c r="I1402">
        <v>2.02</v>
      </c>
      <c r="J1402">
        <v>2.08</v>
      </c>
      <c r="K1402">
        <v>1.58</v>
      </c>
    </row>
    <row r="1403" spans="1:11" x14ac:dyDescent="0.25">
      <c r="A1403" t="s">
        <v>20</v>
      </c>
      <c r="B1403">
        <v>524458</v>
      </c>
      <c r="C1403" t="s">
        <v>3235</v>
      </c>
      <c r="D1403">
        <v>15</v>
      </c>
      <c r="E1403">
        <v>14.89</v>
      </c>
      <c r="F1403">
        <v>14.26</v>
      </c>
      <c r="G1403">
        <v>13.54</v>
      </c>
      <c r="H1403">
        <v>14.08</v>
      </c>
      <c r="I1403">
        <v>18.91</v>
      </c>
      <c r="J1403">
        <v>27.57</v>
      </c>
      <c r="K1403">
        <v>10.36</v>
      </c>
    </row>
    <row r="1404" spans="1:11" x14ac:dyDescent="0.25">
      <c r="A1404" t="s">
        <v>20</v>
      </c>
      <c r="B1404">
        <v>524470</v>
      </c>
      <c r="C1404" t="s">
        <v>3236</v>
      </c>
      <c r="D1404">
        <v>9.9600000000000009</v>
      </c>
      <c r="E1404">
        <v>10.08</v>
      </c>
      <c r="F1404">
        <v>9.85</v>
      </c>
      <c r="G1404">
        <v>9.49</v>
      </c>
      <c r="H1404">
        <v>9.0299999999999994</v>
      </c>
      <c r="I1404">
        <v>8.23</v>
      </c>
      <c r="J1404">
        <v>10.69</v>
      </c>
      <c r="K1404">
        <v>7.56</v>
      </c>
    </row>
    <row r="1405" spans="1:11" x14ac:dyDescent="0.25">
      <c r="A1405" t="s">
        <v>20</v>
      </c>
      <c r="B1405">
        <v>524480</v>
      </c>
      <c r="C1405" t="s">
        <v>3237</v>
      </c>
      <c r="D1405">
        <v>467.45</v>
      </c>
      <c r="E1405">
        <v>442.14</v>
      </c>
      <c r="F1405">
        <v>429.96</v>
      </c>
      <c r="G1405">
        <v>421.79</v>
      </c>
      <c r="H1405">
        <v>418.19</v>
      </c>
      <c r="I1405">
        <v>389.92</v>
      </c>
      <c r="J1405">
        <v>498</v>
      </c>
      <c r="K1405">
        <v>345.15</v>
      </c>
    </row>
    <row r="1406" spans="1:11" x14ac:dyDescent="0.25">
      <c r="A1406" t="s">
        <v>20</v>
      </c>
      <c r="B1406">
        <v>524488</v>
      </c>
      <c r="C1406" t="s">
        <v>3238</v>
      </c>
      <c r="D1406">
        <v>4.29</v>
      </c>
      <c r="E1406">
        <v>4.07</v>
      </c>
      <c r="F1406">
        <v>3.82</v>
      </c>
      <c r="G1406">
        <v>3.54</v>
      </c>
      <c r="H1406">
        <v>3.22</v>
      </c>
      <c r="I1406">
        <v>2.96</v>
      </c>
      <c r="J1406">
        <v>4.4000000000000004</v>
      </c>
      <c r="K1406">
        <v>2.48</v>
      </c>
    </row>
    <row r="1407" spans="1:11" x14ac:dyDescent="0.25">
      <c r="A1407" t="s">
        <v>20</v>
      </c>
      <c r="B1407">
        <v>524494</v>
      </c>
      <c r="C1407" t="s">
        <v>3239</v>
      </c>
      <c r="D1407">
        <v>1079.3</v>
      </c>
      <c r="E1407">
        <v>1062.46</v>
      </c>
      <c r="F1407">
        <v>1044.67</v>
      </c>
      <c r="G1407">
        <v>1018.13</v>
      </c>
      <c r="H1407">
        <v>967.74</v>
      </c>
      <c r="I1407">
        <v>881.33</v>
      </c>
      <c r="J1407">
        <v>1091.3</v>
      </c>
      <c r="K1407">
        <v>849.25</v>
      </c>
    </row>
    <row r="1408" spans="1:11" x14ac:dyDescent="0.25">
      <c r="A1408" t="s">
        <v>20</v>
      </c>
      <c r="B1408">
        <v>524500</v>
      </c>
      <c r="C1408" t="s">
        <v>3240</v>
      </c>
      <c r="D1408">
        <v>325.35000000000002</v>
      </c>
      <c r="E1408">
        <v>323.85000000000002</v>
      </c>
      <c r="F1408">
        <v>316.72000000000003</v>
      </c>
      <c r="G1408">
        <v>301.64999999999998</v>
      </c>
      <c r="H1408">
        <v>270.35000000000002</v>
      </c>
      <c r="I1408">
        <v>215.22</v>
      </c>
      <c r="J1408">
        <v>336.8</v>
      </c>
      <c r="K1408">
        <v>181</v>
      </c>
    </row>
    <row r="1409" spans="1:11" x14ac:dyDescent="0.25">
      <c r="A1409" t="s">
        <v>20</v>
      </c>
      <c r="B1409">
        <v>524502</v>
      </c>
      <c r="C1409" t="s">
        <v>3241</v>
      </c>
      <c r="D1409">
        <v>40.01</v>
      </c>
      <c r="E1409">
        <v>40.729999999999997</v>
      </c>
      <c r="F1409">
        <v>41.1</v>
      </c>
      <c r="G1409">
        <v>41.05</v>
      </c>
      <c r="H1409">
        <v>39.86</v>
      </c>
      <c r="I1409">
        <v>37</v>
      </c>
      <c r="J1409">
        <v>44.1</v>
      </c>
      <c r="K1409">
        <v>31.2</v>
      </c>
    </row>
    <row r="1410" spans="1:11" x14ac:dyDescent="0.25">
      <c r="A1410" t="s">
        <v>20</v>
      </c>
      <c r="B1410">
        <v>524506</v>
      </c>
      <c r="C1410" t="s">
        <v>3242</v>
      </c>
      <c r="D1410">
        <v>401.25</v>
      </c>
      <c r="E1410">
        <v>385</v>
      </c>
      <c r="F1410">
        <v>361.91</v>
      </c>
      <c r="G1410">
        <v>334.53</v>
      </c>
      <c r="H1410">
        <v>304.58</v>
      </c>
      <c r="I1410">
        <v>277.79000000000002</v>
      </c>
      <c r="J1410">
        <v>406</v>
      </c>
      <c r="K1410">
        <v>245</v>
      </c>
    </row>
    <row r="1411" spans="1:11" x14ac:dyDescent="0.25">
      <c r="A1411" t="s">
        <v>20</v>
      </c>
      <c r="B1411">
        <v>524514</v>
      </c>
      <c r="C1411" t="s">
        <v>3243</v>
      </c>
      <c r="D1411">
        <v>31.7</v>
      </c>
      <c r="E1411">
        <v>31</v>
      </c>
      <c r="F1411">
        <v>30.03</v>
      </c>
      <c r="G1411">
        <v>28.46</v>
      </c>
      <c r="H1411">
        <v>26.62</v>
      </c>
      <c r="I1411">
        <v>19.440000000000001</v>
      </c>
      <c r="J1411">
        <v>32</v>
      </c>
      <c r="K1411">
        <v>21</v>
      </c>
    </row>
    <row r="1412" spans="1:11" x14ac:dyDescent="0.25">
      <c r="A1412" t="s">
        <v>20</v>
      </c>
      <c r="B1412">
        <v>524516</v>
      </c>
      <c r="C1412" t="s">
        <v>5669</v>
      </c>
      <c r="D1412">
        <v>6.51</v>
      </c>
      <c r="E1412">
        <v>7.18</v>
      </c>
      <c r="F1412">
        <v>7.64</v>
      </c>
      <c r="G1412">
        <v>7.84</v>
      </c>
      <c r="H1412">
        <v>7.69</v>
      </c>
      <c r="I1412">
        <v>6.84</v>
      </c>
      <c r="J1412">
        <v>9.99</v>
      </c>
      <c r="K1412">
        <v>5.15</v>
      </c>
    </row>
    <row r="1413" spans="1:11" x14ac:dyDescent="0.25">
      <c r="A1413" t="s">
        <v>20</v>
      </c>
      <c r="B1413">
        <v>524518</v>
      </c>
      <c r="C1413" t="s">
        <v>3244</v>
      </c>
      <c r="D1413">
        <v>80.400000000000006</v>
      </c>
      <c r="E1413">
        <v>82.26</v>
      </c>
      <c r="F1413">
        <v>81.78</v>
      </c>
      <c r="G1413">
        <v>79.2</v>
      </c>
      <c r="H1413">
        <v>74.849999999999994</v>
      </c>
      <c r="I1413">
        <v>78.569999999999993</v>
      </c>
      <c r="J1413">
        <v>93.2</v>
      </c>
      <c r="K1413">
        <v>63.32</v>
      </c>
    </row>
    <row r="1414" spans="1:11" x14ac:dyDescent="0.25">
      <c r="A1414" t="s">
        <v>20</v>
      </c>
      <c r="B1414">
        <v>524520</v>
      </c>
      <c r="C1414" t="s">
        <v>3245</v>
      </c>
      <c r="D1414">
        <v>82.23</v>
      </c>
      <c r="E1414">
        <v>82.77</v>
      </c>
      <c r="F1414">
        <v>82.89</v>
      </c>
      <c r="G1414">
        <v>83.21</v>
      </c>
      <c r="H1414">
        <v>83.11</v>
      </c>
      <c r="I1414">
        <v>74.260000000000005</v>
      </c>
      <c r="J1414">
        <v>96</v>
      </c>
      <c r="K1414">
        <v>70</v>
      </c>
    </row>
    <row r="1415" spans="1:11" x14ac:dyDescent="0.25">
      <c r="A1415" t="s">
        <v>20</v>
      </c>
      <c r="B1415">
        <v>524522</v>
      </c>
      <c r="C1415" t="s">
        <v>3246</v>
      </c>
      <c r="D1415">
        <v>43.1</v>
      </c>
      <c r="E1415">
        <v>43.32</v>
      </c>
      <c r="F1415">
        <v>43.03</v>
      </c>
      <c r="G1415">
        <v>42.6</v>
      </c>
      <c r="H1415">
        <v>41.85</v>
      </c>
      <c r="I1415">
        <v>40.64</v>
      </c>
      <c r="J1415">
        <v>46.8</v>
      </c>
      <c r="K1415">
        <v>37.1</v>
      </c>
    </row>
    <row r="1416" spans="1:11" x14ac:dyDescent="0.25">
      <c r="A1416" t="s">
        <v>20</v>
      </c>
      <c r="B1416">
        <v>524534</v>
      </c>
      <c r="C1416" t="s">
        <v>3247</v>
      </c>
      <c r="D1416">
        <v>44.23</v>
      </c>
      <c r="E1416">
        <v>41.63</v>
      </c>
      <c r="F1416">
        <v>40.659999999999997</v>
      </c>
      <c r="G1416">
        <v>39.840000000000003</v>
      </c>
      <c r="H1416">
        <v>40.54</v>
      </c>
      <c r="I1416">
        <v>50.76</v>
      </c>
      <c r="J1416">
        <v>62.8</v>
      </c>
      <c r="K1416">
        <v>33</v>
      </c>
    </row>
    <row r="1417" spans="1:11" x14ac:dyDescent="0.25">
      <c r="A1417" t="s">
        <v>20</v>
      </c>
      <c r="B1417">
        <v>524542</v>
      </c>
      <c r="C1417" t="s">
        <v>3248</v>
      </c>
      <c r="D1417">
        <v>416.25</v>
      </c>
      <c r="E1417">
        <v>414.68</v>
      </c>
      <c r="F1417">
        <v>414.03</v>
      </c>
      <c r="G1417">
        <v>415.29</v>
      </c>
      <c r="H1417">
        <v>417.35</v>
      </c>
      <c r="I1417">
        <v>418.82</v>
      </c>
      <c r="J1417">
        <v>455.45</v>
      </c>
      <c r="K1417">
        <v>386.95</v>
      </c>
    </row>
    <row r="1418" spans="1:11" x14ac:dyDescent="0.25">
      <c r="A1418" t="s">
        <v>20</v>
      </c>
      <c r="B1418">
        <v>524558</v>
      </c>
      <c r="C1418" t="s">
        <v>3249</v>
      </c>
      <c r="D1418">
        <v>5386.6</v>
      </c>
      <c r="E1418">
        <v>5264.26</v>
      </c>
      <c r="F1418">
        <v>5033.99</v>
      </c>
      <c r="G1418">
        <v>4677.3599999999997</v>
      </c>
      <c r="H1418">
        <v>4208.84</v>
      </c>
      <c r="I1418">
        <v>3183.41</v>
      </c>
      <c r="J1418">
        <v>5451</v>
      </c>
      <c r="K1418">
        <v>3100.05</v>
      </c>
    </row>
    <row r="1419" spans="1:11" x14ac:dyDescent="0.25">
      <c r="A1419" t="s">
        <v>20</v>
      </c>
      <c r="B1419">
        <v>524564</v>
      </c>
      <c r="C1419" t="s">
        <v>3250</v>
      </c>
      <c r="D1419">
        <v>9.67</v>
      </c>
      <c r="E1419">
        <v>9.6199999999999992</v>
      </c>
      <c r="F1419">
        <v>9.6300000000000008</v>
      </c>
      <c r="G1419">
        <v>9.7100000000000009</v>
      </c>
      <c r="H1419">
        <v>9.99</v>
      </c>
      <c r="I1419">
        <v>10.199999999999999</v>
      </c>
      <c r="J1419">
        <v>11.79</v>
      </c>
      <c r="K1419">
        <v>8.9</v>
      </c>
    </row>
    <row r="1420" spans="1:11" x14ac:dyDescent="0.25">
      <c r="A1420" t="s">
        <v>20</v>
      </c>
      <c r="B1420">
        <v>524570</v>
      </c>
      <c r="C1420" t="s">
        <v>3251</v>
      </c>
      <c r="D1420">
        <v>348.2</v>
      </c>
      <c r="E1420">
        <v>351.96</v>
      </c>
      <c r="F1420">
        <v>355.49</v>
      </c>
      <c r="G1420">
        <v>358.28</v>
      </c>
      <c r="H1420">
        <v>355.32</v>
      </c>
      <c r="I1420">
        <v>324.11</v>
      </c>
      <c r="J1420">
        <v>396.95</v>
      </c>
      <c r="K1420">
        <v>320.25</v>
      </c>
    </row>
    <row r="1421" spans="1:11" x14ac:dyDescent="0.25">
      <c r="A1421" t="s">
        <v>20</v>
      </c>
      <c r="B1421">
        <v>524572</v>
      </c>
      <c r="C1421" t="s">
        <v>3252</v>
      </c>
      <c r="D1421">
        <v>40.94</v>
      </c>
      <c r="E1421">
        <v>42.6</v>
      </c>
      <c r="F1421">
        <v>43.27</v>
      </c>
      <c r="G1421">
        <v>43.81</v>
      </c>
      <c r="H1421">
        <v>42.55</v>
      </c>
      <c r="I1421">
        <v>32.450000000000003</v>
      </c>
      <c r="J1421">
        <v>48.89</v>
      </c>
      <c r="K1421">
        <v>31.79</v>
      </c>
    </row>
    <row r="1422" spans="1:11" x14ac:dyDescent="0.25">
      <c r="A1422" t="s">
        <v>20</v>
      </c>
      <c r="B1422">
        <v>524576</v>
      </c>
      <c r="C1422" t="s">
        <v>3253</v>
      </c>
      <c r="D1422">
        <v>19.29</v>
      </c>
      <c r="E1422">
        <v>19.41</v>
      </c>
      <c r="F1422">
        <v>19.52</v>
      </c>
      <c r="G1422">
        <v>19.739999999999998</v>
      </c>
      <c r="H1422">
        <v>20.11</v>
      </c>
      <c r="I1422">
        <v>21.94</v>
      </c>
      <c r="J1422">
        <v>23.8</v>
      </c>
      <c r="K1422">
        <v>17.600000000000001</v>
      </c>
    </row>
    <row r="1423" spans="1:11" x14ac:dyDescent="0.25">
      <c r="A1423" t="s">
        <v>20</v>
      </c>
      <c r="B1423">
        <v>524580</v>
      </c>
      <c r="C1423" t="s">
        <v>3254</v>
      </c>
      <c r="D1423">
        <v>13.33</v>
      </c>
      <c r="E1423">
        <v>13.36</v>
      </c>
      <c r="F1423">
        <v>13.29</v>
      </c>
      <c r="G1423">
        <v>13.25</v>
      </c>
      <c r="H1423">
        <v>12.94</v>
      </c>
      <c r="I1423">
        <v>13.65</v>
      </c>
      <c r="J1423">
        <v>15.09</v>
      </c>
      <c r="K1423">
        <v>9.48</v>
      </c>
    </row>
    <row r="1424" spans="1:11" x14ac:dyDescent="0.25">
      <c r="A1424" t="s">
        <v>20</v>
      </c>
      <c r="B1424">
        <v>524582</v>
      </c>
      <c r="C1424" t="s">
        <v>3255</v>
      </c>
      <c r="D1424">
        <v>104.25</v>
      </c>
      <c r="E1424">
        <v>98.28</v>
      </c>
      <c r="F1424">
        <v>93.7</v>
      </c>
      <c r="G1424">
        <v>88.94</v>
      </c>
      <c r="H1424">
        <v>84.45</v>
      </c>
      <c r="I1424">
        <v>78.540000000000006</v>
      </c>
      <c r="J1424">
        <v>104.25</v>
      </c>
      <c r="K1424">
        <v>70.239999999999995</v>
      </c>
    </row>
    <row r="1425" spans="1:11" x14ac:dyDescent="0.25">
      <c r="A1425" t="s">
        <v>20</v>
      </c>
      <c r="B1425">
        <v>524590</v>
      </c>
      <c r="C1425" t="s">
        <v>5670</v>
      </c>
      <c r="D1425">
        <v>6.9</v>
      </c>
      <c r="E1425">
        <v>6.55</v>
      </c>
      <c r="F1425">
        <v>6.5</v>
      </c>
      <c r="G1425">
        <v>6.73</v>
      </c>
      <c r="H1425">
        <v>7.49</v>
      </c>
      <c r="I1425">
        <v>13.49</v>
      </c>
      <c r="J1425">
        <v>11.46</v>
      </c>
      <c r="K1425">
        <v>5.57</v>
      </c>
    </row>
    <row r="1426" spans="1:11" x14ac:dyDescent="0.25">
      <c r="A1426" t="s">
        <v>20</v>
      </c>
      <c r="B1426">
        <v>524592</v>
      </c>
      <c r="C1426" t="s">
        <v>3256</v>
      </c>
      <c r="D1426">
        <v>8.6999999999999993</v>
      </c>
      <c r="E1426">
        <v>7.98</v>
      </c>
      <c r="F1426">
        <v>7.43</v>
      </c>
      <c r="G1426">
        <v>6.89</v>
      </c>
      <c r="H1426">
        <v>6.33</v>
      </c>
      <c r="I1426">
        <v>5.98</v>
      </c>
      <c r="J1426">
        <v>8.6999999999999993</v>
      </c>
      <c r="K1426">
        <v>4.8600000000000003</v>
      </c>
    </row>
    <row r="1427" spans="1:11" x14ac:dyDescent="0.25">
      <c r="A1427" t="s">
        <v>20</v>
      </c>
      <c r="B1427">
        <v>524594</v>
      </c>
      <c r="C1427" t="s">
        <v>3257</v>
      </c>
      <c r="D1427">
        <v>128.35</v>
      </c>
      <c r="E1427">
        <v>126.34</v>
      </c>
      <c r="F1427">
        <v>126.03</v>
      </c>
      <c r="G1427">
        <v>127.49</v>
      </c>
      <c r="H1427">
        <v>126.29</v>
      </c>
      <c r="I1427">
        <v>108.48</v>
      </c>
      <c r="J1427">
        <v>169.9</v>
      </c>
      <c r="K1427">
        <v>102.25</v>
      </c>
    </row>
    <row r="1428" spans="1:11" x14ac:dyDescent="0.25">
      <c r="A1428" t="s">
        <v>20</v>
      </c>
      <c r="B1428">
        <v>524598</v>
      </c>
      <c r="C1428" t="s">
        <v>3258</v>
      </c>
      <c r="D1428">
        <v>245.85</v>
      </c>
      <c r="E1428">
        <v>248.55</v>
      </c>
      <c r="F1428">
        <v>250.41</v>
      </c>
      <c r="G1428">
        <v>255.56</v>
      </c>
      <c r="H1428">
        <v>262.51</v>
      </c>
      <c r="I1428">
        <v>261.35000000000002</v>
      </c>
      <c r="J1428">
        <v>317.7</v>
      </c>
      <c r="K1428">
        <v>230</v>
      </c>
    </row>
    <row r="1429" spans="1:11" x14ac:dyDescent="0.25">
      <c r="A1429" t="s">
        <v>20</v>
      </c>
      <c r="B1429">
        <v>524602</v>
      </c>
      <c r="C1429" t="s">
        <v>6448</v>
      </c>
      <c r="D1429">
        <v>30.69</v>
      </c>
      <c r="E1429">
        <v>29.48</v>
      </c>
      <c r="F1429">
        <v>30.59</v>
      </c>
      <c r="G1429">
        <v>36.229999999999997</v>
      </c>
      <c r="H1429">
        <v>40.31</v>
      </c>
      <c r="I1429">
        <v>25.95</v>
      </c>
      <c r="J1429">
        <v>76.59</v>
      </c>
      <c r="K1429">
        <v>14.5</v>
      </c>
    </row>
    <row r="1430" spans="1:11" x14ac:dyDescent="0.25">
      <c r="A1430" t="s">
        <v>20</v>
      </c>
      <c r="B1430">
        <v>524604</v>
      </c>
      <c r="C1430" t="s">
        <v>3259</v>
      </c>
      <c r="D1430">
        <v>21.64</v>
      </c>
      <c r="E1430">
        <v>20.85</v>
      </c>
      <c r="F1430">
        <v>20</v>
      </c>
      <c r="G1430">
        <v>18.47</v>
      </c>
      <c r="H1430">
        <v>15.06</v>
      </c>
      <c r="I1430">
        <v>10.84</v>
      </c>
      <c r="J1430">
        <v>21.64</v>
      </c>
      <c r="K1430">
        <v>5.15</v>
      </c>
    </row>
    <row r="1431" spans="1:11" x14ac:dyDescent="0.25">
      <c r="A1431" t="s">
        <v>20</v>
      </c>
      <c r="B1431">
        <v>524606</v>
      </c>
      <c r="C1431" t="s">
        <v>3260</v>
      </c>
      <c r="D1431">
        <v>20.64</v>
      </c>
      <c r="E1431">
        <v>20.239999999999998</v>
      </c>
      <c r="F1431">
        <v>20.41</v>
      </c>
      <c r="G1431">
        <v>20.88</v>
      </c>
      <c r="H1431">
        <v>20.97</v>
      </c>
      <c r="I1431">
        <v>17.559999999999999</v>
      </c>
      <c r="J1431">
        <v>24.87</v>
      </c>
      <c r="K1431">
        <v>14.75</v>
      </c>
    </row>
    <row r="1432" spans="1:11" x14ac:dyDescent="0.25">
      <c r="A1432" t="s">
        <v>20</v>
      </c>
      <c r="B1432">
        <v>524614</v>
      </c>
      <c r="C1432" t="s">
        <v>3261</v>
      </c>
      <c r="D1432">
        <v>10.14</v>
      </c>
      <c r="E1432">
        <v>10.19</v>
      </c>
      <c r="F1432">
        <v>10.07</v>
      </c>
      <c r="G1432">
        <v>10.59</v>
      </c>
      <c r="H1432">
        <v>12.37</v>
      </c>
      <c r="I1432">
        <v>12.86</v>
      </c>
      <c r="J1432">
        <v>18.59</v>
      </c>
      <c r="K1432">
        <v>7.65</v>
      </c>
    </row>
    <row r="1433" spans="1:11" x14ac:dyDescent="0.25">
      <c r="A1433" t="s">
        <v>20</v>
      </c>
      <c r="B1433">
        <v>524622</v>
      </c>
      <c r="C1433" t="s">
        <v>3262</v>
      </c>
      <c r="D1433">
        <v>2.4</v>
      </c>
      <c r="E1433">
        <v>2.39</v>
      </c>
      <c r="F1433">
        <v>2.38</v>
      </c>
      <c r="G1433">
        <v>2.35</v>
      </c>
      <c r="H1433">
        <v>2.27</v>
      </c>
      <c r="I1433">
        <v>2.16</v>
      </c>
      <c r="J1433">
        <v>3.16</v>
      </c>
      <c r="K1433">
        <v>1.48</v>
      </c>
    </row>
    <row r="1434" spans="1:11" x14ac:dyDescent="0.25">
      <c r="A1434" t="s">
        <v>20</v>
      </c>
      <c r="B1434">
        <v>524624</v>
      </c>
      <c r="C1434" t="s">
        <v>3263</v>
      </c>
      <c r="D1434">
        <v>19.48</v>
      </c>
      <c r="E1434">
        <v>18.47</v>
      </c>
      <c r="F1434">
        <v>17.989999999999998</v>
      </c>
      <c r="G1434">
        <v>17.64</v>
      </c>
      <c r="H1434">
        <v>17.079999999999998</v>
      </c>
      <c r="I1434">
        <v>14.59</v>
      </c>
      <c r="J1434">
        <v>21</v>
      </c>
      <c r="K1434">
        <v>12.02</v>
      </c>
    </row>
    <row r="1435" spans="1:11" x14ac:dyDescent="0.25">
      <c r="A1435" t="s">
        <v>20</v>
      </c>
      <c r="B1435">
        <v>524628</v>
      </c>
      <c r="C1435" t="s">
        <v>3264</v>
      </c>
      <c r="D1435">
        <v>20.11</v>
      </c>
      <c r="E1435">
        <v>18.39</v>
      </c>
      <c r="F1435">
        <v>16.79</v>
      </c>
      <c r="G1435">
        <v>14.9</v>
      </c>
      <c r="H1435">
        <v>12.75</v>
      </c>
      <c r="I1435">
        <v>10.62</v>
      </c>
      <c r="J1435">
        <v>20.11</v>
      </c>
      <c r="K1435">
        <v>9.1</v>
      </c>
    </row>
    <row r="1436" spans="1:11" x14ac:dyDescent="0.25">
      <c r="A1436" t="s">
        <v>20</v>
      </c>
      <c r="B1436">
        <v>524632</v>
      </c>
      <c r="C1436" t="s">
        <v>3265</v>
      </c>
      <c r="D1436">
        <v>94.17</v>
      </c>
      <c r="E1436">
        <v>96.58</v>
      </c>
      <c r="F1436">
        <v>97.89</v>
      </c>
      <c r="G1436">
        <v>101.98</v>
      </c>
      <c r="H1436">
        <v>115.63</v>
      </c>
      <c r="I1436">
        <v>123.05</v>
      </c>
      <c r="J1436">
        <v>182.6</v>
      </c>
      <c r="K1436">
        <v>81.7</v>
      </c>
    </row>
    <row r="1437" spans="1:11" x14ac:dyDescent="0.25">
      <c r="A1437" t="s">
        <v>20</v>
      </c>
      <c r="B1437">
        <v>524634</v>
      </c>
      <c r="C1437" t="s">
        <v>3266</v>
      </c>
      <c r="D1437">
        <v>531.6</v>
      </c>
      <c r="E1437">
        <v>530.21</v>
      </c>
      <c r="F1437">
        <v>520.22</v>
      </c>
      <c r="G1437">
        <v>498.91</v>
      </c>
      <c r="H1437">
        <v>468.42</v>
      </c>
      <c r="I1437">
        <v>399.07</v>
      </c>
      <c r="J1437">
        <v>554</v>
      </c>
      <c r="K1437">
        <v>401.1</v>
      </c>
    </row>
    <row r="1438" spans="1:11" x14ac:dyDescent="0.25">
      <c r="A1438" t="s">
        <v>20</v>
      </c>
      <c r="B1438">
        <v>524636</v>
      </c>
      <c r="C1438" t="s">
        <v>3267</v>
      </c>
      <c r="D1438">
        <v>31.5</v>
      </c>
      <c r="E1438">
        <v>31.4</v>
      </c>
      <c r="F1438">
        <v>30.88</v>
      </c>
      <c r="G1438">
        <v>30.52</v>
      </c>
      <c r="H1438">
        <v>31.77</v>
      </c>
      <c r="I1438">
        <v>32.32</v>
      </c>
      <c r="J1438">
        <v>43</v>
      </c>
      <c r="K1438">
        <v>25.02</v>
      </c>
    </row>
    <row r="1439" spans="1:11" x14ac:dyDescent="0.25">
      <c r="A1439" t="s">
        <v>20</v>
      </c>
      <c r="B1439">
        <v>524640</v>
      </c>
      <c r="C1439" t="s">
        <v>3268</v>
      </c>
      <c r="D1439">
        <v>50.64</v>
      </c>
      <c r="E1439">
        <v>51.25</v>
      </c>
      <c r="F1439">
        <v>52.05</v>
      </c>
      <c r="G1439">
        <v>53.32</v>
      </c>
      <c r="H1439">
        <v>55.13</v>
      </c>
      <c r="I1439">
        <v>59.72</v>
      </c>
      <c r="J1439">
        <v>66.3</v>
      </c>
      <c r="K1439">
        <v>48.15</v>
      </c>
    </row>
    <row r="1440" spans="1:11" x14ac:dyDescent="0.25">
      <c r="A1440" t="s">
        <v>20</v>
      </c>
      <c r="B1440">
        <v>524642</v>
      </c>
      <c r="C1440" t="s">
        <v>3269</v>
      </c>
      <c r="D1440">
        <v>0.84</v>
      </c>
      <c r="E1440">
        <v>0.83</v>
      </c>
      <c r="F1440">
        <v>0.84</v>
      </c>
      <c r="G1440">
        <v>0.85</v>
      </c>
      <c r="H1440">
        <v>0.88</v>
      </c>
      <c r="I1440">
        <v>0.94</v>
      </c>
      <c r="J1440">
        <v>1</v>
      </c>
      <c r="K1440">
        <v>0.78</v>
      </c>
    </row>
    <row r="1441" spans="1:11" x14ac:dyDescent="0.25">
      <c r="A1441" t="s">
        <v>20</v>
      </c>
      <c r="B1441">
        <v>524648</v>
      </c>
      <c r="C1441" t="s">
        <v>3270</v>
      </c>
      <c r="D1441">
        <v>113.15</v>
      </c>
      <c r="E1441">
        <v>113.31</v>
      </c>
      <c r="F1441">
        <v>113.08</v>
      </c>
      <c r="G1441">
        <v>113.02</v>
      </c>
      <c r="H1441">
        <v>114.26</v>
      </c>
      <c r="I1441">
        <v>110.48</v>
      </c>
      <c r="J1441">
        <v>140</v>
      </c>
      <c r="K1441">
        <v>100.3</v>
      </c>
    </row>
    <row r="1442" spans="1:11" x14ac:dyDescent="0.25">
      <c r="A1442" t="s">
        <v>20</v>
      </c>
      <c r="B1442">
        <v>524652</v>
      </c>
      <c r="C1442" t="s">
        <v>3271</v>
      </c>
      <c r="D1442">
        <v>18.84</v>
      </c>
      <c r="E1442">
        <v>17.63</v>
      </c>
      <c r="F1442">
        <v>16.96</v>
      </c>
      <c r="G1442">
        <v>16.55</v>
      </c>
      <c r="H1442">
        <v>16.62</v>
      </c>
      <c r="I1442">
        <v>13.78</v>
      </c>
      <c r="J1442">
        <v>24.29</v>
      </c>
      <c r="K1442">
        <v>11.71</v>
      </c>
    </row>
    <row r="1443" spans="1:11" x14ac:dyDescent="0.25">
      <c r="A1443" t="s">
        <v>20</v>
      </c>
      <c r="B1443">
        <v>524654</v>
      </c>
      <c r="C1443" t="s">
        <v>3272</v>
      </c>
      <c r="D1443">
        <v>349.45</v>
      </c>
      <c r="E1443">
        <v>352.92</v>
      </c>
      <c r="F1443">
        <v>355.27</v>
      </c>
      <c r="G1443">
        <v>359.62</v>
      </c>
      <c r="H1443">
        <v>369.13</v>
      </c>
      <c r="I1443">
        <v>397.96</v>
      </c>
      <c r="J1443">
        <v>421</v>
      </c>
      <c r="K1443">
        <v>345</v>
      </c>
    </row>
    <row r="1444" spans="1:11" x14ac:dyDescent="0.25">
      <c r="A1444" t="s">
        <v>20</v>
      </c>
      <c r="B1444">
        <v>524661</v>
      </c>
      <c r="C1444" t="s">
        <v>3273</v>
      </c>
      <c r="D1444">
        <v>4</v>
      </c>
      <c r="E1444">
        <v>3.96</v>
      </c>
      <c r="F1444">
        <v>3.95</v>
      </c>
      <c r="G1444">
        <v>3.94</v>
      </c>
      <c r="H1444">
        <v>3.91</v>
      </c>
      <c r="I1444">
        <v>4.33</v>
      </c>
      <c r="J1444">
        <v>4.5999999999999996</v>
      </c>
      <c r="K1444">
        <v>3.2</v>
      </c>
    </row>
    <row r="1445" spans="1:11" x14ac:dyDescent="0.25">
      <c r="A1445" t="s">
        <v>20</v>
      </c>
      <c r="B1445">
        <v>524663</v>
      </c>
      <c r="C1445" t="s">
        <v>3274</v>
      </c>
      <c r="D1445">
        <v>25.1</v>
      </c>
      <c r="E1445">
        <v>24.79</v>
      </c>
      <c r="F1445">
        <v>24.51</v>
      </c>
      <c r="G1445">
        <v>24.31</v>
      </c>
      <c r="H1445">
        <v>24.08</v>
      </c>
      <c r="I1445">
        <v>24.66</v>
      </c>
      <c r="J1445">
        <v>27.2</v>
      </c>
      <c r="K1445">
        <v>21.66</v>
      </c>
    </row>
    <row r="1446" spans="1:11" x14ac:dyDescent="0.25">
      <c r="A1446" t="s">
        <v>20</v>
      </c>
      <c r="B1446">
        <v>524667</v>
      </c>
      <c r="C1446" t="s">
        <v>371</v>
      </c>
      <c r="D1446">
        <v>329.55</v>
      </c>
      <c r="E1446">
        <v>327.9</v>
      </c>
      <c r="F1446">
        <v>328.91</v>
      </c>
      <c r="G1446">
        <v>332.69</v>
      </c>
      <c r="H1446">
        <v>331.21</v>
      </c>
      <c r="I1446">
        <v>307.2</v>
      </c>
      <c r="J1446">
        <v>387.2</v>
      </c>
      <c r="K1446">
        <v>288.05</v>
      </c>
    </row>
    <row r="1447" spans="1:11" x14ac:dyDescent="0.25">
      <c r="A1447" t="s">
        <v>20</v>
      </c>
      <c r="B1447">
        <v>524669</v>
      </c>
      <c r="C1447" t="s">
        <v>3275</v>
      </c>
      <c r="D1447">
        <v>1531.7</v>
      </c>
      <c r="E1447">
        <v>1559.69</v>
      </c>
      <c r="F1447">
        <v>1584.98</v>
      </c>
      <c r="G1447">
        <v>1613.95</v>
      </c>
      <c r="H1447">
        <v>1652.08</v>
      </c>
      <c r="I1447">
        <v>1740.79</v>
      </c>
      <c r="J1447">
        <v>1928.45</v>
      </c>
      <c r="K1447">
        <v>1521</v>
      </c>
    </row>
    <row r="1448" spans="1:11" x14ac:dyDescent="0.25">
      <c r="A1448" t="s">
        <v>20</v>
      </c>
      <c r="B1448">
        <v>524675</v>
      </c>
      <c r="C1448" t="s">
        <v>3276</v>
      </c>
      <c r="D1448">
        <v>16.27</v>
      </c>
      <c r="E1448">
        <v>15.06</v>
      </c>
      <c r="F1448">
        <v>14.34</v>
      </c>
      <c r="G1448">
        <v>13.77</v>
      </c>
      <c r="H1448">
        <v>13.1</v>
      </c>
      <c r="I1448">
        <v>11.76</v>
      </c>
      <c r="J1448">
        <v>16.27</v>
      </c>
      <c r="K1448">
        <v>9.51</v>
      </c>
    </row>
    <row r="1449" spans="1:11" x14ac:dyDescent="0.25">
      <c r="A1449" t="s">
        <v>20</v>
      </c>
      <c r="B1449">
        <v>524687</v>
      </c>
      <c r="C1449" t="s">
        <v>3277</v>
      </c>
      <c r="D1449">
        <v>22.45</v>
      </c>
      <c r="E1449">
        <v>22.63</v>
      </c>
      <c r="F1449">
        <v>22.76</v>
      </c>
      <c r="G1449">
        <v>22.73</v>
      </c>
      <c r="H1449">
        <v>22.44</v>
      </c>
      <c r="I1449">
        <v>20.92</v>
      </c>
      <c r="J1449">
        <v>28.6</v>
      </c>
      <c r="K1449">
        <v>20</v>
      </c>
    </row>
    <row r="1450" spans="1:11" x14ac:dyDescent="0.25">
      <c r="A1450" t="s">
        <v>20</v>
      </c>
      <c r="B1450">
        <v>524703</v>
      </c>
      <c r="C1450" t="s">
        <v>3278</v>
      </c>
      <c r="D1450">
        <v>70.510000000000005</v>
      </c>
      <c r="E1450">
        <v>69.37</v>
      </c>
      <c r="F1450">
        <v>68</v>
      </c>
      <c r="G1450">
        <v>67.14</v>
      </c>
      <c r="H1450">
        <v>66.19</v>
      </c>
      <c r="I1450">
        <v>62.31</v>
      </c>
      <c r="J1450">
        <v>82.6</v>
      </c>
      <c r="K1450">
        <v>50.1</v>
      </c>
    </row>
    <row r="1451" spans="1:11" x14ac:dyDescent="0.25">
      <c r="A1451" t="s">
        <v>20</v>
      </c>
      <c r="B1451">
        <v>524709</v>
      </c>
      <c r="C1451" t="s">
        <v>1590</v>
      </c>
      <c r="D1451">
        <v>72.94</v>
      </c>
      <c r="E1451">
        <v>73.64</v>
      </c>
      <c r="F1451">
        <v>74.17</v>
      </c>
      <c r="G1451">
        <v>75.069999999999993</v>
      </c>
      <c r="H1451">
        <v>77.47</v>
      </c>
      <c r="I1451">
        <v>83.22</v>
      </c>
      <c r="J1451">
        <v>88.5</v>
      </c>
      <c r="K1451">
        <v>71.7</v>
      </c>
    </row>
    <row r="1452" spans="1:11" x14ac:dyDescent="0.25">
      <c r="A1452" t="s">
        <v>20</v>
      </c>
      <c r="B1452">
        <v>524711</v>
      </c>
      <c r="C1452" t="s">
        <v>3279</v>
      </c>
      <c r="D1452">
        <v>18.600000000000001</v>
      </c>
      <c r="E1452">
        <v>18.46</v>
      </c>
      <c r="F1452">
        <v>17.86</v>
      </c>
      <c r="G1452">
        <v>17.18</v>
      </c>
      <c r="H1452">
        <v>16.190000000000001</v>
      </c>
      <c r="I1452">
        <v>12.74</v>
      </c>
      <c r="J1452">
        <v>19.7</v>
      </c>
      <c r="K1452">
        <v>8.75</v>
      </c>
    </row>
    <row r="1453" spans="1:11" x14ac:dyDescent="0.25">
      <c r="A1453" t="s">
        <v>20</v>
      </c>
      <c r="B1453">
        <v>524715</v>
      </c>
      <c r="C1453" t="s">
        <v>3280</v>
      </c>
      <c r="D1453">
        <v>1194.55</v>
      </c>
      <c r="E1453">
        <v>1185.3900000000001</v>
      </c>
      <c r="F1453">
        <v>1174.73</v>
      </c>
      <c r="G1453">
        <v>1160.2</v>
      </c>
      <c r="H1453">
        <v>1141.33</v>
      </c>
      <c r="I1453">
        <v>1068.8</v>
      </c>
      <c r="J1453">
        <v>1198.9000000000001</v>
      </c>
      <c r="K1453">
        <v>1069</v>
      </c>
    </row>
    <row r="1454" spans="1:11" x14ac:dyDescent="0.25">
      <c r="A1454" t="s">
        <v>20</v>
      </c>
      <c r="B1454">
        <v>524717</v>
      </c>
      <c r="C1454" t="s">
        <v>3281</v>
      </c>
      <c r="D1454">
        <v>386.7</v>
      </c>
      <c r="E1454">
        <v>380.61</v>
      </c>
      <c r="F1454">
        <v>374.76</v>
      </c>
      <c r="G1454">
        <v>369.22</v>
      </c>
      <c r="H1454">
        <v>358.5</v>
      </c>
      <c r="I1454">
        <v>310.20999999999998</v>
      </c>
      <c r="J1454">
        <v>458.9</v>
      </c>
      <c r="K1454">
        <v>262.2</v>
      </c>
    </row>
    <row r="1455" spans="1:11" x14ac:dyDescent="0.25">
      <c r="A1455" t="s">
        <v>20</v>
      </c>
      <c r="B1455">
        <v>524727</v>
      </c>
      <c r="C1455" t="s">
        <v>3282</v>
      </c>
      <c r="D1455">
        <v>17.5</v>
      </c>
      <c r="E1455">
        <v>17.420000000000002</v>
      </c>
      <c r="F1455">
        <v>17.149999999999999</v>
      </c>
      <c r="G1455">
        <v>16.47</v>
      </c>
      <c r="H1455">
        <v>15</v>
      </c>
      <c r="I1455">
        <v>14.2</v>
      </c>
      <c r="J1455">
        <v>18.13</v>
      </c>
      <c r="K1455">
        <v>8.8000000000000007</v>
      </c>
    </row>
    <row r="1456" spans="1:11" x14ac:dyDescent="0.25">
      <c r="A1456" t="s">
        <v>20</v>
      </c>
      <c r="B1456">
        <v>524731</v>
      </c>
      <c r="C1456" t="s">
        <v>3283</v>
      </c>
      <c r="D1456">
        <v>682.05</v>
      </c>
      <c r="E1456">
        <v>681.26</v>
      </c>
      <c r="F1456">
        <v>671.83</v>
      </c>
      <c r="G1456">
        <v>664.38</v>
      </c>
      <c r="H1456">
        <v>673.23</v>
      </c>
      <c r="I1456">
        <v>679.03</v>
      </c>
      <c r="J1456">
        <v>769.7</v>
      </c>
      <c r="K1456">
        <v>586.9</v>
      </c>
    </row>
    <row r="1457" spans="1:11" x14ac:dyDescent="0.25">
      <c r="A1457" t="s">
        <v>20</v>
      </c>
      <c r="B1457">
        <v>524735</v>
      </c>
      <c r="C1457" t="s">
        <v>3284</v>
      </c>
      <c r="D1457">
        <v>273.25</v>
      </c>
      <c r="E1457">
        <v>275.99</v>
      </c>
      <c r="F1457">
        <v>276.64999999999998</v>
      </c>
      <c r="G1457">
        <v>278.29000000000002</v>
      </c>
      <c r="H1457">
        <v>284.3</v>
      </c>
      <c r="I1457">
        <v>302.76</v>
      </c>
      <c r="J1457">
        <v>320.05</v>
      </c>
      <c r="K1457">
        <v>258.60000000000002</v>
      </c>
    </row>
    <row r="1458" spans="1:11" x14ac:dyDescent="0.25">
      <c r="A1458" t="s">
        <v>20</v>
      </c>
      <c r="B1458">
        <v>524742</v>
      </c>
      <c r="C1458" t="s">
        <v>3285</v>
      </c>
      <c r="D1458">
        <v>1286.1500000000001</v>
      </c>
      <c r="E1458">
        <v>1265.6099999999999</v>
      </c>
      <c r="F1458">
        <v>1214.4100000000001</v>
      </c>
      <c r="G1458">
        <v>1154.1199999999999</v>
      </c>
      <c r="H1458">
        <v>1083.5</v>
      </c>
      <c r="I1458">
        <v>912.43</v>
      </c>
      <c r="J1458">
        <v>1338</v>
      </c>
      <c r="K1458">
        <v>878.2</v>
      </c>
    </row>
    <row r="1459" spans="1:11" x14ac:dyDescent="0.25">
      <c r="A1459" t="s">
        <v>20</v>
      </c>
      <c r="B1459">
        <v>524743</v>
      </c>
      <c r="C1459" t="s">
        <v>5671</v>
      </c>
      <c r="D1459">
        <v>85.57</v>
      </c>
      <c r="E1459">
        <v>80.97</v>
      </c>
      <c r="F1459">
        <v>78.930000000000007</v>
      </c>
      <c r="G1459">
        <v>78.88</v>
      </c>
      <c r="H1459">
        <v>84.87</v>
      </c>
      <c r="I1459">
        <v>85.9</v>
      </c>
      <c r="J1459">
        <v>123.45</v>
      </c>
      <c r="K1459">
        <v>66.8</v>
      </c>
    </row>
    <row r="1460" spans="1:11" x14ac:dyDescent="0.25">
      <c r="A1460" t="s">
        <v>20</v>
      </c>
      <c r="B1460">
        <v>524748</v>
      </c>
      <c r="C1460" t="s">
        <v>3286</v>
      </c>
      <c r="D1460">
        <v>45.22</v>
      </c>
      <c r="E1460">
        <v>44.45</v>
      </c>
      <c r="F1460">
        <v>44.42</v>
      </c>
      <c r="G1460">
        <v>44.78</v>
      </c>
      <c r="H1460">
        <v>45.73</v>
      </c>
      <c r="I1460">
        <v>45.18</v>
      </c>
      <c r="J1460">
        <v>54.55</v>
      </c>
      <c r="K1460">
        <v>42.01</v>
      </c>
    </row>
    <row r="1461" spans="1:11" x14ac:dyDescent="0.25">
      <c r="A1461" t="s">
        <v>20</v>
      </c>
      <c r="B1461">
        <v>524752</v>
      </c>
      <c r="C1461" t="s">
        <v>3287</v>
      </c>
      <c r="D1461">
        <v>17.32</v>
      </c>
      <c r="E1461">
        <v>17.55</v>
      </c>
      <c r="F1461">
        <v>17.54</v>
      </c>
      <c r="G1461">
        <v>17.329999999999998</v>
      </c>
      <c r="H1461">
        <v>17.11</v>
      </c>
      <c r="I1461">
        <v>20.34</v>
      </c>
      <c r="J1461">
        <v>20.440000000000001</v>
      </c>
      <c r="K1461">
        <v>15.25</v>
      </c>
    </row>
    <row r="1462" spans="1:11" x14ac:dyDescent="0.25">
      <c r="A1462" t="s">
        <v>20</v>
      </c>
      <c r="B1462">
        <v>524768</v>
      </c>
      <c r="C1462" t="s">
        <v>3288</v>
      </c>
      <c r="D1462">
        <v>24.51</v>
      </c>
      <c r="E1462">
        <v>24.75</v>
      </c>
      <c r="F1462">
        <v>24.8</v>
      </c>
      <c r="G1462">
        <v>24.82</v>
      </c>
      <c r="H1462">
        <v>24.95</v>
      </c>
      <c r="I1462">
        <v>25.1</v>
      </c>
      <c r="J1462">
        <v>28.6</v>
      </c>
      <c r="K1462">
        <v>21.1</v>
      </c>
    </row>
    <row r="1463" spans="1:11" x14ac:dyDescent="0.25">
      <c r="A1463" t="s">
        <v>20</v>
      </c>
      <c r="B1463">
        <v>524774</v>
      </c>
      <c r="C1463" t="s">
        <v>3289</v>
      </c>
      <c r="D1463">
        <v>1971.2</v>
      </c>
      <c r="E1463">
        <v>1942.24</v>
      </c>
      <c r="F1463">
        <v>1911.22</v>
      </c>
      <c r="G1463">
        <v>1890.76</v>
      </c>
      <c r="H1463">
        <v>1908.51</v>
      </c>
      <c r="I1463">
        <v>1813.08</v>
      </c>
      <c r="J1463">
        <v>2425.1</v>
      </c>
      <c r="K1463">
        <v>1711.3</v>
      </c>
    </row>
    <row r="1464" spans="1:11" x14ac:dyDescent="0.25">
      <c r="A1464" t="s">
        <v>20</v>
      </c>
      <c r="B1464">
        <v>524790</v>
      </c>
      <c r="C1464" t="s">
        <v>3290</v>
      </c>
      <c r="D1464">
        <v>116.3</v>
      </c>
      <c r="E1464">
        <v>116.89</v>
      </c>
      <c r="F1464">
        <v>117.4</v>
      </c>
      <c r="G1464">
        <v>118.25</v>
      </c>
      <c r="H1464">
        <v>118.79</v>
      </c>
      <c r="I1464">
        <v>119.42</v>
      </c>
      <c r="J1464">
        <v>135.9</v>
      </c>
      <c r="K1464">
        <v>106.2</v>
      </c>
    </row>
    <row r="1465" spans="1:11" x14ac:dyDescent="0.25">
      <c r="A1465" t="s">
        <v>20</v>
      </c>
      <c r="B1465">
        <v>524804</v>
      </c>
      <c r="C1465" t="s">
        <v>3291</v>
      </c>
      <c r="D1465">
        <v>1007.5</v>
      </c>
      <c r="E1465">
        <v>980.21</v>
      </c>
      <c r="F1465">
        <v>957.14</v>
      </c>
      <c r="G1465">
        <v>929.93</v>
      </c>
      <c r="H1465">
        <v>893.77</v>
      </c>
      <c r="I1465">
        <v>751.52</v>
      </c>
      <c r="J1465">
        <v>1014.75</v>
      </c>
      <c r="K1465">
        <v>805.9</v>
      </c>
    </row>
    <row r="1466" spans="1:11" x14ac:dyDescent="0.25">
      <c r="A1466" t="s">
        <v>20</v>
      </c>
      <c r="B1466">
        <v>524808</v>
      </c>
      <c r="C1466" t="s">
        <v>3292</v>
      </c>
      <c r="D1466">
        <v>38.92</v>
      </c>
      <c r="E1466">
        <v>39.93</v>
      </c>
      <c r="F1466">
        <v>40.58</v>
      </c>
      <c r="G1466">
        <v>41.05</v>
      </c>
      <c r="H1466">
        <v>41.02</v>
      </c>
      <c r="I1466">
        <v>39.03</v>
      </c>
      <c r="J1466">
        <v>48.45</v>
      </c>
      <c r="K1466">
        <v>34.5</v>
      </c>
    </row>
    <row r="1467" spans="1:11" x14ac:dyDescent="0.25">
      <c r="A1467" t="s">
        <v>20</v>
      </c>
      <c r="B1467">
        <v>524816</v>
      </c>
      <c r="C1467" t="s">
        <v>3293</v>
      </c>
      <c r="D1467">
        <v>780.25</v>
      </c>
      <c r="E1467">
        <v>774.06</v>
      </c>
      <c r="F1467">
        <v>772.02</v>
      </c>
      <c r="G1467">
        <v>781.71</v>
      </c>
      <c r="H1467">
        <v>803.84</v>
      </c>
      <c r="I1467">
        <v>739.35</v>
      </c>
      <c r="J1467">
        <v>928.45</v>
      </c>
      <c r="K1467">
        <v>725</v>
      </c>
    </row>
    <row r="1468" spans="1:11" x14ac:dyDescent="0.25">
      <c r="A1468" t="s">
        <v>20</v>
      </c>
      <c r="B1468">
        <v>524818</v>
      </c>
      <c r="C1468" t="s">
        <v>3294</v>
      </c>
      <c r="D1468">
        <v>62.25</v>
      </c>
      <c r="E1468">
        <v>61.91</v>
      </c>
      <c r="F1468">
        <v>61.84</v>
      </c>
      <c r="G1468">
        <v>61.99</v>
      </c>
      <c r="H1468">
        <v>62.28</v>
      </c>
      <c r="I1468">
        <v>64.040000000000006</v>
      </c>
      <c r="J1468">
        <v>68.849999999999994</v>
      </c>
      <c r="K1468">
        <v>57.7</v>
      </c>
    </row>
    <row r="1469" spans="1:11" x14ac:dyDescent="0.25">
      <c r="A1469" t="s">
        <v>20</v>
      </c>
      <c r="B1469">
        <v>524820</v>
      </c>
      <c r="C1469" t="s">
        <v>3295</v>
      </c>
      <c r="D1469">
        <v>306.10000000000002</v>
      </c>
      <c r="E1469">
        <v>308.8</v>
      </c>
      <c r="F1469">
        <v>310.32</v>
      </c>
      <c r="G1469">
        <v>312.12</v>
      </c>
      <c r="H1469">
        <v>312.25</v>
      </c>
      <c r="I1469">
        <v>307.45</v>
      </c>
      <c r="J1469">
        <v>344.55</v>
      </c>
      <c r="K1469">
        <v>283.05</v>
      </c>
    </row>
    <row r="1470" spans="1:11" x14ac:dyDescent="0.25">
      <c r="A1470" t="s">
        <v>20</v>
      </c>
      <c r="B1470">
        <v>524824</v>
      </c>
      <c r="C1470" t="s">
        <v>3296</v>
      </c>
      <c r="D1470">
        <v>108.89</v>
      </c>
      <c r="E1470">
        <v>104.34</v>
      </c>
      <c r="F1470">
        <v>99.87</v>
      </c>
      <c r="G1470">
        <v>96.19</v>
      </c>
      <c r="H1470">
        <v>94.16</v>
      </c>
      <c r="I1470">
        <v>91.15</v>
      </c>
      <c r="J1470">
        <v>118</v>
      </c>
      <c r="K1470">
        <v>81.5</v>
      </c>
    </row>
    <row r="1471" spans="1:11" x14ac:dyDescent="0.25">
      <c r="A1471" t="s">
        <v>20</v>
      </c>
      <c r="B1471">
        <v>524828</v>
      </c>
      <c r="C1471" t="s">
        <v>3297</v>
      </c>
      <c r="D1471">
        <v>185.05</v>
      </c>
      <c r="E1471">
        <v>187.91</v>
      </c>
      <c r="F1471">
        <v>189.97</v>
      </c>
      <c r="G1471">
        <v>189.24</v>
      </c>
      <c r="H1471">
        <v>186.7</v>
      </c>
      <c r="I1471">
        <v>168.61</v>
      </c>
      <c r="J1471">
        <v>226.9</v>
      </c>
      <c r="K1471">
        <v>162</v>
      </c>
    </row>
    <row r="1472" spans="1:11" x14ac:dyDescent="0.25">
      <c r="A1472" t="s">
        <v>20</v>
      </c>
      <c r="B1472">
        <v>526001</v>
      </c>
      <c r="C1472" t="s">
        <v>3298</v>
      </c>
      <c r="D1472">
        <v>5.25</v>
      </c>
      <c r="E1472">
        <v>5.08</v>
      </c>
      <c r="F1472">
        <v>5.08</v>
      </c>
      <c r="G1472">
        <v>5.12</v>
      </c>
      <c r="H1472">
        <v>5.0199999999999996</v>
      </c>
      <c r="I1472">
        <v>4.8099999999999996</v>
      </c>
      <c r="J1472">
        <v>5.98</v>
      </c>
      <c r="K1472">
        <v>3.86</v>
      </c>
    </row>
    <row r="1473" spans="1:11" x14ac:dyDescent="0.25">
      <c r="A1473" t="s">
        <v>20</v>
      </c>
      <c r="B1473">
        <v>526025</v>
      </c>
      <c r="C1473" t="s">
        <v>3299</v>
      </c>
      <c r="D1473">
        <v>19.36</v>
      </c>
      <c r="E1473">
        <v>17.89</v>
      </c>
      <c r="F1473">
        <v>17.03</v>
      </c>
      <c r="G1473">
        <v>16.61</v>
      </c>
      <c r="H1473">
        <v>16.309999999999999</v>
      </c>
      <c r="I1473">
        <v>18.27</v>
      </c>
      <c r="J1473">
        <v>20.399999999999999</v>
      </c>
      <c r="K1473">
        <v>12.34</v>
      </c>
    </row>
    <row r="1474" spans="1:11" x14ac:dyDescent="0.25">
      <c r="A1474" t="s">
        <v>20</v>
      </c>
      <c r="B1474">
        <v>526027</v>
      </c>
      <c r="C1474" t="s">
        <v>6449</v>
      </c>
      <c r="D1474">
        <v>70.63</v>
      </c>
      <c r="E1474">
        <v>65.86</v>
      </c>
      <c r="F1474">
        <v>62.22</v>
      </c>
      <c r="G1474">
        <v>58.26</v>
      </c>
      <c r="H1474">
        <v>52.23</v>
      </c>
      <c r="I1474">
        <v>41.93</v>
      </c>
      <c r="J1474">
        <v>70.63</v>
      </c>
      <c r="K1474">
        <v>35.229999999999997</v>
      </c>
    </row>
    <row r="1475" spans="1:11" x14ac:dyDescent="0.25">
      <c r="A1475" t="s">
        <v>20</v>
      </c>
      <c r="B1475">
        <v>526043</v>
      </c>
      <c r="C1475" t="s">
        <v>3300</v>
      </c>
      <c r="D1475">
        <v>60.98</v>
      </c>
      <c r="E1475">
        <v>60.37</v>
      </c>
      <c r="F1475">
        <v>60.43</v>
      </c>
      <c r="G1475">
        <v>60.72</v>
      </c>
      <c r="H1475">
        <v>60.53</v>
      </c>
      <c r="I1475">
        <v>61.98</v>
      </c>
      <c r="J1475">
        <v>78.8</v>
      </c>
      <c r="K1475">
        <v>53.65</v>
      </c>
    </row>
    <row r="1476" spans="1:11" x14ac:dyDescent="0.25">
      <c r="A1476" t="s">
        <v>20</v>
      </c>
      <c r="B1476">
        <v>526073</v>
      </c>
      <c r="C1476" t="s">
        <v>3301</v>
      </c>
      <c r="D1476">
        <v>1467.6</v>
      </c>
      <c r="E1476">
        <v>1477.24</v>
      </c>
      <c r="F1476">
        <v>1488.76</v>
      </c>
      <c r="G1476">
        <v>1499.63</v>
      </c>
      <c r="H1476">
        <v>1494.27</v>
      </c>
      <c r="I1476">
        <v>1329.06</v>
      </c>
      <c r="J1476">
        <v>1749.9</v>
      </c>
      <c r="K1476">
        <v>1373.2</v>
      </c>
    </row>
    <row r="1477" spans="1:11" x14ac:dyDescent="0.25">
      <c r="A1477" t="s">
        <v>20</v>
      </c>
      <c r="B1477">
        <v>526081</v>
      </c>
      <c r="C1477" t="s">
        <v>3302</v>
      </c>
      <c r="D1477">
        <v>15.39</v>
      </c>
      <c r="E1477">
        <v>15.29</v>
      </c>
      <c r="F1477">
        <v>15.37</v>
      </c>
      <c r="G1477">
        <v>15.42</v>
      </c>
      <c r="H1477">
        <v>15.09</v>
      </c>
      <c r="I1477">
        <v>13.26</v>
      </c>
      <c r="J1477">
        <v>16.760000000000002</v>
      </c>
      <c r="K1477">
        <v>11.9</v>
      </c>
    </row>
    <row r="1478" spans="1:11" x14ac:dyDescent="0.25">
      <c r="A1478" t="s">
        <v>20</v>
      </c>
      <c r="B1478">
        <v>526095</v>
      </c>
      <c r="C1478" t="s">
        <v>3303</v>
      </c>
      <c r="D1478">
        <v>36.869999999999997</v>
      </c>
      <c r="E1478">
        <v>34.36</v>
      </c>
      <c r="F1478">
        <v>33.53</v>
      </c>
      <c r="G1478">
        <v>33.1</v>
      </c>
      <c r="H1478">
        <v>32.92</v>
      </c>
      <c r="I1478">
        <v>33.44</v>
      </c>
      <c r="J1478">
        <v>38.49</v>
      </c>
      <c r="K1478">
        <v>27.01</v>
      </c>
    </row>
    <row r="1479" spans="1:11" x14ac:dyDescent="0.25">
      <c r="A1479" t="s">
        <v>20</v>
      </c>
      <c r="B1479">
        <v>526113</v>
      </c>
      <c r="C1479" t="s">
        <v>3304</v>
      </c>
      <c r="D1479">
        <v>14.2</v>
      </c>
      <c r="E1479">
        <v>13.53</v>
      </c>
      <c r="F1479">
        <v>13.05</v>
      </c>
      <c r="G1479">
        <v>12.46</v>
      </c>
      <c r="H1479">
        <v>11.91</v>
      </c>
      <c r="I1479">
        <v>12.1</v>
      </c>
      <c r="J1479">
        <v>14.33</v>
      </c>
      <c r="K1479">
        <v>10.47</v>
      </c>
    </row>
    <row r="1480" spans="1:11" x14ac:dyDescent="0.25">
      <c r="A1480" t="s">
        <v>20</v>
      </c>
      <c r="B1480">
        <v>526115</v>
      </c>
      <c r="C1480" t="s">
        <v>3305</v>
      </c>
      <c r="D1480">
        <v>3.15</v>
      </c>
      <c r="E1480">
        <v>2.93</v>
      </c>
      <c r="F1480">
        <v>2.92</v>
      </c>
      <c r="G1480">
        <v>3.19</v>
      </c>
      <c r="H1480">
        <v>3.61</v>
      </c>
      <c r="I1480">
        <v>3.59</v>
      </c>
      <c r="J1480">
        <v>5.6</v>
      </c>
      <c r="K1480">
        <v>2.36</v>
      </c>
    </row>
    <row r="1481" spans="1:11" x14ac:dyDescent="0.25">
      <c r="A1481" t="s">
        <v>20</v>
      </c>
      <c r="B1481">
        <v>526117</v>
      </c>
      <c r="C1481" t="s">
        <v>3306</v>
      </c>
      <c r="D1481">
        <v>520.4</v>
      </c>
      <c r="E1481">
        <v>518.33000000000004</v>
      </c>
      <c r="F1481">
        <v>509.65</v>
      </c>
      <c r="G1481">
        <v>494.45</v>
      </c>
      <c r="H1481">
        <v>475.03</v>
      </c>
      <c r="I1481">
        <v>421.62</v>
      </c>
      <c r="J1481">
        <v>599</v>
      </c>
      <c r="K1481">
        <v>370</v>
      </c>
    </row>
    <row r="1482" spans="1:11" x14ac:dyDescent="0.25">
      <c r="A1482" t="s">
        <v>20</v>
      </c>
      <c r="B1482">
        <v>526125</v>
      </c>
      <c r="C1482" t="s">
        <v>6450</v>
      </c>
      <c r="D1482">
        <v>62.08</v>
      </c>
      <c r="E1482">
        <v>59.71</v>
      </c>
      <c r="F1482">
        <v>58.17</v>
      </c>
      <c r="G1482">
        <v>55.44</v>
      </c>
      <c r="H1482">
        <v>46.93</v>
      </c>
      <c r="I1482">
        <v>26.59</v>
      </c>
      <c r="J1482">
        <v>62.08</v>
      </c>
      <c r="K1482">
        <v>8.92</v>
      </c>
    </row>
    <row r="1483" spans="1:11" x14ac:dyDescent="0.25">
      <c r="A1483" t="s">
        <v>20</v>
      </c>
      <c r="B1483">
        <v>526133</v>
      </c>
      <c r="C1483" t="s">
        <v>3307</v>
      </c>
      <c r="D1483">
        <v>9.18</v>
      </c>
      <c r="E1483">
        <v>9.26</v>
      </c>
      <c r="F1483">
        <v>9.33</v>
      </c>
      <c r="G1483">
        <v>9.39</v>
      </c>
      <c r="H1483">
        <v>9.6199999999999992</v>
      </c>
      <c r="I1483">
        <v>10.130000000000001</v>
      </c>
      <c r="J1483">
        <v>12.45</v>
      </c>
      <c r="K1483">
        <v>8.7100000000000009</v>
      </c>
    </row>
    <row r="1484" spans="1:11" x14ac:dyDescent="0.25">
      <c r="A1484" t="s">
        <v>20</v>
      </c>
      <c r="B1484">
        <v>526137</v>
      </c>
      <c r="C1484" t="s">
        <v>3308</v>
      </c>
      <c r="D1484">
        <v>109.2</v>
      </c>
      <c r="E1484">
        <v>109.28</v>
      </c>
      <c r="F1484">
        <v>108.61</v>
      </c>
      <c r="G1484">
        <v>107.1</v>
      </c>
      <c r="H1484">
        <v>100.98</v>
      </c>
      <c r="I1484">
        <v>82.62</v>
      </c>
      <c r="J1484">
        <v>132.5</v>
      </c>
      <c r="K1484">
        <v>75.55</v>
      </c>
    </row>
    <row r="1485" spans="1:11" x14ac:dyDescent="0.25">
      <c r="A1485" t="s">
        <v>20</v>
      </c>
      <c r="B1485">
        <v>526139</v>
      </c>
      <c r="C1485" t="s">
        <v>3309</v>
      </c>
      <c r="D1485">
        <v>7.18</v>
      </c>
      <c r="E1485">
        <v>6.56</v>
      </c>
      <c r="F1485">
        <v>5.99</v>
      </c>
      <c r="G1485">
        <v>5.36</v>
      </c>
      <c r="H1485">
        <v>4.72</v>
      </c>
      <c r="I1485">
        <v>3.97</v>
      </c>
      <c r="J1485">
        <v>7.18</v>
      </c>
      <c r="K1485">
        <v>3.62</v>
      </c>
    </row>
    <row r="1486" spans="1:11" x14ac:dyDescent="0.25">
      <c r="A1486" t="s">
        <v>20</v>
      </c>
      <c r="B1486">
        <v>526143</v>
      </c>
      <c r="C1486" t="s">
        <v>3310</v>
      </c>
      <c r="D1486">
        <v>17.45</v>
      </c>
      <c r="E1486">
        <v>17.96</v>
      </c>
      <c r="F1486">
        <v>17.899999999999999</v>
      </c>
      <c r="G1486">
        <v>17.739999999999998</v>
      </c>
      <c r="H1486">
        <v>17.39</v>
      </c>
      <c r="I1486">
        <v>15.79</v>
      </c>
      <c r="J1486">
        <v>24.35</v>
      </c>
      <c r="K1486">
        <v>14.51</v>
      </c>
    </row>
    <row r="1487" spans="1:11" x14ac:dyDescent="0.25">
      <c r="A1487" t="s">
        <v>20</v>
      </c>
      <c r="B1487">
        <v>526159</v>
      </c>
      <c r="C1487" t="s">
        <v>3311</v>
      </c>
      <c r="D1487">
        <v>111.5</v>
      </c>
      <c r="E1487">
        <v>112.2</v>
      </c>
      <c r="F1487">
        <v>112.54</v>
      </c>
      <c r="G1487">
        <v>113.33</v>
      </c>
      <c r="H1487">
        <v>115.78</v>
      </c>
      <c r="I1487">
        <v>121.14</v>
      </c>
      <c r="J1487">
        <v>138</v>
      </c>
      <c r="K1487">
        <v>107.65</v>
      </c>
    </row>
    <row r="1488" spans="1:11" x14ac:dyDescent="0.25">
      <c r="A1488" t="s">
        <v>20</v>
      </c>
      <c r="B1488">
        <v>526161</v>
      </c>
      <c r="C1488" t="s">
        <v>3312</v>
      </c>
      <c r="D1488">
        <v>128.1</v>
      </c>
      <c r="E1488">
        <v>128.35</v>
      </c>
      <c r="F1488">
        <v>128.28</v>
      </c>
      <c r="G1488">
        <v>128.97</v>
      </c>
      <c r="H1488">
        <v>132.1</v>
      </c>
      <c r="I1488">
        <v>126.28</v>
      </c>
      <c r="J1488">
        <v>174</v>
      </c>
      <c r="K1488">
        <v>117.6</v>
      </c>
    </row>
    <row r="1489" spans="1:11" x14ac:dyDescent="0.25">
      <c r="A1489" t="s">
        <v>20</v>
      </c>
      <c r="B1489">
        <v>526169</v>
      </c>
      <c r="C1489" t="s">
        <v>3313</v>
      </c>
      <c r="D1489">
        <v>228.3</v>
      </c>
      <c r="E1489">
        <v>225.48</v>
      </c>
      <c r="F1489">
        <v>224.99</v>
      </c>
      <c r="G1489">
        <v>225.01</v>
      </c>
      <c r="H1489">
        <v>227.59</v>
      </c>
      <c r="I1489">
        <v>221.3</v>
      </c>
      <c r="J1489">
        <v>294.95</v>
      </c>
      <c r="K1489">
        <v>211</v>
      </c>
    </row>
    <row r="1490" spans="1:11" x14ac:dyDescent="0.25">
      <c r="A1490" t="s">
        <v>20</v>
      </c>
      <c r="B1490">
        <v>526173</v>
      </c>
      <c r="C1490" t="s">
        <v>3314</v>
      </c>
      <c r="D1490">
        <v>32.15</v>
      </c>
      <c r="E1490">
        <v>32.22</v>
      </c>
      <c r="F1490">
        <v>32.18</v>
      </c>
      <c r="G1490">
        <v>32.380000000000003</v>
      </c>
      <c r="H1490">
        <v>32.04</v>
      </c>
      <c r="I1490">
        <v>27.78</v>
      </c>
      <c r="J1490">
        <v>40.6</v>
      </c>
      <c r="K1490">
        <v>24.6</v>
      </c>
    </row>
    <row r="1491" spans="1:11" x14ac:dyDescent="0.25">
      <c r="A1491" t="s">
        <v>20</v>
      </c>
      <c r="B1491">
        <v>526179</v>
      </c>
      <c r="C1491" t="s">
        <v>3315</v>
      </c>
      <c r="D1491">
        <v>81.48</v>
      </c>
      <c r="E1491">
        <v>81.760000000000005</v>
      </c>
      <c r="F1491">
        <v>81.99</v>
      </c>
      <c r="G1491">
        <v>82.41</v>
      </c>
      <c r="H1491">
        <v>82.95</v>
      </c>
      <c r="I1491">
        <v>83.62</v>
      </c>
      <c r="J1491">
        <v>88.1</v>
      </c>
      <c r="K1491">
        <v>80.5</v>
      </c>
    </row>
    <row r="1492" spans="1:11" x14ac:dyDescent="0.25">
      <c r="A1492" t="s">
        <v>20</v>
      </c>
      <c r="B1492">
        <v>526187</v>
      </c>
      <c r="C1492" t="s">
        <v>3316</v>
      </c>
      <c r="D1492">
        <v>5</v>
      </c>
      <c r="E1492">
        <v>5.0599999999999996</v>
      </c>
      <c r="F1492">
        <v>5.0599999999999996</v>
      </c>
      <c r="G1492">
        <v>5.0599999999999996</v>
      </c>
      <c r="H1492">
        <v>4.9800000000000004</v>
      </c>
      <c r="I1492">
        <v>4.6399999999999997</v>
      </c>
      <c r="J1492">
        <v>5.91</v>
      </c>
      <c r="K1492">
        <v>3.6</v>
      </c>
    </row>
    <row r="1493" spans="1:11" x14ac:dyDescent="0.25">
      <c r="A1493" t="s">
        <v>20</v>
      </c>
      <c r="B1493">
        <v>526193</v>
      </c>
      <c r="C1493" t="s">
        <v>3317</v>
      </c>
      <c r="D1493">
        <v>32.21</v>
      </c>
      <c r="E1493">
        <v>31</v>
      </c>
      <c r="F1493">
        <v>29.62</v>
      </c>
      <c r="G1493">
        <v>27.22</v>
      </c>
      <c r="H1493">
        <v>22.48</v>
      </c>
      <c r="I1493">
        <v>15.64</v>
      </c>
      <c r="J1493">
        <v>32.21</v>
      </c>
      <c r="K1493">
        <v>10.88</v>
      </c>
    </row>
    <row r="1494" spans="1:11" x14ac:dyDescent="0.25">
      <c r="A1494" t="s">
        <v>20</v>
      </c>
      <c r="B1494">
        <v>526195</v>
      </c>
      <c r="C1494" t="s">
        <v>5672</v>
      </c>
      <c r="D1494">
        <v>3.16</v>
      </c>
      <c r="E1494">
        <v>2.93</v>
      </c>
      <c r="F1494">
        <v>2.74</v>
      </c>
      <c r="G1494">
        <v>2.61</v>
      </c>
      <c r="H1494">
        <v>2.72</v>
      </c>
      <c r="I1494">
        <v>3.61</v>
      </c>
      <c r="J1494">
        <v>4.62</v>
      </c>
      <c r="K1494">
        <v>1.99</v>
      </c>
    </row>
    <row r="1495" spans="1:11" x14ac:dyDescent="0.25">
      <c r="A1495" t="s">
        <v>20</v>
      </c>
      <c r="B1495">
        <v>526211</v>
      </c>
      <c r="C1495" t="s">
        <v>3318</v>
      </c>
      <c r="D1495">
        <v>108.15</v>
      </c>
      <c r="E1495">
        <v>107.95</v>
      </c>
      <c r="F1495">
        <v>108.57</v>
      </c>
      <c r="G1495">
        <v>109.93</v>
      </c>
      <c r="H1495">
        <v>113</v>
      </c>
      <c r="I1495">
        <v>114.9</v>
      </c>
      <c r="J1495">
        <v>147.80000000000001</v>
      </c>
      <c r="K1495">
        <v>91.45</v>
      </c>
    </row>
    <row r="1496" spans="1:11" x14ac:dyDescent="0.25">
      <c r="A1496" t="s">
        <v>20</v>
      </c>
      <c r="B1496">
        <v>526217</v>
      </c>
      <c r="C1496" t="s">
        <v>1306</v>
      </c>
      <c r="D1496">
        <v>279.95</v>
      </c>
      <c r="E1496">
        <v>283.02</v>
      </c>
      <c r="F1496">
        <v>279.89999999999998</v>
      </c>
      <c r="G1496">
        <v>272.31</v>
      </c>
      <c r="H1496">
        <v>257</v>
      </c>
      <c r="I1496">
        <v>232.77</v>
      </c>
      <c r="J1496">
        <v>308.85000000000002</v>
      </c>
      <c r="K1496">
        <v>212.1</v>
      </c>
    </row>
    <row r="1497" spans="1:11" x14ac:dyDescent="0.25">
      <c r="A1497" t="s">
        <v>20</v>
      </c>
      <c r="B1497">
        <v>526225</v>
      </c>
      <c r="C1497" t="s">
        <v>3319</v>
      </c>
      <c r="D1497">
        <v>12.8</v>
      </c>
      <c r="E1497">
        <v>13.02</v>
      </c>
      <c r="F1497">
        <v>12.95</v>
      </c>
      <c r="G1497">
        <v>12.76</v>
      </c>
      <c r="H1497">
        <v>12.38</v>
      </c>
      <c r="I1497">
        <v>12.39</v>
      </c>
      <c r="J1497">
        <v>14.85</v>
      </c>
      <c r="K1497">
        <v>9.82</v>
      </c>
    </row>
    <row r="1498" spans="1:11" x14ac:dyDescent="0.25">
      <c r="A1498" t="s">
        <v>20</v>
      </c>
      <c r="B1498">
        <v>526227</v>
      </c>
      <c r="C1498" t="s">
        <v>3320</v>
      </c>
      <c r="D1498">
        <v>52.66</v>
      </c>
      <c r="E1498">
        <v>50.61</v>
      </c>
      <c r="F1498">
        <v>49.51</v>
      </c>
      <c r="G1498">
        <v>48.95</v>
      </c>
      <c r="H1498">
        <v>47.81</v>
      </c>
      <c r="I1498">
        <v>44.56</v>
      </c>
      <c r="J1498">
        <v>55.1</v>
      </c>
      <c r="K1498">
        <v>38.549999999999997</v>
      </c>
    </row>
    <row r="1499" spans="1:11" x14ac:dyDescent="0.25">
      <c r="A1499" t="s">
        <v>20</v>
      </c>
      <c r="B1499">
        <v>526231</v>
      </c>
      <c r="C1499" t="s">
        <v>3321</v>
      </c>
      <c r="D1499">
        <v>54.45</v>
      </c>
      <c r="E1499">
        <v>56.34</v>
      </c>
      <c r="F1499">
        <v>57.05</v>
      </c>
      <c r="G1499">
        <v>57.1</v>
      </c>
      <c r="H1499">
        <v>56.95</v>
      </c>
      <c r="I1499">
        <v>60.52</v>
      </c>
      <c r="J1499">
        <v>62.98</v>
      </c>
      <c r="K1499">
        <v>51</v>
      </c>
    </row>
    <row r="1500" spans="1:11" x14ac:dyDescent="0.25">
      <c r="A1500" t="s">
        <v>20</v>
      </c>
      <c r="B1500">
        <v>526237</v>
      </c>
      <c r="C1500" t="s">
        <v>3322</v>
      </c>
      <c r="D1500">
        <v>37.17</v>
      </c>
      <c r="E1500">
        <v>38.06</v>
      </c>
      <c r="F1500">
        <v>38.35</v>
      </c>
      <c r="G1500">
        <v>38.31</v>
      </c>
      <c r="H1500">
        <v>37.4</v>
      </c>
      <c r="I1500">
        <v>37.369999999999997</v>
      </c>
      <c r="J1500">
        <v>44.9</v>
      </c>
      <c r="K1500">
        <v>30.1</v>
      </c>
    </row>
    <row r="1501" spans="1:11" x14ac:dyDescent="0.25">
      <c r="A1501" t="s">
        <v>20</v>
      </c>
      <c r="B1501">
        <v>526241</v>
      </c>
      <c r="C1501" t="s">
        <v>3323</v>
      </c>
      <c r="D1501">
        <v>14.83</v>
      </c>
      <c r="E1501">
        <v>14.14</v>
      </c>
      <c r="F1501">
        <v>13.23</v>
      </c>
      <c r="G1501">
        <v>12.45</v>
      </c>
      <c r="H1501">
        <v>11.86</v>
      </c>
      <c r="I1501">
        <v>12.27</v>
      </c>
      <c r="J1501">
        <v>16.5</v>
      </c>
      <c r="K1501">
        <v>10</v>
      </c>
    </row>
    <row r="1502" spans="1:11" x14ac:dyDescent="0.25">
      <c r="A1502" t="s">
        <v>20</v>
      </c>
      <c r="B1502">
        <v>526247</v>
      </c>
      <c r="C1502" t="s">
        <v>5673</v>
      </c>
      <c r="D1502">
        <v>1412</v>
      </c>
      <c r="E1502">
        <v>1342.44</v>
      </c>
      <c r="F1502">
        <v>1301.9100000000001</v>
      </c>
      <c r="G1502">
        <v>1256.8399999999999</v>
      </c>
      <c r="H1502">
        <v>1163.18</v>
      </c>
      <c r="I1502">
        <v>825.25</v>
      </c>
      <c r="J1502">
        <v>1432.9</v>
      </c>
      <c r="K1502">
        <v>944.3</v>
      </c>
    </row>
    <row r="1503" spans="1:11" x14ac:dyDescent="0.25">
      <c r="A1503" t="s">
        <v>20</v>
      </c>
      <c r="B1503">
        <v>526251</v>
      </c>
      <c r="C1503" t="s">
        <v>3324</v>
      </c>
      <c r="D1503">
        <v>4.2</v>
      </c>
      <c r="E1503">
        <v>4.1500000000000004</v>
      </c>
      <c r="F1503">
        <v>4.12</v>
      </c>
      <c r="G1503">
        <v>4.1500000000000004</v>
      </c>
      <c r="H1503">
        <v>4.2</v>
      </c>
      <c r="I1503">
        <v>4.2300000000000004</v>
      </c>
      <c r="J1503">
        <v>5.39</v>
      </c>
      <c r="K1503">
        <v>3.25</v>
      </c>
    </row>
    <row r="1504" spans="1:11" x14ac:dyDescent="0.25">
      <c r="A1504" t="s">
        <v>20</v>
      </c>
      <c r="B1504">
        <v>526263</v>
      </c>
      <c r="C1504" t="s">
        <v>3325</v>
      </c>
      <c r="D1504">
        <v>259.64999999999998</v>
      </c>
      <c r="E1504">
        <v>263.23</v>
      </c>
      <c r="F1504">
        <v>267.98</v>
      </c>
      <c r="G1504">
        <v>280.92</v>
      </c>
      <c r="H1504">
        <v>304.3</v>
      </c>
      <c r="I1504">
        <v>277.92</v>
      </c>
      <c r="J1504">
        <v>398.45</v>
      </c>
      <c r="K1504">
        <v>249.65</v>
      </c>
    </row>
    <row r="1505" spans="1:11" x14ac:dyDescent="0.25">
      <c r="A1505" t="s">
        <v>20</v>
      </c>
      <c r="B1505">
        <v>526269</v>
      </c>
      <c r="C1505" t="s">
        <v>3326</v>
      </c>
      <c r="D1505">
        <v>80.599999999999994</v>
      </c>
      <c r="E1505">
        <v>75.09</v>
      </c>
      <c r="F1505">
        <v>72.11</v>
      </c>
      <c r="G1505">
        <v>69.650000000000006</v>
      </c>
      <c r="H1505">
        <v>67.680000000000007</v>
      </c>
      <c r="I1505">
        <v>69.680000000000007</v>
      </c>
      <c r="J1505">
        <v>80.599999999999994</v>
      </c>
      <c r="K1505">
        <v>58.4</v>
      </c>
    </row>
    <row r="1506" spans="1:11" x14ac:dyDescent="0.25">
      <c r="A1506" t="s">
        <v>20</v>
      </c>
      <c r="B1506">
        <v>526299</v>
      </c>
      <c r="C1506" t="s">
        <v>3327</v>
      </c>
      <c r="D1506">
        <v>2326.9499999999998</v>
      </c>
      <c r="E1506">
        <v>2283.52</v>
      </c>
      <c r="F1506">
        <v>2247.9899999999998</v>
      </c>
      <c r="G1506">
        <v>2241.35</v>
      </c>
      <c r="H1506">
        <v>2273.19</v>
      </c>
      <c r="I1506">
        <v>2189.94</v>
      </c>
      <c r="J1506">
        <v>2550.9499999999998</v>
      </c>
      <c r="K1506">
        <v>2068.4499999999998</v>
      </c>
    </row>
    <row r="1507" spans="1:11" x14ac:dyDescent="0.25">
      <c r="A1507" t="s">
        <v>20</v>
      </c>
      <c r="B1507">
        <v>526301</v>
      </c>
      <c r="C1507" t="s">
        <v>3328</v>
      </c>
      <c r="D1507">
        <v>27.69</v>
      </c>
      <c r="E1507">
        <v>27.4</v>
      </c>
      <c r="F1507">
        <v>27.06</v>
      </c>
      <c r="G1507">
        <v>26.42</v>
      </c>
      <c r="H1507">
        <v>25.84</v>
      </c>
      <c r="I1507">
        <v>25.41</v>
      </c>
      <c r="J1507">
        <v>29.58</v>
      </c>
      <c r="K1507">
        <v>22.51</v>
      </c>
    </row>
    <row r="1508" spans="1:11" x14ac:dyDescent="0.25">
      <c r="A1508" t="s">
        <v>20</v>
      </c>
      <c r="B1508">
        <v>526315</v>
      </c>
      <c r="C1508" t="s">
        <v>3329</v>
      </c>
      <c r="D1508">
        <v>69.64</v>
      </c>
      <c r="E1508">
        <v>69.77</v>
      </c>
      <c r="F1508">
        <v>69.650000000000006</v>
      </c>
      <c r="G1508">
        <v>69.87</v>
      </c>
      <c r="H1508">
        <v>70.430000000000007</v>
      </c>
      <c r="I1508">
        <v>72.16</v>
      </c>
      <c r="J1508">
        <v>83.99</v>
      </c>
      <c r="K1508">
        <v>60.25</v>
      </c>
    </row>
    <row r="1509" spans="1:11" x14ac:dyDescent="0.25">
      <c r="A1509" t="s">
        <v>20</v>
      </c>
      <c r="B1509">
        <v>526325</v>
      </c>
      <c r="C1509" t="s">
        <v>5674</v>
      </c>
      <c r="D1509">
        <v>75.16</v>
      </c>
      <c r="E1509">
        <v>76.62</v>
      </c>
      <c r="F1509">
        <v>75.98</v>
      </c>
      <c r="G1509">
        <v>75.2</v>
      </c>
      <c r="H1509">
        <v>75.099999999999994</v>
      </c>
      <c r="I1509">
        <v>69.989999999999995</v>
      </c>
      <c r="J1509">
        <v>97.7</v>
      </c>
      <c r="K1509">
        <v>65.900000000000006</v>
      </c>
    </row>
    <row r="1510" spans="1:11" x14ac:dyDescent="0.25">
      <c r="A1510" t="s">
        <v>20</v>
      </c>
      <c r="B1510">
        <v>526335</v>
      </c>
      <c r="C1510" t="s">
        <v>3330</v>
      </c>
      <c r="D1510">
        <v>9.2200000000000006</v>
      </c>
      <c r="E1510">
        <v>9.98</v>
      </c>
      <c r="F1510">
        <v>10.67</v>
      </c>
      <c r="G1510">
        <v>11.38</v>
      </c>
      <c r="H1510">
        <v>11.36</v>
      </c>
      <c r="I1510">
        <v>10.73</v>
      </c>
      <c r="J1510">
        <v>14.26</v>
      </c>
      <c r="K1510">
        <v>7.76</v>
      </c>
    </row>
    <row r="1511" spans="1:11" x14ac:dyDescent="0.25">
      <c r="A1511" t="s">
        <v>20</v>
      </c>
      <c r="B1511">
        <v>526345</v>
      </c>
      <c r="C1511" t="s">
        <v>3331</v>
      </c>
      <c r="D1511">
        <v>15.93</v>
      </c>
      <c r="E1511">
        <v>15.33</v>
      </c>
      <c r="F1511">
        <v>14.92</v>
      </c>
      <c r="G1511">
        <v>14.53</v>
      </c>
      <c r="H1511">
        <v>14.41</v>
      </c>
      <c r="I1511">
        <v>14.67</v>
      </c>
      <c r="J1511">
        <v>18.87</v>
      </c>
      <c r="K1511">
        <v>11.9</v>
      </c>
    </row>
    <row r="1512" spans="1:11" x14ac:dyDescent="0.25">
      <c r="A1512" t="s">
        <v>20</v>
      </c>
      <c r="B1512">
        <v>526355</v>
      </c>
      <c r="C1512" t="s">
        <v>3332</v>
      </c>
      <c r="D1512">
        <v>93.99</v>
      </c>
      <c r="E1512">
        <v>96.32</v>
      </c>
      <c r="F1512">
        <v>97.04</v>
      </c>
      <c r="G1512">
        <v>97.82</v>
      </c>
      <c r="H1512">
        <v>99.03</v>
      </c>
      <c r="I1512">
        <v>95.29</v>
      </c>
      <c r="J1512">
        <v>110.5</v>
      </c>
      <c r="K1512">
        <v>93</v>
      </c>
    </row>
    <row r="1513" spans="1:11" x14ac:dyDescent="0.25">
      <c r="A1513" t="s">
        <v>20</v>
      </c>
      <c r="B1513">
        <v>526365</v>
      </c>
      <c r="C1513" t="s">
        <v>3333</v>
      </c>
      <c r="D1513">
        <v>28.7</v>
      </c>
      <c r="E1513">
        <v>29.1</v>
      </c>
      <c r="F1513">
        <v>30.19</v>
      </c>
      <c r="G1513">
        <v>31.36</v>
      </c>
      <c r="H1513">
        <v>31.31</v>
      </c>
      <c r="I1513">
        <v>26.69</v>
      </c>
      <c r="J1513">
        <v>42.39</v>
      </c>
      <c r="K1513">
        <v>19.62</v>
      </c>
    </row>
    <row r="1514" spans="1:11" x14ac:dyDescent="0.25">
      <c r="A1514" t="s">
        <v>20</v>
      </c>
      <c r="B1514">
        <v>526367</v>
      </c>
      <c r="C1514" t="s">
        <v>3334</v>
      </c>
      <c r="D1514">
        <v>392.4</v>
      </c>
      <c r="E1514">
        <v>385.2</v>
      </c>
      <c r="F1514">
        <v>381.7</v>
      </c>
      <c r="G1514">
        <v>386.66</v>
      </c>
      <c r="H1514">
        <v>402.85</v>
      </c>
      <c r="I1514">
        <v>386.02</v>
      </c>
      <c r="J1514">
        <v>473.8</v>
      </c>
      <c r="K1514">
        <v>362.2</v>
      </c>
    </row>
    <row r="1515" spans="1:11" x14ac:dyDescent="0.25">
      <c r="A1515" t="s">
        <v>20</v>
      </c>
      <c r="B1515">
        <v>526371</v>
      </c>
      <c r="C1515" t="s">
        <v>3335</v>
      </c>
      <c r="D1515">
        <v>168.85</v>
      </c>
      <c r="E1515">
        <v>169.2</v>
      </c>
      <c r="F1515">
        <v>167.13</v>
      </c>
      <c r="G1515">
        <v>163.09</v>
      </c>
      <c r="H1515">
        <v>152.76</v>
      </c>
      <c r="I1515">
        <v>129.30000000000001</v>
      </c>
      <c r="J1515">
        <v>177.75</v>
      </c>
      <c r="K1515">
        <v>110.95</v>
      </c>
    </row>
    <row r="1516" spans="1:11" x14ac:dyDescent="0.25">
      <c r="A1516" t="s">
        <v>20</v>
      </c>
      <c r="B1516">
        <v>526373</v>
      </c>
      <c r="C1516" t="s">
        <v>3336</v>
      </c>
      <c r="D1516">
        <v>66.84</v>
      </c>
      <c r="E1516">
        <v>66.44</v>
      </c>
      <c r="F1516">
        <v>66.959999999999994</v>
      </c>
      <c r="G1516">
        <v>67.349999999999994</v>
      </c>
      <c r="H1516">
        <v>65.16</v>
      </c>
      <c r="I1516">
        <v>51.73</v>
      </c>
      <c r="J1516">
        <v>82.9</v>
      </c>
      <c r="K1516">
        <v>38.75</v>
      </c>
    </row>
    <row r="1517" spans="1:11" x14ac:dyDescent="0.25">
      <c r="A1517" t="s">
        <v>20</v>
      </c>
      <c r="B1517">
        <v>526381</v>
      </c>
      <c r="C1517" t="s">
        <v>3337</v>
      </c>
      <c r="D1517">
        <v>16.18</v>
      </c>
      <c r="E1517">
        <v>15.84</v>
      </c>
      <c r="F1517">
        <v>15.44</v>
      </c>
      <c r="G1517">
        <v>15.11</v>
      </c>
      <c r="H1517">
        <v>15.11</v>
      </c>
      <c r="I1517">
        <v>14.69</v>
      </c>
      <c r="J1517">
        <v>21.29</v>
      </c>
      <c r="K1517">
        <v>13.1</v>
      </c>
    </row>
    <row r="1518" spans="1:11" x14ac:dyDescent="0.25">
      <c r="A1518" t="s">
        <v>20</v>
      </c>
      <c r="B1518">
        <v>526397</v>
      </c>
      <c r="C1518" t="s">
        <v>3338</v>
      </c>
      <c r="D1518">
        <v>278.14999999999998</v>
      </c>
      <c r="E1518">
        <v>281.26</v>
      </c>
      <c r="F1518">
        <v>283.95999999999998</v>
      </c>
      <c r="G1518">
        <v>287.38</v>
      </c>
      <c r="H1518">
        <v>290.31</v>
      </c>
      <c r="I1518">
        <v>279.92</v>
      </c>
      <c r="J1518">
        <v>323.10000000000002</v>
      </c>
      <c r="K1518">
        <v>272.64999999999998</v>
      </c>
    </row>
    <row r="1519" spans="1:11" x14ac:dyDescent="0.25">
      <c r="A1519" t="s">
        <v>20</v>
      </c>
      <c r="B1519">
        <v>526407</v>
      </c>
      <c r="C1519" t="s">
        <v>3339</v>
      </c>
      <c r="D1519">
        <v>54.89</v>
      </c>
      <c r="E1519">
        <v>52.3</v>
      </c>
      <c r="F1519">
        <v>50.25</v>
      </c>
      <c r="G1519">
        <v>47.83</v>
      </c>
      <c r="H1519">
        <v>45.17</v>
      </c>
      <c r="I1519">
        <v>58.17</v>
      </c>
      <c r="J1519">
        <v>59</v>
      </c>
      <c r="K1519">
        <v>36.5</v>
      </c>
    </row>
    <row r="1520" spans="1:11" x14ac:dyDescent="0.25">
      <c r="A1520" t="s">
        <v>20</v>
      </c>
      <c r="B1520">
        <v>526409</v>
      </c>
      <c r="C1520" t="s">
        <v>3340</v>
      </c>
      <c r="D1520">
        <v>10.33</v>
      </c>
      <c r="E1520">
        <v>10.56</v>
      </c>
      <c r="F1520">
        <v>10.5</v>
      </c>
      <c r="G1520">
        <v>10.46</v>
      </c>
      <c r="H1520">
        <v>10.77</v>
      </c>
      <c r="I1520">
        <v>12.7</v>
      </c>
      <c r="J1520">
        <v>12.94</v>
      </c>
      <c r="K1520">
        <v>9.6</v>
      </c>
    </row>
    <row r="1521" spans="1:11" x14ac:dyDescent="0.25">
      <c r="A1521" t="s">
        <v>20</v>
      </c>
      <c r="B1521">
        <v>526415</v>
      </c>
      <c r="C1521" t="s">
        <v>3341</v>
      </c>
      <c r="D1521">
        <v>135.5</v>
      </c>
      <c r="E1521">
        <v>125.38</v>
      </c>
      <c r="F1521">
        <v>119.39</v>
      </c>
      <c r="G1521">
        <v>115.02</v>
      </c>
      <c r="H1521">
        <v>113.07</v>
      </c>
      <c r="I1521">
        <v>95.99</v>
      </c>
      <c r="J1521">
        <v>141.94999999999999</v>
      </c>
      <c r="K1521">
        <v>97</v>
      </c>
    </row>
    <row r="1522" spans="1:11" x14ac:dyDescent="0.25">
      <c r="A1522" t="s">
        <v>20</v>
      </c>
      <c r="B1522">
        <v>526423</v>
      </c>
      <c r="C1522" t="s">
        <v>3342</v>
      </c>
      <c r="D1522">
        <v>100.76</v>
      </c>
      <c r="E1522">
        <v>97.37</v>
      </c>
      <c r="F1522">
        <v>96.77</v>
      </c>
      <c r="G1522">
        <v>97.32</v>
      </c>
      <c r="H1522">
        <v>100.23</v>
      </c>
      <c r="I1522">
        <v>102.01</v>
      </c>
      <c r="J1522">
        <v>122</v>
      </c>
      <c r="K1522">
        <v>87.95</v>
      </c>
    </row>
    <row r="1523" spans="1:11" x14ac:dyDescent="0.25">
      <c r="A1523" t="s">
        <v>20</v>
      </c>
      <c r="B1523">
        <v>526431</v>
      </c>
      <c r="C1523" t="s">
        <v>3343</v>
      </c>
      <c r="D1523">
        <v>9.77</v>
      </c>
      <c r="E1523">
        <v>9.57</v>
      </c>
      <c r="F1523">
        <v>9.5299999999999994</v>
      </c>
      <c r="G1523">
        <v>9.6199999999999992</v>
      </c>
      <c r="H1523">
        <v>10.07</v>
      </c>
      <c r="I1523">
        <v>13.65</v>
      </c>
      <c r="J1523">
        <v>11.97</v>
      </c>
      <c r="K1523">
        <v>9.17</v>
      </c>
    </row>
    <row r="1524" spans="1:11" x14ac:dyDescent="0.25">
      <c r="A1524" t="s">
        <v>20</v>
      </c>
      <c r="B1524">
        <v>526433</v>
      </c>
      <c r="C1524" t="s">
        <v>3344</v>
      </c>
      <c r="D1524">
        <v>448.35</v>
      </c>
      <c r="E1524">
        <v>457.77</v>
      </c>
      <c r="F1524">
        <v>461.81</v>
      </c>
      <c r="G1524">
        <v>464.21</v>
      </c>
      <c r="H1524">
        <v>471.4</v>
      </c>
      <c r="I1524">
        <v>473.39</v>
      </c>
      <c r="J1524">
        <v>558.75</v>
      </c>
      <c r="K1524">
        <v>416.65</v>
      </c>
    </row>
    <row r="1525" spans="1:11" x14ac:dyDescent="0.25">
      <c r="A1525" t="s">
        <v>20</v>
      </c>
      <c r="B1525">
        <v>526435</v>
      </c>
      <c r="C1525" t="s">
        <v>3345</v>
      </c>
      <c r="D1525">
        <v>91.3</v>
      </c>
      <c r="E1525">
        <v>90.07</v>
      </c>
      <c r="F1525">
        <v>89.16</v>
      </c>
      <c r="G1525">
        <v>87.71</v>
      </c>
      <c r="H1525">
        <v>86.18</v>
      </c>
      <c r="I1525">
        <v>79.11</v>
      </c>
      <c r="J1525">
        <v>102</v>
      </c>
      <c r="K1525">
        <v>75</v>
      </c>
    </row>
    <row r="1526" spans="1:11" x14ac:dyDescent="0.25">
      <c r="A1526" t="s">
        <v>20</v>
      </c>
      <c r="B1526">
        <v>526439</v>
      </c>
      <c r="C1526" t="s">
        <v>3346</v>
      </c>
      <c r="D1526">
        <v>4.9000000000000004</v>
      </c>
      <c r="E1526">
        <v>4.93</v>
      </c>
      <c r="F1526">
        <v>5.08</v>
      </c>
      <c r="G1526">
        <v>5.32</v>
      </c>
      <c r="H1526">
        <v>5.43</v>
      </c>
      <c r="I1526">
        <v>4.6399999999999997</v>
      </c>
      <c r="J1526">
        <v>6.9</v>
      </c>
      <c r="K1526">
        <v>4.13</v>
      </c>
    </row>
    <row r="1527" spans="1:11" x14ac:dyDescent="0.25">
      <c r="A1527" t="s">
        <v>20</v>
      </c>
      <c r="B1527">
        <v>526441</v>
      </c>
      <c r="C1527" t="s">
        <v>3347</v>
      </c>
      <c r="D1527">
        <v>0.98</v>
      </c>
      <c r="E1527">
        <v>0.93</v>
      </c>
      <c r="F1527">
        <v>0.91</v>
      </c>
      <c r="G1527">
        <v>0.9</v>
      </c>
      <c r="H1527">
        <v>0.93</v>
      </c>
      <c r="I1527">
        <v>0.99</v>
      </c>
      <c r="J1527">
        <v>1.2</v>
      </c>
      <c r="K1527">
        <v>0.82</v>
      </c>
    </row>
    <row r="1528" spans="1:11" x14ac:dyDescent="0.25">
      <c r="A1528" t="s">
        <v>20</v>
      </c>
      <c r="B1528">
        <v>526445</v>
      </c>
      <c r="C1528" t="s">
        <v>3348</v>
      </c>
      <c r="D1528">
        <v>61.96</v>
      </c>
      <c r="E1528">
        <v>59.35</v>
      </c>
      <c r="F1528">
        <v>58.52</v>
      </c>
      <c r="G1528">
        <v>57.93</v>
      </c>
      <c r="H1528">
        <v>57.07</v>
      </c>
      <c r="I1528">
        <v>60.82</v>
      </c>
      <c r="J1528">
        <v>64.8</v>
      </c>
      <c r="K1528">
        <v>48.1</v>
      </c>
    </row>
    <row r="1529" spans="1:11" x14ac:dyDescent="0.25">
      <c r="A1529" t="s">
        <v>20</v>
      </c>
      <c r="B1529">
        <v>526468</v>
      </c>
      <c r="C1529" t="s">
        <v>3349</v>
      </c>
      <c r="D1529">
        <v>19.45</v>
      </c>
      <c r="E1529">
        <v>19.41</v>
      </c>
      <c r="F1529">
        <v>19.579999999999998</v>
      </c>
      <c r="G1529">
        <v>19.510000000000002</v>
      </c>
      <c r="H1529">
        <v>19.149999999999999</v>
      </c>
      <c r="I1529">
        <v>19.32</v>
      </c>
      <c r="J1529">
        <v>21.15</v>
      </c>
      <c r="K1529">
        <v>15.89</v>
      </c>
    </row>
    <row r="1530" spans="1:11" x14ac:dyDescent="0.25">
      <c r="A1530" t="s">
        <v>20</v>
      </c>
      <c r="B1530">
        <v>526471</v>
      </c>
      <c r="C1530" t="s">
        <v>3350</v>
      </c>
      <c r="D1530">
        <v>17.399999999999999</v>
      </c>
      <c r="E1530">
        <v>18.13</v>
      </c>
      <c r="F1530">
        <v>18.95</v>
      </c>
      <c r="G1530">
        <v>19.41</v>
      </c>
      <c r="H1530">
        <v>17.61</v>
      </c>
      <c r="I1530">
        <v>13.23</v>
      </c>
      <c r="J1530">
        <v>24.92</v>
      </c>
      <c r="K1530">
        <v>9.81</v>
      </c>
    </row>
    <row r="1531" spans="1:11" x14ac:dyDescent="0.25">
      <c r="A1531" t="s">
        <v>20</v>
      </c>
      <c r="B1531">
        <v>526473</v>
      </c>
      <c r="C1531" t="s">
        <v>3351</v>
      </c>
      <c r="D1531">
        <v>6.87</v>
      </c>
      <c r="E1531">
        <v>6.83</v>
      </c>
      <c r="F1531">
        <v>6.82</v>
      </c>
      <c r="G1531">
        <v>6.84</v>
      </c>
      <c r="H1531">
        <v>6.79</v>
      </c>
      <c r="I1531">
        <v>7.18</v>
      </c>
      <c r="J1531">
        <v>8.1999999999999993</v>
      </c>
      <c r="K1531">
        <v>5.51</v>
      </c>
    </row>
    <row r="1532" spans="1:11" x14ac:dyDescent="0.25">
      <c r="A1532" t="s">
        <v>20</v>
      </c>
      <c r="B1532">
        <v>526477</v>
      </c>
      <c r="C1532" t="s">
        <v>6451</v>
      </c>
      <c r="D1532">
        <v>43.58</v>
      </c>
      <c r="E1532">
        <v>43.7</v>
      </c>
      <c r="F1532">
        <v>43.94</v>
      </c>
      <c r="G1532">
        <v>42.72</v>
      </c>
      <c r="H1532">
        <v>39.61</v>
      </c>
      <c r="I1532">
        <v>33.54</v>
      </c>
      <c r="J1532">
        <v>48.66</v>
      </c>
      <c r="K1532">
        <v>28.5</v>
      </c>
    </row>
    <row r="1533" spans="1:11" x14ac:dyDescent="0.25">
      <c r="A1533" t="s">
        <v>20</v>
      </c>
      <c r="B1533">
        <v>526479</v>
      </c>
      <c r="C1533" t="s">
        <v>3352</v>
      </c>
      <c r="D1533">
        <v>75.540000000000006</v>
      </c>
      <c r="E1533">
        <v>76.430000000000007</v>
      </c>
      <c r="F1533">
        <v>73.959999999999994</v>
      </c>
      <c r="G1533">
        <v>70.430000000000007</v>
      </c>
      <c r="H1533">
        <v>66.48</v>
      </c>
      <c r="I1533">
        <v>67.84</v>
      </c>
      <c r="J1533">
        <v>89.4</v>
      </c>
      <c r="K1533">
        <v>55.5</v>
      </c>
    </row>
    <row r="1534" spans="1:11" x14ac:dyDescent="0.25">
      <c r="A1534" t="s">
        <v>20</v>
      </c>
      <c r="B1534">
        <v>526481</v>
      </c>
      <c r="C1534" t="s">
        <v>3353</v>
      </c>
      <c r="D1534">
        <v>28.89</v>
      </c>
      <c r="E1534">
        <v>28.29</v>
      </c>
      <c r="F1534">
        <v>27.72</v>
      </c>
      <c r="G1534">
        <v>27.38</v>
      </c>
      <c r="H1534">
        <v>27.2</v>
      </c>
      <c r="I1534">
        <v>26.02</v>
      </c>
      <c r="J1534">
        <v>31.49</v>
      </c>
      <c r="K1534">
        <v>24.26</v>
      </c>
    </row>
    <row r="1535" spans="1:11" x14ac:dyDescent="0.25">
      <c r="A1535" t="s">
        <v>20</v>
      </c>
      <c r="B1535">
        <v>526488</v>
      </c>
      <c r="C1535" t="s">
        <v>6452</v>
      </c>
      <c r="D1535">
        <v>23.48</v>
      </c>
      <c r="E1535">
        <v>21.45</v>
      </c>
      <c r="F1535">
        <v>19.36</v>
      </c>
      <c r="G1535">
        <v>16.21</v>
      </c>
      <c r="H1535">
        <v>11.14</v>
      </c>
      <c r="I1535">
        <v>6.42</v>
      </c>
      <c r="J1535">
        <v>23.48</v>
      </c>
      <c r="K1535">
        <v>0.9</v>
      </c>
    </row>
    <row r="1536" spans="1:11" x14ac:dyDescent="0.25">
      <c r="A1536" t="s">
        <v>20</v>
      </c>
      <c r="B1536">
        <v>526490</v>
      </c>
      <c r="C1536" t="s">
        <v>5675</v>
      </c>
      <c r="D1536">
        <v>6.06</v>
      </c>
      <c r="E1536">
        <v>6.68</v>
      </c>
      <c r="F1536">
        <v>7.06</v>
      </c>
      <c r="G1536">
        <v>7.24</v>
      </c>
      <c r="H1536">
        <v>6.89</v>
      </c>
      <c r="I1536">
        <v>4.87</v>
      </c>
      <c r="J1536">
        <v>8.67</v>
      </c>
      <c r="K1536">
        <v>3.9</v>
      </c>
    </row>
    <row r="1537" spans="1:11" x14ac:dyDescent="0.25">
      <c r="A1537" t="s">
        <v>20</v>
      </c>
      <c r="B1537">
        <v>526492</v>
      </c>
      <c r="C1537" t="s">
        <v>3354</v>
      </c>
      <c r="D1537">
        <v>120.2</v>
      </c>
      <c r="E1537">
        <v>121.31</v>
      </c>
      <c r="F1537">
        <v>121.67</v>
      </c>
      <c r="G1537">
        <v>122.31</v>
      </c>
      <c r="H1537">
        <v>123.17</v>
      </c>
      <c r="I1537">
        <v>114.75</v>
      </c>
      <c r="J1537">
        <v>144</v>
      </c>
      <c r="K1537">
        <v>103.9</v>
      </c>
    </row>
    <row r="1538" spans="1:11" x14ac:dyDescent="0.25">
      <c r="A1538" t="s">
        <v>20</v>
      </c>
      <c r="B1538">
        <v>526494</v>
      </c>
      <c r="C1538" t="s">
        <v>3355</v>
      </c>
      <c r="D1538">
        <v>7</v>
      </c>
      <c r="E1538">
        <v>6.83</v>
      </c>
      <c r="F1538">
        <v>6.79</v>
      </c>
      <c r="G1538">
        <v>6.84</v>
      </c>
      <c r="H1538">
        <v>7.08</v>
      </c>
      <c r="I1538">
        <v>6.01</v>
      </c>
      <c r="J1538">
        <v>10.44</v>
      </c>
      <c r="K1538">
        <v>6.04</v>
      </c>
    </row>
    <row r="1539" spans="1:11" x14ac:dyDescent="0.25">
      <c r="A1539" t="s">
        <v>20</v>
      </c>
      <c r="B1539">
        <v>526500</v>
      </c>
      <c r="C1539" t="s">
        <v>3356</v>
      </c>
      <c r="D1539">
        <v>39.43</v>
      </c>
      <c r="E1539">
        <v>40.33</v>
      </c>
      <c r="F1539">
        <v>40.369999999999997</v>
      </c>
      <c r="G1539">
        <v>40.25</v>
      </c>
      <c r="H1539">
        <v>39.71</v>
      </c>
      <c r="I1539">
        <v>35.33</v>
      </c>
      <c r="J1539">
        <v>49.67</v>
      </c>
      <c r="K1539">
        <v>25.18</v>
      </c>
    </row>
    <row r="1540" spans="1:11" x14ac:dyDescent="0.25">
      <c r="A1540" t="s">
        <v>20</v>
      </c>
      <c r="B1540">
        <v>526504</v>
      </c>
      <c r="C1540" t="s">
        <v>5676</v>
      </c>
      <c r="D1540">
        <v>1.65</v>
      </c>
      <c r="E1540">
        <v>1.62</v>
      </c>
      <c r="F1540">
        <v>1.64</v>
      </c>
      <c r="G1540">
        <v>1.64</v>
      </c>
      <c r="H1540">
        <v>1.69</v>
      </c>
      <c r="I1540">
        <v>2.17</v>
      </c>
      <c r="J1540">
        <v>1.94</v>
      </c>
      <c r="K1540">
        <v>1.36</v>
      </c>
    </row>
    <row r="1541" spans="1:11" x14ac:dyDescent="0.25">
      <c r="A1541" t="s">
        <v>20</v>
      </c>
      <c r="B1541">
        <v>526506</v>
      </c>
      <c r="C1541" t="s">
        <v>3357</v>
      </c>
      <c r="D1541">
        <v>509.95</v>
      </c>
      <c r="E1541">
        <v>488.83</v>
      </c>
      <c r="F1541">
        <v>462.88</v>
      </c>
      <c r="G1541">
        <v>434.74</v>
      </c>
      <c r="H1541">
        <v>391.22</v>
      </c>
      <c r="I1541">
        <v>309.37</v>
      </c>
      <c r="J1541">
        <v>513</v>
      </c>
      <c r="K1541">
        <v>230</v>
      </c>
    </row>
    <row r="1542" spans="1:11" x14ac:dyDescent="0.25">
      <c r="A1542" t="s">
        <v>20</v>
      </c>
      <c r="B1542">
        <v>526508</v>
      </c>
      <c r="C1542" t="s">
        <v>5677</v>
      </c>
      <c r="D1542">
        <v>5.83</v>
      </c>
      <c r="E1542">
        <v>5.51</v>
      </c>
      <c r="F1542">
        <v>5.33</v>
      </c>
      <c r="G1542">
        <v>5.0999999999999996</v>
      </c>
      <c r="H1542">
        <v>4.82</v>
      </c>
      <c r="I1542">
        <v>5.3</v>
      </c>
      <c r="J1542">
        <v>5.83</v>
      </c>
      <c r="K1542">
        <v>3.65</v>
      </c>
    </row>
    <row r="1543" spans="1:11" x14ac:dyDescent="0.25">
      <c r="A1543" t="s">
        <v>20</v>
      </c>
      <c r="B1543">
        <v>526519</v>
      </c>
      <c r="C1543" t="s">
        <v>3358</v>
      </c>
      <c r="D1543">
        <v>120.6</v>
      </c>
      <c r="E1543">
        <v>120.52</v>
      </c>
      <c r="F1543">
        <v>120.84</v>
      </c>
      <c r="G1543">
        <v>122.89</v>
      </c>
      <c r="H1543">
        <v>128.32</v>
      </c>
      <c r="I1543">
        <v>121.79</v>
      </c>
      <c r="J1543">
        <v>160</v>
      </c>
      <c r="K1543">
        <v>113.05</v>
      </c>
    </row>
    <row r="1544" spans="1:11" x14ac:dyDescent="0.25">
      <c r="A1544" t="s">
        <v>20</v>
      </c>
      <c r="B1544">
        <v>526521</v>
      </c>
      <c r="C1544" t="s">
        <v>5678</v>
      </c>
      <c r="D1544">
        <v>113.6</v>
      </c>
      <c r="E1544">
        <v>114.01</v>
      </c>
      <c r="F1544">
        <v>114.53</v>
      </c>
      <c r="G1544">
        <v>115.39</v>
      </c>
      <c r="H1544">
        <v>113.68</v>
      </c>
      <c r="I1544">
        <v>92.29</v>
      </c>
      <c r="J1544">
        <v>131.9</v>
      </c>
      <c r="K1544">
        <v>93.07</v>
      </c>
    </row>
    <row r="1545" spans="1:11" x14ac:dyDescent="0.25">
      <c r="A1545" t="s">
        <v>20</v>
      </c>
      <c r="B1545">
        <v>526525</v>
      </c>
      <c r="C1545" t="s">
        <v>3359</v>
      </c>
      <c r="D1545">
        <v>14.74</v>
      </c>
      <c r="E1545">
        <v>14.27</v>
      </c>
      <c r="F1545">
        <v>14.08</v>
      </c>
      <c r="G1545">
        <v>14.15</v>
      </c>
      <c r="H1545">
        <v>14.51</v>
      </c>
      <c r="I1545">
        <v>14.92</v>
      </c>
      <c r="J1545">
        <v>17.149999999999999</v>
      </c>
      <c r="K1545">
        <v>12.65</v>
      </c>
    </row>
    <row r="1546" spans="1:11" x14ac:dyDescent="0.25">
      <c r="A1546" t="s">
        <v>20</v>
      </c>
      <c r="B1546">
        <v>526532</v>
      </c>
      <c r="C1546" t="s">
        <v>3360</v>
      </c>
      <c r="D1546">
        <v>7.94</v>
      </c>
      <c r="E1546">
        <v>7.82</v>
      </c>
      <c r="F1546">
        <v>7.73</v>
      </c>
      <c r="G1546">
        <v>7.63</v>
      </c>
      <c r="H1546">
        <v>7.64</v>
      </c>
      <c r="I1546">
        <v>7.8</v>
      </c>
      <c r="J1546">
        <v>10.119999999999999</v>
      </c>
      <c r="K1546">
        <v>6.25</v>
      </c>
    </row>
    <row r="1547" spans="1:11" x14ac:dyDescent="0.25">
      <c r="A1547" t="s">
        <v>20</v>
      </c>
      <c r="B1547">
        <v>526544</v>
      </c>
      <c r="C1547" t="s">
        <v>3361</v>
      </c>
      <c r="D1547">
        <v>7.1</v>
      </c>
      <c r="E1547">
        <v>7.02</v>
      </c>
      <c r="F1547">
        <v>6.99</v>
      </c>
      <c r="G1547">
        <v>7.11</v>
      </c>
      <c r="H1547">
        <v>7.78</v>
      </c>
      <c r="I1547">
        <v>9.1999999999999993</v>
      </c>
      <c r="J1547">
        <v>11.61</v>
      </c>
      <c r="K1547">
        <v>5.84</v>
      </c>
    </row>
    <row r="1548" spans="1:11" x14ac:dyDescent="0.25">
      <c r="A1548" t="s">
        <v>20</v>
      </c>
      <c r="B1548">
        <v>526546</v>
      </c>
      <c r="C1548" t="s">
        <v>3362</v>
      </c>
      <c r="D1548">
        <v>74.66</v>
      </c>
      <c r="E1548">
        <v>73.3</v>
      </c>
      <c r="F1548">
        <v>71.569999999999993</v>
      </c>
      <c r="G1548">
        <v>68.86</v>
      </c>
      <c r="H1548">
        <v>63.86</v>
      </c>
      <c r="I1548">
        <v>52.7</v>
      </c>
      <c r="J1548">
        <v>77.400000000000006</v>
      </c>
      <c r="K1548">
        <v>50.6</v>
      </c>
    </row>
    <row r="1549" spans="1:11" x14ac:dyDescent="0.25">
      <c r="A1549" t="s">
        <v>20</v>
      </c>
      <c r="B1549">
        <v>526550</v>
      </c>
      <c r="C1549" t="s">
        <v>1853</v>
      </c>
      <c r="D1549">
        <v>9.56</v>
      </c>
      <c r="E1549">
        <v>9.3699999999999992</v>
      </c>
      <c r="F1549">
        <v>9.32</v>
      </c>
      <c r="G1549">
        <v>9.23</v>
      </c>
      <c r="H1549">
        <v>9.02</v>
      </c>
      <c r="I1549">
        <v>8.19</v>
      </c>
      <c r="J1549">
        <v>10.6</v>
      </c>
      <c r="K1549">
        <v>6.93</v>
      </c>
    </row>
    <row r="1550" spans="1:11" x14ac:dyDescent="0.25">
      <c r="A1550" t="s">
        <v>20</v>
      </c>
      <c r="B1550">
        <v>526554</v>
      </c>
      <c r="C1550" t="s">
        <v>6453</v>
      </c>
      <c r="D1550">
        <v>31.5</v>
      </c>
      <c r="E1550">
        <v>29.9</v>
      </c>
      <c r="F1550">
        <v>28.83</v>
      </c>
      <c r="G1550">
        <v>27.5</v>
      </c>
      <c r="H1550">
        <v>25.43</v>
      </c>
      <c r="I1550">
        <v>20.97</v>
      </c>
      <c r="J1550">
        <v>31.5</v>
      </c>
      <c r="K1550">
        <v>19</v>
      </c>
    </row>
    <row r="1551" spans="1:11" x14ac:dyDescent="0.25">
      <c r="A1551" t="s">
        <v>20</v>
      </c>
      <c r="B1551">
        <v>526568</v>
      </c>
      <c r="C1551" t="s">
        <v>3363</v>
      </c>
      <c r="D1551">
        <v>26.67</v>
      </c>
      <c r="E1551">
        <v>27.23</v>
      </c>
      <c r="F1551">
        <v>26.79</v>
      </c>
      <c r="G1551">
        <v>26.25</v>
      </c>
      <c r="H1551">
        <v>25.76</v>
      </c>
      <c r="I1551">
        <v>25.6</v>
      </c>
      <c r="J1551">
        <v>29</v>
      </c>
      <c r="K1551">
        <v>23.03</v>
      </c>
    </row>
    <row r="1552" spans="1:11" x14ac:dyDescent="0.25">
      <c r="A1552" t="s">
        <v>20</v>
      </c>
      <c r="B1552">
        <v>526570</v>
      </c>
      <c r="C1552" t="s">
        <v>6454</v>
      </c>
      <c r="D1552">
        <v>30.71</v>
      </c>
      <c r="E1552">
        <v>31.5</v>
      </c>
      <c r="F1552">
        <v>31.25</v>
      </c>
      <c r="G1552">
        <v>30.68</v>
      </c>
      <c r="H1552">
        <v>27.25</v>
      </c>
      <c r="I1552">
        <v>17.57</v>
      </c>
      <c r="J1552">
        <v>34.65</v>
      </c>
      <c r="K1552">
        <v>12.4</v>
      </c>
    </row>
    <row r="1553" spans="1:11" x14ac:dyDescent="0.25">
      <c r="A1553" t="s">
        <v>20</v>
      </c>
      <c r="B1553">
        <v>526574</v>
      </c>
      <c r="C1553" t="s">
        <v>3364</v>
      </c>
      <c r="D1553">
        <v>20.95</v>
      </c>
      <c r="E1553">
        <v>21</v>
      </c>
      <c r="F1553">
        <v>21.25</v>
      </c>
      <c r="G1553">
        <v>21.37</v>
      </c>
      <c r="H1553">
        <v>20.98</v>
      </c>
      <c r="I1553">
        <v>19.36</v>
      </c>
      <c r="J1553">
        <v>26.67</v>
      </c>
      <c r="K1553">
        <v>16.43</v>
      </c>
    </row>
    <row r="1554" spans="1:11" x14ac:dyDescent="0.25">
      <c r="A1554" t="s">
        <v>20</v>
      </c>
      <c r="B1554">
        <v>526576</v>
      </c>
      <c r="C1554" t="s">
        <v>2031</v>
      </c>
      <c r="D1554">
        <v>14.3</v>
      </c>
      <c r="E1554">
        <v>14.28</v>
      </c>
      <c r="F1554">
        <v>14.38</v>
      </c>
      <c r="G1554">
        <v>14.18</v>
      </c>
      <c r="H1554">
        <v>13.38</v>
      </c>
      <c r="I1554">
        <v>11.49</v>
      </c>
      <c r="J1554">
        <v>15.55</v>
      </c>
      <c r="K1554">
        <v>9.69</v>
      </c>
    </row>
    <row r="1555" spans="1:11" x14ac:dyDescent="0.25">
      <c r="A1555" t="s">
        <v>20</v>
      </c>
      <c r="B1555">
        <v>526582</v>
      </c>
      <c r="C1555" t="s">
        <v>3365</v>
      </c>
      <c r="D1555">
        <v>52.28</v>
      </c>
      <c r="E1555">
        <v>52.92</v>
      </c>
      <c r="F1555">
        <v>52.72</v>
      </c>
      <c r="G1555">
        <v>51.48</v>
      </c>
      <c r="H1555">
        <v>48.24</v>
      </c>
      <c r="I1555">
        <v>41.45</v>
      </c>
      <c r="J1555">
        <v>58.75</v>
      </c>
      <c r="K1555">
        <v>38.950000000000003</v>
      </c>
    </row>
    <row r="1556" spans="1:11" x14ac:dyDescent="0.25">
      <c r="A1556" t="s">
        <v>20</v>
      </c>
      <c r="B1556">
        <v>526586</v>
      </c>
      <c r="C1556" t="s">
        <v>3366</v>
      </c>
      <c r="D1556">
        <v>616.15</v>
      </c>
      <c r="E1556">
        <v>619.29999999999995</v>
      </c>
      <c r="F1556">
        <v>625.36</v>
      </c>
      <c r="G1556">
        <v>643.6</v>
      </c>
      <c r="H1556">
        <v>652.54</v>
      </c>
      <c r="I1556">
        <v>561.39</v>
      </c>
      <c r="J1556">
        <v>778</v>
      </c>
      <c r="K1556">
        <v>501.5</v>
      </c>
    </row>
    <row r="1557" spans="1:11" x14ac:dyDescent="0.25">
      <c r="A1557" t="s">
        <v>20</v>
      </c>
      <c r="B1557">
        <v>526588</v>
      </c>
      <c r="C1557" t="s">
        <v>3367</v>
      </c>
      <c r="D1557">
        <v>20.350000000000001</v>
      </c>
      <c r="E1557">
        <v>20.51</v>
      </c>
      <c r="F1557">
        <v>20.36</v>
      </c>
      <c r="G1557">
        <v>20.27</v>
      </c>
      <c r="H1557">
        <v>20.53</v>
      </c>
      <c r="I1557">
        <v>20.9</v>
      </c>
      <c r="J1557">
        <v>23.45</v>
      </c>
      <c r="K1557">
        <v>17.27</v>
      </c>
    </row>
    <row r="1558" spans="1:11" x14ac:dyDescent="0.25">
      <c r="A1558" t="s">
        <v>20</v>
      </c>
      <c r="B1558">
        <v>526596</v>
      </c>
      <c r="C1558" t="s">
        <v>3368</v>
      </c>
      <c r="D1558">
        <v>287.55</v>
      </c>
      <c r="E1558">
        <v>289.56</v>
      </c>
      <c r="F1558">
        <v>292.56</v>
      </c>
      <c r="G1558">
        <v>294.39999999999998</v>
      </c>
      <c r="H1558">
        <v>284.10000000000002</v>
      </c>
      <c r="I1558">
        <v>255.98</v>
      </c>
      <c r="J1558">
        <v>327.75</v>
      </c>
      <c r="K1558">
        <v>225.2</v>
      </c>
    </row>
    <row r="1559" spans="1:11" x14ac:dyDescent="0.25">
      <c r="A1559" t="s">
        <v>20</v>
      </c>
      <c r="B1559">
        <v>526604</v>
      </c>
      <c r="C1559" t="s">
        <v>3369</v>
      </c>
      <c r="D1559">
        <v>13.8</v>
      </c>
      <c r="E1559">
        <v>13.88</v>
      </c>
      <c r="F1559">
        <v>13.87</v>
      </c>
      <c r="G1559">
        <v>13.9</v>
      </c>
      <c r="H1559">
        <v>14.02</v>
      </c>
      <c r="I1559">
        <v>14.58</v>
      </c>
      <c r="J1559">
        <v>15.22</v>
      </c>
      <c r="K1559">
        <v>12.69</v>
      </c>
    </row>
    <row r="1560" spans="1:11" x14ac:dyDescent="0.25">
      <c r="A1560" t="s">
        <v>20</v>
      </c>
      <c r="B1560">
        <v>526608</v>
      </c>
      <c r="C1560" t="s">
        <v>3370</v>
      </c>
      <c r="D1560">
        <v>152</v>
      </c>
      <c r="E1560">
        <v>146.38999999999999</v>
      </c>
      <c r="F1560">
        <v>141.44</v>
      </c>
      <c r="G1560">
        <v>137.30000000000001</v>
      </c>
      <c r="H1560">
        <v>131.09</v>
      </c>
      <c r="I1560">
        <v>104.86</v>
      </c>
      <c r="J1560">
        <v>154.55000000000001</v>
      </c>
      <c r="K1560">
        <v>81.77</v>
      </c>
    </row>
    <row r="1561" spans="1:11" x14ac:dyDescent="0.25">
      <c r="A1561" t="s">
        <v>20</v>
      </c>
      <c r="B1561">
        <v>526612</v>
      </c>
      <c r="C1561" t="s">
        <v>3371</v>
      </c>
      <c r="D1561">
        <v>6862.75</v>
      </c>
      <c r="E1561">
        <v>6809.68</v>
      </c>
      <c r="F1561">
        <v>6749.02</v>
      </c>
      <c r="G1561">
        <v>6692.54</v>
      </c>
      <c r="H1561">
        <v>6653.25</v>
      </c>
      <c r="I1561">
        <v>6702.16</v>
      </c>
      <c r="J1561">
        <v>7059</v>
      </c>
      <c r="K1561">
        <v>6123.9</v>
      </c>
    </row>
    <row r="1562" spans="1:11" x14ac:dyDescent="0.25">
      <c r="A1562" t="s">
        <v>20</v>
      </c>
      <c r="B1562">
        <v>526614</v>
      </c>
      <c r="C1562" t="s">
        <v>3372</v>
      </c>
      <c r="D1562">
        <v>16.98</v>
      </c>
      <c r="E1562">
        <v>16.78</v>
      </c>
      <c r="F1562">
        <v>16.690000000000001</v>
      </c>
      <c r="G1562">
        <v>16.52</v>
      </c>
      <c r="H1562">
        <v>15.45</v>
      </c>
      <c r="I1562">
        <v>13.13</v>
      </c>
      <c r="J1562">
        <v>19.25</v>
      </c>
      <c r="K1562">
        <v>10</v>
      </c>
    </row>
    <row r="1563" spans="1:11" x14ac:dyDescent="0.25">
      <c r="A1563" t="s">
        <v>20</v>
      </c>
      <c r="B1563">
        <v>526616</v>
      </c>
      <c r="C1563" t="s">
        <v>3373</v>
      </c>
      <c r="D1563">
        <v>57.48</v>
      </c>
      <c r="E1563">
        <v>56.94</v>
      </c>
      <c r="F1563">
        <v>56.64</v>
      </c>
      <c r="G1563">
        <v>56.47</v>
      </c>
      <c r="H1563">
        <v>56.28</v>
      </c>
      <c r="I1563">
        <v>51.94</v>
      </c>
      <c r="J1563">
        <v>65</v>
      </c>
      <c r="K1563">
        <v>50</v>
      </c>
    </row>
    <row r="1564" spans="1:11" x14ac:dyDescent="0.25">
      <c r="A1564" t="s">
        <v>20</v>
      </c>
      <c r="B1564">
        <v>526622</v>
      </c>
      <c r="C1564" t="s">
        <v>3374</v>
      </c>
      <c r="D1564">
        <v>0.76</v>
      </c>
      <c r="E1564">
        <v>0.74</v>
      </c>
      <c r="F1564">
        <v>0.74</v>
      </c>
      <c r="G1564">
        <v>0.73</v>
      </c>
      <c r="H1564">
        <v>0.73</v>
      </c>
      <c r="I1564">
        <v>0.76</v>
      </c>
      <c r="J1564">
        <v>0.84</v>
      </c>
      <c r="K1564">
        <v>0.6</v>
      </c>
    </row>
    <row r="1565" spans="1:11" x14ac:dyDescent="0.25">
      <c r="A1565" t="s">
        <v>20</v>
      </c>
      <c r="B1565">
        <v>526628</v>
      </c>
      <c r="C1565" t="s">
        <v>3375</v>
      </c>
      <c r="D1565">
        <v>27.06</v>
      </c>
      <c r="E1565">
        <v>28</v>
      </c>
      <c r="F1565">
        <v>28.85</v>
      </c>
      <c r="G1565">
        <v>28.65</v>
      </c>
      <c r="H1565">
        <v>25.37</v>
      </c>
      <c r="I1565">
        <v>18.57</v>
      </c>
      <c r="J1565">
        <v>33.15</v>
      </c>
      <c r="K1565">
        <v>14.99</v>
      </c>
    </row>
    <row r="1566" spans="1:11" x14ac:dyDescent="0.25">
      <c r="A1566" t="s">
        <v>20</v>
      </c>
      <c r="B1566">
        <v>526638</v>
      </c>
      <c r="C1566" t="s">
        <v>3376</v>
      </c>
      <c r="D1566">
        <v>51.93</v>
      </c>
      <c r="E1566">
        <v>52.45</v>
      </c>
      <c r="F1566">
        <v>52.99</v>
      </c>
      <c r="G1566">
        <v>53.68</v>
      </c>
      <c r="H1566">
        <v>54.86</v>
      </c>
      <c r="I1566">
        <v>51.99</v>
      </c>
      <c r="J1566">
        <v>68.95</v>
      </c>
      <c r="K1566">
        <v>50.52</v>
      </c>
    </row>
    <row r="1567" spans="1:11" x14ac:dyDescent="0.25">
      <c r="A1567" t="s">
        <v>20</v>
      </c>
      <c r="B1567">
        <v>526640</v>
      </c>
      <c r="C1567" t="s">
        <v>3377</v>
      </c>
      <c r="D1567">
        <v>30.48</v>
      </c>
      <c r="E1567">
        <v>30.32</v>
      </c>
      <c r="F1567">
        <v>30.36</v>
      </c>
      <c r="G1567">
        <v>30.52</v>
      </c>
      <c r="H1567">
        <v>31.3</v>
      </c>
      <c r="I1567">
        <v>31.18</v>
      </c>
      <c r="J1567">
        <v>37.9</v>
      </c>
      <c r="K1567">
        <v>28</v>
      </c>
    </row>
    <row r="1568" spans="1:11" x14ac:dyDescent="0.25">
      <c r="A1568" t="s">
        <v>20</v>
      </c>
      <c r="B1568">
        <v>526642</v>
      </c>
      <c r="C1568" t="s">
        <v>3378</v>
      </c>
      <c r="D1568">
        <v>45.68</v>
      </c>
      <c r="E1568">
        <v>46.04</v>
      </c>
      <c r="F1568">
        <v>46.37</v>
      </c>
      <c r="G1568">
        <v>46.72</v>
      </c>
      <c r="H1568">
        <v>46.84</v>
      </c>
      <c r="I1568">
        <v>45.46</v>
      </c>
      <c r="J1568">
        <v>54.14</v>
      </c>
      <c r="K1568">
        <v>41.51</v>
      </c>
    </row>
    <row r="1569" spans="1:11" x14ac:dyDescent="0.25">
      <c r="A1569" t="s">
        <v>20</v>
      </c>
      <c r="B1569">
        <v>526650</v>
      </c>
      <c r="C1569" t="s">
        <v>3379</v>
      </c>
      <c r="D1569">
        <v>116.6</v>
      </c>
      <c r="E1569">
        <v>110.12</v>
      </c>
      <c r="F1569">
        <v>107.55</v>
      </c>
      <c r="G1569">
        <v>105.11</v>
      </c>
      <c r="H1569">
        <v>101.83</v>
      </c>
      <c r="I1569">
        <v>88.96</v>
      </c>
      <c r="J1569">
        <v>118.85</v>
      </c>
      <c r="K1569">
        <v>83.46</v>
      </c>
    </row>
    <row r="1570" spans="1:11" x14ac:dyDescent="0.25">
      <c r="A1570" t="s">
        <v>20</v>
      </c>
      <c r="B1570">
        <v>526654</v>
      </c>
      <c r="C1570" t="s">
        <v>3380</v>
      </c>
      <c r="D1570">
        <v>139</v>
      </c>
      <c r="E1570">
        <v>140.09</v>
      </c>
      <c r="F1570">
        <v>141.35</v>
      </c>
      <c r="G1570">
        <v>143.11000000000001</v>
      </c>
      <c r="H1570">
        <v>142.88999999999999</v>
      </c>
      <c r="I1570">
        <v>139.46</v>
      </c>
      <c r="J1570">
        <v>178.5</v>
      </c>
      <c r="K1570">
        <v>118</v>
      </c>
    </row>
    <row r="1571" spans="1:11" x14ac:dyDescent="0.25">
      <c r="A1571" t="s">
        <v>20</v>
      </c>
      <c r="B1571">
        <v>526662</v>
      </c>
      <c r="C1571" t="s">
        <v>3381</v>
      </c>
      <c r="D1571">
        <v>34.51</v>
      </c>
      <c r="E1571">
        <v>35.1</v>
      </c>
      <c r="F1571">
        <v>35.630000000000003</v>
      </c>
      <c r="G1571">
        <v>36.79</v>
      </c>
      <c r="H1571">
        <v>37.64</v>
      </c>
      <c r="I1571">
        <v>36.369999999999997</v>
      </c>
      <c r="J1571">
        <v>63.45</v>
      </c>
      <c r="K1571">
        <v>30</v>
      </c>
    </row>
    <row r="1572" spans="1:11" x14ac:dyDescent="0.25">
      <c r="A1572" t="s">
        <v>20</v>
      </c>
      <c r="B1572">
        <v>526666</v>
      </c>
      <c r="C1572" t="s">
        <v>3382</v>
      </c>
      <c r="D1572">
        <v>246.5</v>
      </c>
      <c r="E1572">
        <v>244.74</v>
      </c>
      <c r="F1572">
        <v>241.57</v>
      </c>
      <c r="G1572">
        <v>237.53</v>
      </c>
      <c r="H1572">
        <v>228.18</v>
      </c>
      <c r="I1572">
        <v>212.71</v>
      </c>
      <c r="J1572">
        <v>278</v>
      </c>
      <c r="K1572">
        <v>190.35</v>
      </c>
    </row>
    <row r="1573" spans="1:11" x14ac:dyDescent="0.25">
      <c r="A1573" t="s">
        <v>20</v>
      </c>
      <c r="B1573">
        <v>526668</v>
      </c>
      <c r="C1573" t="s">
        <v>3383</v>
      </c>
      <c r="D1573">
        <v>195.3</v>
      </c>
      <c r="E1573">
        <v>197.91</v>
      </c>
      <c r="F1573">
        <v>199.17</v>
      </c>
      <c r="G1573">
        <v>201.18</v>
      </c>
      <c r="H1573">
        <v>204.35</v>
      </c>
      <c r="I1573">
        <v>183.84</v>
      </c>
      <c r="J1573">
        <v>239.4</v>
      </c>
      <c r="K1573">
        <v>188.05</v>
      </c>
    </row>
    <row r="1574" spans="1:11" x14ac:dyDescent="0.25">
      <c r="A1574" t="s">
        <v>20</v>
      </c>
      <c r="B1574">
        <v>526675</v>
      </c>
      <c r="C1574" t="s">
        <v>3384</v>
      </c>
      <c r="D1574">
        <v>12.54</v>
      </c>
      <c r="E1574">
        <v>12.08</v>
      </c>
      <c r="F1574">
        <v>11.54</v>
      </c>
      <c r="G1574">
        <v>10.61</v>
      </c>
      <c r="H1574">
        <v>8.51</v>
      </c>
      <c r="I1574">
        <v>4.18</v>
      </c>
      <c r="J1574">
        <v>12.54</v>
      </c>
      <c r="K1574">
        <v>2.91</v>
      </c>
    </row>
    <row r="1575" spans="1:11" x14ac:dyDescent="0.25">
      <c r="A1575" t="s">
        <v>20</v>
      </c>
      <c r="B1575">
        <v>526677</v>
      </c>
      <c r="C1575" t="s">
        <v>1783</v>
      </c>
      <c r="D1575">
        <v>4.57</v>
      </c>
      <c r="E1575">
        <v>4.1900000000000004</v>
      </c>
      <c r="F1575">
        <v>3.88</v>
      </c>
      <c r="G1575">
        <v>3.58</v>
      </c>
      <c r="H1575">
        <v>3.37</v>
      </c>
      <c r="I1575">
        <v>3.48</v>
      </c>
      <c r="J1575">
        <v>4.57</v>
      </c>
      <c r="K1575">
        <v>2.72</v>
      </c>
    </row>
    <row r="1576" spans="1:11" x14ac:dyDescent="0.25">
      <c r="A1576" t="s">
        <v>20</v>
      </c>
      <c r="B1576">
        <v>526683</v>
      </c>
      <c r="C1576" t="s">
        <v>5958</v>
      </c>
      <c r="D1576">
        <v>5.75</v>
      </c>
      <c r="E1576">
        <v>5.88</v>
      </c>
      <c r="F1576">
        <v>5.74</v>
      </c>
      <c r="G1576">
        <v>5.46</v>
      </c>
      <c r="H1576">
        <v>5.3</v>
      </c>
      <c r="I1576">
        <v>4.68</v>
      </c>
      <c r="J1576">
        <v>6.97</v>
      </c>
      <c r="K1576">
        <v>3.95</v>
      </c>
    </row>
    <row r="1577" spans="1:11" x14ac:dyDescent="0.25">
      <c r="A1577" t="s">
        <v>20</v>
      </c>
      <c r="B1577">
        <v>526687</v>
      </c>
      <c r="C1577" t="s">
        <v>3385</v>
      </c>
      <c r="D1577">
        <v>11.95</v>
      </c>
      <c r="E1577">
        <v>11.41</v>
      </c>
      <c r="F1577">
        <v>11.14</v>
      </c>
      <c r="G1577">
        <v>10.94</v>
      </c>
      <c r="H1577">
        <v>10.57</v>
      </c>
      <c r="I1577">
        <v>9.81</v>
      </c>
      <c r="J1577">
        <v>12.24</v>
      </c>
      <c r="K1577">
        <v>7.5</v>
      </c>
    </row>
    <row r="1578" spans="1:11" x14ac:dyDescent="0.25">
      <c r="A1578" t="s">
        <v>20</v>
      </c>
      <c r="B1578">
        <v>526703</v>
      </c>
      <c r="C1578" t="s">
        <v>3386</v>
      </c>
      <c r="D1578">
        <v>271.10000000000002</v>
      </c>
      <c r="E1578">
        <v>271.54000000000002</v>
      </c>
      <c r="F1578">
        <v>261.39999999999998</v>
      </c>
      <c r="G1578">
        <v>241.12</v>
      </c>
      <c r="H1578">
        <v>208.7</v>
      </c>
      <c r="I1578">
        <v>148.69999999999999</v>
      </c>
      <c r="J1578">
        <v>287.55</v>
      </c>
      <c r="K1578">
        <v>141.85</v>
      </c>
    </row>
    <row r="1579" spans="1:11" x14ac:dyDescent="0.25">
      <c r="A1579" t="s">
        <v>20</v>
      </c>
      <c r="B1579">
        <v>526705</v>
      </c>
      <c r="C1579" t="s">
        <v>3387</v>
      </c>
      <c r="D1579">
        <v>333.8</v>
      </c>
      <c r="E1579">
        <v>314.33</v>
      </c>
      <c r="F1579">
        <v>285.06</v>
      </c>
      <c r="G1579">
        <v>251.89</v>
      </c>
      <c r="H1579">
        <v>214.03</v>
      </c>
      <c r="I1579">
        <v>166.06</v>
      </c>
      <c r="J1579">
        <v>347</v>
      </c>
      <c r="K1579">
        <v>150.15</v>
      </c>
    </row>
    <row r="1580" spans="1:11" x14ac:dyDescent="0.25">
      <c r="A1580" t="s">
        <v>20</v>
      </c>
      <c r="B1580">
        <v>526709</v>
      </c>
      <c r="C1580" t="s">
        <v>3388</v>
      </c>
      <c r="D1580">
        <v>1.08</v>
      </c>
      <c r="E1580">
        <v>1.04</v>
      </c>
      <c r="F1580">
        <v>1.01</v>
      </c>
      <c r="G1580">
        <v>0.95</v>
      </c>
      <c r="H1580">
        <v>0.78</v>
      </c>
      <c r="I1580">
        <v>0.5</v>
      </c>
      <c r="J1580">
        <v>1.08</v>
      </c>
      <c r="K1580">
        <v>0.19</v>
      </c>
    </row>
    <row r="1581" spans="1:11" x14ac:dyDescent="0.25">
      <c r="A1581" t="s">
        <v>20</v>
      </c>
      <c r="B1581">
        <v>526711</v>
      </c>
      <c r="C1581" t="s">
        <v>3389</v>
      </c>
      <c r="D1581">
        <v>22.82</v>
      </c>
      <c r="E1581">
        <v>21.93</v>
      </c>
      <c r="F1581">
        <v>21.89</v>
      </c>
      <c r="G1581">
        <v>22.43</v>
      </c>
      <c r="H1581">
        <v>22.92</v>
      </c>
      <c r="I1581">
        <v>20.86</v>
      </c>
      <c r="J1581">
        <v>33.200000000000003</v>
      </c>
      <c r="K1581">
        <v>17.5</v>
      </c>
    </row>
    <row r="1582" spans="1:11" x14ac:dyDescent="0.25">
      <c r="A1582" t="s">
        <v>20</v>
      </c>
      <c r="B1582">
        <v>526717</v>
      </c>
      <c r="C1582" t="s">
        <v>3390</v>
      </c>
      <c r="D1582">
        <v>235</v>
      </c>
      <c r="E1582">
        <v>224.24</v>
      </c>
      <c r="F1582">
        <v>217.97</v>
      </c>
      <c r="G1582">
        <v>212.26</v>
      </c>
      <c r="H1582">
        <v>216.81</v>
      </c>
      <c r="I1582">
        <v>267.86</v>
      </c>
      <c r="J1582">
        <v>349</v>
      </c>
      <c r="K1582">
        <v>178.6</v>
      </c>
    </row>
    <row r="1583" spans="1:11" x14ac:dyDescent="0.25">
      <c r="A1583" t="s">
        <v>20</v>
      </c>
      <c r="B1583">
        <v>526721</v>
      </c>
      <c r="C1583" t="s">
        <v>3391</v>
      </c>
      <c r="D1583">
        <v>158</v>
      </c>
      <c r="E1583">
        <v>160.69</v>
      </c>
      <c r="F1583">
        <v>161.41</v>
      </c>
      <c r="G1583">
        <v>159.49</v>
      </c>
      <c r="H1583">
        <v>151.34</v>
      </c>
      <c r="I1583">
        <v>131.19999999999999</v>
      </c>
      <c r="J1583">
        <v>176</v>
      </c>
      <c r="K1583">
        <v>120.1</v>
      </c>
    </row>
    <row r="1584" spans="1:11" x14ac:dyDescent="0.25">
      <c r="A1584" t="s">
        <v>20</v>
      </c>
      <c r="B1584">
        <v>526723</v>
      </c>
      <c r="C1584" t="s">
        <v>3392</v>
      </c>
      <c r="D1584">
        <v>94.5</v>
      </c>
      <c r="E1584">
        <v>95.29</v>
      </c>
      <c r="F1584">
        <v>93.97</v>
      </c>
      <c r="G1584">
        <v>92.18</v>
      </c>
      <c r="H1584">
        <v>89.79</v>
      </c>
      <c r="I1584">
        <v>84.68</v>
      </c>
      <c r="J1584">
        <v>109.7</v>
      </c>
      <c r="K1584">
        <v>75.55</v>
      </c>
    </row>
    <row r="1585" spans="1:11" x14ac:dyDescent="0.25">
      <c r="A1585" t="s">
        <v>20</v>
      </c>
      <c r="B1585">
        <v>526725</v>
      </c>
      <c r="C1585" t="s">
        <v>3393</v>
      </c>
      <c r="D1585">
        <v>997.1</v>
      </c>
      <c r="E1585">
        <v>1000.35</v>
      </c>
      <c r="F1585">
        <v>1008.31</v>
      </c>
      <c r="G1585">
        <v>1016.71</v>
      </c>
      <c r="H1585">
        <v>1021.36</v>
      </c>
      <c r="I1585">
        <v>969.38</v>
      </c>
      <c r="J1585">
        <v>1255</v>
      </c>
      <c r="K1585">
        <v>947</v>
      </c>
    </row>
    <row r="1586" spans="1:11" x14ac:dyDescent="0.25">
      <c r="A1586" t="s">
        <v>20</v>
      </c>
      <c r="B1586">
        <v>526727</v>
      </c>
      <c r="C1586" t="s">
        <v>3394</v>
      </c>
      <c r="D1586">
        <v>18.11</v>
      </c>
      <c r="E1586">
        <v>17.600000000000001</v>
      </c>
      <c r="F1586">
        <v>16.89</v>
      </c>
      <c r="G1586">
        <v>16.350000000000001</v>
      </c>
      <c r="H1586">
        <v>16</v>
      </c>
      <c r="I1586">
        <v>16.07</v>
      </c>
      <c r="J1586">
        <v>19.899999999999999</v>
      </c>
      <c r="K1586">
        <v>11.7</v>
      </c>
    </row>
    <row r="1587" spans="1:11" x14ac:dyDescent="0.25">
      <c r="A1587" t="s">
        <v>20</v>
      </c>
      <c r="B1587">
        <v>526729</v>
      </c>
      <c r="C1587" t="s">
        <v>3395</v>
      </c>
      <c r="D1587">
        <v>143.55000000000001</v>
      </c>
      <c r="E1587">
        <v>141.36000000000001</v>
      </c>
      <c r="F1587">
        <v>138.16</v>
      </c>
      <c r="G1587">
        <v>134.69999999999999</v>
      </c>
      <c r="H1587">
        <v>131.55000000000001</v>
      </c>
      <c r="I1587">
        <v>133.27000000000001</v>
      </c>
      <c r="J1587">
        <v>145</v>
      </c>
      <c r="K1587">
        <v>120.05</v>
      </c>
    </row>
    <row r="1588" spans="1:11" x14ac:dyDescent="0.25">
      <c r="A1588" t="s">
        <v>20</v>
      </c>
      <c r="B1588">
        <v>526731</v>
      </c>
      <c r="C1588" t="s">
        <v>3396</v>
      </c>
      <c r="D1588">
        <v>170.45</v>
      </c>
      <c r="E1588">
        <v>171.68</v>
      </c>
      <c r="F1588">
        <v>172.62</v>
      </c>
      <c r="G1588">
        <v>172.25</v>
      </c>
      <c r="H1588">
        <v>170.28</v>
      </c>
      <c r="I1588">
        <v>164.78</v>
      </c>
      <c r="J1588">
        <v>187.95</v>
      </c>
      <c r="K1588">
        <v>156.9</v>
      </c>
    </row>
    <row r="1589" spans="1:11" x14ac:dyDescent="0.25">
      <c r="A1589" t="s">
        <v>20</v>
      </c>
      <c r="B1589">
        <v>526737</v>
      </c>
      <c r="C1589" t="s">
        <v>5679</v>
      </c>
      <c r="D1589">
        <v>2.2799999999999998</v>
      </c>
      <c r="E1589">
        <v>2.5</v>
      </c>
      <c r="F1589">
        <v>2.75</v>
      </c>
      <c r="G1589">
        <v>3.26</v>
      </c>
      <c r="H1589">
        <v>4.18</v>
      </c>
      <c r="I1589">
        <v>5.91</v>
      </c>
      <c r="J1589">
        <v>6.25</v>
      </c>
      <c r="K1589">
        <v>2.2799999999999998</v>
      </c>
    </row>
    <row r="1590" spans="1:11" x14ac:dyDescent="0.25">
      <c r="A1590" t="s">
        <v>20</v>
      </c>
      <c r="B1590">
        <v>526739</v>
      </c>
      <c r="C1590" t="s">
        <v>3397</v>
      </c>
      <c r="D1590">
        <v>439.85</v>
      </c>
      <c r="E1590">
        <v>440.16</v>
      </c>
      <c r="F1590">
        <v>437.31</v>
      </c>
      <c r="G1590">
        <v>435.34</v>
      </c>
      <c r="H1590">
        <v>435.91</v>
      </c>
      <c r="I1590">
        <v>386.34</v>
      </c>
      <c r="J1590">
        <v>517.95000000000005</v>
      </c>
      <c r="K1590">
        <v>374.1</v>
      </c>
    </row>
    <row r="1591" spans="1:11" x14ac:dyDescent="0.25">
      <c r="A1591" t="s">
        <v>20</v>
      </c>
      <c r="B1591">
        <v>526747</v>
      </c>
      <c r="C1591" t="s">
        <v>3398</v>
      </c>
      <c r="D1591">
        <v>201.6</v>
      </c>
      <c r="E1591">
        <v>207.28</v>
      </c>
      <c r="F1591">
        <v>210.37</v>
      </c>
      <c r="G1591">
        <v>214.68</v>
      </c>
      <c r="H1591">
        <v>220.83</v>
      </c>
      <c r="I1591">
        <v>222.51</v>
      </c>
      <c r="J1591">
        <v>296.8</v>
      </c>
      <c r="K1591">
        <v>198.3</v>
      </c>
    </row>
    <row r="1592" spans="1:11" x14ac:dyDescent="0.25">
      <c r="A1592" t="s">
        <v>20</v>
      </c>
      <c r="B1592">
        <v>526751</v>
      </c>
      <c r="C1592" t="s">
        <v>3399</v>
      </c>
      <c r="D1592">
        <v>13.38</v>
      </c>
      <c r="E1592">
        <v>13.76</v>
      </c>
      <c r="F1592">
        <v>14.23</v>
      </c>
      <c r="G1592">
        <v>15.03</v>
      </c>
      <c r="H1592">
        <v>16.34</v>
      </c>
      <c r="I1592">
        <v>17.3</v>
      </c>
      <c r="J1592">
        <v>21.8</v>
      </c>
      <c r="K1592">
        <v>13.38</v>
      </c>
    </row>
    <row r="1593" spans="1:11" x14ac:dyDescent="0.25">
      <c r="A1593" t="s">
        <v>20</v>
      </c>
      <c r="B1593">
        <v>526755</v>
      </c>
      <c r="C1593" t="s">
        <v>3400</v>
      </c>
      <c r="D1593">
        <v>6.3</v>
      </c>
      <c r="E1593">
        <v>6.23</v>
      </c>
      <c r="F1593">
        <v>6.2</v>
      </c>
      <c r="G1593">
        <v>6.14</v>
      </c>
      <c r="H1593">
        <v>6.02</v>
      </c>
      <c r="I1593">
        <v>6.11</v>
      </c>
      <c r="J1593">
        <v>6.95</v>
      </c>
      <c r="K1593">
        <v>4.8099999999999996</v>
      </c>
    </row>
    <row r="1594" spans="1:11" x14ac:dyDescent="0.25">
      <c r="A1594" t="s">
        <v>20</v>
      </c>
      <c r="B1594">
        <v>526761</v>
      </c>
      <c r="C1594" t="s">
        <v>3401</v>
      </c>
      <c r="D1594">
        <v>16.440000000000001</v>
      </c>
      <c r="E1594">
        <v>16.29</v>
      </c>
      <c r="F1594">
        <v>16.22</v>
      </c>
      <c r="G1594">
        <v>16.010000000000002</v>
      </c>
      <c r="H1594">
        <v>15.66</v>
      </c>
      <c r="I1594">
        <v>12.85</v>
      </c>
      <c r="J1594">
        <v>20.100000000000001</v>
      </c>
      <c r="K1594">
        <v>13.3</v>
      </c>
    </row>
    <row r="1595" spans="1:11" x14ac:dyDescent="0.25">
      <c r="A1595" t="s">
        <v>20</v>
      </c>
      <c r="B1595">
        <v>526773</v>
      </c>
      <c r="C1595" t="s">
        <v>3402</v>
      </c>
      <c r="D1595">
        <v>7.01</v>
      </c>
      <c r="E1595">
        <v>6.97</v>
      </c>
      <c r="F1595">
        <v>7.08</v>
      </c>
      <c r="G1595">
        <v>7.26</v>
      </c>
      <c r="H1595">
        <v>7.5</v>
      </c>
      <c r="I1595">
        <v>7.76</v>
      </c>
      <c r="J1595">
        <v>9.8000000000000007</v>
      </c>
      <c r="K1595">
        <v>6.28</v>
      </c>
    </row>
    <row r="1596" spans="1:11" x14ac:dyDescent="0.25">
      <c r="A1596" t="s">
        <v>20</v>
      </c>
      <c r="B1596">
        <v>526775</v>
      </c>
      <c r="C1596" t="s">
        <v>3403</v>
      </c>
      <c r="D1596">
        <v>338.95</v>
      </c>
      <c r="E1596">
        <v>333.86</v>
      </c>
      <c r="F1596">
        <v>320.60000000000002</v>
      </c>
      <c r="G1596">
        <v>305.95999999999998</v>
      </c>
      <c r="H1596">
        <v>288.36</v>
      </c>
      <c r="I1596">
        <v>225.27</v>
      </c>
      <c r="J1596">
        <v>364.5</v>
      </c>
      <c r="K1596">
        <v>220</v>
      </c>
    </row>
    <row r="1597" spans="1:11" x14ac:dyDescent="0.25">
      <c r="A1597" t="s">
        <v>20</v>
      </c>
      <c r="B1597">
        <v>526783</v>
      </c>
      <c r="C1597" t="s">
        <v>3404</v>
      </c>
      <c r="D1597">
        <v>2859.2</v>
      </c>
      <c r="E1597">
        <v>2823.84</v>
      </c>
      <c r="F1597">
        <v>2804.66</v>
      </c>
      <c r="G1597">
        <v>2766.72</v>
      </c>
      <c r="H1597">
        <v>2579.1799999999998</v>
      </c>
      <c r="I1597">
        <v>1881.35</v>
      </c>
      <c r="J1597">
        <v>3031</v>
      </c>
      <c r="K1597">
        <v>1710.05</v>
      </c>
    </row>
    <row r="1598" spans="1:11" x14ac:dyDescent="0.25">
      <c r="A1598" t="s">
        <v>20</v>
      </c>
      <c r="B1598">
        <v>526795</v>
      </c>
      <c r="C1598" t="s">
        <v>5680</v>
      </c>
      <c r="D1598">
        <v>3.19</v>
      </c>
      <c r="E1598">
        <v>3.17</v>
      </c>
      <c r="F1598">
        <v>3.28</v>
      </c>
      <c r="G1598">
        <v>3.48</v>
      </c>
      <c r="H1598">
        <v>3.86</v>
      </c>
      <c r="I1598">
        <v>4.3600000000000003</v>
      </c>
      <c r="J1598">
        <v>6.64</v>
      </c>
      <c r="K1598">
        <v>2.69</v>
      </c>
    </row>
    <row r="1599" spans="1:11" x14ac:dyDescent="0.25">
      <c r="A1599" t="s">
        <v>20</v>
      </c>
      <c r="B1599">
        <v>526797</v>
      </c>
      <c r="C1599" t="s">
        <v>3405</v>
      </c>
      <c r="D1599">
        <v>202.35</v>
      </c>
      <c r="E1599">
        <v>198.34</v>
      </c>
      <c r="F1599">
        <v>190.08</v>
      </c>
      <c r="G1599">
        <v>180.62</v>
      </c>
      <c r="H1599">
        <v>172.25</v>
      </c>
      <c r="I1599">
        <v>165.81</v>
      </c>
      <c r="J1599">
        <v>208.75</v>
      </c>
      <c r="K1599">
        <v>149.35</v>
      </c>
    </row>
    <row r="1600" spans="1:11" x14ac:dyDescent="0.25">
      <c r="A1600" t="s">
        <v>20</v>
      </c>
      <c r="B1600">
        <v>526799</v>
      </c>
      <c r="C1600" t="s">
        <v>3406</v>
      </c>
      <c r="D1600">
        <v>12.81</v>
      </c>
      <c r="E1600">
        <v>12.29</v>
      </c>
      <c r="F1600">
        <v>12.02</v>
      </c>
      <c r="G1600">
        <v>12.25</v>
      </c>
      <c r="H1600">
        <v>12.4</v>
      </c>
      <c r="I1600">
        <v>10.63</v>
      </c>
      <c r="J1600">
        <v>18.579999999999998</v>
      </c>
      <c r="K1600">
        <v>6.13</v>
      </c>
    </row>
    <row r="1601" spans="1:11" x14ac:dyDescent="0.25">
      <c r="A1601" t="s">
        <v>20</v>
      </c>
      <c r="B1601">
        <v>526807</v>
      </c>
      <c r="C1601" t="s">
        <v>3407</v>
      </c>
      <c r="D1601">
        <v>882.6</v>
      </c>
      <c r="E1601">
        <v>863.36</v>
      </c>
      <c r="F1601">
        <v>829.86</v>
      </c>
      <c r="G1601">
        <v>779.87</v>
      </c>
      <c r="H1601">
        <v>720.37</v>
      </c>
      <c r="I1601">
        <v>729.41</v>
      </c>
      <c r="J1601">
        <v>905.2</v>
      </c>
      <c r="K1601">
        <v>607.04999999999995</v>
      </c>
    </row>
    <row r="1602" spans="1:11" x14ac:dyDescent="0.25">
      <c r="A1602" t="s">
        <v>20</v>
      </c>
      <c r="B1602">
        <v>526813</v>
      </c>
      <c r="C1602" t="s">
        <v>3408</v>
      </c>
      <c r="D1602">
        <v>9.8699999999999992</v>
      </c>
      <c r="E1602">
        <v>9.6999999999999993</v>
      </c>
      <c r="F1602">
        <v>9.69</v>
      </c>
      <c r="G1602">
        <v>9.76</v>
      </c>
      <c r="H1602">
        <v>9.91</v>
      </c>
      <c r="I1602">
        <v>11.01</v>
      </c>
      <c r="J1602">
        <v>11.25</v>
      </c>
      <c r="K1602">
        <v>9.2100000000000009</v>
      </c>
    </row>
    <row r="1603" spans="1:11" x14ac:dyDescent="0.25">
      <c r="A1603" t="s">
        <v>20</v>
      </c>
      <c r="B1603">
        <v>526817</v>
      </c>
      <c r="C1603" t="s">
        <v>3409</v>
      </c>
      <c r="D1603">
        <v>1231.75</v>
      </c>
      <c r="E1603">
        <v>1236.03</v>
      </c>
      <c r="F1603">
        <v>1237.72</v>
      </c>
      <c r="G1603">
        <v>1231.24</v>
      </c>
      <c r="H1603">
        <v>1214.82</v>
      </c>
      <c r="I1603">
        <v>1185.53</v>
      </c>
      <c r="J1603">
        <v>1350</v>
      </c>
      <c r="K1603">
        <v>1133.8</v>
      </c>
    </row>
    <row r="1604" spans="1:11" x14ac:dyDescent="0.25">
      <c r="A1604" t="s">
        <v>20</v>
      </c>
      <c r="B1604">
        <v>526821</v>
      </c>
      <c r="C1604" t="s">
        <v>3410</v>
      </c>
      <c r="D1604">
        <v>405.25</v>
      </c>
      <c r="E1604">
        <v>406.77</v>
      </c>
      <c r="F1604">
        <v>408</v>
      </c>
      <c r="G1604">
        <v>413.57</v>
      </c>
      <c r="H1604">
        <v>421.45</v>
      </c>
      <c r="I1604">
        <v>402.96</v>
      </c>
      <c r="J1604">
        <v>520</v>
      </c>
      <c r="K1604">
        <v>326.64999999999998</v>
      </c>
    </row>
    <row r="1605" spans="1:11" x14ac:dyDescent="0.25">
      <c r="A1605" t="s">
        <v>20</v>
      </c>
      <c r="B1605">
        <v>526823</v>
      </c>
      <c r="C1605" t="s">
        <v>3411</v>
      </c>
      <c r="D1605">
        <v>3.87</v>
      </c>
      <c r="E1605">
        <v>3.84</v>
      </c>
      <c r="F1605">
        <v>3.86</v>
      </c>
      <c r="G1605">
        <v>3.92</v>
      </c>
      <c r="H1605">
        <v>4.2300000000000004</v>
      </c>
      <c r="I1605">
        <v>5.87</v>
      </c>
      <c r="J1605">
        <v>6.9</v>
      </c>
      <c r="K1605">
        <v>3.5</v>
      </c>
    </row>
    <row r="1606" spans="1:11" x14ac:dyDescent="0.25">
      <c r="A1606" t="s">
        <v>20</v>
      </c>
      <c r="B1606">
        <v>526827</v>
      </c>
      <c r="C1606" t="s">
        <v>3412</v>
      </c>
      <c r="D1606">
        <v>22.77</v>
      </c>
      <c r="E1606">
        <v>21.94</v>
      </c>
      <c r="F1606">
        <v>21.23</v>
      </c>
      <c r="G1606">
        <v>20.5</v>
      </c>
      <c r="H1606">
        <v>19.57</v>
      </c>
      <c r="I1606">
        <v>16.579999999999998</v>
      </c>
      <c r="J1606">
        <v>22.77</v>
      </c>
      <c r="K1606">
        <v>15.52</v>
      </c>
    </row>
    <row r="1607" spans="1:11" x14ac:dyDescent="0.25">
      <c r="A1607" t="s">
        <v>20</v>
      </c>
      <c r="B1607">
        <v>526829</v>
      </c>
      <c r="C1607" t="s">
        <v>3413</v>
      </c>
      <c r="D1607">
        <v>84.19</v>
      </c>
      <c r="E1607">
        <v>85.12</v>
      </c>
      <c r="F1607">
        <v>84.58</v>
      </c>
      <c r="G1607">
        <v>83.89</v>
      </c>
      <c r="H1607">
        <v>83.48</v>
      </c>
      <c r="I1607">
        <v>76.930000000000007</v>
      </c>
      <c r="J1607">
        <v>98.2</v>
      </c>
      <c r="K1607">
        <v>69.849999999999994</v>
      </c>
    </row>
    <row r="1608" spans="1:11" x14ac:dyDescent="0.25">
      <c r="A1608" t="s">
        <v>20</v>
      </c>
      <c r="B1608">
        <v>526839</v>
      </c>
      <c r="C1608" t="s">
        <v>3414</v>
      </c>
      <c r="D1608">
        <v>11.02</v>
      </c>
      <c r="E1608">
        <v>10.86</v>
      </c>
      <c r="F1608">
        <v>10.69</v>
      </c>
      <c r="G1608">
        <v>10.54</v>
      </c>
      <c r="H1608">
        <v>10.17</v>
      </c>
      <c r="I1608">
        <v>10.02</v>
      </c>
      <c r="J1608">
        <v>13.03</v>
      </c>
      <c r="K1608">
        <v>5.7</v>
      </c>
    </row>
    <row r="1609" spans="1:11" x14ac:dyDescent="0.25">
      <c r="A1609" t="s">
        <v>20</v>
      </c>
      <c r="B1609">
        <v>526847</v>
      </c>
      <c r="C1609" t="s">
        <v>3415</v>
      </c>
      <c r="D1609">
        <v>48.07</v>
      </c>
      <c r="E1609">
        <v>48.82</v>
      </c>
      <c r="F1609">
        <v>49.17</v>
      </c>
      <c r="G1609">
        <v>47.98</v>
      </c>
      <c r="H1609">
        <v>42.43</v>
      </c>
      <c r="I1609">
        <v>31.51</v>
      </c>
      <c r="J1609">
        <v>54.63</v>
      </c>
      <c r="K1609">
        <v>26.6</v>
      </c>
    </row>
    <row r="1610" spans="1:11" x14ac:dyDescent="0.25">
      <c r="A1610" t="s">
        <v>20</v>
      </c>
      <c r="B1610">
        <v>526849</v>
      </c>
      <c r="C1610" t="s">
        <v>3416</v>
      </c>
      <c r="D1610">
        <v>95.13</v>
      </c>
      <c r="E1610">
        <v>92.81</v>
      </c>
      <c r="F1610">
        <v>92.13</v>
      </c>
      <c r="G1610">
        <v>91.75</v>
      </c>
      <c r="H1610">
        <v>90.81</v>
      </c>
      <c r="I1610">
        <v>86.21</v>
      </c>
      <c r="J1610">
        <v>101</v>
      </c>
      <c r="K1610">
        <v>80.099999999999994</v>
      </c>
    </row>
    <row r="1611" spans="1:11" x14ac:dyDescent="0.25">
      <c r="A1611" t="s">
        <v>20</v>
      </c>
      <c r="B1611">
        <v>526851</v>
      </c>
      <c r="C1611" t="s">
        <v>3417</v>
      </c>
      <c r="D1611">
        <v>121.95</v>
      </c>
      <c r="E1611">
        <v>121.49</v>
      </c>
      <c r="F1611">
        <v>118.95</v>
      </c>
      <c r="G1611">
        <v>117.49</v>
      </c>
      <c r="H1611">
        <v>117.06</v>
      </c>
      <c r="I1611">
        <v>121.72</v>
      </c>
      <c r="J1611">
        <v>140</v>
      </c>
      <c r="K1611">
        <v>100.05</v>
      </c>
    </row>
    <row r="1612" spans="1:11" x14ac:dyDescent="0.25">
      <c r="A1612" t="s">
        <v>20</v>
      </c>
      <c r="B1612">
        <v>526853</v>
      </c>
      <c r="C1612" t="s">
        <v>3418</v>
      </c>
      <c r="D1612">
        <v>71.39</v>
      </c>
      <c r="E1612">
        <v>69.22</v>
      </c>
      <c r="F1612">
        <v>69.53</v>
      </c>
      <c r="G1612">
        <v>71.52</v>
      </c>
      <c r="H1612">
        <v>73.86</v>
      </c>
      <c r="I1612">
        <v>65.95</v>
      </c>
      <c r="J1612">
        <v>94.09</v>
      </c>
      <c r="K1612">
        <v>63.2</v>
      </c>
    </row>
    <row r="1613" spans="1:11" x14ac:dyDescent="0.25">
      <c r="A1613" t="s">
        <v>20</v>
      </c>
      <c r="B1613">
        <v>526859</v>
      </c>
      <c r="C1613" t="s">
        <v>3419</v>
      </c>
      <c r="D1613">
        <v>2</v>
      </c>
      <c r="E1613">
        <v>2.02</v>
      </c>
      <c r="F1613">
        <v>2.0299999999999998</v>
      </c>
      <c r="G1613">
        <v>2.06</v>
      </c>
      <c r="H1613">
        <v>2.0499999999999998</v>
      </c>
      <c r="I1613">
        <v>2.29</v>
      </c>
      <c r="J1613">
        <v>3</v>
      </c>
      <c r="K1613">
        <v>1.58</v>
      </c>
    </row>
    <row r="1614" spans="1:11" x14ac:dyDescent="0.25">
      <c r="A1614" t="s">
        <v>20</v>
      </c>
      <c r="B1614">
        <v>526861</v>
      </c>
      <c r="C1614" t="s">
        <v>3420</v>
      </c>
      <c r="D1614">
        <v>71.709999999999994</v>
      </c>
      <c r="E1614">
        <v>69.760000000000005</v>
      </c>
      <c r="F1614">
        <v>67.290000000000006</v>
      </c>
      <c r="G1614">
        <v>64.989999999999995</v>
      </c>
      <c r="H1614">
        <v>60.62</v>
      </c>
      <c r="I1614">
        <v>45.03</v>
      </c>
      <c r="J1614">
        <v>77.67</v>
      </c>
      <c r="K1614">
        <v>40.380000000000003</v>
      </c>
    </row>
    <row r="1615" spans="1:11" x14ac:dyDescent="0.25">
      <c r="A1615" t="s">
        <v>20</v>
      </c>
      <c r="B1615">
        <v>526865</v>
      </c>
      <c r="C1615" t="s">
        <v>3421</v>
      </c>
      <c r="D1615">
        <v>4.57</v>
      </c>
      <c r="E1615">
        <v>4.51</v>
      </c>
      <c r="F1615">
        <v>4.47</v>
      </c>
      <c r="G1615">
        <v>4.42</v>
      </c>
      <c r="H1615">
        <v>4.26</v>
      </c>
      <c r="I1615">
        <v>4.1500000000000004</v>
      </c>
      <c r="J1615">
        <v>4.9000000000000004</v>
      </c>
      <c r="K1615">
        <v>3</v>
      </c>
    </row>
    <row r="1616" spans="1:11" x14ac:dyDescent="0.25">
      <c r="A1616" t="s">
        <v>20</v>
      </c>
      <c r="B1616">
        <v>526869</v>
      </c>
      <c r="C1616" t="s">
        <v>3422</v>
      </c>
      <c r="D1616">
        <v>14.17</v>
      </c>
      <c r="E1616">
        <v>13.48</v>
      </c>
      <c r="F1616">
        <v>13.06</v>
      </c>
      <c r="G1616">
        <v>12.8</v>
      </c>
      <c r="H1616">
        <v>13.05</v>
      </c>
      <c r="I1616">
        <v>12.68</v>
      </c>
      <c r="J1616">
        <v>15.98</v>
      </c>
      <c r="K1616">
        <v>11.26</v>
      </c>
    </row>
    <row r="1617" spans="1:11" x14ac:dyDescent="0.25">
      <c r="A1617" t="s">
        <v>20</v>
      </c>
      <c r="B1617">
        <v>526871</v>
      </c>
      <c r="C1617" t="s">
        <v>3423</v>
      </c>
      <c r="D1617">
        <v>16.14</v>
      </c>
      <c r="E1617">
        <v>16.05</v>
      </c>
      <c r="F1617">
        <v>16.16</v>
      </c>
      <c r="G1617">
        <v>16.329999999999998</v>
      </c>
      <c r="H1617">
        <v>16.63</v>
      </c>
      <c r="I1617">
        <v>18.04</v>
      </c>
      <c r="J1617">
        <v>18.96</v>
      </c>
      <c r="K1617">
        <v>15.07</v>
      </c>
    </row>
    <row r="1618" spans="1:11" x14ac:dyDescent="0.25">
      <c r="A1618" t="s">
        <v>20</v>
      </c>
      <c r="B1618">
        <v>526873</v>
      </c>
      <c r="C1618" t="s">
        <v>3424</v>
      </c>
      <c r="D1618">
        <v>8.15</v>
      </c>
      <c r="E1618">
        <v>8.23</v>
      </c>
      <c r="F1618">
        <v>8.24</v>
      </c>
      <c r="G1618">
        <v>8.34</v>
      </c>
      <c r="H1618">
        <v>8.5</v>
      </c>
      <c r="I1618">
        <v>8.36</v>
      </c>
      <c r="J1618">
        <v>11.39</v>
      </c>
      <c r="K1618">
        <v>7</v>
      </c>
    </row>
    <row r="1619" spans="1:11" x14ac:dyDescent="0.25">
      <c r="A1619" t="s">
        <v>20</v>
      </c>
      <c r="B1619">
        <v>526877</v>
      </c>
      <c r="C1619" t="s">
        <v>3425</v>
      </c>
      <c r="D1619">
        <v>15.36</v>
      </c>
      <c r="E1619">
        <v>14.79</v>
      </c>
      <c r="F1619">
        <v>14.13</v>
      </c>
      <c r="G1619">
        <v>12.89</v>
      </c>
      <c r="H1619">
        <v>10.51</v>
      </c>
      <c r="I1619">
        <v>8.07</v>
      </c>
    </row>
    <row r="1620" spans="1:11" x14ac:dyDescent="0.25">
      <c r="A1620" t="s">
        <v>20</v>
      </c>
      <c r="B1620">
        <v>526881</v>
      </c>
      <c r="C1620" t="s">
        <v>1011</v>
      </c>
      <c r="D1620">
        <v>348.3</v>
      </c>
      <c r="E1620">
        <v>324.94</v>
      </c>
      <c r="F1620">
        <v>308.08999999999997</v>
      </c>
      <c r="G1620">
        <v>292.61</v>
      </c>
      <c r="H1620">
        <v>281.63</v>
      </c>
      <c r="I1620">
        <v>239.85</v>
      </c>
      <c r="J1620">
        <v>360.15</v>
      </c>
      <c r="K1620">
        <v>220.55</v>
      </c>
    </row>
    <row r="1621" spans="1:11" x14ac:dyDescent="0.25">
      <c r="A1621" t="s">
        <v>20</v>
      </c>
      <c r="B1621">
        <v>526885</v>
      </c>
      <c r="C1621" t="s">
        <v>3426</v>
      </c>
      <c r="D1621">
        <v>50.17</v>
      </c>
      <c r="E1621">
        <v>49.06</v>
      </c>
      <c r="F1621">
        <v>48.39</v>
      </c>
      <c r="G1621">
        <v>48.34</v>
      </c>
      <c r="H1621">
        <v>48.72</v>
      </c>
      <c r="I1621">
        <v>46.52</v>
      </c>
      <c r="J1621">
        <v>59.95</v>
      </c>
      <c r="K1621">
        <v>43.1</v>
      </c>
    </row>
    <row r="1622" spans="1:11" x14ac:dyDescent="0.25">
      <c r="A1622" t="s">
        <v>20</v>
      </c>
      <c r="B1622">
        <v>526887</v>
      </c>
      <c r="C1622" t="s">
        <v>6455</v>
      </c>
      <c r="D1622">
        <v>1.64</v>
      </c>
      <c r="E1622">
        <v>1.67</v>
      </c>
      <c r="F1622">
        <v>1.65</v>
      </c>
      <c r="G1622">
        <v>1.66</v>
      </c>
      <c r="H1622">
        <v>1.57</v>
      </c>
      <c r="I1622">
        <v>1.26</v>
      </c>
      <c r="J1622">
        <v>1.98</v>
      </c>
      <c r="K1622">
        <v>0.56000000000000005</v>
      </c>
    </row>
    <row r="1623" spans="1:11" x14ac:dyDescent="0.25">
      <c r="A1623" t="s">
        <v>20</v>
      </c>
      <c r="B1623">
        <v>526891</v>
      </c>
      <c r="C1623" t="s">
        <v>3427</v>
      </c>
      <c r="D1623">
        <v>9.4</v>
      </c>
      <c r="E1623">
        <v>9.25</v>
      </c>
      <c r="F1623">
        <v>9.1300000000000008</v>
      </c>
      <c r="G1623">
        <v>9.07</v>
      </c>
      <c r="H1623">
        <v>9.0500000000000007</v>
      </c>
      <c r="I1623">
        <v>9.27</v>
      </c>
      <c r="J1623">
        <v>9.9</v>
      </c>
      <c r="K1623">
        <v>8.01</v>
      </c>
    </row>
    <row r="1624" spans="1:11" x14ac:dyDescent="0.25">
      <c r="A1624" t="s">
        <v>20</v>
      </c>
      <c r="B1624">
        <v>526899</v>
      </c>
      <c r="C1624" t="s">
        <v>3428</v>
      </c>
      <c r="D1624">
        <v>20.21</v>
      </c>
      <c r="E1624">
        <v>20.48</v>
      </c>
      <c r="F1624">
        <v>20.59</v>
      </c>
      <c r="G1624">
        <v>20.8</v>
      </c>
      <c r="H1624">
        <v>21.42</v>
      </c>
      <c r="I1624">
        <v>22.35</v>
      </c>
      <c r="J1624">
        <v>25</v>
      </c>
      <c r="K1624">
        <v>17.559999999999999</v>
      </c>
    </row>
    <row r="1625" spans="1:11" x14ac:dyDescent="0.25">
      <c r="A1625" t="s">
        <v>20</v>
      </c>
      <c r="B1625">
        <v>526901</v>
      </c>
      <c r="C1625" t="s">
        <v>3429</v>
      </c>
      <c r="D1625">
        <v>79.56</v>
      </c>
      <c r="E1625">
        <v>80.989999999999995</v>
      </c>
      <c r="F1625">
        <v>79.5</v>
      </c>
      <c r="G1625">
        <v>76.88</v>
      </c>
      <c r="H1625">
        <v>72.87</v>
      </c>
      <c r="I1625">
        <v>70.790000000000006</v>
      </c>
      <c r="J1625">
        <v>88.99</v>
      </c>
      <c r="K1625">
        <v>56</v>
      </c>
    </row>
    <row r="1626" spans="1:11" x14ac:dyDescent="0.25">
      <c r="A1626" t="s">
        <v>20</v>
      </c>
      <c r="B1626">
        <v>526905</v>
      </c>
      <c r="C1626" t="s">
        <v>3430</v>
      </c>
      <c r="D1626">
        <v>3.3</v>
      </c>
      <c r="E1626">
        <v>3.41</v>
      </c>
      <c r="F1626">
        <v>3.43</v>
      </c>
      <c r="G1626">
        <v>3.38</v>
      </c>
      <c r="H1626">
        <v>3.22</v>
      </c>
      <c r="I1626">
        <v>3.34</v>
      </c>
      <c r="J1626">
        <v>3.87</v>
      </c>
      <c r="K1626">
        <v>2.2999999999999998</v>
      </c>
    </row>
    <row r="1627" spans="1:11" x14ac:dyDescent="0.25">
      <c r="A1627" t="s">
        <v>20</v>
      </c>
      <c r="B1627">
        <v>526921</v>
      </c>
      <c r="C1627" t="s">
        <v>3431</v>
      </c>
      <c r="D1627">
        <v>21.04</v>
      </c>
      <c r="E1627">
        <v>20.28</v>
      </c>
      <c r="F1627">
        <v>19.7</v>
      </c>
      <c r="G1627">
        <v>19.28</v>
      </c>
      <c r="H1627">
        <v>19.260000000000002</v>
      </c>
      <c r="I1627">
        <v>20.37</v>
      </c>
      <c r="J1627">
        <v>21.25</v>
      </c>
      <c r="K1627">
        <v>17.79</v>
      </c>
    </row>
    <row r="1628" spans="1:11" x14ac:dyDescent="0.25">
      <c r="A1628" t="s">
        <v>20</v>
      </c>
      <c r="B1628">
        <v>526931</v>
      </c>
      <c r="C1628" t="s">
        <v>3432</v>
      </c>
      <c r="D1628">
        <v>122.78</v>
      </c>
      <c r="E1628">
        <v>117.98</v>
      </c>
      <c r="F1628">
        <v>110.02</v>
      </c>
      <c r="G1628">
        <v>101.54</v>
      </c>
      <c r="H1628">
        <v>93.43</v>
      </c>
      <c r="I1628">
        <v>83.27</v>
      </c>
      <c r="J1628">
        <v>132.4</v>
      </c>
      <c r="K1628">
        <v>75</v>
      </c>
    </row>
    <row r="1629" spans="1:11" x14ac:dyDescent="0.25">
      <c r="A1629" t="s">
        <v>20</v>
      </c>
      <c r="B1629">
        <v>526935</v>
      </c>
      <c r="C1629" t="s">
        <v>3433</v>
      </c>
      <c r="D1629">
        <v>28</v>
      </c>
      <c r="E1629">
        <v>27.87</v>
      </c>
      <c r="F1629">
        <v>27.7</v>
      </c>
      <c r="G1629">
        <v>27.2</v>
      </c>
      <c r="H1629">
        <v>26.13</v>
      </c>
      <c r="I1629">
        <v>26.26</v>
      </c>
      <c r="J1629">
        <v>30.09</v>
      </c>
      <c r="K1629">
        <v>20.5</v>
      </c>
    </row>
    <row r="1630" spans="1:11" x14ac:dyDescent="0.25">
      <c r="A1630" t="s">
        <v>20</v>
      </c>
      <c r="B1630">
        <v>526945</v>
      </c>
      <c r="C1630" t="s">
        <v>3434</v>
      </c>
      <c r="D1630">
        <v>91.56</v>
      </c>
      <c r="E1630">
        <v>92.42</v>
      </c>
      <c r="F1630">
        <v>91.67</v>
      </c>
      <c r="G1630">
        <v>90.6</v>
      </c>
      <c r="H1630">
        <v>89.5</v>
      </c>
      <c r="I1630">
        <v>90.59</v>
      </c>
      <c r="J1630">
        <v>97.4</v>
      </c>
      <c r="K1630">
        <v>79.31</v>
      </c>
    </row>
    <row r="1631" spans="1:11" x14ac:dyDescent="0.25">
      <c r="A1631" t="s">
        <v>20</v>
      </c>
      <c r="B1631">
        <v>526947</v>
      </c>
      <c r="C1631" t="s">
        <v>3435</v>
      </c>
      <c r="D1631">
        <v>387.65</v>
      </c>
      <c r="E1631">
        <v>408.33</v>
      </c>
      <c r="F1631">
        <v>417.38</v>
      </c>
      <c r="G1631">
        <v>423.47</v>
      </c>
      <c r="H1631">
        <v>428.61</v>
      </c>
      <c r="I1631">
        <v>411.66</v>
      </c>
      <c r="J1631">
        <v>479.65</v>
      </c>
      <c r="K1631">
        <v>385.65</v>
      </c>
    </row>
    <row r="1632" spans="1:11" x14ac:dyDescent="0.25">
      <c r="A1632" t="s">
        <v>20</v>
      </c>
      <c r="B1632">
        <v>526951</v>
      </c>
      <c r="C1632" t="s">
        <v>3436</v>
      </c>
      <c r="D1632">
        <v>1752.85</v>
      </c>
      <c r="E1632">
        <v>1763.29</v>
      </c>
      <c r="F1632">
        <v>1750.41</v>
      </c>
      <c r="G1632">
        <v>1734.56</v>
      </c>
      <c r="H1632">
        <v>1714.56</v>
      </c>
      <c r="I1632">
        <v>1519.18</v>
      </c>
      <c r="J1632">
        <v>1979.95</v>
      </c>
      <c r="K1632">
        <v>1527</v>
      </c>
    </row>
    <row r="1633" spans="1:11" x14ac:dyDescent="0.25">
      <c r="A1633" t="s">
        <v>20</v>
      </c>
      <c r="B1633">
        <v>526953</v>
      </c>
      <c r="C1633" t="s">
        <v>3437</v>
      </c>
      <c r="D1633">
        <v>343.55</v>
      </c>
      <c r="E1633">
        <v>340.12</v>
      </c>
      <c r="F1633">
        <v>323.45999999999998</v>
      </c>
      <c r="G1633">
        <v>300.38</v>
      </c>
      <c r="H1633">
        <v>272.87</v>
      </c>
      <c r="I1633">
        <v>239.18</v>
      </c>
      <c r="J1633">
        <v>367.6</v>
      </c>
      <c r="K1633">
        <v>222</v>
      </c>
    </row>
    <row r="1634" spans="1:11" x14ac:dyDescent="0.25">
      <c r="A1634" t="s">
        <v>20</v>
      </c>
      <c r="B1634">
        <v>526961</v>
      </c>
      <c r="C1634" t="s">
        <v>3438</v>
      </c>
      <c r="D1634">
        <v>214</v>
      </c>
      <c r="E1634">
        <v>217.68</v>
      </c>
      <c r="F1634">
        <v>216.72</v>
      </c>
      <c r="G1634">
        <v>212.25</v>
      </c>
      <c r="H1634">
        <v>208.56</v>
      </c>
      <c r="I1634">
        <v>169.65</v>
      </c>
      <c r="J1634">
        <v>248.85</v>
      </c>
      <c r="K1634">
        <v>182.95</v>
      </c>
    </row>
    <row r="1635" spans="1:11" x14ac:dyDescent="0.25">
      <c r="A1635" t="s">
        <v>20</v>
      </c>
      <c r="B1635">
        <v>526965</v>
      </c>
      <c r="C1635" t="s">
        <v>3439</v>
      </c>
      <c r="D1635">
        <v>99.83</v>
      </c>
      <c r="E1635">
        <v>97.34</v>
      </c>
      <c r="F1635">
        <v>94.44</v>
      </c>
      <c r="G1635">
        <v>90.16</v>
      </c>
      <c r="H1635">
        <v>84.85</v>
      </c>
      <c r="I1635">
        <v>82.23</v>
      </c>
      <c r="J1635">
        <v>103.9</v>
      </c>
      <c r="K1635">
        <v>71.010000000000005</v>
      </c>
    </row>
    <row r="1636" spans="1:11" x14ac:dyDescent="0.25">
      <c r="A1636" t="s">
        <v>20</v>
      </c>
      <c r="B1636">
        <v>526967</v>
      </c>
      <c r="C1636" t="s">
        <v>3440</v>
      </c>
      <c r="D1636">
        <v>8.8000000000000007</v>
      </c>
      <c r="E1636">
        <v>8.56</v>
      </c>
      <c r="F1636">
        <v>8.56</v>
      </c>
      <c r="G1636">
        <v>8.52</v>
      </c>
      <c r="H1636">
        <v>8.6199999999999992</v>
      </c>
      <c r="I1636">
        <v>9.07</v>
      </c>
      <c r="J1636">
        <v>11.8</v>
      </c>
      <c r="K1636">
        <v>7.11</v>
      </c>
    </row>
    <row r="1637" spans="1:11" x14ac:dyDescent="0.25">
      <c r="A1637" t="s">
        <v>20</v>
      </c>
      <c r="B1637">
        <v>526971</v>
      </c>
      <c r="C1637" t="s">
        <v>3441</v>
      </c>
      <c r="D1637">
        <v>145.85</v>
      </c>
      <c r="E1637">
        <v>145.72999999999999</v>
      </c>
      <c r="F1637">
        <v>137.68</v>
      </c>
      <c r="G1637">
        <v>125.95</v>
      </c>
      <c r="H1637">
        <v>112.41</v>
      </c>
      <c r="I1637">
        <v>93.45</v>
      </c>
      <c r="J1637">
        <v>164</v>
      </c>
      <c r="K1637">
        <v>92.4</v>
      </c>
    </row>
    <row r="1638" spans="1:11" x14ac:dyDescent="0.25">
      <c r="A1638" t="s">
        <v>20</v>
      </c>
      <c r="B1638">
        <v>526981</v>
      </c>
      <c r="C1638" t="s">
        <v>3442</v>
      </c>
      <c r="D1638">
        <v>218</v>
      </c>
      <c r="E1638">
        <v>217.48</v>
      </c>
      <c r="F1638">
        <v>219.72</v>
      </c>
      <c r="G1638">
        <v>221.66</v>
      </c>
      <c r="H1638">
        <v>222.62</v>
      </c>
      <c r="I1638">
        <v>207.26</v>
      </c>
      <c r="J1638">
        <v>260.10000000000002</v>
      </c>
      <c r="K1638">
        <v>208</v>
      </c>
    </row>
    <row r="1639" spans="1:11" x14ac:dyDescent="0.25">
      <c r="A1639" t="s">
        <v>20</v>
      </c>
      <c r="B1639">
        <v>526983</v>
      </c>
      <c r="C1639" t="s">
        <v>6456</v>
      </c>
      <c r="D1639">
        <v>5.7</v>
      </c>
      <c r="E1639">
        <v>5.83</v>
      </c>
      <c r="F1639">
        <v>5.83</v>
      </c>
      <c r="G1639">
        <v>5.89</v>
      </c>
      <c r="H1639">
        <v>6.26</v>
      </c>
      <c r="I1639">
        <v>9.98</v>
      </c>
      <c r="J1639">
        <v>8.92</v>
      </c>
      <c r="K1639">
        <v>4.6100000000000003</v>
      </c>
    </row>
    <row r="1640" spans="1:11" x14ac:dyDescent="0.25">
      <c r="A1640" t="s">
        <v>20</v>
      </c>
      <c r="B1640">
        <v>526987</v>
      </c>
      <c r="C1640" t="s">
        <v>3443</v>
      </c>
      <c r="D1640">
        <v>12.72</v>
      </c>
      <c r="E1640">
        <v>11.51</v>
      </c>
      <c r="F1640">
        <v>11.05</v>
      </c>
      <c r="G1640">
        <v>10.58</v>
      </c>
      <c r="H1640">
        <v>10.17</v>
      </c>
      <c r="I1640">
        <v>9.89</v>
      </c>
      <c r="J1640">
        <v>12.92</v>
      </c>
      <c r="K1640">
        <v>8.7799999999999994</v>
      </c>
    </row>
    <row r="1641" spans="1:11" x14ac:dyDescent="0.25">
      <c r="A1641" t="s">
        <v>20</v>
      </c>
      <c r="B1641">
        <v>527001</v>
      </c>
      <c r="C1641" t="s">
        <v>3444</v>
      </c>
      <c r="D1641">
        <v>317.5</v>
      </c>
      <c r="E1641">
        <v>324.04000000000002</v>
      </c>
      <c r="F1641">
        <v>320.32</v>
      </c>
      <c r="G1641">
        <v>314.82</v>
      </c>
      <c r="H1641">
        <v>294.58</v>
      </c>
      <c r="I1641">
        <v>207.42</v>
      </c>
      <c r="J1641">
        <v>343.8</v>
      </c>
      <c r="K1641">
        <v>165.8</v>
      </c>
    </row>
    <row r="1642" spans="1:11" x14ac:dyDescent="0.25">
      <c r="A1642" t="s">
        <v>20</v>
      </c>
      <c r="B1642">
        <v>527005</v>
      </c>
      <c r="C1642" t="s">
        <v>3445</v>
      </c>
      <c r="D1642">
        <v>301.60000000000002</v>
      </c>
      <c r="E1642">
        <v>308.95</v>
      </c>
      <c r="F1642">
        <v>323.89999999999998</v>
      </c>
      <c r="G1642">
        <v>338.58</v>
      </c>
      <c r="H1642">
        <v>332.13</v>
      </c>
      <c r="I1642">
        <v>228.75</v>
      </c>
      <c r="J1642">
        <v>391.9</v>
      </c>
      <c r="K1642">
        <v>246.4</v>
      </c>
    </row>
    <row r="1643" spans="1:11" x14ac:dyDescent="0.25">
      <c r="A1643" t="s">
        <v>20</v>
      </c>
      <c r="B1643">
        <v>530001</v>
      </c>
      <c r="C1643" t="s">
        <v>3446</v>
      </c>
      <c r="D1643">
        <v>725.35</v>
      </c>
      <c r="E1643">
        <v>726.43</v>
      </c>
      <c r="F1643">
        <v>726.81</v>
      </c>
      <c r="G1643">
        <v>727.71</v>
      </c>
      <c r="H1643">
        <v>721.05</v>
      </c>
      <c r="I1643">
        <v>704.58</v>
      </c>
      <c r="J1643">
        <v>808.85</v>
      </c>
      <c r="K1643">
        <v>615.04999999999995</v>
      </c>
    </row>
    <row r="1644" spans="1:11" x14ac:dyDescent="0.25">
      <c r="A1644" t="s">
        <v>20</v>
      </c>
      <c r="B1644">
        <v>530005</v>
      </c>
      <c r="C1644" t="s">
        <v>3447</v>
      </c>
      <c r="D1644">
        <v>217.4</v>
      </c>
      <c r="E1644">
        <v>215.92</v>
      </c>
      <c r="F1644">
        <v>214.6</v>
      </c>
      <c r="G1644">
        <v>215.31</v>
      </c>
      <c r="H1644">
        <v>220.65</v>
      </c>
      <c r="I1644">
        <v>217.43</v>
      </c>
      <c r="J1644">
        <v>266.85000000000002</v>
      </c>
      <c r="K1644">
        <v>198.05</v>
      </c>
    </row>
    <row r="1645" spans="1:11" x14ac:dyDescent="0.25">
      <c r="A1645" t="s">
        <v>20</v>
      </c>
      <c r="B1645">
        <v>530007</v>
      </c>
      <c r="C1645" t="s">
        <v>3448</v>
      </c>
      <c r="D1645">
        <v>348.7</v>
      </c>
      <c r="E1645">
        <v>350.37</v>
      </c>
      <c r="F1645">
        <v>346.27</v>
      </c>
      <c r="G1645">
        <v>334.45</v>
      </c>
      <c r="H1645">
        <v>308.32</v>
      </c>
      <c r="I1645">
        <v>243.16</v>
      </c>
      <c r="J1645">
        <v>365.9</v>
      </c>
      <c r="K1645">
        <v>247.05</v>
      </c>
    </row>
    <row r="1646" spans="1:11" x14ac:dyDescent="0.25">
      <c r="A1646" t="s">
        <v>20</v>
      </c>
      <c r="B1646">
        <v>530011</v>
      </c>
      <c r="C1646" t="s">
        <v>3449</v>
      </c>
      <c r="D1646">
        <v>113.6</v>
      </c>
      <c r="E1646">
        <v>112.9</v>
      </c>
      <c r="F1646">
        <v>112.54</v>
      </c>
      <c r="G1646">
        <v>111.33</v>
      </c>
      <c r="H1646">
        <v>109.35</v>
      </c>
      <c r="I1646">
        <v>103.32</v>
      </c>
      <c r="J1646">
        <v>118.95</v>
      </c>
      <c r="K1646">
        <v>97.45</v>
      </c>
    </row>
    <row r="1647" spans="1:11" x14ac:dyDescent="0.25">
      <c r="A1647" t="s">
        <v>20</v>
      </c>
      <c r="B1647">
        <v>530017</v>
      </c>
      <c r="C1647" t="s">
        <v>3450</v>
      </c>
      <c r="D1647">
        <v>22.09</v>
      </c>
      <c r="E1647">
        <v>22.13</v>
      </c>
      <c r="F1647">
        <v>22.15</v>
      </c>
      <c r="G1647">
        <v>22.24</v>
      </c>
      <c r="H1647">
        <v>22.64</v>
      </c>
      <c r="I1647">
        <v>24.55</v>
      </c>
      <c r="J1647">
        <v>24.39</v>
      </c>
      <c r="K1647">
        <v>21.44</v>
      </c>
    </row>
    <row r="1648" spans="1:11" x14ac:dyDescent="0.25">
      <c r="A1648" t="s">
        <v>20</v>
      </c>
      <c r="B1648">
        <v>530019</v>
      </c>
      <c r="C1648" t="s">
        <v>435</v>
      </c>
      <c r="D1648">
        <v>430.85</v>
      </c>
      <c r="E1648">
        <v>419.67</v>
      </c>
      <c r="F1648">
        <v>411.48</v>
      </c>
      <c r="G1648">
        <v>405.64</v>
      </c>
      <c r="H1648">
        <v>408.45</v>
      </c>
      <c r="I1648">
        <v>391.59</v>
      </c>
      <c r="J1648">
        <v>484.55</v>
      </c>
      <c r="K1648">
        <v>319.3</v>
      </c>
    </row>
    <row r="1649" spans="1:11" x14ac:dyDescent="0.25">
      <c r="A1649" t="s">
        <v>20</v>
      </c>
      <c r="B1649">
        <v>530023</v>
      </c>
      <c r="C1649" t="s">
        <v>1624</v>
      </c>
      <c r="D1649">
        <v>94.97</v>
      </c>
      <c r="E1649">
        <v>94.29</v>
      </c>
      <c r="F1649">
        <v>92.57</v>
      </c>
      <c r="G1649">
        <v>90.07</v>
      </c>
      <c r="H1649">
        <v>86.47</v>
      </c>
      <c r="I1649">
        <v>85.03</v>
      </c>
      <c r="J1649">
        <v>99.05</v>
      </c>
      <c r="K1649">
        <v>74.33</v>
      </c>
    </row>
    <row r="1650" spans="1:11" x14ac:dyDescent="0.25">
      <c r="A1650" t="s">
        <v>20</v>
      </c>
      <c r="B1650">
        <v>530025</v>
      </c>
      <c r="C1650" t="s">
        <v>3451</v>
      </c>
      <c r="D1650">
        <v>20.55</v>
      </c>
      <c r="E1650">
        <v>19.88</v>
      </c>
      <c r="F1650">
        <v>19.25</v>
      </c>
      <c r="G1650">
        <v>18.73</v>
      </c>
      <c r="H1650">
        <v>18.68</v>
      </c>
      <c r="I1650">
        <v>19.48</v>
      </c>
      <c r="J1650">
        <v>22</v>
      </c>
      <c r="K1650">
        <v>16.05</v>
      </c>
    </row>
    <row r="1651" spans="1:11" x14ac:dyDescent="0.25">
      <c r="A1651" t="s">
        <v>20</v>
      </c>
      <c r="B1651">
        <v>530027</v>
      </c>
      <c r="C1651" t="s">
        <v>3452</v>
      </c>
      <c r="D1651">
        <v>3.28</v>
      </c>
      <c r="E1651">
        <v>3.22</v>
      </c>
      <c r="F1651">
        <v>3.23</v>
      </c>
      <c r="G1651">
        <v>3.23</v>
      </c>
      <c r="H1651">
        <v>3.27</v>
      </c>
      <c r="I1651">
        <v>3.62</v>
      </c>
      <c r="J1651">
        <v>3.9</v>
      </c>
      <c r="K1651">
        <v>3.01</v>
      </c>
    </row>
    <row r="1652" spans="1:11" x14ac:dyDescent="0.25">
      <c r="A1652" t="s">
        <v>20</v>
      </c>
      <c r="B1652">
        <v>530035</v>
      </c>
      <c r="C1652" t="s">
        <v>3453</v>
      </c>
      <c r="D1652">
        <v>26.88</v>
      </c>
      <c r="E1652">
        <v>26.11</v>
      </c>
      <c r="F1652">
        <v>25.66</v>
      </c>
      <c r="G1652">
        <v>24.78</v>
      </c>
      <c r="H1652">
        <v>23.25</v>
      </c>
      <c r="I1652">
        <v>19.3</v>
      </c>
      <c r="J1652">
        <v>27.54</v>
      </c>
      <c r="K1652">
        <v>16.309999999999999</v>
      </c>
    </row>
    <row r="1653" spans="1:11" x14ac:dyDescent="0.25">
      <c r="A1653" t="s">
        <v>20</v>
      </c>
      <c r="B1653">
        <v>530043</v>
      </c>
      <c r="C1653" t="s">
        <v>3454</v>
      </c>
      <c r="D1653">
        <v>274</v>
      </c>
      <c r="E1653">
        <v>280.20999999999998</v>
      </c>
      <c r="F1653">
        <v>280.29000000000002</v>
      </c>
      <c r="G1653">
        <v>271.64</v>
      </c>
      <c r="H1653">
        <v>251.73</v>
      </c>
      <c r="I1653">
        <v>207.14</v>
      </c>
      <c r="J1653">
        <v>328</v>
      </c>
      <c r="K1653">
        <v>198</v>
      </c>
    </row>
    <row r="1654" spans="1:11" x14ac:dyDescent="0.25">
      <c r="A1654" t="s">
        <v>20</v>
      </c>
      <c r="B1654">
        <v>530045</v>
      </c>
      <c r="C1654" t="s">
        <v>3455</v>
      </c>
      <c r="D1654">
        <v>22.54</v>
      </c>
      <c r="E1654">
        <v>22.32</v>
      </c>
      <c r="F1654">
        <v>21.99</v>
      </c>
      <c r="G1654">
        <v>21.64</v>
      </c>
      <c r="H1654">
        <v>21.29</v>
      </c>
      <c r="I1654">
        <v>19.68</v>
      </c>
      <c r="J1654">
        <v>28.4</v>
      </c>
      <c r="K1654">
        <v>16.91</v>
      </c>
    </row>
    <row r="1655" spans="1:11" x14ac:dyDescent="0.25">
      <c r="A1655" t="s">
        <v>20</v>
      </c>
      <c r="B1655">
        <v>530053</v>
      </c>
      <c r="C1655" t="s">
        <v>3456</v>
      </c>
      <c r="D1655">
        <v>30.22</v>
      </c>
      <c r="E1655">
        <v>28.61</v>
      </c>
      <c r="F1655">
        <v>28.12</v>
      </c>
      <c r="G1655">
        <v>27.69</v>
      </c>
      <c r="H1655">
        <v>27.43</v>
      </c>
      <c r="I1655">
        <v>28.44</v>
      </c>
      <c r="J1655">
        <v>32.5</v>
      </c>
      <c r="K1655">
        <v>19.8</v>
      </c>
    </row>
    <row r="1656" spans="1:11" x14ac:dyDescent="0.25">
      <c r="A1656" t="s">
        <v>20</v>
      </c>
      <c r="B1656">
        <v>530055</v>
      </c>
      <c r="C1656" t="s">
        <v>3457</v>
      </c>
      <c r="D1656">
        <v>58.12</v>
      </c>
      <c r="E1656">
        <v>60.09</v>
      </c>
      <c r="F1656">
        <v>60.83</v>
      </c>
      <c r="G1656">
        <v>58.96</v>
      </c>
      <c r="H1656">
        <v>49.53</v>
      </c>
      <c r="I1656">
        <v>26.97</v>
      </c>
      <c r="J1656">
        <v>66.55</v>
      </c>
      <c r="K1656">
        <v>16.829999999999998</v>
      </c>
    </row>
    <row r="1657" spans="1:11" x14ac:dyDescent="0.25">
      <c r="A1657" t="s">
        <v>20</v>
      </c>
      <c r="B1657">
        <v>530057</v>
      </c>
      <c r="C1657" t="s">
        <v>3458</v>
      </c>
      <c r="D1657">
        <v>8.34</v>
      </c>
      <c r="E1657">
        <v>9.26</v>
      </c>
      <c r="F1657">
        <v>10.08</v>
      </c>
      <c r="G1657">
        <v>10.75</v>
      </c>
      <c r="H1657">
        <v>11.35</v>
      </c>
      <c r="I1657">
        <v>12.52</v>
      </c>
      <c r="J1657">
        <v>14.6</v>
      </c>
      <c r="K1657">
        <v>8.34</v>
      </c>
    </row>
    <row r="1658" spans="1:11" x14ac:dyDescent="0.25">
      <c r="A1658" t="s">
        <v>20</v>
      </c>
      <c r="B1658">
        <v>530063</v>
      </c>
      <c r="C1658" t="s">
        <v>3459</v>
      </c>
      <c r="D1658">
        <v>11.01</v>
      </c>
      <c r="E1658">
        <v>11.11</v>
      </c>
      <c r="F1658">
        <v>11.14</v>
      </c>
      <c r="G1658">
        <v>11.15</v>
      </c>
      <c r="H1658">
        <v>11.29</v>
      </c>
      <c r="I1658">
        <v>11.59</v>
      </c>
      <c r="J1658">
        <v>13.35</v>
      </c>
      <c r="K1658">
        <v>9.52</v>
      </c>
    </row>
    <row r="1659" spans="1:11" x14ac:dyDescent="0.25">
      <c r="A1659" t="s">
        <v>20</v>
      </c>
      <c r="B1659">
        <v>530065</v>
      </c>
      <c r="C1659" t="s">
        <v>3460</v>
      </c>
      <c r="D1659">
        <v>13.07</v>
      </c>
      <c r="E1659">
        <v>12.62</v>
      </c>
      <c r="F1659">
        <v>12.26</v>
      </c>
      <c r="G1659">
        <v>11.88</v>
      </c>
      <c r="H1659">
        <v>11.4</v>
      </c>
      <c r="I1659">
        <v>10.11</v>
      </c>
      <c r="J1659">
        <v>13.65</v>
      </c>
      <c r="K1659">
        <v>9.7899999999999991</v>
      </c>
    </row>
    <row r="1660" spans="1:11" x14ac:dyDescent="0.25">
      <c r="A1660" t="s">
        <v>20</v>
      </c>
      <c r="B1660">
        <v>530067</v>
      </c>
      <c r="C1660" t="s">
        <v>835</v>
      </c>
      <c r="D1660">
        <v>393.5</v>
      </c>
      <c r="E1660">
        <v>393.42</v>
      </c>
      <c r="F1660">
        <v>380.17</v>
      </c>
      <c r="G1660">
        <v>363.75</v>
      </c>
      <c r="H1660">
        <v>345.45</v>
      </c>
      <c r="I1660">
        <v>298.36</v>
      </c>
      <c r="J1660">
        <v>416.2</v>
      </c>
      <c r="K1660">
        <v>285.3</v>
      </c>
    </row>
    <row r="1661" spans="1:11" x14ac:dyDescent="0.25">
      <c r="A1661" t="s">
        <v>20</v>
      </c>
      <c r="B1661">
        <v>530073</v>
      </c>
      <c r="C1661" t="s">
        <v>3461</v>
      </c>
      <c r="D1661">
        <v>794.75</v>
      </c>
      <c r="E1661">
        <v>783.75</v>
      </c>
      <c r="F1661">
        <v>767.79</v>
      </c>
      <c r="G1661">
        <v>744.87</v>
      </c>
      <c r="H1661">
        <v>706.84</v>
      </c>
      <c r="I1661">
        <v>553.91</v>
      </c>
      <c r="J1661">
        <v>815</v>
      </c>
      <c r="K1661">
        <v>510</v>
      </c>
    </row>
    <row r="1662" spans="1:11" x14ac:dyDescent="0.25">
      <c r="A1662" t="s">
        <v>20</v>
      </c>
      <c r="B1662">
        <v>530075</v>
      </c>
      <c r="C1662" t="s">
        <v>3462</v>
      </c>
      <c r="D1662">
        <v>449.95</v>
      </c>
      <c r="E1662">
        <v>454.66</v>
      </c>
      <c r="F1662">
        <v>452.17</v>
      </c>
      <c r="G1662">
        <v>444.03</v>
      </c>
      <c r="H1662">
        <v>419.69</v>
      </c>
      <c r="I1662">
        <v>345.44</v>
      </c>
      <c r="J1662">
        <v>479</v>
      </c>
      <c r="K1662">
        <v>330.05</v>
      </c>
    </row>
    <row r="1663" spans="1:11" x14ac:dyDescent="0.25">
      <c r="A1663" t="s">
        <v>20</v>
      </c>
      <c r="B1663">
        <v>530077</v>
      </c>
      <c r="C1663" t="s">
        <v>3463</v>
      </c>
      <c r="D1663">
        <v>152.05000000000001</v>
      </c>
      <c r="E1663">
        <v>155.30000000000001</v>
      </c>
      <c r="F1663">
        <v>160.91999999999999</v>
      </c>
      <c r="G1663">
        <v>168.63</v>
      </c>
      <c r="H1663">
        <v>175.28</v>
      </c>
      <c r="I1663">
        <v>150.78</v>
      </c>
      <c r="J1663">
        <v>284.75</v>
      </c>
      <c r="K1663">
        <v>143</v>
      </c>
    </row>
    <row r="1664" spans="1:11" x14ac:dyDescent="0.25">
      <c r="A1664" t="s">
        <v>20</v>
      </c>
      <c r="B1664">
        <v>530079</v>
      </c>
      <c r="C1664" t="s">
        <v>3464</v>
      </c>
      <c r="D1664">
        <v>460.25</v>
      </c>
      <c r="E1664">
        <v>452.21</v>
      </c>
      <c r="F1664">
        <v>452.75</v>
      </c>
      <c r="G1664">
        <v>449.21</v>
      </c>
      <c r="H1664">
        <v>428.04</v>
      </c>
      <c r="I1664">
        <v>376.5</v>
      </c>
      <c r="J1664">
        <v>539.9</v>
      </c>
      <c r="K1664">
        <v>340</v>
      </c>
    </row>
    <row r="1665" spans="1:11" x14ac:dyDescent="0.25">
      <c r="A1665" t="s">
        <v>20</v>
      </c>
      <c r="B1665">
        <v>530095</v>
      </c>
      <c r="C1665" t="s">
        <v>5681</v>
      </c>
      <c r="D1665">
        <v>47.16</v>
      </c>
      <c r="E1665">
        <v>49.93</v>
      </c>
      <c r="F1665">
        <v>49.39</v>
      </c>
      <c r="G1665">
        <v>48.08</v>
      </c>
      <c r="H1665">
        <v>46.23</v>
      </c>
      <c r="I1665">
        <v>40.93</v>
      </c>
      <c r="J1665">
        <v>57.72</v>
      </c>
      <c r="K1665">
        <v>34.86</v>
      </c>
    </row>
    <row r="1666" spans="1:11" x14ac:dyDescent="0.25">
      <c r="A1666" t="s">
        <v>20</v>
      </c>
      <c r="B1666">
        <v>530109</v>
      </c>
      <c r="C1666" t="s">
        <v>3465</v>
      </c>
      <c r="D1666">
        <v>1.87</v>
      </c>
      <c r="E1666">
        <v>1.86</v>
      </c>
      <c r="F1666">
        <v>1.87</v>
      </c>
      <c r="G1666">
        <v>1.91</v>
      </c>
      <c r="H1666">
        <v>1.93</v>
      </c>
      <c r="I1666">
        <v>1.86</v>
      </c>
      <c r="J1666">
        <v>2.44</v>
      </c>
      <c r="K1666">
        <v>1.45</v>
      </c>
    </row>
    <row r="1667" spans="1:11" x14ac:dyDescent="0.25">
      <c r="A1667" t="s">
        <v>20</v>
      </c>
      <c r="B1667">
        <v>530111</v>
      </c>
      <c r="C1667" t="s">
        <v>3466</v>
      </c>
      <c r="D1667">
        <v>31.55</v>
      </c>
      <c r="E1667">
        <v>31.23</v>
      </c>
      <c r="F1667">
        <v>31.13</v>
      </c>
      <c r="G1667">
        <v>31.41</v>
      </c>
      <c r="H1667">
        <v>33.08</v>
      </c>
      <c r="I1667">
        <v>39.729999999999997</v>
      </c>
      <c r="J1667">
        <v>41.87</v>
      </c>
      <c r="K1667">
        <v>28.65</v>
      </c>
    </row>
    <row r="1668" spans="1:11" x14ac:dyDescent="0.25">
      <c r="A1668" t="s">
        <v>20</v>
      </c>
      <c r="B1668">
        <v>530117</v>
      </c>
      <c r="C1668" t="s">
        <v>748</v>
      </c>
      <c r="D1668">
        <v>1294</v>
      </c>
      <c r="E1668">
        <v>1284.27</v>
      </c>
      <c r="F1668">
        <v>1274.76</v>
      </c>
      <c r="G1668">
        <v>1256.8900000000001</v>
      </c>
      <c r="H1668">
        <v>1220.72</v>
      </c>
      <c r="I1668">
        <v>1170.8900000000001</v>
      </c>
      <c r="J1668">
        <v>1360</v>
      </c>
      <c r="K1668">
        <v>1010.05</v>
      </c>
    </row>
    <row r="1669" spans="1:11" x14ac:dyDescent="0.25">
      <c r="A1669" t="s">
        <v>20</v>
      </c>
      <c r="B1669">
        <v>530119</v>
      </c>
      <c r="C1669" t="s">
        <v>3467</v>
      </c>
      <c r="D1669">
        <v>48.05</v>
      </c>
      <c r="E1669">
        <v>48.4</v>
      </c>
      <c r="F1669">
        <v>48.56</v>
      </c>
      <c r="G1669">
        <v>48.73</v>
      </c>
      <c r="H1669">
        <v>48.92</v>
      </c>
      <c r="I1669">
        <v>52.58</v>
      </c>
      <c r="J1669">
        <v>53.02</v>
      </c>
      <c r="K1669">
        <v>43.01</v>
      </c>
    </row>
    <row r="1670" spans="1:11" x14ac:dyDescent="0.25">
      <c r="A1670" t="s">
        <v>20</v>
      </c>
      <c r="B1670">
        <v>530125</v>
      </c>
      <c r="C1670" t="s">
        <v>3468</v>
      </c>
      <c r="D1670">
        <v>373.9</v>
      </c>
      <c r="E1670">
        <v>372.45</v>
      </c>
      <c r="F1670">
        <v>373.25</v>
      </c>
      <c r="G1670">
        <v>376.58</v>
      </c>
      <c r="H1670">
        <v>387.48</v>
      </c>
      <c r="I1670">
        <v>460.64</v>
      </c>
      <c r="J1670">
        <v>445.8</v>
      </c>
      <c r="K1670">
        <v>340.65</v>
      </c>
    </row>
    <row r="1671" spans="1:11" x14ac:dyDescent="0.25">
      <c r="A1671" t="s">
        <v>20</v>
      </c>
      <c r="B1671">
        <v>530127</v>
      </c>
      <c r="C1671" t="s">
        <v>3469</v>
      </c>
      <c r="D1671">
        <v>15.18</v>
      </c>
      <c r="E1671">
        <v>15.46</v>
      </c>
      <c r="F1671">
        <v>15.75</v>
      </c>
      <c r="G1671">
        <v>15.71</v>
      </c>
      <c r="H1671">
        <v>15.22</v>
      </c>
      <c r="I1671">
        <v>14.74</v>
      </c>
      <c r="J1671">
        <v>19.03</v>
      </c>
      <c r="K1671">
        <v>12.2</v>
      </c>
    </row>
    <row r="1672" spans="1:11" x14ac:dyDescent="0.25">
      <c r="A1672" t="s">
        <v>20</v>
      </c>
      <c r="B1672">
        <v>530129</v>
      </c>
      <c r="C1672" t="s">
        <v>3470</v>
      </c>
      <c r="D1672">
        <v>873.3</v>
      </c>
      <c r="E1672">
        <v>866.85</v>
      </c>
      <c r="F1672">
        <v>842.67</v>
      </c>
      <c r="G1672">
        <v>800.75</v>
      </c>
      <c r="H1672">
        <v>754.05</v>
      </c>
      <c r="I1672">
        <v>688.28</v>
      </c>
      <c r="J1672">
        <v>910</v>
      </c>
      <c r="K1672">
        <v>659.95</v>
      </c>
    </row>
    <row r="1673" spans="1:11" x14ac:dyDescent="0.25">
      <c r="A1673" t="s">
        <v>20</v>
      </c>
      <c r="B1673">
        <v>530131</v>
      </c>
      <c r="C1673" t="s">
        <v>3471</v>
      </c>
      <c r="D1673">
        <v>33.92</v>
      </c>
      <c r="E1673">
        <v>34.049999999999997</v>
      </c>
      <c r="F1673">
        <v>33.92</v>
      </c>
      <c r="G1673">
        <v>33.54</v>
      </c>
      <c r="H1673">
        <v>32.56</v>
      </c>
      <c r="I1673">
        <v>28.58</v>
      </c>
      <c r="J1673">
        <v>37.6</v>
      </c>
      <c r="K1673">
        <v>24.82</v>
      </c>
    </row>
    <row r="1674" spans="1:11" x14ac:dyDescent="0.25">
      <c r="A1674" t="s">
        <v>20</v>
      </c>
      <c r="B1674">
        <v>530133</v>
      </c>
      <c r="C1674" t="s">
        <v>3472</v>
      </c>
      <c r="D1674">
        <v>57.4</v>
      </c>
      <c r="E1674">
        <v>57.74</v>
      </c>
      <c r="F1674">
        <v>57.57</v>
      </c>
      <c r="G1674">
        <v>57.31</v>
      </c>
      <c r="H1674">
        <v>57.55</v>
      </c>
      <c r="I1674">
        <v>60.17</v>
      </c>
      <c r="J1674">
        <v>63</v>
      </c>
      <c r="K1674">
        <v>48.65</v>
      </c>
    </row>
    <row r="1675" spans="1:11" x14ac:dyDescent="0.25">
      <c r="A1675" t="s">
        <v>20</v>
      </c>
      <c r="B1675">
        <v>530135</v>
      </c>
      <c r="C1675" t="s">
        <v>1625</v>
      </c>
      <c r="D1675">
        <v>309.10000000000002</v>
      </c>
      <c r="E1675">
        <v>310.36</v>
      </c>
      <c r="F1675">
        <v>310.14</v>
      </c>
      <c r="G1675">
        <v>308.45</v>
      </c>
      <c r="H1675">
        <v>300.86</v>
      </c>
      <c r="I1675">
        <v>268.32</v>
      </c>
      <c r="J1675">
        <v>381.2</v>
      </c>
      <c r="K1675">
        <v>201.3</v>
      </c>
    </row>
    <row r="1676" spans="1:11" x14ac:dyDescent="0.25">
      <c r="A1676" t="s">
        <v>20</v>
      </c>
      <c r="B1676">
        <v>530139</v>
      </c>
      <c r="C1676" t="s">
        <v>3473</v>
      </c>
      <c r="D1676">
        <v>38.700000000000003</v>
      </c>
      <c r="E1676">
        <v>38.97</v>
      </c>
      <c r="F1676">
        <v>39.15</v>
      </c>
      <c r="G1676">
        <v>39.729999999999997</v>
      </c>
      <c r="H1676">
        <v>40.880000000000003</v>
      </c>
      <c r="I1676">
        <v>44.65</v>
      </c>
      <c r="J1676">
        <v>50.83</v>
      </c>
      <c r="K1676">
        <v>35.15</v>
      </c>
    </row>
    <row r="1677" spans="1:11" x14ac:dyDescent="0.25">
      <c r="A1677" t="s">
        <v>20</v>
      </c>
      <c r="B1677">
        <v>530145</v>
      </c>
      <c r="C1677" t="s">
        <v>3474</v>
      </c>
      <c r="D1677">
        <v>15.16</v>
      </c>
      <c r="E1677">
        <v>14.05</v>
      </c>
      <c r="F1677">
        <v>13.67</v>
      </c>
      <c r="G1677">
        <v>13.82</v>
      </c>
      <c r="H1677">
        <v>13.85</v>
      </c>
      <c r="I1677">
        <v>12.28</v>
      </c>
      <c r="J1677">
        <v>18.13</v>
      </c>
      <c r="K1677">
        <v>9.0399999999999991</v>
      </c>
    </row>
    <row r="1678" spans="1:11" x14ac:dyDescent="0.25">
      <c r="A1678" t="s">
        <v>20</v>
      </c>
      <c r="B1678">
        <v>530151</v>
      </c>
      <c r="C1678" t="s">
        <v>3475</v>
      </c>
      <c r="D1678">
        <v>28.76</v>
      </c>
      <c r="E1678">
        <v>27.75</v>
      </c>
      <c r="F1678">
        <v>27.49</v>
      </c>
      <c r="G1678">
        <v>27.23</v>
      </c>
      <c r="H1678">
        <v>26.8</v>
      </c>
      <c r="I1678">
        <v>27.29</v>
      </c>
      <c r="J1678">
        <v>32.869999999999997</v>
      </c>
      <c r="K1678">
        <v>24.77</v>
      </c>
    </row>
    <row r="1679" spans="1:11" x14ac:dyDescent="0.25">
      <c r="A1679" t="s">
        <v>20</v>
      </c>
      <c r="B1679">
        <v>530163</v>
      </c>
      <c r="C1679" t="s">
        <v>3476</v>
      </c>
      <c r="D1679">
        <v>229.25</v>
      </c>
      <c r="E1679">
        <v>230.32</v>
      </c>
      <c r="F1679">
        <v>227.41</v>
      </c>
      <c r="G1679">
        <v>219.27</v>
      </c>
      <c r="H1679">
        <v>191.66</v>
      </c>
      <c r="I1679">
        <v>137.51</v>
      </c>
      <c r="J1679">
        <v>255</v>
      </c>
      <c r="K1679">
        <v>113.5</v>
      </c>
    </row>
    <row r="1680" spans="1:11" x14ac:dyDescent="0.25">
      <c r="A1680" t="s">
        <v>20</v>
      </c>
      <c r="B1680">
        <v>530167</v>
      </c>
      <c r="C1680" t="s">
        <v>3477</v>
      </c>
      <c r="D1680">
        <v>24.55</v>
      </c>
      <c r="E1680">
        <v>24.73</v>
      </c>
      <c r="F1680">
        <v>24.71</v>
      </c>
      <c r="G1680">
        <v>24.72</v>
      </c>
      <c r="H1680">
        <v>25.11</v>
      </c>
      <c r="I1680">
        <v>24.09</v>
      </c>
      <c r="J1680">
        <v>31.13</v>
      </c>
      <c r="K1680">
        <v>21.5</v>
      </c>
    </row>
    <row r="1681" spans="1:11" x14ac:dyDescent="0.25">
      <c r="A1681" t="s">
        <v>20</v>
      </c>
      <c r="B1681">
        <v>530169</v>
      </c>
      <c r="C1681" t="s">
        <v>3478</v>
      </c>
      <c r="D1681">
        <v>26</v>
      </c>
      <c r="E1681">
        <v>26.25</v>
      </c>
      <c r="F1681">
        <v>26.44</v>
      </c>
      <c r="G1681">
        <v>26.48</v>
      </c>
      <c r="H1681">
        <v>25.88</v>
      </c>
      <c r="I1681">
        <v>22.43</v>
      </c>
      <c r="J1681">
        <v>28.89</v>
      </c>
      <c r="K1681">
        <v>20</v>
      </c>
    </row>
    <row r="1682" spans="1:11" x14ac:dyDescent="0.25">
      <c r="A1682" t="s">
        <v>20</v>
      </c>
      <c r="B1682">
        <v>530171</v>
      </c>
      <c r="C1682" t="s">
        <v>3479</v>
      </c>
      <c r="D1682">
        <v>34.049999999999997</v>
      </c>
      <c r="E1682">
        <v>32.549999999999997</v>
      </c>
      <c r="F1682">
        <v>30.15</v>
      </c>
      <c r="G1682">
        <v>27.27</v>
      </c>
      <c r="H1682">
        <v>24.24</v>
      </c>
      <c r="I1682">
        <v>22.2</v>
      </c>
      <c r="J1682">
        <v>36.75</v>
      </c>
      <c r="K1682">
        <v>18.600000000000001</v>
      </c>
    </row>
    <row r="1683" spans="1:11" x14ac:dyDescent="0.25">
      <c r="A1683" t="s">
        <v>20</v>
      </c>
      <c r="B1683">
        <v>530173</v>
      </c>
      <c r="C1683" t="s">
        <v>6457</v>
      </c>
      <c r="D1683">
        <v>10.75</v>
      </c>
      <c r="E1683">
        <v>10.55</v>
      </c>
      <c r="F1683">
        <v>10.24</v>
      </c>
      <c r="G1683">
        <v>9.7200000000000006</v>
      </c>
      <c r="H1683">
        <v>8.98</v>
      </c>
      <c r="I1683">
        <v>8.52</v>
      </c>
      <c r="J1683">
        <v>10.79</v>
      </c>
      <c r="K1683">
        <v>4.99</v>
      </c>
    </row>
    <row r="1684" spans="1:11" x14ac:dyDescent="0.25">
      <c r="A1684" t="s">
        <v>20</v>
      </c>
      <c r="B1684">
        <v>530175</v>
      </c>
      <c r="C1684" t="s">
        <v>3480</v>
      </c>
      <c r="D1684">
        <v>70.319999999999993</v>
      </c>
      <c r="E1684">
        <v>70.92</v>
      </c>
      <c r="F1684">
        <v>71.12</v>
      </c>
      <c r="G1684">
        <v>71.290000000000006</v>
      </c>
      <c r="H1684">
        <v>70.86</v>
      </c>
      <c r="I1684">
        <v>68.31</v>
      </c>
      <c r="J1684">
        <v>85</v>
      </c>
      <c r="K1684">
        <v>59.7</v>
      </c>
    </row>
    <row r="1685" spans="1:11" x14ac:dyDescent="0.25">
      <c r="A1685" t="s">
        <v>20</v>
      </c>
      <c r="B1685">
        <v>530177</v>
      </c>
      <c r="C1685" t="s">
        <v>6458</v>
      </c>
      <c r="D1685">
        <v>31.77</v>
      </c>
      <c r="E1685">
        <v>30.45</v>
      </c>
      <c r="F1685">
        <v>29.57</v>
      </c>
      <c r="G1685">
        <v>28.11</v>
      </c>
      <c r="H1685">
        <v>24.64</v>
      </c>
      <c r="I1685">
        <v>15.65</v>
      </c>
      <c r="J1685">
        <v>31.77</v>
      </c>
      <c r="K1685">
        <v>15.45</v>
      </c>
    </row>
    <row r="1686" spans="1:11" x14ac:dyDescent="0.25">
      <c r="A1686" t="s">
        <v>20</v>
      </c>
      <c r="B1686">
        <v>530179</v>
      </c>
      <c r="C1686" t="s">
        <v>3481</v>
      </c>
      <c r="D1686">
        <v>8.33</v>
      </c>
      <c r="E1686">
        <v>7.74</v>
      </c>
      <c r="F1686">
        <v>7.43</v>
      </c>
      <c r="G1686">
        <v>6.95</v>
      </c>
      <c r="H1686">
        <v>5.9</v>
      </c>
      <c r="I1686">
        <v>5.33</v>
      </c>
      <c r="J1686">
        <v>8.34</v>
      </c>
      <c r="K1686">
        <v>3.15</v>
      </c>
    </row>
    <row r="1687" spans="1:11" x14ac:dyDescent="0.25">
      <c r="A1687" t="s">
        <v>20</v>
      </c>
      <c r="B1687">
        <v>530185</v>
      </c>
      <c r="C1687" t="s">
        <v>3482</v>
      </c>
      <c r="D1687">
        <v>9.39</v>
      </c>
      <c r="E1687">
        <v>9.15</v>
      </c>
      <c r="F1687">
        <v>9.01</v>
      </c>
      <c r="G1687">
        <v>8.91</v>
      </c>
      <c r="H1687">
        <v>8.82</v>
      </c>
      <c r="I1687">
        <v>8.83</v>
      </c>
      <c r="J1687">
        <v>9.9</v>
      </c>
      <c r="K1687">
        <v>7.9</v>
      </c>
    </row>
    <row r="1688" spans="1:11" x14ac:dyDescent="0.25">
      <c r="A1688" t="s">
        <v>20</v>
      </c>
      <c r="B1688">
        <v>530187</v>
      </c>
      <c r="C1688" t="s">
        <v>3483</v>
      </c>
      <c r="D1688">
        <v>2.82</v>
      </c>
      <c r="E1688">
        <v>2.76</v>
      </c>
      <c r="F1688">
        <v>2.76</v>
      </c>
      <c r="G1688">
        <v>2.74</v>
      </c>
      <c r="H1688">
        <v>2.71</v>
      </c>
      <c r="I1688">
        <v>2.65</v>
      </c>
      <c r="J1688">
        <v>3.08</v>
      </c>
      <c r="K1688">
        <v>2.35</v>
      </c>
    </row>
    <row r="1689" spans="1:11" x14ac:dyDescent="0.25">
      <c r="A1689" t="s">
        <v>20</v>
      </c>
      <c r="B1689">
        <v>530197</v>
      </c>
      <c r="C1689" t="s">
        <v>3484</v>
      </c>
      <c r="D1689">
        <v>64.45</v>
      </c>
      <c r="E1689">
        <v>62.03</v>
      </c>
      <c r="F1689">
        <v>59.25</v>
      </c>
      <c r="G1689">
        <v>54.33</v>
      </c>
      <c r="H1689">
        <v>43.15</v>
      </c>
      <c r="I1689">
        <v>25.08</v>
      </c>
      <c r="J1689">
        <v>64.45</v>
      </c>
      <c r="K1689">
        <v>10.15</v>
      </c>
    </row>
    <row r="1690" spans="1:11" x14ac:dyDescent="0.25">
      <c r="A1690" t="s">
        <v>20</v>
      </c>
      <c r="B1690">
        <v>530199</v>
      </c>
      <c r="C1690" t="s">
        <v>3485</v>
      </c>
      <c r="D1690">
        <v>156.75</v>
      </c>
      <c r="E1690">
        <v>161.15</v>
      </c>
      <c r="F1690">
        <v>160.63999999999999</v>
      </c>
      <c r="G1690">
        <v>160.83000000000001</v>
      </c>
      <c r="H1690">
        <v>162.35</v>
      </c>
      <c r="I1690">
        <v>148.09</v>
      </c>
      <c r="J1690">
        <v>198.1</v>
      </c>
      <c r="K1690">
        <v>137.01</v>
      </c>
    </row>
    <row r="1691" spans="1:11" x14ac:dyDescent="0.25">
      <c r="A1691" t="s">
        <v>20</v>
      </c>
      <c r="B1691">
        <v>530201</v>
      </c>
      <c r="C1691" t="s">
        <v>3486</v>
      </c>
      <c r="D1691">
        <v>9.6999999999999993</v>
      </c>
      <c r="E1691">
        <v>9.86</v>
      </c>
      <c r="F1691">
        <v>9.9700000000000006</v>
      </c>
      <c r="G1691">
        <v>10.050000000000001</v>
      </c>
      <c r="H1691">
        <v>9.86</v>
      </c>
      <c r="I1691">
        <v>9.94</v>
      </c>
      <c r="J1691">
        <v>12.65</v>
      </c>
      <c r="K1691">
        <v>8.3000000000000007</v>
      </c>
    </row>
    <row r="1692" spans="1:11" x14ac:dyDescent="0.25">
      <c r="A1692" t="s">
        <v>20</v>
      </c>
      <c r="B1692">
        <v>530207</v>
      </c>
      <c r="C1692" t="s">
        <v>3487</v>
      </c>
      <c r="D1692">
        <v>18.3</v>
      </c>
      <c r="E1692">
        <v>17.63</v>
      </c>
      <c r="F1692">
        <v>17.59</v>
      </c>
      <c r="G1692">
        <v>18</v>
      </c>
      <c r="H1692">
        <v>18.350000000000001</v>
      </c>
      <c r="I1692">
        <v>18.11</v>
      </c>
      <c r="J1692">
        <v>24.84</v>
      </c>
      <c r="K1692">
        <v>14.36</v>
      </c>
    </row>
    <row r="1693" spans="1:11" x14ac:dyDescent="0.25">
      <c r="A1693" t="s">
        <v>20</v>
      </c>
      <c r="B1693">
        <v>530213</v>
      </c>
      <c r="C1693" t="s">
        <v>3488</v>
      </c>
      <c r="D1693">
        <v>30.51</v>
      </c>
      <c r="E1693">
        <v>30.83</v>
      </c>
      <c r="F1693">
        <v>30.89</v>
      </c>
      <c r="G1693">
        <v>30.92</v>
      </c>
      <c r="H1693">
        <v>31.01</v>
      </c>
      <c r="I1693">
        <v>31.79</v>
      </c>
      <c r="J1693">
        <v>34.42</v>
      </c>
      <c r="K1693">
        <v>28.79</v>
      </c>
    </row>
    <row r="1694" spans="1:11" x14ac:dyDescent="0.25">
      <c r="A1694" t="s">
        <v>20</v>
      </c>
      <c r="B1694">
        <v>530215</v>
      </c>
      <c r="C1694" t="s">
        <v>3489</v>
      </c>
      <c r="D1694">
        <v>133.55000000000001</v>
      </c>
      <c r="E1694">
        <v>135.74</v>
      </c>
      <c r="F1694">
        <v>136.49</v>
      </c>
      <c r="G1694">
        <v>137.21</v>
      </c>
      <c r="H1694">
        <v>137.47</v>
      </c>
      <c r="I1694">
        <v>121.85</v>
      </c>
      <c r="J1694">
        <v>157.80000000000001</v>
      </c>
      <c r="K1694">
        <v>119</v>
      </c>
    </row>
    <row r="1695" spans="1:11" x14ac:dyDescent="0.25">
      <c r="A1695" t="s">
        <v>20</v>
      </c>
      <c r="B1695">
        <v>530217</v>
      </c>
      <c r="C1695" t="s">
        <v>3490</v>
      </c>
      <c r="D1695">
        <v>8.61</v>
      </c>
      <c r="E1695">
        <v>8.3000000000000007</v>
      </c>
      <c r="F1695">
        <v>7.98</v>
      </c>
      <c r="G1695">
        <v>7.61</v>
      </c>
      <c r="H1695">
        <v>7.47</v>
      </c>
      <c r="I1695">
        <v>9.93</v>
      </c>
      <c r="J1695">
        <v>9.81</v>
      </c>
      <c r="K1695">
        <v>6.16</v>
      </c>
    </row>
    <row r="1696" spans="1:11" x14ac:dyDescent="0.25">
      <c r="A1696" t="s">
        <v>20</v>
      </c>
      <c r="B1696">
        <v>530219</v>
      </c>
      <c r="C1696" t="s">
        <v>6459</v>
      </c>
      <c r="D1696">
        <v>186.25</v>
      </c>
      <c r="E1696">
        <v>193.15</v>
      </c>
      <c r="F1696">
        <v>194.51</v>
      </c>
      <c r="G1696">
        <v>189.93</v>
      </c>
      <c r="H1696">
        <v>166.72</v>
      </c>
      <c r="I1696">
        <v>108.35</v>
      </c>
      <c r="J1696">
        <v>206.15</v>
      </c>
      <c r="K1696">
        <v>73.650000000000006</v>
      </c>
    </row>
    <row r="1697" spans="1:11" x14ac:dyDescent="0.25">
      <c r="A1697" t="s">
        <v>20</v>
      </c>
      <c r="B1697">
        <v>530231</v>
      </c>
      <c r="C1697" t="s">
        <v>3491</v>
      </c>
      <c r="D1697">
        <v>27.81</v>
      </c>
      <c r="E1697">
        <v>28.72</v>
      </c>
      <c r="F1697">
        <v>28.99</v>
      </c>
      <c r="G1697">
        <v>27.63</v>
      </c>
      <c r="H1697">
        <v>23.34</v>
      </c>
      <c r="I1697">
        <v>20.29</v>
      </c>
      <c r="J1697">
        <v>33.29</v>
      </c>
      <c r="K1697">
        <v>12.6</v>
      </c>
    </row>
    <row r="1698" spans="1:11" x14ac:dyDescent="0.25">
      <c r="A1698" t="s">
        <v>20</v>
      </c>
      <c r="B1698">
        <v>530233</v>
      </c>
      <c r="C1698" t="s">
        <v>3492</v>
      </c>
      <c r="D1698">
        <v>142.44999999999999</v>
      </c>
      <c r="E1698">
        <v>135.05000000000001</v>
      </c>
      <c r="F1698">
        <v>128.13999999999999</v>
      </c>
      <c r="G1698">
        <v>122.33</v>
      </c>
      <c r="H1698">
        <v>115.52</v>
      </c>
      <c r="I1698">
        <v>96.05</v>
      </c>
      <c r="J1698">
        <v>150.75</v>
      </c>
      <c r="K1698">
        <v>75.12</v>
      </c>
    </row>
    <row r="1699" spans="1:11" x14ac:dyDescent="0.25">
      <c r="A1699" t="s">
        <v>20</v>
      </c>
      <c r="B1699">
        <v>530235</v>
      </c>
      <c r="C1699" t="s">
        <v>3493</v>
      </c>
      <c r="D1699">
        <v>51.49</v>
      </c>
      <c r="E1699">
        <v>50.14</v>
      </c>
      <c r="F1699">
        <v>49.55</v>
      </c>
      <c r="G1699">
        <v>49.04</v>
      </c>
      <c r="H1699">
        <v>46.79</v>
      </c>
      <c r="I1699">
        <v>39.26</v>
      </c>
      <c r="J1699">
        <v>54.23</v>
      </c>
      <c r="K1699">
        <v>32.799999999999997</v>
      </c>
    </row>
    <row r="1700" spans="1:11" x14ac:dyDescent="0.25">
      <c r="A1700" t="s">
        <v>20</v>
      </c>
      <c r="B1700">
        <v>530239</v>
      </c>
      <c r="C1700" t="s">
        <v>3494</v>
      </c>
      <c r="D1700">
        <v>84.76</v>
      </c>
      <c r="E1700">
        <v>84.53</v>
      </c>
      <c r="F1700">
        <v>83.02</v>
      </c>
      <c r="G1700">
        <v>79.89</v>
      </c>
      <c r="H1700">
        <v>74.88</v>
      </c>
      <c r="I1700">
        <v>67.650000000000006</v>
      </c>
      <c r="J1700">
        <v>88.86</v>
      </c>
      <c r="K1700">
        <v>60.96</v>
      </c>
    </row>
    <row r="1701" spans="1:11" x14ac:dyDescent="0.25">
      <c r="A1701" t="s">
        <v>20</v>
      </c>
      <c r="B1701">
        <v>530245</v>
      </c>
      <c r="C1701" t="s">
        <v>3495</v>
      </c>
      <c r="D1701">
        <v>170</v>
      </c>
      <c r="E1701">
        <v>166.18</v>
      </c>
      <c r="F1701">
        <v>163.26</v>
      </c>
      <c r="G1701">
        <v>159.59</v>
      </c>
      <c r="H1701">
        <v>153.58000000000001</v>
      </c>
      <c r="I1701">
        <v>132.25</v>
      </c>
      <c r="J1701">
        <v>175.5</v>
      </c>
      <c r="K1701">
        <v>125</v>
      </c>
    </row>
    <row r="1702" spans="1:11" x14ac:dyDescent="0.25">
      <c r="A1702" t="s">
        <v>20</v>
      </c>
      <c r="B1702">
        <v>530249</v>
      </c>
      <c r="C1702" t="s">
        <v>3496</v>
      </c>
      <c r="D1702">
        <v>14.02</v>
      </c>
      <c r="E1702">
        <v>13.71</v>
      </c>
      <c r="F1702">
        <v>13.61</v>
      </c>
      <c r="G1702">
        <v>13.42</v>
      </c>
      <c r="H1702">
        <v>12.53</v>
      </c>
      <c r="I1702">
        <v>10.220000000000001</v>
      </c>
      <c r="J1702">
        <v>14.6</v>
      </c>
      <c r="K1702">
        <v>5.35</v>
      </c>
    </row>
    <row r="1703" spans="1:11" x14ac:dyDescent="0.25">
      <c r="A1703" t="s">
        <v>20</v>
      </c>
      <c r="B1703">
        <v>530251</v>
      </c>
      <c r="C1703" t="s">
        <v>3497</v>
      </c>
      <c r="D1703">
        <v>0.56000000000000005</v>
      </c>
      <c r="E1703">
        <v>0.55000000000000004</v>
      </c>
      <c r="F1703">
        <v>0.55000000000000004</v>
      </c>
      <c r="G1703">
        <v>0.55000000000000004</v>
      </c>
      <c r="H1703">
        <v>0.55000000000000004</v>
      </c>
      <c r="I1703">
        <v>0.56999999999999995</v>
      </c>
      <c r="J1703">
        <v>0.65</v>
      </c>
      <c r="K1703">
        <v>0.48</v>
      </c>
    </row>
    <row r="1704" spans="1:11" x14ac:dyDescent="0.25">
      <c r="A1704" t="s">
        <v>20</v>
      </c>
      <c r="B1704">
        <v>530253</v>
      </c>
      <c r="C1704" t="s">
        <v>3498</v>
      </c>
      <c r="D1704">
        <v>33.32</v>
      </c>
      <c r="E1704">
        <v>33.630000000000003</v>
      </c>
      <c r="F1704">
        <v>33.26</v>
      </c>
      <c r="G1704">
        <v>32.82</v>
      </c>
      <c r="H1704">
        <v>30.62</v>
      </c>
      <c r="I1704">
        <v>24.24</v>
      </c>
      <c r="J1704">
        <v>42.48</v>
      </c>
      <c r="K1704">
        <v>21.05</v>
      </c>
    </row>
    <row r="1705" spans="1:11" x14ac:dyDescent="0.25">
      <c r="A1705" t="s">
        <v>20</v>
      </c>
      <c r="B1705">
        <v>530255</v>
      </c>
      <c r="C1705" t="s">
        <v>3499</v>
      </c>
      <c r="D1705">
        <v>12.24</v>
      </c>
      <c r="E1705">
        <v>10.23</v>
      </c>
      <c r="F1705">
        <v>9.43</v>
      </c>
      <c r="G1705">
        <v>8.74</v>
      </c>
      <c r="H1705">
        <v>7.95</v>
      </c>
      <c r="I1705">
        <v>7.31</v>
      </c>
      <c r="J1705">
        <v>12.24</v>
      </c>
      <c r="K1705">
        <v>5.15</v>
      </c>
    </row>
    <row r="1706" spans="1:11" x14ac:dyDescent="0.25">
      <c r="A1706" t="s">
        <v>20</v>
      </c>
      <c r="B1706">
        <v>530259</v>
      </c>
      <c r="C1706" t="s">
        <v>3500</v>
      </c>
      <c r="D1706">
        <v>45.32</v>
      </c>
      <c r="E1706">
        <v>42.81</v>
      </c>
      <c r="F1706">
        <v>41.22</v>
      </c>
      <c r="G1706">
        <v>39.75</v>
      </c>
      <c r="H1706">
        <v>37.68</v>
      </c>
      <c r="I1706">
        <v>31.68</v>
      </c>
      <c r="J1706">
        <v>46</v>
      </c>
      <c r="K1706">
        <v>24.52</v>
      </c>
    </row>
    <row r="1707" spans="1:11" x14ac:dyDescent="0.25">
      <c r="A1707" t="s">
        <v>20</v>
      </c>
      <c r="B1707">
        <v>530263</v>
      </c>
      <c r="C1707" t="s">
        <v>3501</v>
      </c>
      <c r="D1707">
        <v>1.03</v>
      </c>
      <c r="E1707">
        <v>0.96</v>
      </c>
      <c r="F1707">
        <v>0.91</v>
      </c>
      <c r="G1707">
        <v>0.87</v>
      </c>
      <c r="H1707">
        <v>0.85</v>
      </c>
      <c r="I1707">
        <v>1.05</v>
      </c>
      <c r="J1707">
        <v>1.03</v>
      </c>
      <c r="K1707">
        <v>0.74</v>
      </c>
    </row>
    <row r="1708" spans="1:11" x14ac:dyDescent="0.25">
      <c r="A1708" t="s">
        <v>20</v>
      </c>
      <c r="B1708">
        <v>530265</v>
      </c>
      <c r="C1708" t="s">
        <v>3502</v>
      </c>
      <c r="D1708">
        <v>33.549999999999997</v>
      </c>
      <c r="E1708">
        <v>32.5</v>
      </c>
      <c r="F1708">
        <v>32.06</v>
      </c>
      <c r="G1708">
        <v>31.6</v>
      </c>
      <c r="H1708">
        <v>30.72</v>
      </c>
      <c r="I1708">
        <v>29.71</v>
      </c>
      <c r="J1708">
        <v>34.51</v>
      </c>
      <c r="K1708">
        <v>26</v>
      </c>
    </row>
    <row r="1709" spans="1:11" x14ac:dyDescent="0.25">
      <c r="A1709" t="s">
        <v>20</v>
      </c>
      <c r="B1709">
        <v>530267</v>
      </c>
      <c r="C1709" t="s">
        <v>3503</v>
      </c>
      <c r="D1709">
        <v>27.83</v>
      </c>
      <c r="E1709">
        <v>27.02</v>
      </c>
      <c r="F1709">
        <v>26</v>
      </c>
      <c r="G1709">
        <v>24.25</v>
      </c>
      <c r="H1709">
        <v>20.99</v>
      </c>
      <c r="I1709">
        <v>18.37</v>
      </c>
      <c r="J1709">
        <v>27.83</v>
      </c>
      <c r="K1709">
        <v>11.38</v>
      </c>
    </row>
    <row r="1710" spans="1:11" x14ac:dyDescent="0.25">
      <c r="A1710" t="s">
        <v>20</v>
      </c>
      <c r="B1710">
        <v>530271</v>
      </c>
      <c r="C1710" t="s">
        <v>3504</v>
      </c>
      <c r="D1710">
        <v>14.58</v>
      </c>
      <c r="E1710">
        <v>13.74</v>
      </c>
      <c r="F1710">
        <v>13.13</v>
      </c>
      <c r="G1710">
        <v>12.55</v>
      </c>
      <c r="H1710">
        <v>11.81</v>
      </c>
      <c r="I1710">
        <v>9.69</v>
      </c>
      <c r="J1710">
        <v>14.79</v>
      </c>
      <c r="K1710">
        <v>9</v>
      </c>
    </row>
    <row r="1711" spans="1:11" x14ac:dyDescent="0.25">
      <c r="A1711" t="s">
        <v>20</v>
      </c>
      <c r="B1711">
        <v>530281</v>
      </c>
      <c r="C1711" t="s">
        <v>3505</v>
      </c>
      <c r="D1711">
        <v>13.83</v>
      </c>
      <c r="E1711">
        <v>14.47</v>
      </c>
      <c r="F1711">
        <v>14.54</v>
      </c>
      <c r="G1711">
        <v>14.48</v>
      </c>
      <c r="H1711">
        <v>14.87</v>
      </c>
      <c r="I1711">
        <v>17.77</v>
      </c>
      <c r="J1711">
        <v>17.989999999999998</v>
      </c>
      <c r="K1711">
        <v>13</v>
      </c>
    </row>
    <row r="1712" spans="1:11" x14ac:dyDescent="0.25">
      <c r="A1712" t="s">
        <v>20</v>
      </c>
      <c r="B1712">
        <v>530289</v>
      </c>
      <c r="C1712" t="s">
        <v>3506</v>
      </c>
      <c r="D1712">
        <v>22.88</v>
      </c>
      <c r="E1712">
        <v>22.43</v>
      </c>
      <c r="F1712">
        <v>22.36</v>
      </c>
      <c r="G1712">
        <v>22.43</v>
      </c>
      <c r="H1712">
        <v>22.3</v>
      </c>
      <c r="I1712">
        <v>19.760000000000002</v>
      </c>
      <c r="J1712">
        <v>28.9</v>
      </c>
      <c r="K1712">
        <v>14.1</v>
      </c>
    </row>
    <row r="1713" spans="1:11" x14ac:dyDescent="0.25">
      <c r="A1713" t="s">
        <v>20</v>
      </c>
      <c r="B1713">
        <v>530291</v>
      </c>
      <c r="C1713" t="s">
        <v>3507</v>
      </c>
      <c r="D1713">
        <v>9.77</v>
      </c>
      <c r="E1713">
        <v>10.34</v>
      </c>
      <c r="F1713">
        <v>10.8</v>
      </c>
      <c r="G1713">
        <v>11.22</v>
      </c>
      <c r="H1713">
        <v>11.57</v>
      </c>
      <c r="I1713">
        <v>12.19</v>
      </c>
      <c r="J1713">
        <v>15.69</v>
      </c>
      <c r="K1713">
        <v>9.51</v>
      </c>
    </row>
    <row r="1714" spans="1:11" x14ac:dyDescent="0.25">
      <c r="A1714" t="s">
        <v>20</v>
      </c>
      <c r="B1714">
        <v>530299</v>
      </c>
      <c r="C1714" t="s">
        <v>3508</v>
      </c>
      <c r="D1714">
        <v>121.9</v>
      </c>
      <c r="E1714">
        <v>120.6</v>
      </c>
      <c r="F1714">
        <v>120.39</v>
      </c>
      <c r="G1714">
        <v>120.55</v>
      </c>
      <c r="H1714">
        <v>120.81</v>
      </c>
      <c r="I1714">
        <v>117.81</v>
      </c>
      <c r="J1714">
        <v>142.85</v>
      </c>
      <c r="K1714">
        <v>103</v>
      </c>
    </row>
    <row r="1715" spans="1:11" x14ac:dyDescent="0.25">
      <c r="A1715" t="s">
        <v>20</v>
      </c>
      <c r="B1715">
        <v>530305</v>
      </c>
      <c r="C1715" t="s">
        <v>3509</v>
      </c>
      <c r="D1715">
        <v>214.35</v>
      </c>
      <c r="E1715">
        <v>223.77</v>
      </c>
      <c r="F1715">
        <v>228.94</v>
      </c>
      <c r="G1715">
        <v>229.83</v>
      </c>
      <c r="H1715">
        <v>200.64</v>
      </c>
      <c r="I1715">
        <v>117.11</v>
      </c>
      <c r="J1715">
        <v>328</v>
      </c>
      <c r="K1715">
        <v>66.5</v>
      </c>
    </row>
    <row r="1716" spans="1:11" x14ac:dyDescent="0.25">
      <c r="A1716" t="s">
        <v>20</v>
      </c>
      <c r="B1716">
        <v>530307</v>
      </c>
      <c r="C1716" t="s">
        <v>3510</v>
      </c>
      <c r="D1716">
        <v>220.25</v>
      </c>
      <c r="E1716">
        <v>216.4</v>
      </c>
      <c r="F1716">
        <v>214.64</v>
      </c>
      <c r="G1716">
        <v>214.8</v>
      </c>
      <c r="H1716">
        <v>213.62</v>
      </c>
      <c r="I1716">
        <v>187.19</v>
      </c>
      <c r="J1716">
        <v>256</v>
      </c>
      <c r="K1716">
        <v>178</v>
      </c>
    </row>
    <row r="1717" spans="1:11" x14ac:dyDescent="0.25">
      <c r="A1717" t="s">
        <v>20</v>
      </c>
      <c r="B1717">
        <v>530309</v>
      </c>
      <c r="C1717" t="s">
        <v>3511</v>
      </c>
      <c r="D1717">
        <v>25.12</v>
      </c>
      <c r="E1717">
        <v>25.43</v>
      </c>
      <c r="F1717">
        <v>25.59</v>
      </c>
      <c r="G1717">
        <v>25.53</v>
      </c>
      <c r="H1717">
        <v>24.97</v>
      </c>
      <c r="I1717">
        <v>25.89</v>
      </c>
      <c r="J1717">
        <v>30.25</v>
      </c>
      <c r="K1717">
        <v>22.6</v>
      </c>
    </row>
    <row r="1718" spans="1:11" x14ac:dyDescent="0.25">
      <c r="A1718" t="s">
        <v>20</v>
      </c>
      <c r="B1718">
        <v>530313</v>
      </c>
      <c r="C1718" t="s">
        <v>3512</v>
      </c>
      <c r="D1718">
        <v>38.299999999999997</v>
      </c>
      <c r="E1718">
        <v>38.01</v>
      </c>
      <c r="F1718">
        <v>37.909999999999997</v>
      </c>
      <c r="G1718">
        <v>37.71</v>
      </c>
      <c r="H1718">
        <v>37.29</v>
      </c>
      <c r="I1718">
        <v>37.11</v>
      </c>
      <c r="J1718">
        <v>42.7</v>
      </c>
      <c r="K1718">
        <v>31.99</v>
      </c>
    </row>
    <row r="1719" spans="1:11" x14ac:dyDescent="0.25">
      <c r="A1719" t="s">
        <v>20</v>
      </c>
      <c r="B1719">
        <v>530315</v>
      </c>
      <c r="C1719" t="s">
        <v>3513</v>
      </c>
      <c r="D1719">
        <v>177.1</v>
      </c>
      <c r="E1719">
        <v>171.49</v>
      </c>
      <c r="F1719">
        <v>166.01</v>
      </c>
      <c r="G1719">
        <v>158.44999999999999</v>
      </c>
      <c r="H1719">
        <v>143.88</v>
      </c>
      <c r="I1719">
        <v>118.49</v>
      </c>
      <c r="J1719">
        <v>189.85</v>
      </c>
      <c r="K1719">
        <v>109.35</v>
      </c>
    </row>
    <row r="1720" spans="1:11" x14ac:dyDescent="0.25">
      <c r="A1720" t="s">
        <v>20</v>
      </c>
      <c r="B1720">
        <v>530317</v>
      </c>
      <c r="C1720" t="s">
        <v>3514</v>
      </c>
      <c r="D1720">
        <v>98.11</v>
      </c>
      <c r="E1720">
        <v>97.59</v>
      </c>
      <c r="F1720">
        <v>95.93</v>
      </c>
      <c r="G1720">
        <v>94.1</v>
      </c>
      <c r="H1720">
        <v>94.23</v>
      </c>
      <c r="I1720">
        <v>89.97</v>
      </c>
      <c r="J1720">
        <v>114</v>
      </c>
      <c r="K1720">
        <v>82.1</v>
      </c>
    </row>
    <row r="1721" spans="1:11" x14ac:dyDescent="0.25">
      <c r="A1721" t="s">
        <v>20</v>
      </c>
      <c r="B1721">
        <v>530331</v>
      </c>
      <c r="C1721" t="s">
        <v>3515</v>
      </c>
      <c r="D1721">
        <v>419.85</v>
      </c>
      <c r="E1721">
        <v>419.47</v>
      </c>
      <c r="F1721">
        <v>418.52</v>
      </c>
      <c r="G1721">
        <v>416.4</v>
      </c>
      <c r="H1721">
        <v>413.84</v>
      </c>
      <c r="I1721">
        <v>390.48</v>
      </c>
      <c r="J1721">
        <v>563</v>
      </c>
      <c r="K1721">
        <v>362.2</v>
      </c>
    </row>
    <row r="1722" spans="1:11" x14ac:dyDescent="0.25">
      <c r="A1722" t="s">
        <v>20</v>
      </c>
      <c r="B1722">
        <v>530341</v>
      </c>
      <c r="C1722" t="s">
        <v>3516</v>
      </c>
      <c r="D1722">
        <v>135.9</v>
      </c>
      <c r="E1722">
        <v>133.6</v>
      </c>
      <c r="F1722">
        <v>129.52000000000001</v>
      </c>
      <c r="G1722">
        <v>124.73</v>
      </c>
      <c r="H1722">
        <v>120.79</v>
      </c>
      <c r="I1722">
        <v>108.7</v>
      </c>
      <c r="J1722">
        <v>150.85</v>
      </c>
      <c r="K1722">
        <v>100</v>
      </c>
    </row>
    <row r="1723" spans="1:11" x14ac:dyDescent="0.25">
      <c r="A1723" t="s">
        <v>20</v>
      </c>
      <c r="B1723">
        <v>530343</v>
      </c>
      <c r="C1723" t="s">
        <v>3517</v>
      </c>
      <c r="D1723">
        <v>233.05</v>
      </c>
      <c r="E1723">
        <v>236.92</v>
      </c>
      <c r="F1723">
        <v>240.6</v>
      </c>
      <c r="G1723">
        <v>245.57</v>
      </c>
      <c r="H1723">
        <v>244.48</v>
      </c>
      <c r="I1723">
        <v>180.54</v>
      </c>
      <c r="J1723">
        <v>290</v>
      </c>
      <c r="K1723">
        <v>172.05</v>
      </c>
    </row>
    <row r="1724" spans="1:11" x14ac:dyDescent="0.25">
      <c r="A1724" t="s">
        <v>20</v>
      </c>
      <c r="B1724">
        <v>530355</v>
      </c>
      <c r="C1724" t="s">
        <v>648</v>
      </c>
      <c r="D1724">
        <v>182.25</v>
      </c>
      <c r="E1724">
        <v>183.77</v>
      </c>
      <c r="F1724">
        <v>184.65</v>
      </c>
      <c r="G1724">
        <v>184.47</v>
      </c>
      <c r="H1724">
        <v>175.57</v>
      </c>
      <c r="I1724">
        <v>135.32</v>
      </c>
      <c r="J1724">
        <v>208.5</v>
      </c>
      <c r="K1724">
        <v>120.25</v>
      </c>
    </row>
    <row r="1725" spans="1:11" x14ac:dyDescent="0.25">
      <c r="A1725" t="s">
        <v>20</v>
      </c>
      <c r="B1725">
        <v>530357</v>
      </c>
      <c r="C1725" t="s">
        <v>3518</v>
      </c>
      <c r="D1725">
        <v>9.5399999999999991</v>
      </c>
      <c r="E1725">
        <v>9.51</v>
      </c>
      <c r="F1725">
        <v>9.5299999999999994</v>
      </c>
      <c r="G1725">
        <v>9.67</v>
      </c>
      <c r="H1725">
        <v>9.9</v>
      </c>
      <c r="I1725">
        <v>9.3000000000000007</v>
      </c>
      <c r="J1725">
        <v>11.4</v>
      </c>
      <c r="K1725">
        <v>8.85</v>
      </c>
    </row>
    <row r="1726" spans="1:11" x14ac:dyDescent="0.25">
      <c r="A1726" t="s">
        <v>20</v>
      </c>
      <c r="B1726">
        <v>530361</v>
      </c>
      <c r="C1726" t="s">
        <v>3519</v>
      </c>
      <c r="D1726">
        <v>44.72</v>
      </c>
      <c r="E1726">
        <v>43.23</v>
      </c>
      <c r="F1726">
        <v>42.3</v>
      </c>
      <c r="G1726">
        <v>42.8</v>
      </c>
      <c r="H1726">
        <v>46.85</v>
      </c>
      <c r="I1726">
        <v>49.36</v>
      </c>
      <c r="J1726">
        <v>75</v>
      </c>
      <c r="K1726">
        <v>36.1</v>
      </c>
    </row>
    <row r="1727" spans="1:11" x14ac:dyDescent="0.25">
      <c r="A1727" t="s">
        <v>20</v>
      </c>
      <c r="B1727">
        <v>530363</v>
      </c>
      <c r="C1727" t="s">
        <v>3520</v>
      </c>
      <c r="D1727">
        <v>90.37</v>
      </c>
      <c r="E1727">
        <v>91.38</v>
      </c>
      <c r="F1727">
        <v>92.42</v>
      </c>
      <c r="G1727">
        <v>94.95</v>
      </c>
      <c r="H1727">
        <v>101.2</v>
      </c>
      <c r="I1727">
        <v>102.93</v>
      </c>
      <c r="J1727">
        <v>135.65</v>
      </c>
      <c r="K1727">
        <v>89</v>
      </c>
    </row>
    <row r="1728" spans="1:11" x14ac:dyDescent="0.25">
      <c r="A1728" t="s">
        <v>20</v>
      </c>
      <c r="B1728">
        <v>530365</v>
      </c>
      <c r="C1728" t="s">
        <v>1205</v>
      </c>
      <c r="D1728">
        <v>410.65</v>
      </c>
      <c r="E1728">
        <v>411.36</v>
      </c>
      <c r="F1728">
        <v>415.12</v>
      </c>
      <c r="G1728">
        <v>425.71</v>
      </c>
      <c r="H1728">
        <v>446.95</v>
      </c>
      <c r="I1728">
        <v>492.68</v>
      </c>
      <c r="J1728">
        <v>500.2</v>
      </c>
      <c r="K1728">
        <v>403.55</v>
      </c>
    </row>
    <row r="1729" spans="1:11" x14ac:dyDescent="0.25">
      <c r="A1729" t="s">
        <v>20</v>
      </c>
      <c r="B1729">
        <v>530367</v>
      </c>
      <c r="C1729" t="s">
        <v>3521</v>
      </c>
      <c r="D1729">
        <v>265.39999999999998</v>
      </c>
      <c r="E1729">
        <v>268.31</v>
      </c>
      <c r="F1729">
        <v>266.27</v>
      </c>
      <c r="G1729">
        <v>264.93</v>
      </c>
      <c r="H1729">
        <v>261.81</v>
      </c>
      <c r="I1729">
        <v>217.74</v>
      </c>
      <c r="J1729">
        <v>293.89999999999998</v>
      </c>
      <c r="K1729">
        <v>215.25</v>
      </c>
    </row>
    <row r="1730" spans="1:11" x14ac:dyDescent="0.25">
      <c r="A1730" t="s">
        <v>20</v>
      </c>
      <c r="B1730">
        <v>530369</v>
      </c>
      <c r="C1730" t="s">
        <v>3522</v>
      </c>
      <c r="D1730">
        <v>27.12</v>
      </c>
      <c r="E1730">
        <v>29.02</v>
      </c>
      <c r="F1730">
        <v>30.46</v>
      </c>
      <c r="G1730">
        <v>31.27</v>
      </c>
      <c r="H1730">
        <v>29.99</v>
      </c>
      <c r="I1730">
        <v>26.39</v>
      </c>
      <c r="J1730">
        <v>37.75</v>
      </c>
      <c r="K1730">
        <v>21.38</v>
      </c>
    </row>
    <row r="1731" spans="1:11" x14ac:dyDescent="0.25">
      <c r="A1731" t="s">
        <v>20</v>
      </c>
      <c r="B1731">
        <v>530377</v>
      </c>
      <c r="C1731" t="s">
        <v>3523</v>
      </c>
      <c r="D1731">
        <v>7.02</v>
      </c>
      <c r="E1731">
        <v>7.01</v>
      </c>
      <c r="F1731">
        <v>6.89</v>
      </c>
      <c r="G1731">
        <v>6.75</v>
      </c>
      <c r="H1731">
        <v>6.54</v>
      </c>
      <c r="I1731">
        <v>6.1</v>
      </c>
      <c r="J1731">
        <v>8.6999999999999993</v>
      </c>
      <c r="K1731">
        <v>4.95</v>
      </c>
    </row>
    <row r="1732" spans="1:11" x14ac:dyDescent="0.25">
      <c r="A1732" t="s">
        <v>20</v>
      </c>
      <c r="B1732">
        <v>530393</v>
      </c>
      <c r="C1732" t="s">
        <v>3524</v>
      </c>
      <c r="D1732">
        <v>40.67</v>
      </c>
      <c r="E1732">
        <v>41.27</v>
      </c>
      <c r="F1732">
        <v>40.51</v>
      </c>
      <c r="G1732">
        <v>38.79</v>
      </c>
      <c r="H1732">
        <v>35.04</v>
      </c>
      <c r="I1732">
        <v>28.86</v>
      </c>
      <c r="J1732">
        <v>48.97</v>
      </c>
      <c r="K1732">
        <v>23.52</v>
      </c>
    </row>
    <row r="1733" spans="1:11" x14ac:dyDescent="0.25">
      <c r="A1733" t="s">
        <v>20</v>
      </c>
      <c r="B1733">
        <v>530401</v>
      </c>
      <c r="C1733" t="s">
        <v>3525</v>
      </c>
      <c r="D1733">
        <v>95.45</v>
      </c>
      <c r="E1733">
        <v>95.66</v>
      </c>
      <c r="F1733">
        <v>94.54</v>
      </c>
      <c r="G1733">
        <v>92.73</v>
      </c>
      <c r="H1733">
        <v>90.32</v>
      </c>
      <c r="I1733">
        <v>81.12</v>
      </c>
      <c r="J1733">
        <v>106</v>
      </c>
      <c r="K1733">
        <v>78.05</v>
      </c>
    </row>
    <row r="1734" spans="1:11" x14ac:dyDescent="0.25">
      <c r="A1734" t="s">
        <v>20</v>
      </c>
      <c r="B1734">
        <v>530405</v>
      </c>
      <c r="C1734" t="s">
        <v>3526</v>
      </c>
      <c r="D1734">
        <v>35.880000000000003</v>
      </c>
      <c r="E1734">
        <v>35.869999999999997</v>
      </c>
      <c r="F1734">
        <v>35.520000000000003</v>
      </c>
      <c r="G1734">
        <v>35.18</v>
      </c>
      <c r="H1734">
        <v>33.14</v>
      </c>
      <c r="I1734">
        <v>27.57</v>
      </c>
      <c r="J1734">
        <v>46.77</v>
      </c>
      <c r="K1734">
        <v>21.01</v>
      </c>
    </row>
    <row r="1735" spans="1:11" x14ac:dyDescent="0.25">
      <c r="A1735" t="s">
        <v>20</v>
      </c>
      <c r="B1735">
        <v>530407</v>
      </c>
      <c r="C1735" t="s">
        <v>3527</v>
      </c>
      <c r="D1735">
        <v>10</v>
      </c>
      <c r="E1735">
        <v>9.43</v>
      </c>
      <c r="F1735">
        <v>9.23</v>
      </c>
      <c r="G1735">
        <v>9.09</v>
      </c>
      <c r="H1735">
        <v>8.56</v>
      </c>
      <c r="I1735">
        <v>7.48</v>
      </c>
      <c r="J1735">
        <v>10.69</v>
      </c>
      <c r="K1735">
        <v>5.75</v>
      </c>
    </row>
    <row r="1736" spans="1:11" x14ac:dyDescent="0.25">
      <c r="A1736" t="s">
        <v>20</v>
      </c>
      <c r="B1736">
        <v>530419</v>
      </c>
      <c r="C1736" t="s">
        <v>3528</v>
      </c>
      <c r="D1736">
        <v>43.45</v>
      </c>
      <c r="E1736">
        <v>43.63</v>
      </c>
      <c r="F1736">
        <v>43.44</v>
      </c>
      <c r="G1736">
        <v>42.86</v>
      </c>
      <c r="H1736">
        <v>41.86</v>
      </c>
      <c r="I1736">
        <v>52.12</v>
      </c>
      <c r="J1736">
        <v>50.77</v>
      </c>
      <c r="K1736">
        <v>35.99</v>
      </c>
    </row>
    <row r="1737" spans="1:11" x14ac:dyDescent="0.25">
      <c r="A1737" t="s">
        <v>20</v>
      </c>
      <c r="B1737">
        <v>530421</v>
      </c>
      <c r="C1737" t="s">
        <v>3529</v>
      </c>
      <c r="D1737">
        <v>12.06</v>
      </c>
      <c r="E1737">
        <v>12.23</v>
      </c>
      <c r="F1737">
        <v>12.2</v>
      </c>
      <c r="G1737">
        <v>11.97</v>
      </c>
      <c r="H1737">
        <v>11.25</v>
      </c>
      <c r="I1737">
        <v>9.58</v>
      </c>
      <c r="J1737">
        <v>12.79</v>
      </c>
      <c r="K1737">
        <v>7.4</v>
      </c>
    </row>
    <row r="1738" spans="1:11" x14ac:dyDescent="0.25">
      <c r="A1738" t="s">
        <v>20</v>
      </c>
      <c r="B1738">
        <v>530427</v>
      </c>
      <c r="C1738" t="s">
        <v>3530</v>
      </c>
      <c r="D1738">
        <v>48.66</v>
      </c>
      <c r="E1738">
        <v>49.31</v>
      </c>
      <c r="F1738">
        <v>49.37</v>
      </c>
      <c r="G1738">
        <v>49.08</v>
      </c>
      <c r="H1738">
        <v>48.74</v>
      </c>
      <c r="I1738">
        <v>47.54</v>
      </c>
      <c r="J1738">
        <v>56.5</v>
      </c>
      <c r="K1738">
        <v>44</v>
      </c>
    </row>
    <row r="1739" spans="1:11" x14ac:dyDescent="0.25">
      <c r="A1739" t="s">
        <v>20</v>
      </c>
      <c r="B1739">
        <v>530429</v>
      </c>
      <c r="C1739" t="s">
        <v>3531</v>
      </c>
      <c r="D1739">
        <v>22.34</v>
      </c>
      <c r="E1739">
        <v>21.99</v>
      </c>
      <c r="F1739">
        <v>22</v>
      </c>
      <c r="G1739">
        <v>22.11</v>
      </c>
      <c r="H1739">
        <v>21.3</v>
      </c>
      <c r="I1739">
        <v>20.66</v>
      </c>
      <c r="J1739">
        <v>30.69</v>
      </c>
      <c r="K1739">
        <v>15.26</v>
      </c>
    </row>
    <row r="1740" spans="1:11" x14ac:dyDescent="0.25">
      <c r="A1740" t="s">
        <v>20</v>
      </c>
      <c r="B1740">
        <v>530431</v>
      </c>
      <c r="C1740" t="s">
        <v>3532</v>
      </c>
      <c r="D1740">
        <v>153.15</v>
      </c>
      <c r="E1740">
        <v>148.36000000000001</v>
      </c>
      <c r="F1740">
        <v>141.72</v>
      </c>
      <c r="G1740">
        <v>132.9</v>
      </c>
      <c r="H1740">
        <v>122.56</v>
      </c>
      <c r="I1740">
        <v>107.4</v>
      </c>
      <c r="J1740">
        <v>158.5</v>
      </c>
      <c r="K1740">
        <v>102.55</v>
      </c>
    </row>
    <row r="1741" spans="1:11" x14ac:dyDescent="0.25">
      <c r="A1741" t="s">
        <v>20</v>
      </c>
      <c r="B1741">
        <v>530433</v>
      </c>
      <c r="C1741" t="s">
        <v>3533</v>
      </c>
      <c r="D1741">
        <v>55.52</v>
      </c>
      <c r="E1741">
        <v>56.72</v>
      </c>
      <c r="F1741">
        <v>58.09</v>
      </c>
      <c r="G1741">
        <v>60.65</v>
      </c>
      <c r="H1741">
        <v>64.48</v>
      </c>
      <c r="I1741">
        <v>74.73</v>
      </c>
      <c r="J1741">
        <v>80.98</v>
      </c>
      <c r="K1741">
        <v>54.85</v>
      </c>
    </row>
    <row r="1742" spans="1:11" x14ac:dyDescent="0.25">
      <c r="A1742" t="s">
        <v>20</v>
      </c>
      <c r="B1742">
        <v>530439</v>
      </c>
      <c r="C1742" t="s">
        <v>3534</v>
      </c>
      <c r="D1742">
        <v>8.2200000000000006</v>
      </c>
      <c r="E1742">
        <v>8.01</v>
      </c>
      <c r="F1742">
        <v>7.9</v>
      </c>
      <c r="G1742">
        <v>7.91</v>
      </c>
      <c r="H1742">
        <v>7.78</v>
      </c>
      <c r="I1742">
        <v>6.6</v>
      </c>
      <c r="J1742">
        <v>9.5399999999999991</v>
      </c>
      <c r="K1742">
        <v>5.98</v>
      </c>
    </row>
    <row r="1743" spans="1:11" x14ac:dyDescent="0.25">
      <c r="A1743" t="s">
        <v>20</v>
      </c>
      <c r="B1743">
        <v>530443</v>
      </c>
      <c r="C1743" t="s">
        <v>3535</v>
      </c>
      <c r="D1743">
        <v>11.65</v>
      </c>
      <c r="E1743">
        <v>11.89</v>
      </c>
      <c r="F1743">
        <v>12.11</v>
      </c>
      <c r="G1743">
        <v>12.31</v>
      </c>
      <c r="H1743">
        <v>12.29</v>
      </c>
      <c r="I1743">
        <v>9.77</v>
      </c>
      <c r="J1743">
        <v>15.95</v>
      </c>
      <c r="K1743">
        <v>9.5399999999999991</v>
      </c>
    </row>
    <row r="1744" spans="1:11" x14ac:dyDescent="0.25">
      <c r="A1744" t="s">
        <v>20</v>
      </c>
      <c r="B1744">
        <v>530445</v>
      </c>
      <c r="C1744" t="s">
        <v>3536</v>
      </c>
      <c r="D1744">
        <v>1.56</v>
      </c>
      <c r="E1744">
        <v>1.55</v>
      </c>
      <c r="F1744">
        <v>1.54</v>
      </c>
      <c r="G1744">
        <v>1.55</v>
      </c>
      <c r="H1744">
        <v>1.58</v>
      </c>
      <c r="I1744">
        <v>1.64</v>
      </c>
      <c r="J1744">
        <v>1.92</v>
      </c>
      <c r="K1744">
        <v>1.4</v>
      </c>
    </row>
    <row r="1745" spans="1:11" x14ac:dyDescent="0.25">
      <c r="A1745" t="s">
        <v>20</v>
      </c>
      <c r="B1745">
        <v>530449</v>
      </c>
      <c r="C1745" t="s">
        <v>3537</v>
      </c>
      <c r="D1745">
        <v>61.85</v>
      </c>
      <c r="E1745">
        <v>60.89</v>
      </c>
      <c r="F1745">
        <v>59.87</v>
      </c>
      <c r="G1745">
        <v>58.16</v>
      </c>
      <c r="H1745">
        <v>56.15</v>
      </c>
      <c r="I1745">
        <v>54.29</v>
      </c>
      <c r="J1745">
        <v>64.97</v>
      </c>
      <c r="K1745">
        <v>45.16</v>
      </c>
    </row>
    <row r="1746" spans="1:11" x14ac:dyDescent="0.25">
      <c r="A1746" t="s">
        <v>20</v>
      </c>
      <c r="B1746">
        <v>530457</v>
      </c>
      <c r="C1746" t="s">
        <v>3538</v>
      </c>
      <c r="D1746">
        <v>9.14</v>
      </c>
      <c r="E1746">
        <v>8.69</v>
      </c>
      <c r="F1746">
        <v>8.08</v>
      </c>
      <c r="G1746">
        <v>7.36</v>
      </c>
      <c r="H1746">
        <v>6.46</v>
      </c>
      <c r="I1746">
        <v>5.0199999999999996</v>
      </c>
      <c r="J1746">
        <v>9.14</v>
      </c>
      <c r="K1746">
        <v>4.5999999999999996</v>
      </c>
    </row>
    <row r="1747" spans="1:11" x14ac:dyDescent="0.25">
      <c r="A1747" t="s">
        <v>20</v>
      </c>
      <c r="B1747">
        <v>530459</v>
      </c>
      <c r="C1747" t="s">
        <v>3539</v>
      </c>
      <c r="D1747">
        <v>24.61</v>
      </c>
      <c r="E1747">
        <v>24.6</v>
      </c>
      <c r="F1747">
        <v>24.42</v>
      </c>
      <c r="G1747">
        <v>24.24</v>
      </c>
      <c r="H1747">
        <v>24.1</v>
      </c>
      <c r="I1747">
        <v>22.96</v>
      </c>
      <c r="J1747">
        <v>31.75</v>
      </c>
      <c r="K1747">
        <v>21</v>
      </c>
    </row>
    <row r="1748" spans="1:11" x14ac:dyDescent="0.25">
      <c r="A1748" t="s">
        <v>20</v>
      </c>
      <c r="B1748">
        <v>530461</v>
      </c>
      <c r="C1748" t="s">
        <v>3540</v>
      </c>
      <c r="D1748">
        <v>18.61</v>
      </c>
      <c r="E1748">
        <v>18.66</v>
      </c>
      <c r="F1748">
        <v>18.75</v>
      </c>
      <c r="G1748">
        <v>18.920000000000002</v>
      </c>
      <c r="H1748">
        <v>19.22</v>
      </c>
      <c r="I1748">
        <v>18.489999999999998</v>
      </c>
      <c r="J1748">
        <v>24.4</v>
      </c>
      <c r="K1748">
        <v>17.41</v>
      </c>
    </row>
    <row r="1749" spans="1:11" x14ac:dyDescent="0.25">
      <c r="A1749" t="s">
        <v>20</v>
      </c>
      <c r="B1749">
        <v>530469</v>
      </c>
      <c r="C1749" t="s">
        <v>3541</v>
      </c>
      <c r="D1749">
        <v>9.4</v>
      </c>
      <c r="E1749">
        <v>9.49</v>
      </c>
      <c r="F1749">
        <v>9.4600000000000009</v>
      </c>
      <c r="G1749">
        <v>9</v>
      </c>
      <c r="H1749">
        <v>7.91</v>
      </c>
      <c r="I1749">
        <v>7.2</v>
      </c>
      <c r="J1749">
        <v>10.199999999999999</v>
      </c>
      <c r="K1749">
        <v>4.37</v>
      </c>
    </row>
    <row r="1750" spans="1:11" x14ac:dyDescent="0.25">
      <c r="A1750" t="s">
        <v>20</v>
      </c>
      <c r="B1750">
        <v>530475</v>
      </c>
      <c r="C1750" t="s">
        <v>3542</v>
      </c>
      <c r="D1750">
        <v>601</v>
      </c>
      <c r="E1750">
        <v>538.54999999999995</v>
      </c>
      <c r="F1750">
        <v>510.88</v>
      </c>
      <c r="G1750">
        <v>486.7</v>
      </c>
      <c r="H1750">
        <v>452.65</v>
      </c>
      <c r="I1750">
        <v>348.29</v>
      </c>
      <c r="J1750">
        <v>618.75</v>
      </c>
      <c r="K1750">
        <v>365</v>
      </c>
    </row>
    <row r="1751" spans="1:11" x14ac:dyDescent="0.25">
      <c r="A1751" t="s">
        <v>20</v>
      </c>
      <c r="B1751">
        <v>530477</v>
      </c>
      <c r="C1751" t="s">
        <v>3543</v>
      </c>
      <c r="D1751">
        <v>149</v>
      </c>
      <c r="E1751">
        <v>147.56</v>
      </c>
      <c r="F1751">
        <v>141.56</v>
      </c>
      <c r="G1751">
        <v>132.22</v>
      </c>
      <c r="H1751">
        <v>120.58</v>
      </c>
      <c r="I1751">
        <v>96.21</v>
      </c>
      <c r="J1751">
        <v>152</v>
      </c>
      <c r="K1751">
        <v>98.9</v>
      </c>
    </row>
    <row r="1752" spans="1:11" x14ac:dyDescent="0.25">
      <c r="A1752" t="s">
        <v>20</v>
      </c>
      <c r="B1752">
        <v>530495</v>
      </c>
      <c r="C1752" t="s">
        <v>3544</v>
      </c>
      <c r="D1752">
        <v>44.35</v>
      </c>
      <c r="E1752">
        <v>42.38</v>
      </c>
      <c r="F1752">
        <v>42.92</v>
      </c>
      <c r="G1752">
        <v>43.97</v>
      </c>
      <c r="H1752">
        <v>40.119999999999997</v>
      </c>
      <c r="I1752">
        <v>27.41</v>
      </c>
      <c r="J1752">
        <v>54.9</v>
      </c>
      <c r="K1752">
        <v>15.46</v>
      </c>
    </row>
    <row r="1753" spans="1:11" x14ac:dyDescent="0.25">
      <c r="A1753" t="s">
        <v>20</v>
      </c>
      <c r="B1753">
        <v>530499</v>
      </c>
      <c r="C1753" t="s">
        <v>3545</v>
      </c>
      <c r="D1753">
        <v>837.2</v>
      </c>
      <c r="E1753">
        <v>822.73</v>
      </c>
      <c r="F1753">
        <v>806.63</v>
      </c>
      <c r="G1753">
        <v>783.95</v>
      </c>
      <c r="H1753">
        <v>731.12</v>
      </c>
      <c r="I1753">
        <v>589.4</v>
      </c>
      <c r="J1753">
        <v>894.8</v>
      </c>
      <c r="K1753">
        <v>503</v>
      </c>
    </row>
    <row r="1754" spans="1:11" x14ac:dyDescent="0.25">
      <c r="A1754" t="s">
        <v>20</v>
      </c>
      <c r="B1754">
        <v>530517</v>
      </c>
      <c r="C1754" t="s">
        <v>3546</v>
      </c>
      <c r="D1754">
        <v>900.5</v>
      </c>
      <c r="E1754">
        <v>901.25</v>
      </c>
      <c r="F1754">
        <v>902.68</v>
      </c>
      <c r="G1754">
        <v>903.96</v>
      </c>
      <c r="H1754">
        <v>907.31</v>
      </c>
      <c r="I1754">
        <v>907.61</v>
      </c>
      <c r="J1754">
        <v>974</v>
      </c>
      <c r="K1754">
        <v>845</v>
      </c>
    </row>
    <row r="1755" spans="1:11" x14ac:dyDescent="0.25">
      <c r="A1755" t="s">
        <v>20</v>
      </c>
      <c r="B1755">
        <v>530521</v>
      </c>
      <c r="C1755" t="s">
        <v>3547</v>
      </c>
      <c r="D1755">
        <v>209.1</v>
      </c>
      <c r="E1755">
        <v>208.42</v>
      </c>
      <c r="F1755">
        <v>208.46</v>
      </c>
      <c r="G1755">
        <v>210.11</v>
      </c>
      <c r="H1755">
        <v>214.45</v>
      </c>
      <c r="I1755">
        <v>218.11</v>
      </c>
      <c r="J1755">
        <v>244.4</v>
      </c>
      <c r="K1755">
        <v>195.2</v>
      </c>
    </row>
    <row r="1756" spans="1:11" x14ac:dyDescent="0.25">
      <c r="A1756" t="s">
        <v>20</v>
      </c>
      <c r="B1756">
        <v>530525</v>
      </c>
      <c r="C1756" t="s">
        <v>3548</v>
      </c>
      <c r="D1756">
        <v>53.69</v>
      </c>
      <c r="E1756">
        <v>52.65</v>
      </c>
      <c r="F1756">
        <v>51.48</v>
      </c>
      <c r="G1756">
        <v>49.64</v>
      </c>
      <c r="H1756">
        <v>44.6</v>
      </c>
      <c r="I1756">
        <v>27.67</v>
      </c>
      <c r="J1756">
        <v>54.78</v>
      </c>
      <c r="K1756">
        <v>28.44</v>
      </c>
    </row>
    <row r="1757" spans="1:11" x14ac:dyDescent="0.25">
      <c r="A1757" t="s">
        <v>20</v>
      </c>
      <c r="B1757">
        <v>530533</v>
      </c>
      <c r="C1757" t="s">
        <v>3549</v>
      </c>
      <c r="D1757">
        <v>68.09</v>
      </c>
      <c r="E1757">
        <v>69.52</v>
      </c>
      <c r="F1757">
        <v>69.959999999999994</v>
      </c>
      <c r="G1757">
        <v>70.16</v>
      </c>
      <c r="H1757">
        <v>70.42</v>
      </c>
      <c r="I1757">
        <v>70.16</v>
      </c>
      <c r="J1757">
        <v>79.78</v>
      </c>
      <c r="K1757">
        <v>64.8</v>
      </c>
    </row>
    <row r="1758" spans="1:11" x14ac:dyDescent="0.25">
      <c r="A1758" t="s">
        <v>20</v>
      </c>
      <c r="B1758">
        <v>530537</v>
      </c>
      <c r="C1758" t="s">
        <v>3550</v>
      </c>
      <c r="D1758">
        <v>33.06</v>
      </c>
      <c r="E1758">
        <v>31.53</v>
      </c>
      <c r="F1758">
        <v>29.7</v>
      </c>
      <c r="G1758">
        <v>27.44</v>
      </c>
      <c r="H1758">
        <v>25.44</v>
      </c>
      <c r="I1758">
        <v>21.65</v>
      </c>
      <c r="J1758">
        <v>33.06</v>
      </c>
      <c r="K1758">
        <v>17.75</v>
      </c>
    </row>
    <row r="1759" spans="1:11" x14ac:dyDescent="0.25">
      <c r="A1759" t="s">
        <v>20</v>
      </c>
      <c r="B1759">
        <v>530545</v>
      </c>
      <c r="C1759" t="s">
        <v>3551</v>
      </c>
      <c r="D1759">
        <v>220.85</v>
      </c>
      <c r="E1759">
        <v>219.44</v>
      </c>
      <c r="F1759">
        <v>218.55</v>
      </c>
      <c r="G1759">
        <v>216.42</v>
      </c>
      <c r="H1759">
        <v>211.93</v>
      </c>
      <c r="I1759">
        <v>195.97</v>
      </c>
      <c r="J1759">
        <v>249.9</v>
      </c>
      <c r="K1759">
        <v>183.2</v>
      </c>
    </row>
    <row r="1760" spans="1:11" x14ac:dyDescent="0.25">
      <c r="A1760" t="s">
        <v>20</v>
      </c>
      <c r="B1760">
        <v>530547</v>
      </c>
      <c r="C1760" t="s">
        <v>3552</v>
      </c>
      <c r="D1760">
        <v>14.66</v>
      </c>
      <c r="E1760">
        <v>14.23</v>
      </c>
      <c r="F1760">
        <v>14.14</v>
      </c>
      <c r="G1760">
        <v>14.57</v>
      </c>
      <c r="H1760">
        <v>14.01</v>
      </c>
      <c r="I1760">
        <v>12.38</v>
      </c>
      <c r="J1760">
        <v>21.99</v>
      </c>
      <c r="K1760">
        <v>3.71</v>
      </c>
    </row>
    <row r="1761" spans="1:11" x14ac:dyDescent="0.25">
      <c r="A1761" t="s">
        <v>20</v>
      </c>
      <c r="B1761">
        <v>530549</v>
      </c>
      <c r="C1761" t="s">
        <v>3553</v>
      </c>
      <c r="D1761">
        <v>375.8</v>
      </c>
      <c r="E1761">
        <v>372.66</v>
      </c>
      <c r="F1761">
        <v>367.38</v>
      </c>
      <c r="G1761">
        <v>359.78</v>
      </c>
      <c r="H1761">
        <v>351.4</v>
      </c>
      <c r="I1761">
        <v>325.45999999999998</v>
      </c>
      <c r="J1761">
        <v>388.9</v>
      </c>
      <c r="K1761">
        <v>296.45</v>
      </c>
    </row>
    <row r="1762" spans="1:11" x14ac:dyDescent="0.25">
      <c r="A1762" t="s">
        <v>20</v>
      </c>
      <c r="B1762">
        <v>530555</v>
      </c>
      <c r="C1762" t="s">
        <v>3554</v>
      </c>
      <c r="D1762">
        <v>62.44</v>
      </c>
      <c r="E1762">
        <v>63.73</v>
      </c>
      <c r="F1762">
        <v>63.49</v>
      </c>
      <c r="G1762">
        <v>62.69</v>
      </c>
      <c r="H1762">
        <v>60.71</v>
      </c>
      <c r="I1762">
        <v>47.26</v>
      </c>
      <c r="J1762">
        <v>76.209999999999994</v>
      </c>
      <c r="K1762">
        <v>40.36</v>
      </c>
    </row>
    <row r="1763" spans="1:11" x14ac:dyDescent="0.25">
      <c r="A1763" t="s">
        <v>20</v>
      </c>
      <c r="B1763">
        <v>530557</v>
      </c>
      <c r="C1763" t="s">
        <v>3555</v>
      </c>
      <c r="D1763">
        <v>0.52</v>
      </c>
      <c r="E1763">
        <v>0.52</v>
      </c>
      <c r="F1763">
        <v>0.52</v>
      </c>
      <c r="G1763">
        <v>0.52</v>
      </c>
      <c r="H1763">
        <v>0.52</v>
      </c>
      <c r="I1763">
        <v>0.52</v>
      </c>
      <c r="J1763">
        <v>0.8</v>
      </c>
      <c r="K1763">
        <v>0.39</v>
      </c>
    </row>
    <row r="1764" spans="1:11" x14ac:dyDescent="0.25">
      <c r="A1764" t="s">
        <v>20</v>
      </c>
      <c r="B1764">
        <v>530565</v>
      </c>
      <c r="C1764" t="s">
        <v>3556</v>
      </c>
      <c r="D1764">
        <v>33.04</v>
      </c>
      <c r="E1764">
        <v>31.8</v>
      </c>
      <c r="F1764">
        <v>30.38</v>
      </c>
      <c r="G1764">
        <v>27.89</v>
      </c>
      <c r="H1764">
        <v>22.37</v>
      </c>
      <c r="I1764">
        <v>11.89</v>
      </c>
      <c r="J1764">
        <v>33.04</v>
      </c>
      <c r="K1764">
        <v>7.83</v>
      </c>
    </row>
    <row r="1765" spans="1:11" x14ac:dyDescent="0.25">
      <c r="A1765" t="s">
        <v>20</v>
      </c>
      <c r="B1765">
        <v>530571</v>
      </c>
      <c r="C1765" t="s">
        <v>3557</v>
      </c>
      <c r="D1765">
        <v>6.21</v>
      </c>
      <c r="E1765">
        <v>6.46</v>
      </c>
      <c r="F1765">
        <v>6.73</v>
      </c>
      <c r="G1765">
        <v>6.81</v>
      </c>
      <c r="H1765">
        <v>6.05</v>
      </c>
      <c r="I1765">
        <v>4.6500000000000004</v>
      </c>
      <c r="J1765">
        <v>8.81</v>
      </c>
      <c r="K1765">
        <v>2.95</v>
      </c>
    </row>
    <row r="1766" spans="1:11" x14ac:dyDescent="0.25">
      <c r="A1766" t="s">
        <v>20</v>
      </c>
      <c r="B1766">
        <v>530577</v>
      </c>
      <c r="C1766" t="s">
        <v>3558</v>
      </c>
      <c r="D1766">
        <v>27</v>
      </c>
      <c r="E1766">
        <v>26.48</v>
      </c>
      <c r="F1766">
        <v>26.24</v>
      </c>
      <c r="G1766">
        <v>26.05</v>
      </c>
      <c r="H1766">
        <v>25.21</v>
      </c>
      <c r="I1766">
        <v>22.76</v>
      </c>
      <c r="J1766">
        <v>29.95</v>
      </c>
      <c r="K1766">
        <v>19.55</v>
      </c>
    </row>
    <row r="1767" spans="1:11" x14ac:dyDescent="0.25">
      <c r="A1767" t="s">
        <v>20</v>
      </c>
      <c r="B1767">
        <v>530579</v>
      </c>
      <c r="C1767" t="s">
        <v>3559</v>
      </c>
      <c r="D1767">
        <v>26.03</v>
      </c>
      <c r="E1767">
        <v>26.5</v>
      </c>
      <c r="F1767">
        <v>26.45</v>
      </c>
      <c r="G1767">
        <v>26.32</v>
      </c>
      <c r="H1767">
        <v>26.38</v>
      </c>
      <c r="I1767">
        <v>22.79</v>
      </c>
      <c r="J1767">
        <v>32</v>
      </c>
      <c r="K1767">
        <v>24.1</v>
      </c>
    </row>
    <row r="1768" spans="1:11" x14ac:dyDescent="0.25">
      <c r="A1768" t="s">
        <v>20</v>
      </c>
      <c r="B1768">
        <v>530581</v>
      </c>
      <c r="C1768" t="s">
        <v>3560</v>
      </c>
      <c r="D1768">
        <v>5.56</v>
      </c>
      <c r="E1768">
        <v>5.28</v>
      </c>
      <c r="F1768">
        <v>5.21</v>
      </c>
      <c r="G1768">
        <v>5.35</v>
      </c>
      <c r="H1768">
        <v>5.64</v>
      </c>
      <c r="I1768">
        <v>5.68</v>
      </c>
      <c r="J1768">
        <v>7.2</v>
      </c>
      <c r="K1768">
        <v>4.24</v>
      </c>
    </row>
    <row r="1769" spans="1:11" x14ac:dyDescent="0.25">
      <c r="A1769" t="s">
        <v>20</v>
      </c>
      <c r="B1769">
        <v>530585</v>
      </c>
      <c r="C1769" t="s">
        <v>3561</v>
      </c>
      <c r="D1769">
        <v>452.9</v>
      </c>
      <c r="E1769">
        <v>435.6</v>
      </c>
      <c r="F1769">
        <v>414.11</v>
      </c>
      <c r="G1769">
        <v>381.17</v>
      </c>
      <c r="H1769">
        <v>329.46</v>
      </c>
      <c r="I1769">
        <v>241.1</v>
      </c>
      <c r="J1769">
        <v>452.9</v>
      </c>
      <c r="K1769">
        <v>165.7</v>
      </c>
    </row>
    <row r="1770" spans="1:11" x14ac:dyDescent="0.25">
      <c r="A1770" t="s">
        <v>20</v>
      </c>
      <c r="B1770">
        <v>530589</v>
      </c>
      <c r="C1770" t="s">
        <v>3562</v>
      </c>
      <c r="D1770">
        <v>169.15</v>
      </c>
      <c r="E1770">
        <v>170.6</v>
      </c>
      <c r="F1770">
        <v>169.91</v>
      </c>
      <c r="G1770">
        <v>167.45</v>
      </c>
      <c r="H1770">
        <v>161.06</v>
      </c>
      <c r="I1770">
        <v>140.44</v>
      </c>
      <c r="J1770">
        <v>179.65</v>
      </c>
      <c r="K1770">
        <v>137</v>
      </c>
    </row>
    <row r="1771" spans="1:11" x14ac:dyDescent="0.25">
      <c r="A1771" t="s">
        <v>20</v>
      </c>
      <c r="B1771">
        <v>530601</v>
      </c>
      <c r="C1771" t="s">
        <v>3563</v>
      </c>
      <c r="D1771">
        <v>3.97</v>
      </c>
      <c r="E1771">
        <v>3.9</v>
      </c>
      <c r="F1771">
        <v>4.13</v>
      </c>
      <c r="G1771">
        <v>4.53</v>
      </c>
      <c r="H1771">
        <v>4.92</v>
      </c>
      <c r="I1771">
        <v>4.53</v>
      </c>
      <c r="J1771">
        <v>7.57</v>
      </c>
      <c r="K1771">
        <v>3.61</v>
      </c>
    </row>
    <row r="1772" spans="1:11" x14ac:dyDescent="0.25">
      <c r="A1772" t="s">
        <v>20</v>
      </c>
      <c r="B1772">
        <v>530609</v>
      </c>
      <c r="C1772" t="s">
        <v>3564</v>
      </c>
      <c r="D1772">
        <v>7.87</v>
      </c>
      <c r="E1772">
        <v>7.53</v>
      </c>
      <c r="F1772">
        <v>7.44</v>
      </c>
      <c r="G1772">
        <v>7.26</v>
      </c>
      <c r="H1772">
        <v>6.63</v>
      </c>
      <c r="I1772">
        <v>5.74</v>
      </c>
      <c r="J1772">
        <v>8.9499999999999993</v>
      </c>
      <c r="K1772">
        <v>4.05</v>
      </c>
    </row>
    <row r="1773" spans="1:11" x14ac:dyDescent="0.25">
      <c r="A1773" t="s">
        <v>20</v>
      </c>
      <c r="B1773">
        <v>530611</v>
      </c>
      <c r="C1773" t="s">
        <v>3565</v>
      </c>
      <c r="D1773">
        <v>0.44</v>
      </c>
      <c r="E1773">
        <v>0.42</v>
      </c>
      <c r="F1773">
        <v>0.41</v>
      </c>
      <c r="G1773">
        <v>0.41</v>
      </c>
      <c r="H1773">
        <v>0.41</v>
      </c>
      <c r="I1773">
        <v>0.47</v>
      </c>
      <c r="J1773">
        <v>0.47</v>
      </c>
      <c r="K1773">
        <v>0.37</v>
      </c>
    </row>
    <row r="1774" spans="1:11" x14ac:dyDescent="0.25">
      <c r="A1774" t="s">
        <v>20</v>
      </c>
      <c r="B1774">
        <v>530615</v>
      </c>
      <c r="C1774" t="s">
        <v>3566</v>
      </c>
      <c r="D1774">
        <v>144.85</v>
      </c>
      <c r="E1774">
        <v>150.44999999999999</v>
      </c>
      <c r="F1774">
        <v>151.19999999999999</v>
      </c>
      <c r="G1774">
        <v>152.80000000000001</v>
      </c>
      <c r="H1774">
        <v>150.49</v>
      </c>
      <c r="I1774">
        <v>110.62</v>
      </c>
      <c r="J1774">
        <v>190</v>
      </c>
      <c r="K1774">
        <v>121.8</v>
      </c>
    </row>
    <row r="1775" spans="1:11" x14ac:dyDescent="0.25">
      <c r="A1775" t="s">
        <v>20</v>
      </c>
      <c r="B1775">
        <v>530617</v>
      </c>
      <c r="C1775" t="s">
        <v>3567</v>
      </c>
      <c r="D1775">
        <v>71.37</v>
      </c>
      <c r="E1775">
        <v>68.75</v>
      </c>
      <c r="F1775">
        <v>66.400000000000006</v>
      </c>
      <c r="G1775">
        <v>63.49</v>
      </c>
      <c r="H1775">
        <v>60.48</v>
      </c>
      <c r="I1775">
        <v>76.59</v>
      </c>
      <c r="J1775">
        <v>71.37</v>
      </c>
      <c r="K1775">
        <v>46.55</v>
      </c>
    </row>
    <row r="1776" spans="1:11" x14ac:dyDescent="0.25">
      <c r="A1776" t="s">
        <v>20</v>
      </c>
      <c r="B1776">
        <v>530621</v>
      </c>
      <c r="C1776" t="s">
        <v>3568</v>
      </c>
      <c r="D1776">
        <v>106.37</v>
      </c>
      <c r="E1776">
        <v>105.65</v>
      </c>
      <c r="F1776">
        <v>103.52</v>
      </c>
      <c r="G1776">
        <v>99.78</v>
      </c>
      <c r="H1776">
        <v>94.77</v>
      </c>
      <c r="I1776">
        <v>85.26</v>
      </c>
      <c r="J1776">
        <v>112.39</v>
      </c>
      <c r="K1776">
        <v>80.260000000000005</v>
      </c>
    </row>
    <row r="1777" spans="1:11" x14ac:dyDescent="0.25">
      <c r="A1777" t="s">
        <v>20</v>
      </c>
      <c r="B1777">
        <v>530627</v>
      </c>
      <c r="C1777" t="s">
        <v>3569</v>
      </c>
      <c r="D1777">
        <v>132.75</v>
      </c>
      <c r="E1777">
        <v>134.78</v>
      </c>
      <c r="F1777">
        <v>135.31</v>
      </c>
      <c r="G1777">
        <v>136.02000000000001</v>
      </c>
      <c r="H1777">
        <v>134.31</v>
      </c>
      <c r="I1777">
        <v>127.57</v>
      </c>
      <c r="J1777">
        <v>163.80000000000001</v>
      </c>
      <c r="K1777">
        <v>103.2</v>
      </c>
    </row>
    <row r="1778" spans="1:11" x14ac:dyDescent="0.25">
      <c r="A1778" t="s">
        <v>20</v>
      </c>
      <c r="B1778">
        <v>530643</v>
      </c>
      <c r="C1778" t="s">
        <v>3570</v>
      </c>
      <c r="D1778">
        <v>341.2</v>
      </c>
      <c r="E1778">
        <v>328.39</v>
      </c>
      <c r="F1778">
        <v>314.18</v>
      </c>
      <c r="G1778">
        <v>292.20999999999998</v>
      </c>
      <c r="H1778">
        <v>251.18</v>
      </c>
      <c r="I1778">
        <v>179.02</v>
      </c>
      <c r="J1778">
        <v>341.2</v>
      </c>
      <c r="K1778">
        <v>162</v>
      </c>
    </row>
    <row r="1779" spans="1:11" x14ac:dyDescent="0.25">
      <c r="A1779" t="s">
        <v>20</v>
      </c>
      <c r="B1779">
        <v>530655</v>
      </c>
      <c r="C1779" t="s">
        <v>594</v>
      </c>
      <c r="D1779">
        <v>889.3</v>
      </c>
      <c r="E1779">
        <v>895.18</v>
      </c>
      <c r="F1779">
        <v>884.71</v>
      </c>
      <c r="G1779">
        <v>853.37</v>
      </c>
      <c r="H1779">
        <v>761.2</v>
      </c>
      <c r="I1779">
        <v>575.11</v>
      </c>
      <c r="J1779">
        <v>932.5</v>
      </c>
      <c r="K1779">
        <v>475.05</v>
      </c>
    </row>
    <row r="1780" spans="1:11" x14ac:dyDescent="0.25">
      <c r="A1780" t="s">
        <v>20</v>
      </c>
      <c r="B1780">
        <v>530663</v>
      </c>
      <c r="C1780" t="s">
        <v>3571</v>
      </c>
      <c r="D1780">
        <v>2</v>
      </c>
      <c r="E1780">
        <v>1.96</v>
      </c>
      <c r="F1780">
        <v>1.84</v>
      </c>
      <c r="G1780">
        <v>1.72</v>
      </c>
      <c r="H1780">
        <v>1.66</v>
      </c>
      <c r="I1780">
        <v>1.86</v>
      </c>
      <c r="J1780">
        <v>2.14</v>
      </c>
      <c r="K1780">
        <v>1.38</v>
      </c>
    </row>
    <row r="1781" spans="1:11" x14ac:dyDescent="0.25">
      <c r="A1781" t="s">
        <v>20</v>
      </c>
      <c r="B1781">
        <v>530665</v>
      </c>
      <c r="C1781" t="s">
        <v>3572</v>
      </c>
      <c r="D1781">
        <v>4.13</v>
      </c>
      <c r="E1781">
        <v>4.1500000000000004</v>
      </c>
      <c r="F1781">
        <v>4.13</v>
      </c>
      <c r="G1781">
        <v>4.0999999999999996</v>
      </c>
      <c r="H1781">
        <v>4.07</v>
      </c>
      <c r="I1781">
        <v>4.29</v>
      </c>
      <c r="J1781">
        <v>4.45</v>
      </c>
      <c r="K1781">
        <v>3.65</v>
      </c>
    </row>
    <row r="1782" spans="1:11" x14ac:dyDescent="0.25">
      <c r="A1782" t="s">
        <v>20</v>
      </c>
      <c r="B1782">
        <v>530669</v>
      </c>
      <c r="C1782" t="s">
        <v>3573</v>
      </c>
      <c r="D1782">
        <v>13.12</v>
      </c>
      <c r="E1782">
        <v>13.13</v>
      </c>
      <c r="F1782">
        <v>13.38</v>
      </c>
      <c r="G1782">
        <v>13.76</v>
      </c>
      <c r="H1782">
        <v>14.31</v>
      </c>
      <c r="I1782">
        <v>14.5</v>
      </c>
      <c r="J1782">
        <v>16.8</v>
      </c>
      <c r="K1782">
        <v>11.89</v>
      </c>
    </row>
    <row r="1783" spans="1:11" x14ac:dyDescent="0.25">
      <c r="A1783" t="s">
        <v>20</v>
      </c>
      <c r="B1783">
        <v>530675</v>
      </c>
      <c r="C1783" t="s">
        <v>3574</v>
      </c>
      <c r="D1783">
        <v>44.6</v>
      </c>
      <c r="E1783">
        <v>43.71</v>
      </c>
      <c r="F1783">
        <v>43.24</v>
      </c>
      <c r="G1783">
        <v>43.01</v>
      </c>
      <c r="H1783">
        <v>42.5</v>
      </c>
      <c r="I1783">
        <v>41.32</v>
      </c>
      <c r="J1783">
        <v>49.11</v>
      </c>
      <c r="K1783">
        <v>33.06</v>
      </c>
    </row>
    <row r="1784" spans="1:11" x14ac:dyDescent="0.25">
      <c r="A1784" t="s">
        <v>20</v>
      </c>
      <c r="B1784">
        <v>530677</v>
      </c>
      <c r="C1784" t="s">
        <v>3575</v>
      </c>
      <c r="D1784">
        <v>69.94</v>
      </c>
      <c r="E1784">
        <v>69.47</v>
      </c>
      <c r="F1784">
        <v>69.81</v>
      </c>
      <c r="G1784">
        <v>70.66</v>
      </c>
      <c r="H1784">
        <v>73.52</v>
      </c>
      <c r="I1784">
        <v>84.28</v>
      </c>
      <c r="J1784">
        <v>96.6</v>
      </c>
      <c r="K1784">
        <v>63.01</v>
      </c>
    </row>
    <row r="1785" spans="1:11" x14ac:dyDescent="0.25">
      <c r="A1785" t="s">
        <v>20</v>
      </c>
      <c r="B1785">
        <v>530689</v>
      </c>
      <c r="C1785" t="s">
        <v>3576</v>
      </c>
      <c r="D1785">
        <v>60.21</v>
      </c>
      <c r="E1785">
        <v>60.68</v>
      </c>
      <c r="F1785">
        <v>61.57</v>
      </c>
      <c r="G1785">
        <v>62.4</v>
      </c>
      <c r="H1785">
        <v>64.2</v>
      </c>
      <c r="I1785">
        <v>67.14</v>
      </c>
      <c r="J1785">
        <v>78.73</v>
      </c>
      <c r="K1785">
        <v>57</v>
      </c>
    </row>
    <row r="1786" spans="1:11" x14ac:dyDescent="0.25">
      <c r="A1786" t="s">
        <v>20</v>
      </c>
      <c r="B1786">
        <v>530695</v>
      </c>
      <c r="C1786" t="s">
        <v>3577</v>
      </c>
      <c r="D1786">
        <v>27.56</v>
      </c>
      <c r="E1786">
        <v>25.36</v>
      </c>
      <c r="F1786">
        <v>23.77</v>
      </c>
      <c r="G1786">
        <v>22.28</v>
      </c>
      <c r="H1786">
        <v>20.75</v>
      </c>
      <c r="I1786">
        <v>17.57</v>
      </c>
      <c r="J1786">
        <v>27.56</v>
      </c>
      <c r="K1786">
        <v>15.75</v>
      </c>
    </row>
    <row r="1787" spans="1:11" x14ac:dyDescent="0.25">
      <c r="A1787" t="s">
        <v>20</v>
      </c>
      <c r="B1787">
        <v>530697</v>
      </c>
      <c r="C1787" t="s">
        <v>3578</v>
      </c>
      <c r="D1787">
        <v>44</v>
      </c>
      <c r="E1787">
        <v>43.01</v>
      </c>
      <c r="F1787">
        <v>41.4</v>
      </c>
      <c r="G1787">
        <v>39.76</v>
      </c>
      <c r="H1787">
        <v>38.85</v>
      </c>
      <c r="I1787">
        <v>44.25</v>
      </c>
      <c r="J1787">
        <v>48</v>
      </c>
      <c r="K1787">
        <v>31.3</v>
      </c>
    </row>
    <row r="1788" spans="1:11" x14ac:dyDescent="0.25">
      <c r="A1788" t="s">
        <v>20</v>
      </c>
      <c r="B1788">
        <v>530699</v>
      </c>
      <c r="C1788" t="s">
        <v>3579</v>
      </c>
      <c r="D1788">
        <v>32.840000000000003</v>
      </c>
      <c r="E1788">
        <v>32.15</v>
      </c>
      <c r="F1788">
        <v>31.71</v>
      </c>
      <c r="G1788">
        <v>32.159999999999997</v>
      </c>
      <c r="H1788">
        <v>35.92</v>
      </c>
      <c r="I1788">
        <v>43.75</v>
      </c>
      <c r="J1788">
        <v>52.81</v>
      </c>
      <c r="K1788">
        <v>28.91</v>
      </c>
    </row>
    <row r="1789" spans="1:11" x14ac:dyDescent="0.25">
      <c r="A1789" t="s">
        <v>20</v>
      </c>
      <c r="B1789">
        <v>530709</v>
      </c>
      <c r="C1789" t="s">
        <v>3580</v>
      </c>
      <c r="D1789">
        <v>29.93</v>
      </c>
      <c r="E1789">
        <v>28.59</v>
      </c>
      <c r="F1789">
        <v>27.74</v>
      </c>
      <c r="G1789">
        <v>27.02</v>
      </c>
      <c r="H1789">
        <v>25.84</v>
      </c>
      <c r="I1789">
        <v>23.05</v>
      </c>
      <c r="J1789">
        <v>30.44</v>
      </c>
      <c r="K1789">
        <v>19.45</v>
      </c>
    </row>
    <row r="1790" spans="1:11" x14ac:dyDescent="0.25">
      <c r="A1790" t="s">
        <v>20</v>
      </c>
      <c r="B1790">
        <v>530711</v>
      </c>
      <c r="C1790" t="s">
        <v>3581</v>
      </c>
      <c r="D1790">
        <v>80.56</v>
      </c>
      <c r="E1790">
        <v>81.489999999999995</v>
      </c>
      <c r="F1790">
        <v>82.4</v>
      </c>
      <c r="G1790">
        <v>82.79</v>
      </c>
      <c r="H1790">
        <v>79.41</v>
      </c>
      <c r="I1790">
        <v>67.95</v>
      </c>
      <c r="J1790">
        <v>95.5</v>
      </c>
      <c r="K1790">
        <v>59.34</v>
      </c>
    </row>
    <row r="1791" spans="1:11" x14ac:dyDescent="0.25">
      <c r="A1791" t="s">
        <v>20</v>
      </c>
      <c r="B1791">
        <v>530713</v>
      </c>
      <c r="C1791" t="s">
        <v>3582</v>
      </c>
      <c r="D1791">
        <v>13.51</v>
      </c>
      <c r="E1791">
        <v>13.39</v>
      </c>
      <c r="F1791">
        <v>13.4</v>
      </c>
      <c r="G1791">
        <v>13.63</v>
      </c>
      <c r="H1791">
        <v>13.81</v>
      </c>
      <c r="I1791">
        <v>11.55</v>
      </c>
      <c r="J1791">
        <v>20.079999999999998</v>
      </c>
      <c r="K1791">
        <v>7.92</v>
      </c>
    </row>
    <row r="1792" spans="1:11" x14ac:dyDescent="0.25">
      <c r="A1792" t="s">
        <v>20</v>
      </c>
      <c r="B1792">
        <v>530715</v>
      </c>
      <c r="C1792" t="s">
        <v>5682</v>
      </c>
      <c r="D1792">
        <v>2.1</v>
      </c>
      <c r="E1792">
        <v>2.12</v>
      </c>
      <c r="F1792">
        <v>2.14</v>
      </c>
      <c r="G1792">
        <v>2.1800000000000002</v>
      </c>
      <c r="H1792">
        <v>2.2000000000000002</v>
      </c>
      <c r="I1792">
        <v>2.1</v>
      </c>
      <c r="J1792">
        <v>2.85</v>
      </c>
      <c r="K1792">
        <v>1.71</v>
      </c>
    </row>
    <row r="1793" spans="1:11" x14ac:dyDescent="0.25">
      <c r="A1793" t="s">
        <v>20</v>
      </c>
      <c r="B1793">
        <v>530723</v>
      </c>
      <c r="C1793" t="s">
        <v>3583</v>
      </c>
      <c r="D1793">
        <v>144</v>
      </c>
      <c r="E1793">
        <v>141.07</v>
      </c>
      <c r="F1793">
        <v>136.87</v>
      </c>
      <c r="G1793">
        <v>132.86000000000001</v>
      </c>
      <c r="H1793">
        <v>131.1</v>
      </c>
      <c r="I1793">
        <v>131.87</v>
      </c>
      <c r="J1793">
        <v>150</v>
      </c>
      <c r="K1793">
        <v>115</v>
      </c>
    </row>
    <row r="1794" spans="1:11" x14ac:dyDescent="0.25">
      <c r="A1794" t="s">
        <v>20</v>
      </c>
      <c r="B1794">
        <v>530733</v>
      </c>
      <c r="C1794" t="s">
        <v>3584</v>
      </c>
      <c r="D1794">
        <v>6.99</v>
      </c>
      <c r="E1794">
        <v>6.89</v>
      </c>
      <c r="F1794">
        <v>6.99</v>
      </c>
      <c r="G1794">
        <v>7.13</v>
      </c>
      <c r="H1794">
        <v>7.27</v>
      </c>
      <c r="I1794">
        <v>8.2899999999999991</v>
      </c>
      <c r="J1794">
        <v>8.2899999999999991</v>
      </c>
      <c r="K1794">
        <v>5.67</v>
      </c>
    </row>
    <row r="1795" spans="1:11" x14ac:dyDescent="0.25">
      <c r="A1795" t="s">
        <v>20</v>
      </c>
      <c r="B1795">
        <v>530735</v>
      </c>
      <c r="C1795" t="s">
        <v>3585</v>
      </c>
      <c r="D1795">
        <v>32.03</v>
      </c>
      <c r="E1795">
        <v>33.33</v>
      </c>
      <c r="F1795">
        <v>34.14</v>
      </c>
      <c r="G1795">
        <v>33.53</v>
      </c>
      <c r="H1795">
        <v>30.04</v>
      </c>
      <c r="I1795">
        <v>23.2</v>
      </c>
      <c r="J1795">
        <v>39.5</v>
      </c>
      <c r="K1795">
        <v>18.149999999999999</v>
      </c>
    </row>
    <row r="1796" spans="1:11" x14ac:dyDescent="0.25">
      <c r="A1796" t="s">
        <v>20</v>
      </c>
      <c r="B1796">
        <v>530741</v>
      </c>
      <c r="C1796" t="s">
        <v>3586</v>
      </c>
      <c r="D1796">
        <v>272.89999999999998</v>
      </c>
      <c r="E1796">
        <v>270.2</v>
      </c>
      <c r="F1796">
        <v>272.58</v>
      </c>
      <c r="G1796">
        <v>274.47000000000003</v>
      </c>
      <c r="H1796">
        <v>278.61</v>
      </c>
      <c r="I1796">
        <v>245.59</v>
      </c>
      <c r="J1796">
        <v>365</v>
      </c>
      <c r="K1796">
        <v>238</v>
      </c>
    </row>
    <row r="1797" spans="1:11" x14ac:dyDescent="0.25">
      <c r="A1797" t="s">
        <v>20</v>
      </c>
      <c r="B1797">
        <v>530747</v>
      </c>
      <c r="C1797" t="s">
        <v>3587</v>
      </c>
      <c r="D1797">
        <v>20.3</v>
      </c>
      <c r="E1797">
        <v>20.329999999999998</v>
      </c>
      <c r="F1797">
        <v>20.67</v>
      </c>
      <c r="G1797">
        <v>20</v>
      </c>
      <c r="H1797">
        <v>17.12</v>
      </c>
      <c r="I1797">
        <v>13.17</v>
      </c>
      <c r="J1797">
        <v>28.64</v>
      </c>
      <c r="K1797">
        <v>9.69</v>
      </c>
    </row>
    <row r="1798" spans="1:11" x14ac:dyDescent="0.25">
      <c r="A1798" t="s">
        <v>20</v>
      </c>
      <c r="B1798">
        <v>530755</v>
      </c>
      <c r="C1798" t="s">
        <v>3588</v>
      </c>
      <c r="D1798">
        <v>9.39</v>
      </c>
      <c r="E1798">
        <v>9.56</v>
      </c>
      <c r="F1798">
        <v>9.77</v>
      </c>
      <c r="G1798">
        <v>9.94</v>
      </c>
      <c r="H1798">
        <v>10.19</v>
      </c>
      <c r="I1798">
        <v>11.5</v>
      </c>
      <c r="J1798">
        <v>12.06</v>
      </c>
      <c r="K1798">
        <v>8.7100000000000009</v>
      </c>
    </row>
    <row r="1799" spans="1:11" x14ac:dyDescent="0.25">
      <c r="A1799" t="s">
        <v>20</v>
      </c>
      <c r="B1799">
        <v>530759</v>
      </c>
      <c r="C1799" t="s">
        <v>3589</v>
      </c>
      <c r="D1799">
        <v>337.85</v>
      </c>
      <c r="E1799">
        <v>336.87</v>
      </c>
      <c r="F1799">
        <v>336.75</v>
      </c>
      <c r="G1799">
        <v>341.93</v>
      </c>
      <c r="H1799">
        <v>351.92</v>
      </c>
      <c r="I1799">
        <v>344.13</v>
      </c>
      <c r="J1799">
        <v>402.35</v>
      </c>
      <c r="K1799">
        <v>313.45</v>
      </c>
    </row>
    <row r="1800" spans="1:11" x14ac:dyDescent="0.25">
      <c r="A1800" t="s">
        <v>20</v>
      </c>
      <c r="B1800">
        <v>530765</v>
      </c>
      <c r="C1800" t="s">
        <v>3590</v>
      </c>
      <c r="D1800">
        <v>20.21</v>
      </c>
      <c r="E1800">
        <v>19.440000000000001</v>
      </c>
      <c r="F1800">
        <v>19.309999999999999</v>
      </c>
      <c r="G1800">
        <v>19.57</v>
      </c>
      <c r="H1800">
        <v>19.96</v>
      </c>
      <c r="I1800">
        <v>14.13</v>
      </c>
      <c r="J1800">
        <v>26.94</v>
      </c>
      <c r="K1800">
        <v>17.5</v>
      </c>
    </row>
    <row r="1801" spans="1:11" x14ac:dyDescent="0.25">
      <c r="A1801" t="s">
        <v>20</v>
      </c>
      <c r="B1801">
        <v>530771</v>
      </c>
      <c r="C1801" t="s">
        <v>5683</v>
      </c>
      <c r="D1801">
        <v>5.34</v>
      </c>
      <c r="E1801">
        <v>5.68</v>
      </c>
      <c r="F1801">
        <v>5.99</v>
      </c>
      <c r="G1801">
        <v>6.63</v>
      </c>
      <c r="H1801">
        <v>8.1</v>
      </c>
      <c r="I1801">
        <v>9.6999999999999993</v>
      </c>
      <c r="J1801">
        <v>12.72</v>
      </c>
      <c r="K1801">
        <v>5.32</v>
      </c>
    </row>
    <row r="1802" spans="1:11" x14ac:dyDescent="0.25">
      <c r="A1802" t="s">
        <v>20</v>
      </c>
      <c r="B1802">
        <v>530779</v>
      </c>
      <c r="C1802" t="s">
        <v>3591</v>
      </c>
      <c r="D1802">
        <v>34.26</v>
      </c>
      <c r="E1802">
        <v>35.21</v>
      </c>
      <c r="F1802">
        <v>36.229999999999997</v>
      </c>
      <c r="G1802">
        <v>38.42</v>
      </c>
      <c r="H1802">
        <v>44.19</v>
      </c>
      <c r="I1802">
        <v>39.520000000000003</v>
      </c>
      <c r="J1802">
        <v>80.48</v>
      </c>
      <c r="K1802">
        <v>33.18</v>
      </c>
    </row>
    <row r="1803" spans="1:11" x14ac:dyDescent="0.25">
      <c r="A1803" t="s">
        <v>20</v>
      </c>
      <c r="B1803">
        <v>530787</v>
      </c>
      <c r="C1803" t="s">
        <v>5684</v>
      </c>
      <c r="D1803">
        <v>28.52</v>
      </c>
      <c r="E1803">
        <v>31.68</v>
      </c>
      <c r="F1803">
        <v>34.35</v>
      </c>
      <c r="G1803">
        <v>35.07</v>
      </c>
      <c r="H1803">
        <v>31.17</v>
      </c>
      <c r="I1803">
        <v>24.5</v>
      </c>
      <c r="J1803">
        <v>46.62</v>
      </c>
      <c r="K1803">
        <v>15.2</v>
      </c>
    </row>
    <row r="1804" spans="1:11" x14ac:dyDescent="0.25">
      <c r="A1804" t="s">
        <v>20</v>
      </c>
      <c r="B1804">
        <v>530789</v>
      </c>
      <c r="C1804" t="s">
        <v>3592</v>
      </c>
      <c r="D1804">
        <v>163.75</v>
      </c>
      <c r="E1804">
        <v>160.75</v>
      </c>
      <c r="F1804">
        <v>160.68</v>
      </c>
      <c r="G1804">
        <v>159.51</v>
      </c>
      <c r="H1804">
        <v>155.06</v>
      </c>
      <c r="I1804">
        <v>137.94</v>
      </c>
      <c r="J1804">
        <v>187.5</v>
      </c>
      <c r="K1804">
        <v>123.05</v>
      </c>
    </row>
    <row r="1805" spans="1:11" x14ac:dyDescent="0.25">
      <c r="A1805" t="s">
        <v>20</v>
      </c>
      <c r="B1805">
        <v>530795</v>
      </c>
      <c r="C1805" t="s">
        <v>3593</v>
      </c>
      <c r="D1805">
        <v>9.1999999999999993</v>
      </c>
      <c r="E1805">
        <v>8.9</v>
      </c>
      <c r="F1805">
        <v>8.9</v>
      </c>
      <c r="G1805">
        <v>8.9</v>
      </c>
      <c r="H1805">
        <v>8.68</v>
      </c>
      <c r="I1805">
        <v>7.92</v>
      </c>
      <c r="J1805">
        <v>11.6</v>
      </c>
      <c r="K1805">
        <v>5.95</v>
      </c>
    </row>
    <row r="1806" spans="1:11" x14ac:dyDescent="0.25">
      <c r="A1806" t="s">
        <v>20</v>
      </c>
      <c r="B1806">
        <v>530797</v>
      </c>
      <c r="C1806" t="s">
        <v>3594</v>
      </c>
      <c r="D1806">
        <v>13.89</v>
      </c>
      <c r="E1806">
        <v>12.89</v>
      </c>
      <c r="F1806">
        <v>12.48</v>
      </c>
      <c r="G1806">
        <v>12.45</v>
      </c>
      <c r="H1806">
        <v>12.8</v>
      </c>
      <c r="I1806">
        <v>14.27</v>
      </c>
      <c r="J1806">
        <v>15.04</v>
      </c>
      <c r="K1806">
        <v>10.89</v>
      </c>
    </row>
    <row r="1807" spans="1:11" x14ac:dyDescent="0.25">
      <c r="A1807" t="s">
        <v>20</v>
      </c>
      <c r="B1807">
        <v>530799</v>
      </c>
      <c r="C1807" t="s">
        <v>3595</v>
      </c>
      <c r="D1807">
        <v>21.72</v>
      </c>
      <c r="E1807">
        <v>19.84</v>
      </c>
      <c r="F1807">
        <v>17.97</v>
      </c>
      <c r="G1807">
        <v>15.45</v>
      </c>
      <c r="H1807">
        <v>12.17</v>
      </c>
      <c r="I1807">
        <v>10.9</v>
      </c>
      <c r="J1807">
        <v>21.72</v>
      </c>
      <c r="K1807">
        <v>5.69</v>
      </c>
    </row>
    <row r="1808" spans="1:11" x14ac:dyDescent="0.25">
      <c r="A1808" t="s">
        <v>20</v>
      </c>
      <c r="B1808">
        <v>530803</v>
      </c>
      <c r="C1808" t="s">
        <v>3596</v>
      </c>
      <c r="D1808">
        <v>145</v>
      </c>
      <c r="E1808">
        <v>147.01</v>
      </c>
      <c r="F1808">
        <v>148.11000000000001</v>
      </c>
      <c r="G1808">
        <v>150.01</v>
      </c>
      <c r="H1808">
        <v>152.78</v>
      </c>
      <c r="I1808">
        <v>153.15</v>
      </c>
      <c r="J1808">
        <v>175</v>
      </c>
      <c r="K1808">
        <v>141</v>
      </c>
    </row>
    <row r="1809" spans="1:11" x14ac:dyDescent="0.25">
      <c r="A1809" t="s">
        <v>20</v>
      </c>
      <c r="B1809">
        <v>530805</v>
      </c>
      <c r="C1809" t="s">
        <v>3597</v>
      </c>
      <c r="D1809">
        <v>54</v>
      </c>
      <c r="E1809">
        <v>55.64</v>
      </c>
      <c r="F1809">
        <v>58.81</v>
      </c>
      <c r="G1809">
        <v>62.69</v>
      </c>
      <c r="H1809">
        <v>66.11</v>
      </c>
      <c r="I1809">
        <v>57.92</v>
      </c>
      <c r="J1809">
        <v>79.38</v>
      </c>
      <c r="K1809">
        <v>51.6</v>
      </c>
    </row>
    <row r="1810" spans="1:11" x14ac:dyDescent="0.25">
      <c r="A1810" t="s">
        <v>20</v>
      </c>
      <c r="B1810">
        <v>530809</v>
      </c>
      <c r="C1810" t="s">
        <v>3598</v>
      </c>
      <c r="D1810">
        <v>54.23</v>
      </c>
      <c r="E1810">
        <v>53.02</v>
      </c>
      <c r="F1810">
        <v>52.69</v>
      </c>
      <c r="G1810">
        <v>50.68</v>
      </c>
      <c r="H1810">
        <v>46.61</v>
      </c>
      <c r="I1810">
        <v>40.64</v>
      </c>
      <c r="J1810">
        <v>61.99</v>
      </c>
      <c r="K1810">
        <v>36.6</v>
      </c>
    </row>
    <row r="1811" spans="1:11" x14ac:dyDescent="0.25">
      <c r="A1811" t="s">
        <v>20</v>
      </c>
      <c r="B1811">
        <v>530813</v>
      </c>
      <c r="C1811" t="s">
        <v>3599</v>
      </c>
      <c r="D1811">
        <v>349.5</v>
      </c>
      <c r="E1811">
        <v>351.43</v>
      </c>
      <c r="F1811">
        <v>356.94</v>
      </c>
      <c r="G1811">
        <v>364.77</v>
      </c>
      <c r="H1811">
        <v>377.88</v>
      </c>
      <c r="I1811">
        <v>374.81</v>
      </c>
      <c r="J1811">
        <v>471</v>
      </c>
      <c r="K1811">
        <v>342.95</v>
      </c>
    </row>
    <row r="1812" spans="1:11" x14ac:dyDescent="0.25">
      <c r="A1812" t="s">
        <v>20</v>
      </c>
      <c r="B1812">
        <v>530821</v>
      </c>
      <c r="C1812" t="s">
        <v>3600</v>
      </c>
      <c r="D1812">
        <v>19.25</v>
      </c>
      <c r="E1812">
        <v>16.760000000000002</v>
      </c>
      <c r="F1812">
        <v>15.83</v>
      </c>
      <c r="G1812">
        <v>15.26</v>
      </c>
      <c r="H1812">
        <v>14.99</v>
      </c>
      <c r="I1812">
        <v>15.26</v>
      </c>
      <c r="J1812">
        <v>19.829999999999998</v>
      </c>
      <c r="K1812">
        <v>13</v>
      </c>
    </row>
    <row r="1813" spans="1:11" x14ac:dyDescent="0.25">
      <c r="A1813" t="s">
        <v>20</v>
      </c>
      <c r="B1813">
        <v>530825</v>
      </c>
      <c r="C1813" t="s">
        <v>3601</v>
      </c>
      <c r="D1813">
        <v>60.52</v>
      </c>
      <c r="E1813">
        <v>57.23</v>
      </c>
      <c r="F1813">
        <v>53.97</v>
      </c>
      <c r="G1813">
        <v>50.1</v>
      </c>
      <c r="H1813">
        <v>43.44</v>
      </c>
      <c r="I1813">
        <v>32.58</v>
      </c>
      <c r="J1813">
        <v>60.52</v>
      </c>
      <c r="K1813">
        <v>21.26</v>
      </c>
    </row>
    <row r="1814" spans="1:11" x14ac:dyDescent="0.25">
      <c r="A1814" t="s">
        <v>20</v>
      </c>
      <c r="B1814">
        <v>530829</v>
      </c>
      <c r="C1814" t="s">
        <v>3602</v>
      </c>
      <c r="D1814">
        <v>35</v>
      </c>
      <c r="E1814">
        <v>34.24</v>
      </c>
      <c r="F1814">
        <v>33.56</v>
      </c>
      <c r="G1814">
        <v>32.32</v>
      </c>
      <c r="H1814">
        <v>30.13</v>
      </c>
      <c r="I1814">
        <v>27.55</v>
      </c>
      <c r="J1814">
        <v>36.9</v>
      </c>
      <c r="K1814">
        <v>24.12</v>
      </c>
    </row>
    <row r="1815" spans="1:11" x14ac:dyDescent="0.25">
      <c r="A1815" t="s">
        <v>20</v>
      </c>
      <c r="B1815">
        <v>530839</v>
      </c>
      <c r="C1815" t="s">
        <v>3603</v>
      </c>
      <c r="D1815">
        <v>4.9800000000000004</v>
      </c>
      <c r="E1815">
        <v>5.21</v>
      </c>
      <c r="F1815">
        <v>5.45</v>
      </c>
      <c r="G1815">
        <v>5.5</v>
      </c>
      <c r="H1815">
        <v>5.16</v>
      </c>
      <c r="I1815">
        <v>4.92</v>
      </c>
      <c r="J1815">
        <v>8</v>
      </c>
      <c r="K1815">
        <v>3.8</v>
      </c>
    </row>
    <row r="1816" spans="1:11" x14ac:dyDescent="0.25">
      <c r="A1816" t="s">
        <v>20</v>
      </c>
      <c r="B1816">
        <v>530843</v>
      </c>
      <c r="C1816" t="s">
        <v>3604</v>
      </c>
      <c r="D1816">
        <v>878.6</v>
      </c>
      <c r="E1816">
        <v>861.53</v>
      </c>
      <c r="F1816">
        <v>817.58</v>
      </c>
      <c r="G1816">
        <v>731.55</v>
      </c>
      <c r="H1816">
        <v>582.16999999999996</v>
      </c>
      <c r="I1816">
        <v>383.77</v>
      </c>
      <c r="J1816">
        <v>923.95</v>
      </c>
      <c r="K1816">
        <v>262.05</v>
      </c>
    </row>
    <row r="1817" spans="1:11" x14ac:dyDescent="0.25">
      <c r="A1817" t="s">
        <v>20</v>
      </c>
      <c r="B1817">
        <v>530845</v>
      </c>
      <c r="C1817" t="s">
        <v>3605</v>
      </c>
      <c r="D1817">
        <v>858.95</v>
      </c>
      <c r="E1817">
        <v>839.99</v>
      </c>
      <c r="F1817">
        <v>821.74</v>
      </c>
      <c r="G1817">
        <v>810.09</v>
      </c>
      <c r="H1817">
        <v>811.55</v>
      </c>
      <c r="I1817">
        <v>732.27</v>
      </c>
      <c r="J1817">
        <v>950.9</v>
      </c>
      <c r="K1817">
        <v>730</v>
      </c>
    </row>
    <row r="1818" spans="1:11" x14ac:dyDescent="0.25">
      <c r="A1818" t="s">
        <v>20</v>
      </c>
      <c r="B1818">
        <v>530853</v>
      </c>
      <c r="C1818" t="s">
        <v>3606</v>
      </c>
      <c r="D1818">
        <v>90.08</v>
      </c>
      <c r="E1818">
        <v>91.57</v>
      </c>
      <c r="F1818">
        <v>92.08</v>
      </c>
      <c r="G1818">
        <v>91.7</v>
      </c>
      <c r="H1818">
        <v>88.71</v>
      </c>
      <c r="I1818">
        <v>80.209999999999994</v>
      </c>
      <c r="J1818">
        <v>119.53</v>
      </c>
      <c r="K1818">
        <v>68.099999999999994</v>
      </c>
    </row>
    <row r="1819" spans="1:11" x14ac:dyDescent="0.25">
      <c r="A1819" t="s">
        <v>20</v>
      </c>
      <c r="B1819">
        <v>530871</v>
      </c>
      <c r="C1819" t="s">
        <v>3607</v>
      </c>
      <c r="D1819">
        <v>483.9</v>
      </c>
      <c r="E1819">
        <v>462.01</v>
      </c>
      <c r="F1819">
        <v>443.85</v>
      </c>
      <c r="G1819">
        <v>420.98</v>
      </c>
      <c r="H1819">
        <v>400.26</v>
      </c>
      <c r="I1819">
        <v>352.76</v>
      </c>
      <c r="J1819">
        <v>487.95</v>
      </c>
      <c r="K1819">
        <v>330</v>
      </c>
    </row>
    <row r="1820" spans="1:11" x14ac:dyDescent="0.25">
      <c r="A1820" t="s">
        <v>20</v>
      </c>
      <c r="B1820">
        <v>530879</v>
      </c>
      <c r="C1820" t="s">
        <v>3608</v>
      </c>
      <c r="D1820">
        <v>125.7</v>
      </c>
      <c r="E1820">
        <v>127.23</v>
      </c>
      <c r="F1820">
        <v>127.66</v>
      </c>
      <c r="G1820">
        <v>127.23</v>
      </c>
      <c r="H1820">
        <v>124.66</v>
      </c>
      <c r="I1820">
        <v>111.47</v>
      </c>
      <c r="J1820">
        <v>144.9</v>
      </c>
      <c r="K1820">
        <v>105.75</v>
      </c>
    </row>
    <row r="1821" spans="1:11" x14ac:dyDescent="0.25">
      <c r="A1821" t="s">
        <v>20</v>
      </c>
      <c r="B1821">
        <v>530881</v>
      </c>
      <c r="C1821" t="s">
        <v>3609</v>
      </c>
      <c r="D1821">
        <v>228.1</v>
      </c>
      <c r="E1821">
        <v>231.2</v>
      </c>
      <c r="F1821">
        <v>222.86</v>
      </c>
      <c r="G1821">
        <v>210.02</v>
      </c>
      <c r="H1821">
        <v>190.25</v>
      </c>
      <c r="I1821">
        <v>153.01</v>
      </c>
      <c r="J1821">
        <v>253.5</v>
      </c>
      <c r="K1821">
        <v>128.35</v>
      </c>
    </row>
    <row r="1822" spans="1:11" x14ac:dyDescent="0.25">
      <c r="A1822" t="s">
        <v>20</v>
      </c>
      <c r="B1822">
        <v>530883</v>
      </c>
      <c r="C1822" t="s">
        <v>3610</v>
      </c>
      <c r="D1822">
        <v>9.4499999999999993</v>
      </c>
      <c r="E1822">
        <v>9.19</v>
      </c>
      <c r="F1822">
        <v>9.1999999999999993</v>
      </c>
      <c r="G1822">
        <v>9.33</v>
      </c>
      <c r="H1822">
        <v>9.1</v>
      </c>
      <c r="I1822">
        <v>7.69</v>
      </c>
      <c r="J1822">
        <v>11.31</v>
      </c>
      <c r="K1822">
        <v>6.73</v>
      </c>
    </row>
    <row r="1823" spans="1:11" x14ac:dyDescent="0.25">
      <c r="A1823" t="s">
        <v>20</v>
      </c>
      <c r="B1823">
        <v>530897</v>
      </c>
      <c r="C1823" t="s">
        <v>3611</v>
      </c>
      <c r="D1823">
        <v>174.6</v>
      </c>
      <c r="E1823">
        <v>168.85</v>
      </c>
      <c r="F1823">
        <v>163.65</v>
      </c>
      <c r="G1823">
        <v>156.1</v>
      </c>
      <c r="H1823">
        <v>143.82</v>
      </c>
      <c r="I1823">
        <v>114.52</v>
      </c>
      <c r="J1823">
        <v>181.6</v>
      </c>
      <c r="K1823">
        <v>108.15</v>
      </c>
    </row>
    <row r="1824" spans="1:11" x14ac:dyDescent="0.25">
      <c r="A1824" t="s">
        <v>20</v>
      </c>
      <c r="B1824">
        <v>530899</v>
      </c>
      <c r="C1824" t="s">
        <v>3612</v>
      </c>
      <c r="D1824">
        <v>34</v>
      </c>
      <c r="E1824">
        <v>35.6</v>
      </c>
      <c r="F1824">
        <v>36.47</v>
      </c>
      <c r="G1824">
        <v>36.090000000000003</v>
      </c>
      <c r="H1824">
        <v>34.42</v>
      </c>
      <c r="I1824">
        <v>30.9</v>
      </c>
      <c r="J1824">
        <v>43.26</v>
      </c>
      <c r="K1824">
        <v>28.11</v>
      </c>
    </row>
    <row r="1825" spans="1:11" x14ac:dyDescent="0.25">
      <c r="A1825" t="s">
        <v>20</v>
      </c>
      <c r="B1825">
        <v>530907</v>
      </c>
      <c r="C1825" t="s">
        <v>3613</v>
      </c>
      <c r="D1825">
        <v>30.5</v>
      </c>
      <c r="E1825">
        <v>30.33</v>
      </c>
      <c r="F1825">
        <v>30.18</v>
      </c>
      <c r="G1825">
        <v>30.15</v>
      </c>
      <c r="H1825">
        <v>30.54</v>
      </c>
      <c r="I1825">
        <v>26.82</v>
      </c>
      <c r="J1825">
        <v>40.4</v>
      </c>
      <c r="K1825">
        <v>27.08</v>
      </c>
    </row>
    <row r="1826" spans="1:11" x14ac:dyDescent="0.25">
      <c r="A1826" t="s">
        <v>20</v>
      </c>
      <c r="B1826">
        <v>530909</v>
      </c>
      <c r="C1826" t="s">
        <v>3614</v>
      </c>
      <c r="D1826">
        <v>70.650000000000006</v>
      </c>
      <c r="E1826">
        <v>70.73</v>
      </c>
      <c r="F1826">
        <v>70.61</v>
      </c>
      <c r="G1826">
        <v>70.239999999999995</v>
      </c>
      <c r="H1826">
        <v>70.66</v>
      </c>
      <c r="I1826">
        <v>82.64</v>
      </c>
      <c r="J1826">
        <v>78</v>
      </c>
      <c r="K1826">
        <v>65.650000000000006</v>
      </c>
    </row>
    <row r="1827" spans="1:11" x14ac:dyDescent="0.25">
      <c r="A1827" t="s">
        <v>20</v>
      </c>
      <c r="B1827">
        <v>530919</v>
      </c>
      <c r="C1827" t="s">
        <v>3615</v>
      </c>
      <c r="D1827">
        <v>508.95</v>
      </c>
      <c r="E1827">
        <v>494.49</v>
      </c>
      <c r="F1827">
        <v>481.6</v>
      </c>
      <c r="G1827">
        <v>468.6</v>
      </c>
      <c r="H1827">
        <v>441.23</v>
      </c>
      <c r="I1827">
        <v>339.02</v>
      </c>
      <c r="J1827">
        <v>525.15</v>
      </c>
      <c r="K1827">
        <v>298.95</v>
      </c>
    </row>
    <row r="1828" spans="1:11" x14ac:dyDescent="0.25">
      <c r="A1828" t="s">
        <v>20</v>
      </c>
      <c r="B1828">
        <v>530925</v>
      </c>
      <c r="C1828" t="s">
        <v>3616</v>
      </c>
      <c r="D1828">
        <v>24.09</v>
      </c>
      <c r="E1828">
        <v>25.41</v>
      </c>
      <c r="F1828">
        <v>26.39</v>
      </c>
      <c r="G1828">
        <v>26.54</v>
      </c>
      <c r="H1828">
        <v>24.99</v>
      </c>
      <c r="I1828">
        <v>20.86</v>
      </c>
      <c r="J1828">
        <v>31.97</v>
      </c>
      <c r="K1828">
        <v>15.85</v>
      </c>
    </row>
    <row r="1829" spans="1:11" x14ac:dyDescent="0.25">
      <c r="A1829" t="s">
        <v>20</v>
      </c>
      <c r="B1829">
        <v>530929</v>
      </c>
      <c r="C1829" t="s">
        <v>5685</v>
      </c>
      <c r="D1829">
        <v>18.21</v>
      </c>
      <c r="E1829">
        <v>16.86</v>
      </c>
      <c r="F1829">
        <v>16.02</v>
      </c>
      <c r="G1829">
        <v>15.24</v>
      </c>
      <c r="H1829">
        <v>13.81</v>
      </c>
      <c r="I1829">
        <v>9.8000000000000007</v>
      </c>
      <c r="J1829">
        <v>19.989999999999998</v>
      </c>
      <c r="K1829">
        <v>5.9</v>
      </c>
    </row>
    <row r="1830" spans="1:11" x14ac:dyDescent="0.25">
      <c r="A1830" t="s">
        <v>20</v>
      </c>
      <c r="B1830">
        <v>530931</v>
      </c>
      <c r="C1830" t="s">
        <v>3617</v>
      </c>
      <c r="D1830">
        <v>10.8</v>
      </c>
      <c r="E1830">
        <v>10.38</v>
      </c>
      <c r="F1830">
        <v>10.29</v>
      </c>
      <c r="G1830">
        <v>10.24</v>
      </c>
      <c r="H1830">
        <v>9.81</v>
      </c>
      <c r="I1830">
        <v>9.0399999999999991</v>
      </c>
      <c r="J1830">
        <v>13.74</v>
      </c>
      <c r="K1830">
        <v>5.66</v>
      </c>
    </row>
    <row r="1831" spans="1:11" x14ac:dyDescent="0.25">
      <c r="A1831" t="s">
        <v>20</v>
      </c>
      <c r="B1831">
        <v>530943</v>
      </c>
      <c r="C1831" t="s">
        <v>5686</v>
      </c>
      <c r="D1831">
        <v>1.97</v>
      </c>
      <c r="E1831">
        <v>1.91</v>
      </c>
      <c r="F1831">
        <v>1.87</v>
      </c>
      <c r="G1831">
        <v>1.78</v>
      </c>
      <c r="H1831">
        <v>1.65</v>
      </c>
      <c r="I1831">
        <v>1.71</v>
      </c>
      <c r="J1831">
        <v>2.17</v>
      </c>
      <c r="K1831">
        <v>1.26</v>
      </c>
    </row>
    <row r="1832" spans="1:11" x14ac:dyDescent="0.25">
      <c r="A1832" t="s">
        <v>20</v>
      </c>
      <c r="B1832">
        <v>530951</v>
      </c>
      <c r="C1832" t="s">
        <v>3618</v>
      </c>
      <c r="D1832">
        <v>104.77</v>
      </c>
      <c r="E1832">
        <v>102.04</v>
      </c>
      <c r="F1832">
        <v>100.04</v>
      </c>
      <c r="G1832">
        <v>98.49</v>
      </c>
      <c r="H1832">
        <v>98.27</v>
      </c>
      <c r="I1832">
        <v>100.9</v>
      </c>
      <c r="J1832">
        <v>113.7</v>
      </c>
      <c r="K1832">
        <v>91.25</v>
      </c>
    </row>
    <row r="1833" spans="1:11" x14ac:dyDescent="0.25">
      <c r="A1833" t="s">
        <v>20</v>
      </c>
      <c r="B1833">
        <v>530953</v>
      </c>
      <c r="C1833" t="s">
        <v>3619</v>
      </c>
      <c r="D1833">
        <v>194.45</v>
      </c>
      <c r="E1833">
        <v>194.35</v>
      </c>
      <c r="F1833">
        <v>193.68</v>
      </c>
      <c r="G1833">
        <v>194.56</v>
      </c>
      <c r="H1833">
        <v>200.82</v>
      </c>
      <c r="I1833">
        <v>185.66</v>
      </c>
      <c r="J1833">
        <v>271</v>
      </c>
      <c r="K1833">
        <v>167.2</v>
      </c>
    </row>
    <row r="1834" spans="1:11" x14ac:dyDescent="0.25">
      <c r="A1834" t="s">
        <v>20</v>
      </c>
      <c r="B1834">
        <v>530959</v>
      </c>
      <c r="C1834" t="s">
        <v>3620</v>
      </c>
      <c r="D1834">
        <v>28.75</v>
      </c>
      <c r="E1834">
        <v>28.51</v>
      </c>
      <c r="F1834">
        <v>28</v>
      </c>
      <c r="G1834">
        <v>27.44</v>
      </c>
      <c r="H1834">
        <v>26.75</v>
      </c>
      <c r="I1834">
        <v>25.91</v>
      </c>
      <c r="J1834">
        <v>30.5</v>
      </c>
      <c r="K1834">
        <v>22.72</v>
      </c>
    </row>
    <row r="1835" spans="1:11" x14ac:dyDescent="0.25">
      <c r="A1835" t="s">
        <v>20</v>
      </c>
      <c r="B1835">
        <v>530961</v>
      </c>
      <c r="C1835" t="s">
        <v>2036</v>
      </c>
      <c r="D1835">
        <v>3.62</v>
      </c>
      <c r="E1835">
        <v>3.64</v>
      </c>
      <c r="F1835">
        <v>3.62</v>
      </c>
      <c r="G1835">
        <v>3.6</v>
      </c>
      <c r="H1835">
        <v>3.55</v>
      </c>
      <c r="I1835">
        <v>3.37</v>
      </c>
      <c r="J1835">
        <v>5.09</v>
      </c>
      <c r="K1835">
        <v>2.82</v>
      </c>
    </row>
    <row r="1836" spans="1:11" x14ac:dyDescent="0.25">
      <c r="A1836" t="s">
        <v>20</v>
      </c>
      <c r="B1836">
        <v>530965</v>
      </c>
      <c r="C1836" t="s">
        <v>3621</v>
      </c>
      <c r="D1836">
        <v>102.62</v>
      </c>
      <c r="E1836">
        <v>101.79</v>
      </c>
      <c r="F1836">
        <v>100.19</v>
      </c>
      <c r="G1836">
        <v>97.48</v>
      </c>
      <c r="H1836">
        <v>94.41</v>
      </c>
      <c r="I1836">
        <v>88.78</v>
      </c>
      <c r="J1836">
        <v>106.9</v>
      </c>
      <c r="K1836">
        <v>85.51</v>
      </c>
    </row>
    <row r="1837" spans="1:11" x14ac:dyDescent="0.25">
      <c r="A1837" t="s">
        <v>20</v>
      </c>
      <c r="B1837">
        <v>530973</v>
      </c>
      <c r="C1837" t="s">
        <v>3622</v>
      </c>
      <c r="D1837">
        <v>51.64</v>
      </c>
      <c r="E1837">
        <v>52.53</v>
      </c>
      <c r="F1837">
        <v>52.56</v>
      </c>
      <c r="G1837">
        <v>52.36</v>
      </c>
      <c r="H1837">
        <v>51.9</v>
      </c>
      <c r="I1837">
        <v>48.64</v>
      </c>
      <c r="J1837">
        <v>59</v>
      </c>
      <c r="K1837">
        <v>46.66</v>
      </c>
    </row>
    <row r="1838" spans="1:11" x14ac:dyDescent="0.25">
      <c r="A1838" t="s">
        <v>20</v>
      </c>
      <c r="B1838">
        <v>530977</v>
      </c>
      <c r="C1838" t="s">
        <v>3623</v>
      </c>
      <c r="D1838">
        <v>133.30000000000001</v>
      </c>
      <c r="E1838">
        <v>136.1</v>
      </c>
      <c r="F1838">
        <v>137.52000000000001</v>
      </c>
      <c r="G1838">
        <v>138.91999999999999</v>
      </c>
      <c r="H1838">
        <v>140.47999999999999</v>
      </c>
      <c r="I1838">
        <v>135.66</v>
      </c>
      <c r="J1838">
        <v>164.45</v>
      </c>
      <c r="K1838">
        <v>125</v>
      </c>
    </row>
    <row r="1839" spans="1:11" x14ac:dyDescent="0.25">
      <c r="A1839" t="s">
        <v>20</v>
      </c>
      <c r="B1839">
        <v>530979</v>
      </c>
      <c r="C1839" t="s">
        <v>3624</v>
      </c>
      <c r="D1839">
        <v>26.65</v>
      </c>
      <c r="E1839">
        <v>26.51</v>
      </c>
      <c r="F1839">
        <v>26.35</v>
      </c>
      <c r="G1839">
        <v>26.25</v>
      </c>
      <c r="H1839">
        <v>26.43</v>
      </c>
      <c r="I1839">
        <v>29.44</v>
      </c>
      <c r="J1839">
        <v>29.96</v>
      </c>
      <c r="K1839">
        <v>23</v>
      </c>
    </row>
    <row r="1840" spans="1:11" x14ac:dyDescent="0.25">
      <c r="A1840" t="s">
        <v>20</v>
      </c>
      <c r="B1840">
        <v>530985</v>
      </c>
      <c r="C1840" t="s">
        <v>5687</v>
      </c>
      <c r="D1840">
        <v>8.64</v>
      </c>
      <c r="E1840">
        <v>8.7200000000000006</v>
      </c>
      <c r="F1840">
        <v>8.24</v>
      </c>
      <c r="G1840">
        <v>7.51</v>
      </c>
      <c r="H1840">
        <v>7.01</v>
      </c>
      <c r="I1840">
        <v>7.97</v>
      </c>
      <c r="J1840">
        <v>9.84</v>
      </c>
      <c r="K1840">
        <v>4.8</v>
      </c>
    </row>
    <row r="1841" spans="1:11" x14ac:dyDescent="0.25">
      <c r="A1841" t="s">
        <v>20</v>
      </c>
      <c r="B1841">
        <v>530991</v>
      </c>
      <c r="C1841" t="s">
        <v>3625</v>
      </c>
      <c r="D1841">
        <v>49.63</v>
      </c>
      <c r="E1841">
        <v>50.31</v>
      </c>
      <c r="F1841">
        <v>50.51</v>
      </c>
      <c r="G1841">
        <v>50.06</v>
      </c>
      <c r="H1841">
        <v>47.92</v>
      </c>
      <c r="I1841">
        <v>46.3</v>
      </c>
      <c r="J1841">
        <v>56.29</v>
      </c>
      <c r="K1841">
        <v>37.4</v>
      </c>
    </row>
    <row r="1842" spans="1:11" x14ac:dyDescent="0.25">
      <c r="A1842" t="s">
        <v>20</v>
      </c>
      <c r="B1842">
        <v>530997</v>
      </c>
      <c r="C1842" t="s">
        <v>3626</v>
      </c>
      <c r="D1842">
        <v>74.209999999999994</v>
      </c>
      <c r="E1842">
        <v>71.92</v>
      </c>
      <c r="F1842">
        <v>70.040000000000006</v>
      </c>
      <c r="G1842">
        <v>67.400000000000006</v>
      </c>
      <c r="H1842">
        <v>61.71</v>
      </c>
      <c r="I1842">
        <v>49.25</v>
      </c>
      <c r="J1842">
        <v>74.209999999999994</v>
      </c>
      <c r="K1842">
        <v>40</v>
      </c>
    </row>
    <row r="1843" spans="1:11" x14ac:dyDescent="0.25">
      <c r="A1843" t="s">
        <v>20</v>
      </c>
      <c r="B1843">
        <v>530999</v>
      </c>
      <c r="C1843" t="s">
        <v>3627</v>
      </c>
      <c r="D1843">
        <v>2045.15</v>
      </c>
      <c r="E1843">
        <v>2038.52</v>
      </c>
      <c r="F1843">
        <v>2043.33</v>
      </c>
      <c r="G1843">
        <v>2066.02</v>
      </c>
      <c r="H1843">
        <v>2119.9699999999998</v>
      </c>
      <c r="I1843">
        <v>2288.0700000000002</v>
      </c>
      <c r="J1843">
        <v>2355</v>
      </c>
      <c r="K1843">
        <v>2002</v>
      </c>
    </row>
    <row r="1844" spans="1:11" x14ac:dyDescent="0.25">
      <c r="A1844" t="s">
        <v>20</v>
      </c>
      <c r="B1844">
        <v>531003</v>
      </c>
      <c r="C1844" t="s">
        <v>3628</v>
      </c>
      <c r="D1844">
        <v>42.29</v>
      </c>
      <c r="E1844">
        <v>41.42</v>
      </c>
      <c r="F1844">
        <v>41.19</v>
      </c>
      <c r="G1844">
        <v>41.1</v>
      </c>
      <c r="H1844">
        <v>45.7</v>
      </c>
      <c r="I1844">
        <v>48.45</v>
      </c>
      <c r="J1844">
        <v>89.9</v>
      </c>
      <c r="K1844">
        <v>33.31</v>
      </c>
    </row>
    <row r="1845" spans="1:11" x14ac:dyDescent="0.25">
      <c r="A1845" t="s">
        <v>20</v>
      </c>
      <c r="B1845">
        <v>531017</v>
      </c>
      <c r="C1845" t="s">
        <v>3629</v>
      </c>
      <c r="D1845">
        <v>17.02</v>
      </c>
      <c r="E1845">
        <v>17.18</v>
      </c>
      <c r="F1845">
        <v>16.77</v>
      </c>
      <c r="G1845">
        <v>16.13</v>
      </c>
      <c r="H1845">
        <v>15.1</v>
      </c>
      <c r="I1845">
        <v>12.81</v>
      </c>
      <c r="J1845">
        <v>18.600000000000001</v>
      </c>
      <c r="K1845">
        <v>9.25</v>
      </c>
    </row>
    <row r="1846" spans="1:11" x14ac:dyDescent="0.25">
      <c r="A1846" t="s">
        <v>20</v>
      </c>
      <c r="B1846">
        <v>531025</v>
      </c>
      <c r="C1846" t="s">
        <v>3630</v>
      </c>
      <c r="D1846">
        <v>0.77</v>
      </c>
      <c r="E1846">
        <v>0.77</v>
      </c>
      <c r="F1846">
        <v>0.77</v>
      </c>
      <c r="G1846">
        <v>0.76</v>
      </c>
      <c r="H1846">
        <v>0.79</v>
      </c>
      <c r="I1846">
        <v>1.01</v>
      </c>
      <c r="J1846">
        <v>1.35</v>
      </c>
      <c r="K1846">
        <v>0.66</v>
      </c>
    </row>
    <row r="1847" spans="1:11" x14ac:dyDescent="0.25">
      <c r="A1847" t="s">
        <v>20</v>
      </c>
      <c r="B1847">
        <v>531027</v>
      </c>
      <c r="C1847" t="s">
        <v>3631</v>
      </c>
      <c r="D1847">
        <v>8.24</v>
      </c>
      <c r="E1847">
        <v>8.43</v>
      </c>
      <c r="F1847">
        <v>8.65</v>
      </c>
      <c r="G1847">
        <v>9.0399999999999991</v>
      </c>
      <c r="H1847">
        <v>9.61</v>
      </c>
      <c r="I1847">
        <v>9.17</v>
      </c>
      <c r="J1847">
        <v>14.45</v>
      </c>
      <c r="K1847">
        <v>7.5</v>
      </c>
    </row>
    <row r="1848" spans="1:11" x14ac:dyDescent="0.25">
      <c r="A1848" t="s">
        <v>20</v>
      </c>
      <c r="B1848">
        <v>531035</v>
      </c>
      <c r="C1848" t="s">
        <v>3632</v>
      </c>
      <c r="D1848">
        <v>65.59</v>
      </c>
      <c r="E1848">
        <v>63.12</v>
      </c>
      <c r="F1848">
        <v>60.29</v>
      </c>
      <c r="G1848">
        <v>55.24</v>
      </c>
      <c r="H1848">
        <v>43.23</v>
      </c>
      <c r="I1848">
        <v>21.47</v>
      </c>
      <c r="J1848">
        <v>65.59</v>
      </c>
      <c r="K1848">
        <v>7.21</v>
      </c>
    </row>
    <row r="1849" spans="1:11" x14ac:dyDescent="0.25">
      <c r="A1849" t="s">
        <v>20</v>
      </c>
      <c r="B1849">
        <v>531041</v>
      </c>
      <c r="C1849" t="s">
        <v>3633</v>
      </c>
      <c r="D1849">
        <v>400.2</v>
      </c>
      <c r="E1849">
        <v>375.7</v>
      </c>
      <c r="F1849">
        <v>369.26</v>
      </c>
      <c r="G1849">
        <v>360.76</v>
      </c>
      <c r="H1849">
        <v>347.89</v>
      </c>
      <c r="I1849">
        <v>293.92</v>
      </c>
      <c r="J1849">
        <v>408.8</v>
      </c>
      <c r="K1849">
        <v>301</v>
      </c>
    </row>
    <row r="1850" spans="1:11" x14ac:dyDescent="0.25">
      <c r="A1850" t="s">
        <v>20</v>
      </c>
      <c r="B1850">
        <v>531043</v>
      </c>
      <c r="C1850" t="s">
        <v>3634</v>
      </c>
      <c r="D1850">
        <v>11.51</v>
      </c>
      <c r="E1850">
        <v>11.75</v>
      </c>
      <c r="F1850">
        <v>11.76</v>
      </c>
      <c r="G1850">
        <v>11.8</v>
      </c>
      <c r="H1850">
        <v>12.07</v>
      </c>
      <c r="I1850">
        <v>12.8</v>
      </c>
      <c r="J1850">
        <v>14.2</v>
      </c>
      <c r="K1850">
        <v>10.31</v>
      </c>
    </row>
    <row r="1851" spans="1:11" x14ac:dyDescent="0.25">
      <c r="A1851" t="s">
        <v>20</v>
      </c>
      <c r="B1851">
        <v>531049</v>
      </c>
      <c r="C1851" t="s">
        <v>3635</v>
      </c>
      <c r="D1851">
        <v>10.07</v>
      </c>
      <c r="E1851">
        <v>10.24</v>
      </c>
      <c r="F1851">
        <v>10.25</v>
      </c>
      <c r="G1851">
        <v>10.3</v>
      </c>
      <c r="H1851">
        <v>10.37</v>
      </c>
      <c r="I1851">
        <v>10.55</v>
      </c>
      <c r="J1851">
        <v>11.77</v>
      </c>
      <c r="K1851">
        <v>8.7799999999999994</v>
      </c>
    </row>
    <row r="1852" spans="1:11" x14ac:dyDescent="0.25">
      <c r="A1852" t="s">
        <v>20</v>
      </c>
      <c r="B1852">
        <v>531051</v>
      </c>
      <c r="C1852" t="s">
        <v>6460</v>
      </c>
      <c r="D1852">
        <v>10</v>
      </c>
      <c r="E1852">
        <v>10.25</v>
      </c>
      <c r="F1852">
        <v>10.32</v>
      </c>
      <c r="G1852">
        <v>10.19</v>
      </c>
      <c r="H1852">
        <v>9.83</v>
      </c>
      <c r="I1852">
        <v>8.85</v>
      </c>
      <c r="J1852">
        <v>11.29</v>
      </c>
      <c r="K1852">
        <v>8.27</v>
      </c>
    </row>
    <row r="1853" spans="1:11" x14ac:dyDescent="0.25">
      <c r="A1853" t="s">
        <v>20</v>
      </c>
      <c r="B1853">
        <v>531067</v>
      </c>
      <c r="C1853" t="s">
        <v>3636</v>
      </c>
      <c r="D1853">
        <v>112.75</v>
      </c>
      <c r="E1853">
        <v>115.85</v>
      </c>
      <c r="F1853">
        <v>115.37</v>
      </c>
      <c r="G1853">
        <v>112.2</v>
      </c>
      <c r="H1853">
        <v>105.34</v>
      </c>
      <c r="I1853">
        <v>88.98</v>
      </c>
      <c r="J1853">
        <v>132</v>
      </c>
      <c r="K1853">
        <v>85</v>
      </c>
    </row>
    <row r="1854" spans="1:11" x14ac:dyDescent="0.25">
      <c r="A1854" t="s">
        <v>20</v>
      </c>
      <c r="B1854">
        <v>531069</v>
      </c>
      <c r="C1854" t="s">
        <v>3637</v>
      </c>
      <c r="D1854">
        <v>767.65</v>
      </c>
      <c r="E1854">
        <v>791.97</v>
      </c>
      <c r="F1854">
        <v>810.55</v>
      </c>
      <c r="G1854">
        <v>827.41</v>
      </c>
      <c r="H1854">
        <v>843.93</v>
      </c>
      <c r="I1854">
        <v>911.07</v>
      </c>
      <c r="J1854">
        <v>915</v>
      </c>
      <c r="K1854">
        <v>755</v>
      </c>
    </row>
    <row r="1855" spans="1:11" x14ac:dyDescent="0.25">
      <c r="A1855" t="s">
        <v>20</v>
      </c>
      <c r="B1855">
        <v>531080</v>
      </c>
      <c r="C1855" t="s">
        <v>3638</v>
      </c>
      <c r="D1855">
        <v>41.15</v>
      </c>
      <c r="E1855">
        <v>36.71</v>
      </c>
      <c r="F1855">
        <v>34.82</v>
      </c>
      <c r="G1855">
        <v>33.549999999999997</v>
      </c>
      <c r="H1855">
        <v>32.78</v>
      </c>
      <c r="I1855">
        <v>29.58</v>
      </c>
      <c r="J1855">
        <v>41.15</v>
      </c>
      <c r="K1855">
        <v>28.06</v>
      </c>
    </row>
    <row r="1856" spans="1:11" x14ac:dyDescent="0.25">
      <c r="A1856" t="s">
        <v>20</v>
      </c>
      <c r="B1856">
        <v>531082</v>
      </c>
      <c r="C1856" t="s">
        <v>815</v>
      </c>
      <c r="D1856">
        <v>14.31</v>
      </c>
      <c r="E1856">
        <v>13.64</v>
      </c>
      <c r="F1856">
        <v>12.9</v>
      </c>
      <c r="G1856">
        <v>12.08</v>
      </c>
      <c r="H1856">
        <v>11.37</v>
      </c>
      <c r="I1856">
        <v>10.74</v>
      </c>
      <c r="J1856">
        <v>14.4</v>
      </c>
      <c r="K1856">
        <v>9.6999999999999993</v>
      </c>
    </row>
    <row r="1857" spans="1:11" x14ac:dyDescent="0.25">
      <c r="A1857" t="s">
        <v>20</v>
      </c>
      <c r="B1857">
        <v>531083</v>
      </c>
      <c r="C1857" t="s">
        <v>3639</v>
      </c>
      <c r="D1857">
        <v>6</v>
      </c>
      <c r="E1857">
        <v>5.93</v>
      </c>
      <c r="F1857">
        <v>5.95</v>
      </c>
      <c r="G1857">
        <v>5.98</v>
      </c>
      <c r="H1857">
        <v>6.01</v>
      </c>
      <c r="I1857">
        <v>6.57</v>
      </c>
      <c r="J1857">
        <v>6.99</v>
      </c>
      <c r="K1857">
        <v>5.2</v>
      </c>
    </row>
    <row r="1858" spans="1:11" x14ac:dyDescent="0.25">
      <c r="A1858" t="s">
        <v>20</v>
      </c>
      <c r="B1858">
        <v>531091</v>
      </c>
      <c r="C1858" t="s">
        <v>3640</v>
      </c>
      <c r="D1858">
        <v>18.03</v>
      </c>
      <c r="E1858">
        <v>17.489999999999998</v>
      </c>
      <c r="F1858">
        <v>17.260000000000002</v>
      </c>
      <c r="G1858">
        <v>16.97</v>
      </c>
      <c r="H1858">
        <v>16.489999999999998</v>
      </c>
      <c r="I1858">
        <v>15.39</v>
      </c>
      <c r="J1858">
        <v>19.03</v>
      </c>
      <c r="K1858">
        <v>11.85</v>
      </c>
    </row>
    <row r="1859" spans="1:11" x14ac:dyDescent="0.25">
      <c r="A1859" t="s">
        <v>20</v>
      </c>
      <c r="B1859">
        <v>531092</v>
      </c>
      <c r="C1859" t="s">
        <v>2026</v>
      </c>
      <c r="D1859">
        <v>116</v>
      </c>
      <c r="E1859">
        <v>113.54</v>
      </c>
      <c r="F1859">
        <v>109.61</v>
      </c>
      <c r="G1859">
        <v>103.85</v>
      </c>
      <c r="H1859">
        <v>91.39</v>
      </c>
      <c r="I1859">
        <v>63.87</v>
      </c>
      <c r="J1859">
        <v>116.45</v>
      </c>
      <c r="K1859">
        <v>53.2</v>
      </c>
    </row>
    <row r="1860" spans="1:11" x14ac:dyDescent="0.25">
      <c r="A1860" t="s">
        <v>20</v>
      </c>
      <c r="B1860">
        <v>531099</v>
      </c>
      <c r="C1860" t="s">
        <v>6461</v>
      </c>
      <c r="D1860">
        <v>5</v>
      </c>
      <c r="E1860">
        <v>5.07</v>
      </c>
      <c r="F1860">
        <v>5.01</v>
      </c>
      <c r="G1860">
        <v>4.8099999999999996</v>
      </c>
      <c r="H1860">
        <v>4.38</v>
      </c>
      <c r="I1860">
        <v>3.52</v>
      </c>
      <c r="J1860">
        <v>5.46</v>
      </c>
      <c r="K1860">
        <v>2.66</v>
      </c>
    </row>
    <row r="1861" spans="1:11" x14ac:dyDescent="0.25">
      <c r="A1861" t="s">
        <v>20</v>
      </c>
      <c r="B1861">
        <v>531109</v>
      </c>
      <c r="C1861" t="s">
        <v>3641</v>
      </c>
      <c r="D1861">
        <v>56.17</v>
      </c>
      <c r="E1861">
        <v>56.78</v>
      </c>
      <c r="F1861">
        <v>56.03</v>
      </c>
      <c r="G1861">
        <v>55.18</v>
      </c>
      <c r="H1861">
        <v>55.15</v>
      </c>
      <c r="I1861">
        <v>59.61</v>
      </c>
      <c r="J1861">
        <v>67.900000000000006</v>
      </c>
      <c r="K1861">
        <v>49.9</v>
      </c>
    </row>
    <row r="1862" spans="1:11" x14ac:dyDescent="0.25">
      <c r="A1862" t="s">
        <v>20</v>
      </c>
      <c r="B1862">
        <v>531111</v>
      </c>
      <c r="C1862" t="s">
        <v>3642</v>
      </c>
      <c r="D1862">
        <v>30.5</v>
      </c>
      <c r="E1862">
        <v>31.65</v>
      </c>
      <c r="F1862">
        <v>32.049999999999997</v>
      </c>
      <c r="G1862">
        <v>32.04</v>
      </c>
      <c r="H1862">
        <v>32.08</v>
      </c>
      <c r="I1862">
        <v>31.81</v>
      </c>
      <c r="J1862">
        <v>39.630000000000003</v>
      </c>
      <c r="K1862">
        <v>27.99</v>
      </c>
    </row>
    <row r="1863" spans="1:11" x14ac:dyDescent="0.25">
      <c r="A1863" t="s">
        <v>20</v>
      </c>
      <c r="B1863">
        <v>531112</v>
      </c>
      <c r="C1863" t="s">
        <v>3643</v>
      </c>
      <c r="D1863">
        <v>229.85</v>
      </c>
      <c r="E1863">
        <v>235.23</v>
      </c>
      <c r="F1863">
        <v>235.38</v>
      </c>
      <c r="G1863">
        <v>231.56</v>
      </c>
      <c r="H1863">
        <v>218.93</v>
      </c>
      <c r="I1863">
        <v>165.84</v>
      </c>
      <c r="J1863">
        <v>267</v>
      </c>
      <c r="K1863">
        <v>166.3</v>
      </c>
    </row>
    <row r="1864" spans="1:11" x14ac:dyDescent="0.25">
      <c r="A1864" t="s">
        <v>20</v>
      </c>
      <c r="B1864">
        <v>531119</v>
      </c>
      <c r="C1864" t="s">
        <v>3644</v>
      </c>
      <c r="D1864">
        <v>63.42</v>
      </c>
      <c r="E1864">
        <v>61.04</v>
      </c>
      <c r="F1864">
        <v>58.3</v>
      </c>
      <c r="G1864">
        <v>53.45</v>
      </c>
      <c r="H1864">
        <v>42.49</v>
      </c>
      <c r="I1864">
        <v>25.08</v>
      </c>
      <c r="J1864">
        <v>63.42</v>
      </c>
      <c r="K1864">
        <v>9.76</v>
      </c>
    </row>
    <row r="1865" spans="1:11" x14ac:dyDescent="0.25">
      <c r="A1865" t="s">
        <v>20</v>
      </c>
      <c r="B1865">
        <v>531120</v>
      </c>
      <c r="C1865" t="s">
        <v>3645</v>
      </c>
      <c r="D1865">
        <v>49.11</v>
      </c>
      <c r="E1865">
        <v>47.77</v>
      </c>
      <c r="F1865">
        <v>47.66</v>
      </c>
      <c r="G1865">
        <v>48.01</v>
      </c>
      <c r="H1865">
        <v>48.72</v>
      </c>
      <c r="I1865">
        <v>38.72</v>
      </c>
      <c r="J1865">
        <v>62.11</v>
      </c>
      <c r="K1865">
        <v>41.99</v>
      </c>
    </row>
    <row r="1866" spans="1:11" x14ac:dyDescent="0.25">
      <c r="A1866" t="s">
        <v>20</v>
      </c>
      <c r="B1866">
        <v>531127</v>
      </c>
      <c r="C1866" t="s">
        <v>3646</v>
      </c>
      <c r="D1866">
        <v>8.11</v>
      </c>
      <c r="E1866">
        <v>7.82</v>
      </c>
      <c r="F1866">
        <v>7.53</v>
      </c>
      <c r="G1866">
        <v>7.2</v>
      </c>
      <c r="H1866">
        <v>6.5</v>
      </c>
      <c r="I1866">
        <v>4.2300000000000004</v>
      </c>
      <c r="J1866">
        <v>8.11</v>
      </c>
      <c r="K1866">
        <v>3.21</v>
      </c>
    </row>
    <row r="1867" spans="1:11" x14ac:dyDescent="0.25">
      <c r="A1867" t="s">
        <v>20</v>
      </c>
      <c r="B1867">
        <v>531129</v>
      </c>
      <c r="C1867" t="s">
        <v>3647</v>
      </c>
      <c r="D1867">
        <v>24.6</v>
      </c>
      <c r="E1867">
        <v>23.9</v>
      </c>
      <c r="F1867">
        <v>22.86</v>
      </c>
      <c r="G1867">
        <v>21.7</v>
      </c>
      <c r="H1867">
        <v>20.74</v>
      </c>
      <c r="I1867">
        <v>20.62</v>
      </c>
      <c r="J1867">
        <v>26.05</v>
      </c>
      <c r="K1867">
        <v>18.850000000000001</v>
      </c>
    </row>
    <row r="1868" spans="1:11" x14ac:dyDescent="0.25">
      <c r="A1868" t="s">
        <v>20</v>
      </c>
      <c r="B1868">
        <v>531137</v>
      </c>
      <c r="C1868" t="s">
        <v>3648</v>
      </c>
      <c r="D1868">
        <v>1.04</v>
      </c>
      <c r="E1868">
        <v>1.06</v>
      </c>
      <c r="F1868">
        <v>1.04</v>
      </c>
      <c r="G1868">
        <v>0.99</v>
      </c>
      <c r="H1868">
        <v>0.94</v>
      </c>
      <c r="I1868">
        <v>0.92</v>
      </c>
      <c r="J1868">
        <v>1.1200000000000001</v>
      </c>
      <c r="K1868">
        <v>0.76</v>
      </c>
    </row>
    <row r="1869" spans="1:11" x14ac:dyDescent="0.25">
      <c r="A1869" t="s">
        <v>20</v>
      </c>
      <c r="B1869">
        <v>531144</v>
      </c>
      <c r="C1869" t="s">
        <v>3649</v>
      </c>
      <c r="D1869">
        <v>13.18</v>
      </c>
      <c r="E1869">
        <v>13.22</v>
      </c>
      <c r="F1869">
        <v>13.18</v>
      </c>
      <c r="G1869">
        <v>13.01</v>
      </c>
      <c r="H1869">
        <v>12.49</v>
      </c>
      <c r="I1869">
        <v>10.44</v>
      </c>
      <c r="J1869">
        <v>14.49</v>
      </c>
      <c r="K1869">
        <v>9.0399999999999991</v>
      </c>
    </row>
    <row r="1870" spans="1:11" x14ac:dyDescent="0.25">
      <c r="A1870" t="s">
        <v>20</v>
      </c>
      <c r="B1870">
        <v>531146</v>
      </c>
      <c r="C1870" t="s">
        <v>3650</v>
      </c>
      <c r="D1870">
        <v>655.1</v>
      </c>
      <c r="E1870">
        <v>654.91999999999996</v>
      </c>
      <c r="F1870">
        <v>653.71</v>
      </c>
      <c r="G1870">
        <v>649.23</v>
      </c>
      <c r="H1870">
        <v>659.13</v>
      </c>
      <c r="I1870">
        <v>705.53</v>
      </c>
      <c r="J1870">
        <v>903.5</v>
      </c>
      <c r="K1870">
        <v>501</v>
      </c>
    </row>
    <row r="1871" spans="1:11" x14ac:dyDescent="0.25">
      <c r="A1871" t="s">
        <v>20</v>
      </c>
      <c r="B1871">
        <v>531147</v>
      </c>
      <c r="C1871" t="s">
        <v>1135</v>
      </c>
      <c r="D1871">
        <v>848.75</v>
      </c>
      <c r="E1871">
        <v>839.89</v>
      </c>
      <c r="F1871">
        <v>835.35</v>
      </c>
      <c r="G1871">
        <v>833.94</v>
      </c>
      <c r="H1871">
        <v>837.5</v>
      </c>
      <c r="I1871">
        <v>828.2</v>
      </c>
      <c r="J1871">
        <v>939.8</v>
      </c>
      <c r="K1871">
        <v>783.4</v>
      </c>
    </row>
    <row r="1872" spans="1:11" x14ac:dyDescent="0.25">
      <c r="A1872" t="s">
        <v>20</v>
      </c>
      <c r="B1872">
        <v>531153</v>
      </c>
      <c r="C1872" t="s">
        <v>3651</v>
      </c>
      <c r="D1872">
        <v>6.1</v>
      </c>
      <c r="E1872">
        <v>6.24</v>
      </c>
      <c r="F1872">
        <v>6.34</v>
      </c>
      <c r="G1872">
        <v>6.6</v>
      </c>
      <c r="H1872">
        <v>7.71</v>
      </c>
      <c r="I1872">
        <v>9.7899999999999991</v>
      </c>
      <c r="J1872">
        <v>15.24</v>
      </c>
      <c r="K1872">
        <v>6.04</v>
      </c>
    </row>
    <row r="1873" spans="1:11" x14ac:dyDescent="0.25">
      <c r="A1873" t="s">
        <v>20</v>
      </c>
      <c r="B1873">
        <v>531155</v>
      </c>
      <c r="C1873" t="s">
        <v>3652</v>
      </c>
      <c r="D1873">
        <v>4.4000000000000004</v>
      </c>
      <c r="E1873">
        <v>4.54</v>
      </c>
      <c r="F1873">
        <v>4.6100000000000003</v>
      </c>
      <c r="G1873">
        <v>4.76</v>
      </c>
      <c r="H1873">
        <v>5.05</v>
      </c>
      <c r="I1873">
        <v>5.13</v>
      </c>
      <c r="J1873">
        <v>6.12</v>
      </c>
      <c r="K1873">
        <v>4.25</v>
      </c>
    </row>
    <row r="1874" spans="1:11" x14ac:dyDescent="0.25">
      <c r="A1874" t="s">
        <v>20</v>
      </c>
      <c r="B1874">
        <v>531156</v>
      </c>
      <c r="C1874" t="s">
        <v>3653</v>
      </c>
      <c r="D1874">
        <v>18.98</v>
      </c>
      <c r="E1874">
        <v>18.86</v>
      </c>
      <c r="F1874">
        <v>18.84</v>
      </c>
      <c r="G1874">
        <v>18.89</v>
      </c>
      <c r="H1874">
        <v>19.079999999999998</v>
      </c>
      <c r="I1874">
        <v>23.75</v>
      </c>
      <c r="J1874">
        <v>25.05</v>
      </c>
      <c r="K1874">
        <v>18.52</v>
      </c>
    </row>
    <row r="1875" spans="1:11" x14ac:dyDescent="0.25">
      <c r="A1875" t="s">
        <v>20</v>
      </c>
      <c r="B1875">
        <v>531157</v>
      </c>
      <c r="C1875" t="s">
        <v>3654</v>
      </c>
      <c r="D1875">
        <v>7</v>
      </c>
      <c r="E1875">
        <v>6.73</v>
      </c>
      <c r="F1875">
        <v>6.8</v>
      </c>
      <c r="G1875">
        <v>7.07</v>
      </c>
      <c r="H1875">
        <v>7.41</v>
      </c>
      <c r="I1875">
        <v>7.48</v>
      </c>
      <c r="J1875">
        <v>8.9</v>
      </c>
      <c r="K1875">
        <v>6.13</v>
      </c>
    </row>
    <row r="1876" spans="1:11" x14ac:dyDescent="0.25">
      <c r="A1876" t="s">
        <v>20</v>
      </c>
      <c r="B1876">
        <v>531158</v>
      </c>
      <c r="C1876" t="s">
        <v>3655</v>
      </c>
      <c r="D1876">
        <v>15.48</v>
      </c>
      <c r="E1876">
        <v>15.24</v>
      </c>
      <c r="F1876">
        <v>15.11</v>
      </c>
      <c r="G1876">
        <v>14.92</v>
      </c>
      <c r="H1876">
        <v>14.48</v>
      </c>
      <c r="I1876">
        <v>13.42</v>
      </c>
      <c r="J1876">
        <v>15.75</v>
      </c>
      <c r="K1876">
        <v>11.71</v>
      </c>
    </row>
    <row r="1877" spans="1:11" x14ac:dyDescent="0.25">
      <c r="A1877" t="s">
        <v>20</v>
      </c>
      <c r="B1877">
        <v>531161</v>
      </c>
      <c r="C1877" t="s">
        <v>3656</v>
      </c>
      <c r="D1877">
        <v>105.15</v>
      </c>
      <c r="E1877">
        <v>105.66</v>
      </c>
      <c r="F1877">
        <v>103.73</v>
      </c>
      <c r="G1877">
        <v>100.9</v>
      </c>
      <c r="H1877">
        <v>98.32</v>
      </c>
      <c r="I1877">
        <v>95.82</v>
      </c>
      <c r="J1877">
        <v>119</v>
      </c>
      <c r="K1877">
        <v>84.75</v>
      </c>
    </row>
    <row r="1878" spans="1:11" x14ac:dyDescent="0.25">
      <c r="A1878" t="s">
        <v>20</v>
      </c>
      <c r="B1878">
        <v>531162</v>
      </c>
      <c r="C1878" t="s">
        <v>3657</v>
      </c>
      <c r="D1878">
        <v>492.15</v>
      </c>
      <c r="E1878">
        <v>502.19</v>
      </c>
      <c r="F1878">
        <v>506.11</v>
      </c>
      <c r="G1878">
        <v>508.89</v>
      </c>
      <c r="H1878">
        <v>508.54</v>
      </c>
      <c r="I1878">
        <v>468.3</v>
      </c>
      <c r="J1878">
        <v>582</v>
      </c>
      <c r="K1878">
        <v>439.5</v>
      </c>
    </row>
    <row r="1879" spans="1:11" x14ac:dyDescent="0.25">
      <c r="A1879" t="s">
        <v>20</v>
      </c>
      <c r="B1879">
        <v>531163</v>
      </c>
      <c r="C1879" t="s">
        <v>3658</v>
      </c>
      <c r="D1879">
        <v>41.82</v>
      </c>
      <c r="E1879">
        <v>42.24</v>
      </c>
      <c r="F1879">
        <v>42.4</v>
      </c>
      <c r="G1879">
        <v>42.74</v>
      </c>
      <c r="H1879">
        <v>42.92</v>
      </c>
      <c r="I1879">
        <v>40.770000000000003</v>
      </c>
      <c r="J1879">
        <v>64.989999999999995</v>
      </c>
      <c r="K1879">
        <v>33.869999999999997</v>
      </c>
    </row>
    <row r="1880" spans="1:11" x14ac:dyDescent="0.25">
      <c r="A1880" t="s">
        <v>20</v>
      </c>
      <c r="B1880">
        <v>531168</v>
      </c>
      <c r="C1880" t="s">
        <v>3659</v>
      </c>
      <c r="D1880">
        <v>369.4</v>
      </c>
      <c r="E1880">
        <v>355.51</v>
      </c>
      <c r="F1880">
        <v>339.55</v>
      </c>
      <c r="G1880">
        <v>311.45999999999998</v>
      </c>
      <c r="H1880">
        <v>246.25</v>
      </c>
      <c r="I1880">
        <v>116.4</v>
      </c>
      <c r="J1880">
        <v>369.4</v>
      </c>
      <c r="K1880">
        <v>45.48</v>
      </c>
    </row>
    <row r="1881" spans="1:11" x14ac:dyDescent="0.25">
      <c r="A1881" t="s">
        <v>20</v>
      </c>
      <c r="B1881">
        <v>531169</v>
      </c>
      <c r="C1881" t="s">
        <v>3660</v>
      </c>
      <c r="D1881">
        <v>70.58</v>
      </c>
      <c r="E1881">
        <v>71.59</v>
      </c>
      <c r="F1881">
        <v>70.72</v>
      </c>
      <c r="G1881">
        <v>69.25</v>
      </c>
      <c r="H1881">
        <v>67.86</v>
      </c>
      <c r="I1881">
        <v>66.37</v>
      </c>
      <c r="J1881">
        <v>92</v>
      </c>
      <c r="K1881">
        <v>58.3</v>
      </c>
    </row>
    <row r="1882" spans="1:11" x14ac:dyDescent="0.25">
      <c r="A1882" t="s">
        <v>20</v>
      </c>
      <c r="B1882">
        <v>531173</v>
      </c>
      <c r="C1882" t="s">
        <v>3661</v>
      </c>
      <c r="D1882">
        <v>49.98</v>
      </c>
      <c r="E1882">
        <v>50.11</v>
      </c>
      <c r="F1882">
        <v>50.58</v>
      </c>
      <c r="G1882">
        <v>50.95</v>
      </c>
      <c r="H1882">
        <v>51.26</v>
      </c>
      <c r="I1882">
        <v>47.47</v>
      </c>
      <c r="J1882">
        <v>69.5</v>
      </c>
      <c r="K1882">
        <v>40.5</v>
      </c>
    </row>
    <row r="1883" spans="1:11" x14ac:dyDescent="0.25">
      <c r="A1883" t="s">
        <v>20</v>
      </c>
      <c r="B1883">
        <v>531175</v>
      </c>
      <c r="C1883" t="s">
        <v>3662</v>
      </c>
      <c r="D1883">
        <v>2.2000000000000002</v>
      </c>
      <c r="E1883">
        <v>2.13</v>
      </c>
      <c r="F1883">
        <v>2.1</v>
      </c>
      <c r="G1883">
        <v>2.08</v>
      </c>
      <c r="H1883">
        <v>2.0699999999999998</v>
      </c>
      <c r="I1883">
        <v>2.19</v>
      </c>
      <c r="J1883">
        <v>2.8</v>
      </c>
      <c r="K1883">
        <v>1.32</v>
      </c>
    </row>
    <row r="1884" spans="1:11" x14ac:dyDescent="0.25">
      <c r="A1884" t="s">
        <v>20</v>
      </c>
      <c r="B1884">
        <v>531176</v>
      </c>
      <c r="C1884" t="s">
        <v>3663</v>
      </c>
      <c r="D1884">
        <v>13.88</v>
      </c>
      <c r="E1884">
        <v>14.04</v>
      </c>
      <c r="F1884">
        <v>14.1</v>
      </c>
      <c r="G1884">
        <v>14.53</v>
      </c>
      <c r="H1884">
        <v>16.41</v>
      </c>
      <c r="I1884">
        <v>23.73</v>
      </c>
      <c r="J1884">
        <v>25.95</v>
      </c>
      <c r="K1884">
        <v>12.72</v>
      </c>
    </row>
    <row r="1885" spans="1:11" x14ac:dyDescent="0.25">
      <c r="A1885" t="s">
        <v>20</v>
      </c>
      <c r="B1885">
        <v>531178</v>
      </c>
      <c r="C1885" t="s">
        <v>3664</v>
      </c>
      <c r="D1885">
        <v>37.409999999999997</v>
      </c>
      <c r="E1885">
        <v>37.700000000000003</v>
      </c>
      <c r="F1885">
        <v>37.81</v>
      </c>
      <c r="G1885">
        <v>37.53</v>
      </c>
      <c r="H1885">
        <v>37.229999999999997</v>
      </c>
      <c r="I1885">
        <v>41.61</v>
      </c>
      <c r="J1885">
        <v>43.28</v>
      </c>
      <c r="K1885">
        <v>30.99</v>
      </c>
    </row>
    <row r="1886" spans="1:11" x14ac:dyDescent="0.25">
      <c r="A1886" t="s">
        <v>20</v>
      </c>
      <c r="B1886">
        <v>531179</v>
      </c>
      <c r="C1886" t="s">
        <v>3665</v>
      </c>
      <c r="D1886">
        <v>2031.25</v>
      </c>
      <c r="E1886">
        <v>2102.86</v>
      </c>
      <c r="F1886">
        <v>2143.23</v>
      </c>
      <c r="G1886">
        <v>2192.62</v>
      </c>
      <c r="H1886">
        <v>2231.0100000000002</v>
      </c>
      <c r="I1886">
        <v>1969.71</v>
      </c>
      <c r="J1886">
        <v>2540.3000000000002</v>
      </c>
      <c r="K1886">
        <v>2020</v>
      </c>
    </row>
    <row r="1887" spans="1:11" x14ac:dyDescent="0.25">
      <c r="A1887" t="s">
        <v>20</v>
      </c>
      <c r="B1887">
        <v>531198</v>
      </c>
      <c r="C1887" t="s">
        <v>5688</v>
      </c>
      <c r="D1887">
        <v>1.65</v>
      </c>
      <c r="E1887">
        <v>1.62</v>
      </c>
      <c r="F1887">
        <v>1.71</v>
      </c>
      <c r="G1887">
        <v>1.99</v>
      </c>
      <c r="H1887">
        <v>2.48</v>
      </c>
      <c r="I1887">
        <v>3.24</v>
      </c>
      <c r="J1887">
        <v>3.81</v>
      </c>
      <c r="K1887">
        <v>1.48</v>
      </c>
    </row>
    <row r="1888" spans="1:11" x14ac:dyDescent="0.25">
      <c r="A1888" t="s">
        <v>20</v>
      </c>
      <c r="B1888">
        <v>531199</v>
      </c>
      <c r="C1888" t="s">
        <v>3666</v>
      </c>
      <c r="D1888">
        <v>90.7</v>
      </c>
      <c r="E1888">
        <v>87.91</v>
      </c>
      <c r="F1888">
        <v>81.59</v>
      </c>
      <c r="G1888">
        <v>74.92</v>
      </c>
      <c r="H1888">
        <v>67.17</v>
      </c>
      <c r="I1888">
        <v>59.05</v>
      </c>
      <c r="J1888">
        <v>100.15</v>
      </c>
      <c r="K1888">
        <v>50.8</v>
      </c>
    </row>
    <row r="1889" spans="1:11" x14ac:dyDescent="0.25">
      <c r="A1889" t="s">
        <v>20</v>
      </c>
      <c r="B1889">
        <v>531201</v>
      </c>
      <c r="C1889" t="s">
        <v>3667</v>
      </c>
      <c r="D1889">
        <v>2701.8</v>
      </c>
      <c r="E1889">
        <v>2695.66</v>
      </c>
      <c r="F1889">
        <v>2673.2</v>
      </c>
      <c r="G1889">
        <v>2551.65</v>
      </c>
      <c r="H1889">
        <v>2178.6799999999998</v>
      </c>
      <c r="I1889">
        <v>1384.52</v>
      </c>
      <c r="J1889">
        <v>2899</v>
      </c>
      <c r="K1889">
        <v>1166.6500000000001</v>
      </c>
    </row>
    <row r="1890" spans="1:11" x14ac:dyDescent="0.25">
      <c r="A1890" t="s">
        <v>20</v>
      </c>
      <c r="B1890">
        <v>531205</v>
      </c>
      <c r="C1890" t="s">
        <v>3668</v>
      </c>
      <c r="D1890">
        <v>89.62</v>
      </c>
      <c r="E1890">
        <v>86.25</v>
      </c>
      <c r="F1890">
        <v>82.37</v>
      </c>
      <c r="G1890">
        <v>75.5</v>
      </c>
      <c r="H1890">
        <v>59.27</v>
      </c>
      <c r="I1890">
        <v>31.24</v>
      </c>
      <c r="J1890">
        <v>89.62</v>
      </c>
      <c r="K1890">
        <v>6.7</v>
      </c>
    </row>
    <row r="1891" spans="1:11" x14ac:dyDescent="0.25">
      <c r="A1891" t="s">
        <v>20</v>
      </c>
      <c r="B1891">
        <v>531209</v>
      </c>
      <c r="C1891" t="s">
        <v>3669</v>
      </c>
      <c r="D1891">
        <v>1338.95</v>
      </c>
      <c r="E1891">
        <v>1398.18</v>
      </c>
      <c r="F1891">
        <v>1446.28</v>
      </c>
      <c r="G1891">
        <v>1437.16</v>
      </c>
      <c r="H1891">
        <v>1309.72</v>
      </c>
      <c r="I1891">
        <v>984.36</v>
      </c>
      <c r="J1891">
        <v>1777.5</v>
      </c>
      <c r="K1891">
        <v>960.85</v>
      </c>
    </row>
    <row r="1892" spans="1:11" x14ac:dyDescent="0.25">
      <c r="A1892" t="s">
        <v>20</v>
      </c>
      <c r="B1892">
        <v>531210</v>
      </c>
      <c r="C1892" t="s">
        <v>3670</v>
      </c>
      <c r="D1892">
        <v>41.37</v>
      </c>
      <c r="E1892">
        <v>41.21</v>
      </c>
      <c r="F1892">
        <v>40.89</v>
      </c>
      <c r="G1892">
        <v>40.5</v>
      </c>
      <c r="H1892">
        <v>39.92</v>
      </c>
      <c r="I1892">
        <v>39.21</v>
      </c>
      <c r="J1892">
        <v>43.1</v>
      </c>
      <c r="K1892">
        <v>35.200000000000003</v>
      </c>
    </row>
    <row r="1893" spans="1:11" x14ac:dyDescent="0.25">
      <c r="A1893" t="s">
        <v>20</v>
      </c>
      <c r="B1893">
        <v>531212</v>
      </c>
      <c r="C1893" t="s">
        <v>3671</v>
      </c>
      <c r="D1893">
        <v>36.450000000000003</v>
      </c>
      <c r="E1893">
        <v>36.46</v>
      </c>
      <c r="F1893">
        <v>36.049999999999997</v>
      </c>
      <c r="G1893">
        <v>35.479999999999997</v>
      </c>
      <c r="H1893">
        <v>34.79</v>
      </c>
      <c r="I1893">
        <v>33.979999999999997</v>
      </c>
      <c r="J1893">
        <v>40.950000000000003</v>
      </c>
      <c r="K1893">
        <v>31.5</v>
      </c>
    </row>
    <row r="1894" spans="1:11" x14ac:dyDescent="0.25">
      <c r="A1894" t="s">
        <v>20</v>
      </c>
      <c r="B1894">
        <v>531213</v>
      </c>
      <c r="C1894" t="s">
        <v>3672</v>
      </c>
      <c r="D1894">
        <v>155.15</v>
      </c>
      <c r="E1894">
        <v>150.86000000000001</v>
      </c>
      <c r="F1894">
        <v>146.4</v>
      </c>
      <c r="G1894">
        <v>143.35</v>
      </c>
      <c r="H1894">
        <v>141.63</v>
      </c>
      <c r="I1894">
        <v>131.61000000000001</v>
      </c>
      <c r="J1894">
        <v>162.30000000000001</v>
      </c>
      <c r="K1894">
        <v>125.3</v>
      </c>
    </row>
    <row r="1895" spans="1:11" x14ac:dyDescent="0.25">
      <c r="A1895" t="s">
        <v>20</v>
      </c>
      <c r="B1895">
        <v>531215</v>
      </c>
      <c r="C1895" t="s">
        <v>3673</v>
      </c>
      <c r="D1895">
        <v>154.6</v>
      </c>
      <c r="E1895">
        <v>156.99</v>
      </c>
      <c r="F1895">
        <v>160.51</v>
      </c>
      <c r="G1895">
        <v>164.82</v>
      </c>
      <c r="H1895">
        <v>165.01</v>
      </c>
      <c r="I1895">
        <v>140.91999999999999</v>
      </c>
      <c r="J1895">
        <v>211</v>
      </c>
      <c r="K1895">
        <v>122</v>
      </c>
    </row>
    <row r="1896" spans="1:11" x14ac:dyDescent="0.25">
      <c r="A1896" t="s">
        <v>20</v>
      </c>
      <c r="B1896">
        <v>531216</v>
      </c>
      <c r="C1896" t="s">
        <v>3674</v>
      </c>
      <c r="D1896">
        <v>8.4</v>
      </c>
      <c r="E1896">
        <v>8.44</v>
      </c>
      <c r="F1896">
        <v>8.34</v>
      </c>
      <c r="G1896">
        <v>8.17</v>
      </c>
      <c r="H1896">
        <v>7.42</v>
      </c>
      <c r="I1896">
        <v>5.29</v>
      </c>
      <c r="J1896">
        <v>10.17</v>
      </c>
      <c r="K1896">
        <v>4.3</v>
      </c>
    </row>
    <row r="1897" spans="1:11" x14ac:dyDescent="0.25">
      <c r="A1897" t="s">
        <v>20</v>
      </c>
      <c r="B1897">
        <v>531219</v>
      </c>
      <c r="C1897" t="s">
        <v>3675</v>
      </c>
      <c r="D1897">
        <v>2.34</v>
      </c>
      <c r="E1897">
        <v>2.46</v>
      </c>
      <c r="F1897">
        <v>2.63</v>
      </c>
      <c r="G1897">
        <v>2.94</v>
      </c>
      <c r="H1897">
        <v>3.08</v>
      </c>
      <c r="I1897">
        <v>2.2400000000000002</v>
      </c>
      <c r="J1897">
        <v>5.74</v>
      </c>
      <c r="K1897">
        <v>1.03</v>
      </c>
    </row>
    <row r="1898" spans="1:11" x14ac:dyDescent="0.25">
      <c r="A1898" t="s">
        <v>20</v>
      </c>
      <c r="B1898">
        <v>531221</v>
      </c>
      <c r="C1898" t="s">
        <v>3676</v>
      </c>
      <c r="D1898">
        <v>11.61</v>
      </c>
      <c r="E1898">
        <v>11.2</v>
      </c>
      <c r="F1898">
        <v>11.16</v>
      </c>
      <c r="G1898">
        <v>11.16</v>
      </c>
      <c r="H1898">
        <v>10.89</v>
      </c>
      <c r="I1898">
        <v>10.4</v>
      </c>
      <c r="J1898">
        <v>12.6</v>
      </c>
      <c r="K1898">
        <v>8.57</v>
      </c>
    </row>
    <row r="1899" spans="1:11" x14ac:dyDescent="0.25">
      <c r="A1899" t="s">
        <v>20</v>
      </c>
      <c r="B1899">
        <v>531223</v>
      </c>
      <c r="C1899" t="s">
        <v>3677</v>
      </c>
      <c r="D1899">
        <v>34.200000000000003</v>
      </c>
      <c r="E1899">
        <v>33.26</v>
      </c>
      <c r="F1899">
        <v>32.950000000000003</v>
      </c>
      <c r="G1899">
        <v>32.520000000000003</v>
      </c>
      <c r="H1899">
        <v>31.52</v>
      </c>
      <c r="I1899">
        <v>29.99</v>
      </c>
      <c r="J1899">
        <v>36.9</v>
      </c>
      <c r="K1899">
        <v>28.02</v>
      </c>
    </row>
    <row r="1900" spans="1:11" x14ac:dyDescent="0.25">
      <c r="A1900" t="s">
        <v>20</v>
      </c>
      <c r="B1900">
        <v>531225</v>
      </c>
      <c r="C1900" t="s">
        <v>3678</v>
      </c>
      <c r="D1900">
        <v>46.82</v>
      </c>
      <c r="E1900">
        <v>47.34</v>
      </c>
      <c r="F1900">
        <v>47.03</v>
      </c>
      <c r="G1900">
        <v>46.26</v>
      </c>
      <c r="H1900">
        <v>44.49</v>
      </c>
      <c r="I1900">
        <v>39.590000000000003</v>
      </c>
      <c r="J1900">
        <v>51</v>
      </c>
      <c r="K1900">
        <v>37.6</v>
      </c>
    </row>
    <row r="1901" spans="1:11" x14ac:dyDescent="0.25">
      <c r="A1901" t="s">
        <v>20</v>
      </c>
      <c r="B1901">
        <v>531227</v>
      </c>
      <c r="C1901" t="s">
        <v>3679</v>
      </c>
      <c r="D1901">
        <v>75.180000000000007</v>
      </c>
      <c r="E1901">
        <v>77.13</v>
      </c>
      <c r="F1901">
        <v>78.13</v>
      </c>
      <c r="G1901">
        <v>78.17</v>
      </c>
      <c r="H1901">
        <v>75.31</v>
      </c>
      <c r="I1901">
        <v>65.33</v>
      </c>
      <c r="J1901">
        <v>86.7</v>
      </c>
      <c r="K1901">
        <v>57.5</v>
      </c>
    </row>
    <row r="1902" spans="1:11" x14ac:dyDescent="0.25">
      <c r="A1902" t="s">
        <v>20</v>
      </c>
      <c r="B1902">
        <v>531228</v>
      </c>
      <c r="C1902" t="s">
        <v>3680</v>
      </c>
      <c r="D1902">
        <v>7.93</v>
      </c>
      <c r="E1902">
        <v>8.16</v>
      </c>
      <c r="F1902">
        <v>8.26</v>
      </c>
      <c r="G1902">
        <v>8.43</v>
      </c>
      <c r="H1902">
        <v>8.23</v>
      </c>
      <c r="I1902">
        <v>7.07</v>
      </c>
      <c r="J1902">
        <v>10.6</v>
      </c>
      <c r="K1902">
        <v>4.83</v>
      </c>
    </row>
    <row r="1903" spans="1:11" x14ac:dyDescent="0.25">
      <c r="A1903" t="s">
        <v>20</v>
      </c>
      <c r="B1903">
        <v>531233</v>
      </c>
      <c r="C1903" t="s">
        <v>3681</v>
      </c>
      <c r="D1903">
        <v>26.15</v>
      </c>
      <c r="E1903">
        <v>25.57</v>
      </c>
      <c r="F1903">
        <v>24.79</v>
      </c>
      <c r="G1903">
        <v>24</v>
      </c>
      <c r="H1903">
        <v>22.02</v>
      </c>
      <c r="I1903">
        <v>17.579999999999998</v>
      </c>
      <c r="J1903">
        <v>28.29</v>
      </c>
      <c r="K1903">
        <v>13.7</v>
      </c>
    </row>
    <row r="1904" spans="1:11" x14ac:dyDescent="0.25">
      <c r="A1904" t="s">
        <v>20</v>
      </c>
      <c r="B1904">
        <v>531234</v>
      </c>
      <c r="C1904" t="s">
        <v>3682</v>
      </c>
      <c r="D1904">
        <v>74.58</v>
      </c>
      <c r="E1904">
        <v>72.739999999999995</v>
      </c>
      <c r="F1904">
        <v>72.64</v>
      </c>
      <c r="G1904">
        <v>74.89</v>
      </c>
      <c r="H1904">
        <v>83.76</v>
      </c>
      <c r="I1904">
        <v>99.76</v>
      </c>
      <c r="J1904">
        <v>126</v>
      </c>
      <c r="K1904">
        <v>63</v>
      </c>
    </row>
    <row r="1905" spans="1:11" x14ac:dyDescent="0.25">
      <c r="A1905" t="s">
        <v>20</v>
      </c>
      <c r="B1905">
        <v>531235</v>
      </c>
      <c r="C1905" t="s">
        <v>3683</v>
      </c>
      <c r="D1905">
        <v>15.8</v>
      </c>
      <c r="E1905">
        <v>15.12</v>
      </c>
      <c r="F1905">
        <v>15.07</v>
      </c>
      <c r="G1905">
        <v>15.42</v>
      </c>
      <c r="H1905">
        <v>15.98</v>
      </c>
      <c r="I1905">
        <v>16.32</v>
      </c>
      <c r="J1905">
        <v>20.99</v>
      </c>
      <c r="K1905">
        <v>12.4</v>
      </c>
    </row>
    <row r="1906" spans="1:11" x14ac:dyDescent="0.25">
      <c r="A1906" t="s">
        <v>20</v>
      </c>
      <c r="B1906">
        <v>531237</v>
      </c>
      <c r="C1906" t="s">
        <v>3684</v>
      </c>
      <c r="D1906">
        <v>123.44</v>
      </c>
      <c r="E1906">
        <v>117.03</v>
      </c>
      <c r="F1906">
        <v>110.93</v>
      </c>
      <c r="G1906">
        <v>105.29</v>
      </c>
      <c r="H1906">
        <v>94.12</v>
      </c>
      <c r="I1906">
        <v>58.78</v>
      </c>
      <c r="J1906">
        <v>123.44</v>
      </c>
      <c r="K1906">
        <v>32.81</v>
      </c>
    </row>
    <row r="1907" spans="1:11" x14ac:dyDescent="0.25">
      <c r="A1907" t="s">
        <v>20</v>
      </c>
      <c r="B1907">
        <v>531240</v>
      </c>
      <c r="C1907" t="s">
        <v>3685</v>
      </c>
      <c r="D1907">
        <v>5.55</v>
      </c>
      <c r="E1907">
        <v>5.44</v>
      </c>
      <c r="F1907">
        <v>5.34</v>
      </c>
      <c r="G1907">
        <v>5.21</v>
      </c>
      <c r="H1907">
        <v>4.8899999999999997</v>
      </c>
      <c r="I1907">
        <v>4.82</v>
      </c>
      <c r="J1907">
        <v>6</v>
      </c>
      <c r="K1907">
        <v>3.34</v>
      </c>
    </row>
    <row r="1908" spans="1:11" x14ac:dyDescent="0.25">
      <c r="A1908" t="s">
        <v>20</v>
      </c>
      <c r="B1908">
        <v>531241</v>
      </c>
      <c r="C1908" t="s">
        <v>642</v>
      </c>
      <c r="D1908">
        <v>672.75</v>
      </c>
      <c r="E1908">
        <v>685.42</v>
      </c>
      <c r="F1908">
        <v>703.29</v>
      </c>
      <c r="G1908">
        <v>729.24</v>
      </c>
      <c r="H1908">
        <v>736.76</v>
      </c>
      <c r="I1908">
        <v>645.38</v>
      </c>
      <c r="J1908">
        <v>883.65</v>
      </c>
      <c r="K1908">
        <v>598.6</v>
      </c>
    </row>
    <row r="1909" spans="1:11" x14ac:dyDescent="0.25">
      <c r="A1909" t="s">
        <v>20</v>
      </c>
      <c r="B1909">
        <v>531246</v>
      </c>
      <c r="C1909" t="s">
        <v>3686</v>
      </c>
      <c r="D1909">
        <v>18.100000000000001</v>
      </c>
      <c r="E1909">
        <v>18.16</v>
      </c>
      <c r="F1909">
        <v>18.559999999999999</v>
      </c>
      <c r="G1909">
        <v>18.850000000000001</v>
      </c>
      <c r="H1909">
        <v>18.39</v>
      </c>
      <c r="I1909">
        <v>18.27</v>
      </c>
      <c r="J1909">
        <v>21.5</v>
      </c>
      <c r="K1909">
        <v>13.95</v>
      </c>
    </row>
    <row r="1910" spans="1:11" x14ac:dyDescent="0.25">
      <c r="A1910" t="s">
        <v>20</v>
      </c>
      <c r="B1910">
        <v>531252</v>
      </c>
      <c r="C1910" t="s">
        <v>5689</v>
      </c>
      <c r="D1910">
        <v>4.68</v>
      </c>
      <c r="E1910">
        <v>4.53</v>
      </c>
      <c r="F1910">
        <v>4.49</v>
      </c>
      <c r="G1910">
        <v>4.4400000000000004</v>
      </c>
      <c r="H1910">
        <v>4.4000000000000004</v>
      </c>
      <c r="I1910">
        <v>4.53</v>
      </c>
      <c r="J1910">
        <v>4.97</v>
      </c>
      <c r="K1910">
        <v>3.69</v>
      </c>
    </row>
    <row r="1911" spans="1:11" x14ac:dyDescent="0.25">
      <c r="A1911" t="s">
        <v>20</v>
      </c>
      <c r="B1911">
        <v>531253</v>
      </c>
      <c r="C1911" t="s">
        <v>3687</v>
      </c>
      <c r="D1911">
        <v>372.05</v>
      </c>
      <c r="E1911">
        <v>373.81</v>
      </c>
      <c r="F1911">
        <v>379.81</v>
      </c>
      <c r="G1911">
        <v>386.3</v>
      </c>
      <c r="H1911">
        <v>390.28</v>
      </c>
      <c r="I1911">
        <v>334.89</v>
      </c>
      <c r="J1911">
        <v>439.7</v>
      </c>
      <c r="K1911">
        <v>338.5</v>
      </c>
    </row>
    <row r="1912" spans="1:11" x14ac:dyDescent="0.25">
      <c r="A1912" t="s">
        <v>20</v>
      </c>
      <c r="B1912">
        <v>531254</v>
      </c>
      <c r="C1912" t="s">
        <v>3688</v>
      </c>
      <c r="D1912">
        <v>80.540000000000006</v>
      </c>
      <c r="E1912">
        <v>82.8</v>
      </c>
      <c r="F1912">
        <v>83.37</v>
      </c>
      <c r="G1912">
        <v>82.86</v>
      </c>
      <c r="H1912">
        <v>81.41</v>
      </c>
      <c r="I1912">
        <v>74.14</v>
      </c>
      <c r="J1912">
        <v>91.31</v>
      </c>
      <c r="K1912">
        <v>70</v>
      </c>
    </row>
    <row r="1913" spans="1:11" x14ac:dyDescent="0.25">
      <c r="A1913" t="s">
        <v>20</v>
      </c>
      <c r="B1913">
        <v>531255</v>
      </c>
      <c r="C1913" t="s">
        <v>3689</v>
      </c>
      <c r="D1913">
        <v>66.459999999999994</v>
      </c>
      <c r="E1913">
        <v>60.71</v>
      </c>
      <c r="F1913">
        <v>55.06</v>
      </c>
      <c r="G1913">
        <v>48.17</v>
      </c>
      <c r="H1913">
        <v>40.94</v>
      </c>
      <c r="I1913">
        <v>35.07</v>
      </c>
      <c r="J1913">
        <v>66.459999999999994</v>
      </c>
      <c r="K1913">
        <v>29</v>
      </c>
    </row>
    <row r="1914" spans="1:11" x14ac:dyDescent="0.25">
      <c r="A1914" t="s">
        <v>20</v>
      </c>
      <c r="B1914">
        <v>531257</v>
      </c>
      <c r="C1914" t="s">
        <v>3690</v>
      </c>
      <c r="D1914">
        <v>20.78</v>
      </c>
      <c r="E1914">
        <v>20.72</v>
      </c>
      <c r="F1914">
        <v>20.68</v>
      </c>
      <c r="G1914">
        <v>20.41</v>
      </c>
      <c r="H1914">
        <v>20.36</v>
      </c>
      <c r="I1914">
        <v>22.41</v>
      </c>
      <c r="J1914">
        <v>27.25</v>
      </c>
      <c r="K1914">
        <v>16</v>
      </c>
    </row>
    <row r="1915" spans="1:11" x14ac:dyDescent="0.25">
      <c r="A1915" t="s">
        <v>20</v>
      </c>
      <c r="B1915">
        <v>531259</v>
      </c>
      <c r="C1915" t="s">
        <v>3691</v>
      </c>
      <c r="D1915">
        <v>3.12</v>
      </c>
      <c r="E1915">
        <v>3.07</v>
      </c>
      <c r="F1915">
        <v>3.06</v>
      </c>
      <c r="G1915">
        <v>3.11</v>
      </c>
      <c r="H1915">
        <v>3.33</v>
      </c>
      <c r="I1915">
        <v>4.2699999999999996</v>
      </c>
      <c r="J1915">
        <v>4.3499999999999996</v>
      </c>
      <c r="K1915">
        <v>2.82</v>
      </c>
    </row>
    <row r="1916" spans="1:11" x14ac:dyDescent="0.25">
      <c r="A1916" t="s">
        <v>20</v>
      </c>
      <c r="B1916">
        <v>531260</v>
      </c>
      <c r="C1916" t="s">
        <v>3692</v>
      </c>
      <c r="D1916">
        <v>368</v>
      </c>
      <c r="E1916">
        <v>374.13</v>
      </c>
      <c r="F1916">
        <v>376.42</v>
      </c>
      <c r="G1916">
        <v>378.98</v>
      </c>
      <c r="H1916">
        <v>386.91</v>
      </c>
      <c r="I1916">
        <v>402.25</v>
      </c>
      <c r="J1916">
        <v>455</v>
      </c>
      <c r="K1916">
        <v>351</v>
      </c>
    </row>
    <row r="1917" spans="1:11" x14ac:dyDescent="0.25">
      <c r="A1917" t="s">
        <v>20</v>
      </c>
      <c r="B1917">
        <v>531265</v>
      </c>
      <c r="C1917" t="s">
        <v>5562</v>
      </c>
      <c r="D1917">
        <v>7.65</v>
      </c>
      <c r="E1917">
        <v>7.88</v>
      </c>
      <c r="F1917">
        <v>8.26</v>
      </c>
      <c r="G1917">
        <v>9.0500000000000007</v>
      </c>
      <c r="H1917">
        <v>10.18</v>
      </c>
      <c r="I1917">
        <v>11.92</v>
      </c>
      <c r="J1917">
        <v>15.1</v>
      </c>
      <c r="K1917">
        <v>7.6</v>
      </c>
    </row>
    <row r="1918" spans="1:11" x14ac:dyDescent="0.25">
      <c r="A1918" t="s">
        <v>20</v>
      </c>
      <c r="B1918">
        <v>531266</v>
      </c>
      <c r="C1918" t="s">
        <v>3693</v>
      </c>
      <c r="D1918">
        <v>3999.8</v>
      </c>
      <c r="E1918">
        <v>3902.71</v>
      </c>
      <c r="F1918">
        <v>3811.24</v>
      </c>
      <c r="G1918">
        <v>3735.16</v>
      </c>
      <c r="H1918">
        <v>3622.65</v>
      </c>
      <c r="I1918">
        <v>3105.74</v>
      </c>
      <c r="J1918">
        <v>4184.25</v>
      </c>
      <c r="K1918">
        <v>2968.15</v>
      </c>
    </row>
    <row r="1919" spans="1:11" x14ac:dyDescent="0.25">
      <c r="A1919" t="s">
        <v>20</v>
      </c>
      <c r="B1919">
        <v>531268</v>
      </c>
      <c r="C1919" t="s">
        <v>3694</v>
      </c>
      <c r="D1919">
        <v>37.83</v>
      </c>
      <c r="E1919">
        <v>35.409999999999997</v>
      </c>
      <c r="F1919">
        <v>33.58</v>
      </c>
      <c r="G1919">
        <v>31.79</v>
      </c>
      <c r="H1919">
        <v>29.81</v>
      </c>
      <c r="I1919">
        <v>28.12</v>
      </c>
      <c r="J1919">
        <v>38.43</v>
      </c>
      <c r="K1919">
        <v>24.9</v>
      </c>
    </row>
    <row r="1920" spans="1:11" x14ac:dyDescent="0.25">
      <c r="A1920" t="s">
        <v>20</v>
      </c>
      <c r="B1920">
        <v>531272</v>
      </c>
      <c r="C1920" t="s">
        <v>3695</v>
      </c>
      <c r="D1920">
        <v>7.46</v>
      </c>
      <c r="E1920">
        <v>7.26</v>
      </c>
      <c r="F1920">
        <v>7.02</v>
      </c>
      <c r="G1920">
        <v>6.72</v>
      </c>
      <c r="H1920">
        <v>6.52</v>
      </c>
      <c r="I1920">
        <v>7.09</v>
      </c>
      <c r="J1920">
        <v>7.51</v>
      </c>
      <c r="K1920">
        <v>5.69</v>
      </c>
    </row>
    <row r="1921" spans="1:11" x14ac:dyDescent="0.25">
      <c r="A1921" t="s">
        <v>20</v>
      </c>
      <c r="B1921">
        <v>531273</v>
      </c>
      <c r="C1921" t="s">
        <v>3696</v>
      </c>
      <c r="D1921">
        <v>2.94</v>
      </c>
      <c r="E1921">
        <v>2.89</v>
      </c>
      <c r="F1921">
        <v>2.9</v>
      </c>
      <c r="G1921">
        <v>2.92</v>
      </c>
      <c r="H1921">
        <v>3</v>
      </c>
      <c r="I1921">
        <v>4.3600000000000003</v>
      </c>
      <c r="J1921">
        <v>3.32</v>
      </c>
      <c r="K1921">
        <v>2.79</v>
      </c>
    </row>
    <row r="1922" spans="1:11" x14ac:dyDescent="0.25">
      <c r="A1922" t="s">
        <v>20</v>
      </c>
      <c r="B1922">
        <v>531274</v>
      </c>
      <c r="C1922" t="s">
        <v>6462</v>
      </c>
      <c r="D1922">
        <v>11.8</v>
      </c>
      <c r="E1922">
        <v>11.72</v>
      </c>
      <c r="F1922">
        <v>11.56</v>
      </c>
      <c r="G1922">
        <v>11.06</v>
      </c>
      <c r="H1922">
        <v>10.01</v>
      </c>
      <c r="I1922">
        <v>9.31</v>
      </c>
      <c r="J1922">
        <v>12.14</v>
      </c>
      <c r="K1922">
        <v>5.66</v>
      </c>
    </row>
    <row r="1923" spans="1:11" x14ac:dyDescent="0.25">
      <c r="A1923" t="s">
        <v>20</v>
      </c>
      <c r="B1923">
        <v>531278</v>
      </c>
      <c r="C1923" t="s">
        <v>3697</v>
      </c>
      <c r="D1923">
        <v>55.33</v>
      </c>
      <c r="E1923">
        <v>54.16</v>
      </c>
      <c r="F1923">
        <v>53.48</v>
      </c>
      <c r="G1923">
        <v>52.77</v>
      </c>
      <c r="H1923">
        <v>51.01</v>
      </c>
      <c r="I1923">
        <v>46.53</v>
      </c>
      <c r="J1923">
        <v>68.239999999999995</v>
      </c>
      <c r="K1923">
        <v>40.32</v>
      </c>
    </row>
    <row r="1924" spans="1:11" x14ac:dyDescent="0.25">
      <c r="A1924" t="s">
        <v>20</v>
      </c>
      <c r="B1924">
        <v>531279</v>
      </c>
      <c r="C1924" t="s">
        <v>3698</v>
      </c>
      <c r="D1924">
        <v>116.19</v>
      </c>
      <c r="E1924">
        <v>111.38</v>
      </c>
      <c r="F1924">
        <v>104.17</v>
      </c>
      <c r="G1924">
        <v>91.39</v>
      </c>
      <c r="H1924">
        <v>70.819999999999993</v>
      </c>
      <c r="I1924">
        <v>54.63</v>
      </c>
      <c r="J1924">
        <v>116.19</v>
      </c>
      <c r="K1924">
        <v>34</v>
      </c>
    </row>
    <row r="1925" spans="1:11" x14ac:dyDescent="0.25">
      <c r="A1925" t="s">
        <v>20</v>
      </c>
      <c r="B1925">
        <v>531280</v>
      </c>
      <c r="C1925" t="s">
        <v>3699</v>
      </c>
      <c r="D1925">
        <v>6.19</v>
      </c>
      <c r="E1925">
        <v>6.2</v>
      </c>
      <c r="F1925">
        <v>6</v>
      </c>
      <c r="G1925">
        <v>5.92</v>
      </c>
      <c r="H1925">
        <v>6.04</v>
      </c>
      <c r="I1925">
        <v>6.45</v>
      </c>
      <c r="J1925">
        <v>7.1</v>
      </c>
      <c r="K1925">
        <v>4.9400000000000004</v>
      </c>
    </row>
    <row r="1926" spans="1:11" x14ac:dyDescent="0.25">
      <c r="A1926" t="s">
        <v>20</v>
      </c>
      <c r="B1926">
        <v>531281</v>
      </c>
      <c r="C1926" t="s">
        <v>3700</v>
      </c>
      <c r="D1926">
        <v>17.43</v>
      </c>
      <c r="E1926">
        <v>17.690000000000001</v>
      </c>
      <c r="F1926">
        <v>17.809999999999999</v>
      </c>
      <c r="G1926">
        <v>17.489999999999998</v>
      </c>
      <c r="H1926">
        <v>16.760000000000002</v>
      </c>
      <c r="I1926">
        <v>15.74</v>
      </c>
      <c r="J1926">
        <v>22</v>
      </c>
      <c r="K1926">
        <v>13.5</v>
      </c>
    </row>
    <row r="1927" spans="1:11" x14ac:dyDescent="0.25">
      <c r="A1927" t="s">
        <v>20</v>
      </c>
      <c r="B1927">
        <v>531283</v>
      </c>
      <c r="C1927" t="s">
        <v>3701</v>
      </c>
      <c r="D1927">
        <v>13.73</v>
      </c>
      <c r="E1927">
        <v>12.61</v>
      </c>
      <c r="F1927">
        <v>11.79</v>
      </c>
      <c r="G1927">
        <v>11.02</v>
      </c>
      <c r="H1927">
        <v>10.35</v>
      </c>
      <c r="I1927">
        <v>10.54</v>
      </c>
      <c r="J1927">
        <v>13.73</v>
      </c>
      <c r="K1927">
        <v>7.71</v>
      </c>
    </row>
    <row r="1928" spans="1:11" x14ac:dyDescent="0.25">
      <c r="A1928" t="s">
        <v>20</v>
      </c>
      <c r="B1928">
        <v>531287</v>
      </c>
      <c r="C1928" t="s">
        <v>3702</v>
      </c>
      <c r="D1928">
        <v>356</v>
      </c>
      <c r="E1928">
        <v>342.44</v>
      </c>
      <c r="F1928">
        <v>325.95999999999998</v>
      </c>
      <c r="G1928">
        <v>301.43</v>
      </c>
      <c r="H1928">
        <v>261.85000000000002</v>
      </c>
      <c r="I1928">
        <v>182.86</v>
      </c>
      <c r="J1928">
        <v>356</v>
      </c>
      <c r="K1928">
        <v>171.7</v>
      </c>
    </row>
    <row r="1929" spans="1:11" x14ac:dyDescent="0.25">
      <c r="A1929" t="s">
        <v>20</v>
      </c>
      <c r="B1929">
        <v>531288</v>
      </c>
      <c r="C1929" t="s">
        <v>3703</v>
      </c>
      <c r="D1929">
        <v>12.4</v>
      </c>
      <c r="E1929">
        <v>12.68</v>
      </c>
      <c r="F1929">
        <v>12.33</v>
      </c>
      <c r="G1929">
        <v>12.03</v>
      </c>
      <c r="H1929">
        <v>12.01</v>
      </c>
      <c r="I1929">
        <v>13.32</v>
      </c>
      <c r="J1929">
        <v>14.3</v>
      </c>
      <c r="K1929">
        <v>9.85</v>
      </c>
    </row>
    <row r="1930" spans="1:11" x14ac:dyDescent="0.25">
      <c r="A1930" t="s">
        <v>20</v>
      </c>
      <c r="B1930">
        <v>531289</v>
      </c>
      <c r="C1930" t="s">
        <v>3704</v>
      </c>
      <c r="D1930">
        <v>126.25</v>
      </c>
      <c r="E1930">
        <v>120.81</v>
      </c>
      <c r="F1930">
        <v>118.28</v>
      </c>
      <c r="G1930">
        <v>116.65</v>
      </c>
      <c r="H1930">
        <v>114.86</v>
      </c>
      <c r="I1930">
        <v>97.53</v>
      </c>
      <c r="J1930">
        <v>137</v>
      </c>
      <c r="K1930">
        <v>96.95</v>
      </c>
    </row>
    <row r="1931" spans="1:11" x14ac:dyDescent="0.25">
      <c r="A1931" t="s">
        <v>20</v>
      </c>
      <c r="B1931">
        <v>531297</v>
      </c>
      <c r="C1931" t="s">
        <v>3705</v>
      </c>
      <c r="D1931">
        <v>65.98</v>
      </c>
      <c r="E1931">
        <v>65.260000000000005</v>
      </c>
      <c r="F1931">
        <v>64.489999999999995</v>
      </c>
      <c r="G1931">
        <v>63.18</v>
      </c>
      <c r="H1931">
        <v>59.92</v>
      </c>
      <c r="I1931">
        <v>55.04</v>
      </c>
      <c r="J1931">
        <v>73.25</v>
      </c>
      <c r="K1931">
        <v>45.6</v>
      </c>
    </row>
    <row r="1932" spans="1:11" x14ac:dyDescent="0.25">
      <c r="A1932" t="s">
        <v>20</v>
      </c>
      <c r="B1932">
        <v>531300</v>
      </c>
      <c r="C1932" t="s">
        <v>3706</v>
      </c>
      <c r="D1932">
        <v>3.98</v>
      </c>
      <c r="E1932">
        <v>3.73</v>
      </c>
      <c r="F1932">
        <v>3.54</v>
      </c>
      <c r="G1932">
        <v>3.36</v>
      </c>
      <c r="H1932">
        <v>3.2</v>
      </c>
      <c r="I1932">
        <v>3.28</v>
      </c>
      <c r="J1932">
        <v>3.99</v>
      </c>
      <c r="K1932">
        <v>2.72</v>
      </c>
    </row>
    <row r="1933" spans="1:11" x14ac:dyDescent="0.25">
      <c r="A1933" t="s">
        <v>20</v>
      </c>
      <c r="B1933">
        <v>531304</v>
      </c>
      <c r="C1933" t="s">
        <v>3707</v>
      </c>
      <c r="D1933">
        <v>33.049999999999997</v>
      </c>
      <c r="E1933">
        <v>34.51</v>
      </c>
      <c r="F1933">
        <v>35.44</v>
      </c>
      <c r="G1933">
        <v>36.22</v>
      </c>
      <c r="H1933">
        <v>36.99</v>
      </c>
      <c r="I1933">
        <v>31.48</v>
      </c>
      <c r="J1933">
        <v>43.89</v>
      </c>
      <c r="K1933">
        <v>32.6</v>
      </c>
    </row>
    <row r="1934" spans="1:11" x14ac:dyDescent="0.25">
      <c r="A1934" t="s">
        <v>20</v>
      </c>
      <c r="B1934">
        <v>531306</v>
      </c>
      <c r="C1934" t="s">
        <v>3708</v>
      </c>
      <c r="D1934">
        <v>833.15</v>
      </c>
      <c r="E1934">
        <v>826.13</v>
      </c>
      <c r="F1934">
        <v>825.68</v>
      </c>
      <c r="G1934">
        <v>828.76</v>
      </c>
      <c r="H1934">
        <v>838.22</v>
      </c>
      <c r="I1934">
        <v>892.35</v>
      </c>
      <c r="J1934">
        <v>994</v>
      </c>
      <c r="K1934">
        <v>751.3</v>
      </c>
    </row>
    <row r="1935" spans="1:11" x14ac:dyDescent="0.25">
      <c r="A1935" t="s">
        <v>20</v>
      </c>
      <c r="B1935">
        <v>531307</v>
      </c>
      <c r="C1935" t="s">
        <v>3709</v>
      </c>
      <c r="D1935">
        <v>27.48</v>
      </c>
      <c r="E1935">
        <v>27.36</v>
      </c>
      <c r="F1935">
        <v>26.4</v>
      </c>
      <c r="G1935">
        <v>24.57</v>
      </c>
      <c r="H1935">
        <v>22.45</v>
      </c>
      <c r="I1935">
        <v>19.27</v>
      </c>
      <c r="J1935">
        <v>30.6</v>
      </c>
      <c r="K1935">
        <v>17.75</v>
      </c>
    </row>
    <row r="1936" spans="1:11" x14ac:dyDescent="0.25">
      <c r="A1936" t="s">
        <v>20</v>
      </c>
      <c r="B1936">
        <v>531310</v>
      </c>
      <c r="C1936" t="s">
        <v>3710</v>
      </c>
      <c r="D1936">
        <v>130.75</v>
      </c>
      <c r="E1936">
        <v>123.98</v>
      </c>
      <c r="F1936">
        <v>123.08</v>
      </c>
      <c r="G1936">
        <v>127.57</v>
      </c>
      <c r="H1936">
        <v>134.59</v>
      </c>
      <c r="I1936">
        <v>145.76</v>
      </c>
      <c r="J1936">
        <v>168.5</v>
      </c>
      <c r="K1936">
        <v>99.55</v>
      </c>
    </row>
    <row r="1937" spans="1:11" x14ac:dyDescent="0.25">
      <c r="A1937" t="s">
        <v>20</v>
      </c>
      <c r="B1937">
        <v>531314</v>
      </c>
      <c r="C1937" t="s">
        <v>5563</v>
      </c>
      <c r="D1937">
        <v>16.55</v>
      </c>
      <c r="E1937">
        <v>16.02</v>
      </c>
      <c r="F1937">
        <v>15.76</v>
      </c>
      <c r="G1937">
        <v>15.65</v>
      </c>
      <c r="H1937">
        <v>16.28</v>
      </c>
      <c r="I1937">
        <v>18.97</v>
      </c>
      <c r="J1937">
        <v>23.75</v>
      </c>
      <c r="K1937">
        <v>13.3</v>
      </c>
    </row>
    <row r="1938" spans="1:11" x14ac:dyDescent="0.25">
      <c r="A1938" t="s">
        <v>20</v>
      </c>
      <c r="B1938">
        <v>531319</v>
      </c>
      <c r="C1938" t="s">
        <v>6463</v>
      </c>
      <c r="D1938">
        <v>7.7</v>
      </c>
      <c r="E1938">
        <v>7.79</v>
      </c>
      <c r="F1938">
        <v>7.54</v>
      </c>
      <c r="G1938">
        <v>7.01</v>
      </c>
      <c r="H1938">
        <v>6.39</v>
      </c>
      <c r="I1938">
        <v>5.32</v>
      </c>
      <c r="J1938">
        <v>8.1999999999999993</v>
      </c>
      <c r="K1938">
        <v>4.4800000000000004</v>
      </c>
    </row>
    <row r="1939" spans="1:11" x14ac:dyDescent="0.25">
      <c r="A1939" t="s">
        <v>20</v>
      </c>
      <c r="B1939">
        <v>531322</v>
      </c>
      <c r="C1939" t="s">
        <v>1860</v>
      </c>
      <c r="D1939">
        <v>1.8</v>
      </c>
      <c r="E1939">
        <v>1.78</v>
      </c>
      <c r="F1939">
        <v>1.77</v>
      </c>
      <c r="G1939">
        <v>1.77</v>
      </c>
      <c r="H1939">
        <v>1.79</v>
      </c>
      <c r="I1939">
        <v>1.87</v>
      </c>
      <c r="J1939">
        <v>1.97</v>
      </c>
      <c r="K1939">
        <v>1.6</v>
      </c>
    </row>
    <row r="1940" spans="1:11" x14ac:dyDescent="0.25">
      <c r="A1940" t="s">
        <v>20</v>
      </c>
      <c r="B1940">
        <v>531323</v>
      </c>
      <c r="C1940" t="s">
        <v>3711</v>
      </c>
      <c r="D1940">
        <v>13.72</v>
      </c>
      <c r="E1940">
        <v>13.93</v>
      </c>
      <c r="F1940">
        <v>13.98</v>
      </c>
      <c r="G1940">
        <v>13.66</v>
      </c>
      <c r="H1940">
        <v>12.48</v>
      </c>
      <c r="I1940">
        <v>10.75</v>
      </c>
      <c r="J1940">
        <v>14.56</v>
      </c>
      <c r="K1940">
        <v>8.01</v>
      </c>
    </row>
    <row r="1941" spans="1:11" x14ac:dyDescent="0.25">
      <c r="A1941" t="s">
        <v>20</v>
      </c>
      <c r="B1941">
        <v>531324</v>
      </c>
      <c r="C1941" t="s">
        <v>3712</v>
      </c>
      <c r="D1941">
        <v>22.4</v>
      </c>
      <c r="E1941">
        <v>21.77</v>
      </c>
      <c r="F1941">
        <v>21.3</v>
      </c>
      <c r="G1941">
        <v>21.08</v>
      </c>
      <c r="H1941">
        <v>21.3</v>
      </c>
      <c r="I1941">
        <v>20.68</v>
      </c>
      <c r="J1941">
        <v>28.3</v>
      </c>
      <c r="K1941">
        <v>18.399999999999999</v>
      </c>
    </row>
    <row r="1942" spans="1:11" x14ac:dyDescent="0.25">
      <c r="A1942" t="s">
        <v>20</v>
      </c>
      <c r="B1942">
        <v>531327</v>
      </c>
      <c r="C1942" t="s">
        <v>3713</v>
      </c>
      <c r="D1942">
        <v>5.45</v>
      </c>
      <c r="E1942">
        <v>5.28</v>
      </c>
      <c r="F1942">
        <v>5.14</v>
      </c>
      <c r="G1942">
        <v>4.95</v>
      </c>
      <c r="H1942">
        <v>4.4400000000000004</v>
      </c>
      <c r="I1942">
        <v>3.69</v>
      </c>
      <c r="J1942">
        <v>5.45</v>
      </c>
      <c r="K1942">
        <v>2.79</v>
      </c>
    </row>
    <row r="1943" spans="1:11" x14ac:dyDescent="0.25">
      <c r="A1943" t="s">
        <v>20</v>
      </c>
      <c r="B1943">
        <v>531328</v>
      </c>
      <c r="C1943" t="s">
        <v>3714</v>
      </c>
      <c r="D1943">
        <v>0.73</v>
      </c>
      <c r="E1943">
        <v>0.74</v>
      </c>
      <c r="F1943">
        <v>0.73</v>
      </c>
      <c r="G1943">
        <v>0.73</v>
      </c>
      <c r="H1943">
        <v>0.71</v>
      </c>
      <c r="I1943">
        <v>0.65</v>
      </c>
      <c r="J1943">
        <v>0.95</v>
      </c>
      <c r="K1943">
        <v>0.43</v>
      </c>
    </row>
    <row r="1944" spans="1:11" x14ac:dyDescent="0.25">
      <c r="A1944" t="s">
        <v>20</v>
      </c>
      <c r="B1944">
        <v>531334</v>
      </c>
      <c r="C1944" t="s">
        <v>3715</v>
      </c>
      <c r="D1944">
        <v>12.74</v>
      </c>
      <c r="E1944">
        <v>12.77</v>
      </c>
      <c r="F1944">
        <v>12.67</v>
      </c>
      <c r="G1944">
        <v>12.24</v>
      </c>
      <c r="H1944">
        <v>11.48</v>
      </c>
      <c r="I1944">
        <v>10.07</v>
      </c>
      <c r="J1944">
        <v>17.72</v>
      </c>
      <c r="K1944">
        <v>7.95</v>
      </c>
    </row>
    <row r="1945" spans="1:11" x14ac:dyDescent="0.25">
      <c r="A1945" t="s">
        <v>20</v>
      </c>
      <c r="B1945">
        <v>531335</v>
      </c>
      <c r="C1945" t="s">
        <v>3716</v>
      </c>
      <c r="D1945">
        <v>1546.75</v>
      </c>
      <c r="E1945">
        <v>1533</v>
      </c>
      <c r="F1945">
        <v>1532.8</v>
      </c>
      <c r="G1945">
        <v>1537.24</v>
      </c>
      <c r="H1945">
        <v>1546.82</v>
      </c>
      <c r="I1945">
        <v>1543.29</v>
      </c>
      <c r="J1945">
        <v>1691.8</v>
      </c>
      <c r="K1945">
        <v>1425</v>
      </c>
    </row>
    <row r="1946" spans="1:11" x14ac:dyDescent="0.25">
      <c r="A1946" t="s">
        <v>20</v>
      </c>
      <c r="B1946">
        <v>531337</v>
      </c>
      <c r="C1946" t="s">
        <v>3717</v>
      </c>
      <c r="D1946">
        <v>2.94</v>
      </c>
      <c r="E1946">
        <v>2.97</v>
      </c>
      <c r="F1946">
        <v>2.99</v>
      </c>
      <c r="G1946">
        <v>3.05</v>
      </c>
      <c r="H1946">
        <v>3.14</v>
      </c>
      <c r="I1946">
        <v>3.32</v>
      </c>
      <c r="J1946">
        <v>4.1399999999999997</v>
      </c>
      <c r="K1946">
        <v>2.27</v>
      </c>
    </row>
    <row r="1947" spans="1:11" x14ac:dyDescent="0.25">
      <c r="A1947" t="s">
        <v>20</v>
      </c>
      <c r="B1947">
        <v>531338</v>
      </c>
      <c r="C1947" t="s">
        <v>3718</v>
      </c>
      <c r="D1947">
        <v>15.16</v>
      </c>
      <c r="E1947">
        <v>15.57</v>
      </c>
      <c r="F1947">
        <v>15.73</v>
      </c>
      <c r="G1947">
        <v>15.83</v>
      </c>
      <c r="H1947">
        <v>15.9</v>
      </c>
      <c r="I1947">
        <v>16.03</v>
      </c>
      <c r="J1947">
        <v>17.899999999999999</v>
      </c>
      <c r="K1947">
        <v>13.71</v>
      </c>
    </row>
    <row r="1948" spans="1:11" x14ac:dyDescent="0.25">
      <c r="A1948" t="s">
        <v>20</v>
      </c>
      <c r="B1948">
        <v>531340</v>
      </c>
      <c r="C1948" t="s">
        <v>3719</v>
      </c>
      <c r="D1948">
        <v>32.18</v>
      </c>
      <c r="E1948">
        <v>31.39</v>
      </c>
      <c r="F1948">
        <v>31.18</v>
      </c>
      <c r="G1948">
        <v>31.41</v>
      </c>
      <c r="H1948">
        <v>32.71</v>
      </c>
      <c r="I1948">
        <v>34.81</v>
      </c>
      <c r="J1948">
        <v>41.2</v>
      </c>
      <c r="K1948">
        <v>28.85</v>
      </c>
    </row>
    <row r="1949" spans="1:11" x14ac:dyDescent="0.25">
      <c r="A1949" t="s">
        <v>20</v>
      </c>
      <c r="B1949">
        <v>531341</v>
      </c>
      <c r="C1949" t="s">
        <v>3720</v>
      </c>
      <c r="D1949">
        <v>9.9499999999999993</v>
      </c>
      <c r="E1949">
        <v>10.46</v>
      </c>
      <c r="F1949">
        <v>10.96</v>
      </c>
      <c r="G1949">
        <v>11.44</v>
      </c>
      <c r="H1949">
        <v>12.02</v>
      </c>
      <c r="I1949">
        <v>12.05</v>
      </c>
      <c r="J1949">
        <v>14.8</v>
      </c>
      <c r="K1949">
        <v>9.9499999999999993</v>
      </c>
    </row>
    <row r="1950" spans="1:11" x14ac:dyDescent="0.25">
      <c r="A1950" t="s">
        <v>20</v>
      </c>
      <c r="B1950">
        <v>531344</v>
      </c>
      <c r="C1950" t="s">
        <v>3721</v>
      </c>
      <c r="D1950">
        <v>749.95</v>
      </c>
      <c r="E1950">
        <v>746.85</v>
      </c>
      <c r="F1950">
        <v>738.76</v>
      </c>
      <c r="G1950">
        <v>727.93</v>
      </c>
      <c r="H1950">
        <v>713.92</v>
      </c>
      <c r="I1950">
        <v>685.08</v>
      </c>
      <c r="J1950">
        <v>761.4</v>
      </c>
      <c r="K1950">
        <v>646.5</v>
      </c>
    </row>
    <row r="1951" spans="1:11" x14ac:dyDescent="0.25">
      <c r="A1951" t="s">
        <v>20</v>
      </c>
      <c r="B1951">
        <v>531346</v>
      </c>
      <c r="C1951" t="s">
        <v>3722</v>
      </c>
      <c r="D1951">
        <v>37.020000000000003</v>
      </c>
      <c r="E1951">
        <v>37.020000000000003</v>
      </c>
      <c r="F1951">
        <v>37.14</v>
      </c>
      <c r="G1951">
        <v>37.4</v>
      </c>
      <c r="H1951">
        <v>37.6</v>
      </c>
      <c r="I1951">
        <v>36.159999999999997</v>
      </c>
      <c r="J1951">
        <v>44.06</v>
      </c>
      <c r="K1951">
        <v>31</v>
      </c>
    </row>
    <row r="1952" spans="1:11" x14ac:dyDescent="0.25">
      <c r="A1952" t="s">
        <v>20</v>
      </c>
      <c r="B1952">
        <v>531349</v>
      </c>
      <c r="C1952" t="s">
        <v>3723</v>
      </c>
      <c r="D1952">
        <v>151.80000000000001</v>
      </c>
      <c r="E1952">
        <v>154.87</v>
      </c>
      <c r="F1952">
        <v>155.72999999999999</v>
      </c>
      <c r="G1952">
        <v>156.53</v>
      </c>
      <c r="H1952">
        <v>153.99</v>
      </c>
      <c r="I1952">
        <v>141.78</v>
      </c>
      <c r="J1952">
        <v>181.95</v>
      </c>
      <c r="K1952">
        <v>127.05</v>
      </c>
    </row>
    <row r="1953" spans="1:11" x14ac:dyDescent="0.25">
      <c r="A1953" t="s">
        <v>20</v>
      </c>
      <c r="B1953">
        <v>531352</v>
      </c>
      <c r="C1953" t="s">
        <v>3724</v>
      </c>
      <c r="D1953">
        <v>26.24</v>
      </c>
      <c r="E1953">
        <v>26.26</v>
      </c>
      <c r="F1953">
        <v>26.17</v>
      </c>
      <c r="G1953">
        <v>25.71</v>
      </c>
      <c r="H1953">
        <v>24.37</v>
      </c>
      <c r="I1953">
        <v>23.85</v>
      </c>
      <c r="J1953">
        <v>29.25</v>
      </c>
      <c r="K1953">
        <v>16.73</v>
      </c>
    </row>
    <row r="1954" spans="1:11" x14ac:dyDescent="0.25">
      <c r="A1954" t="s">
        <v>20</v>
      </c>
      <c r="B1954">
        <v>531357</v>
      </c>
      <c r="C1954" t="s">
        <v>3725</v>
      </c>
      <c r="D1954">
        <v>70.989999999999995</v>
      </c>
      <c r="E1954">
        <v>65.88</v>
      </c>
      <c r="F1954">
        <v>61.31</v>
      </c>
      <c r="G1954">
        <v>56.39</v>
      </c>
      <c r="H1954">
        <v>49.23</v>
      </c>
      <c r="I1954">
        <v>31.66</v>
      </c>
      <c r="J1954">
        <v>71.52</v>
      </c>
      <c r="K1954">
        <v>28</v>
      </c>
    </row>
    <row r="1955" spans="1:11" x14ac:dyDescent="0.25">
      <c r="A1955" t="s">
        <v>20</v>
      </c>
      <c r="B1955">
        <v>531358</v>
      </c>
      <c r="C1955" t="s">
        <v>3726</v>
      </c>
      <c r="D1955">
        <v>440.8</v>
      </c>
      <c r="E1955">
        <v>440.63</v>
      </c>
      <c r="F1955">
        <v>435.9</v>
      </c>
      <c r="G1955">
        <v>428.98</v>
      </c>
      <c r="H1955">
        <v>415.15</v>
      </c>
      <c r="I1955">
        <v>355.52</v>
      </c>
      <c r="J1955">
        <v>456</v>
      </c>
      <c r="K1955">
        <v>351.1</v>
      </c>
    </row>
    <row r="1956" spans="1:11" x14ac:dyDescent="0.25">
      <c r="A1956" t="s">
        <v>20</v>
      </c>
      <c r="B1956">
        <v>531359</v>
      </c>
      <c r="C1956" t="s">
        <v>3727</v>
      </c>
      <c r="D1956">
        <v>253.75</v>
      </c>
      <c r="E1956">
        <v>239.51</v>
      </c>
      <c r="F1956">
        <v>230.95</v>
      </c>
      <c r="G1956">
        <v>222.06</v>
      </c>
      <c r="H1956">
        <v>209.33</v>
      </c>
      <c r="I1956">
        <v>176.38</v>
      </c>
      <c r="J1956">
        <v>253.75</v>
      </c>
      <c r="K1956">
        <v>140</v>
      </c>
    </row>
    <row r="1957" spans="1:11" x14ac:dyDescent="0.25">
      <c r="A1957" t="s">
        <v>20</v>
      </c>
      <c r="B1957">
        <v>531360</v>
      </c>
      <c r="C1957" t="s">
        <v>3728</v>
      </c>
      <c r="D1957">
        <v>23.1</v>
      </c>
      <c r="E1957">
        <v>22.7</v>
      </c>
      <c r="F1957">
        <v>21.57</v>
      </c>
      <c r="G1957">
        <v>20.55</v>
      </c>
      <c r="H1957">
        <v>19.22</v>
      </c>
      <c r="I1957">
        <v>19.88</v>
      </c>
      <c r="J1957">
        <v>25.5</v>
      </c>
      <c r="K1957">
        <v>12.01</v>
      </c>
    </row>
    <row r="1958" spans="1:11" x14ac:dyDescent="0.25">
      <c r="A1958" t="s">
        <v>20</v>
      </c>
      <c r="B1958">
        <v>531364</v>
      </c>
      <c r="C1958" t="s">
        <v>3729</v>
      </c>
      <c r="D1958">
        <v>55.93</v>
      </c>
      <c r="E1958">
        <v>57.86</v>
      </c>
      <c r="F1958">
        <v>58.47</v>
      </c>
      <c r="G1958">
        <v>59.03</v>
      </c>
      <c r="H1958">
        <v>60.89</v>
      </c>
      <c r="I1958">
        <v>62.81</v>
      </c>
      <c r="J1958">
        <v>76.5</v>
      </c>
      <c r="K1958">
        <v>53</v>
      </c>
    </row>
    <row r="1959" spans="1:11" x14ac:dyDescent="0.25">
      <c r="A1959" t="s">
        <v>20</v>
      </c>
      <c r="B1959">
        <v>531370</v>
      </c>
      <c r="C1959" t="s">
        <v>3730</v>
      </c>
      <c r="D1959">
        <v>22.55</v>
      </c>
      <c r="E1959">
        <v>23.82</v>
      </c>
      <c r="F1959">
        <v>25.06</v>
      </c>
      <c r="G1959">
        <v>26.69</v>
      </c>
      <c r="H1959">
        <v>28.69</v>
      </c>
      <c r="I1959">
        <v>27.35</v>
      </c>
      <c r="J1959">
        <v>36.799999999999997</v>
      </c>
      <c r="K1959">
        <v>22.23</v>
      </c>
    </row>
    <row r="1960" spans="1:11" x14ac:dyDescent="0.25">
      <c r="A1960" t="s">
        <v>20</v>
      </c>
      <c r="B1960">
        <v>531373</v>
      </c>
      <c r="C1960" t="s">
        <v>5690</v>
      </c>
      <c r="D1960">
        <v>63.22</v>
      </c>
      <c r="E1960">
        <v>58.06</v>
      </c>
      <c r="F1960">
        <v>54</v>
      </c>
      <c r="G1960">
        <v>50.13</v>
      </c>
      <c r="H1960">
        <v>45.81</v>
      </c>
      <c r="I1960">
        <v>41.51</v>
      </c>
      <c r="J1960">
        <v>63.23</v>
      </c>
      <c r="K1960">
        <v>34.909999999999997</v>
      </c>
    </row>
    <row r="1961" spans="1:11" x14ac:dyDescent="0.25">
      <c r="A1961" t="s">
        <v>20</v>
      </c>
      <c r="B1961">
        <v>531380</v>
      </c>
      <c r="C1961" t="s">
        <v>3731</v>
      </c>
      <c r="D1961">
        <v>100.6</v>
      </c>
      <c r="E1961">
        <v>104.66</v>
      </c>
      <c r="F1961">
        <v>109</v>
      </c>
      <c r="G1961">
        <v>114.6</v>
      </c>
      <c r="H1961">
        <v>112.55</v>
      </c>
      <c r="I1961">
        <v>86.73</v>
      </c>
      <c r="J1961">
        <v>160</v>
      </c>
      <c r="K1961">
        <v>73.459999999999994</v>
      </c>
    </row>
    <row r="1962" spans="1:11" x14ac:dyDescent="0.25">
      <c r="A1962" t="s">
        <v>20</v>
      </c>
      <c r="B1962">
        <v>531381</v>
      </c>
      <c r="C1962" t="s">
        <v>3732</v>
      </c>
      <c r="D1962">
        <v>68.14</v>
      </c>
      <c r="E1962">
        <v>70.36</v>
      </c>
      <c r="F1962">
        <v>71.08</v>
      </c>
      <c r="G1962">
        <v>69.650000000000006</v>
      </c>
      <c r="H1962">
        <v>63.97</v>
      </c>
      <c r="I1962">
        <v>52.27</v>
      </c>
      <c r="J1962">
        <v>81.59</v>
      </c>
      <c r="K1962">
        <v>46.55</v>
      </c>
    </row>
    <row r="1963" spans="1:11" x14ac:dyDescent="0.25">
      <c r="A1963" t="s">
        <v>20</v>
      </c>
      <c r="B1963">
        <v>531387</v>
      </c>
      <c r="C1963" t="s">
        <v>3733</v>
      </c>
      <c r="D1963">
        <v>8.24</v>
      </c>
      <c r="E1963">
        <v>7.94</v>
      </c>
      <c r="F1963">
        <v>7.59</v>
      </c>
      <c r="G1963">
        <v>7.02</v>
      </c>
      <c r="H1963">
        <v>6.13</v>
      </c>
      <c r="I1963">
        <v>5.33</v>
      </c>
      <c r="J1963">
        <v>8.24</v>
      </c>
      <c r="K1963">
        <v>4.4000000000000004</v>
      </c>
    </row>
    <row r="1964" spans="1:11" x14ac:dyDescent="0.25">
      <c r="A1964" t="s">
        <v>20</v>
      </c>
      <c r="B1964">
        <v>531390</v>
      </c>
      <c r="C1964" t="s">
        <v>3734</v>
      </c>
      <c r="D1964">
        <v>37.520000000000003</v>
      </c>
      <c r="E1964">
        <v>37.24</v>
      </c>
      <c r="F1964">
        <v>37.24</v>
      </c>
      <c r="G1964">
        <v>37.36</v>
      </c>
      <c r="H1964">
        <v>37.78</v>
      </c>
      <c r="I1964">
        <v>38.78</v>
      </c>
      <c r="J1964">
        <v>45</v>
      </c>
      <c r="K1964">
        <v>34</v>
      </c>
    </row>
    <row r="1965" spans="1:11" x14ac:dyDescent="0.25">
      <c r="A1965" t="s">
        <v>20</v>
      </c>
      <c r="B1965">
        <v>531395</v>
      </c>
      <c r="C1965" t="s">
        <v>3735</v>
      </c>
      <c r="D1965">
        <v>47.18</v>
      </c>
      <c r="E1965">
        <v>45.46</v>
      </c>
      <c r="F1965">
        <v>43.59</v>
      </c>
      <c r="G1965">
        <v>39.979999999999997</v>
      </c>
      <c r="H1965">
        <v>32.200000000000003</v>
      </c>
      <c r="I1965">
        <v>22.13</v>
      </c>
      <c r="J1965">
        <v>47.18</v>
      </c>
      <c r="K1965">
        <v>13.63</v>
      </c>
    </row>
    <row r="1966" spans="1:11" x14ac:dyDescent="0.25">
      <c r="A1966" t="s">
        <v>20</v>
      </c>
      <c r="B1966">
        <v>531396</v>
      </c>
      <c r="C1966" t="s">
        <v>3736</v>
      </c>
      <c r="D1966">
        <v>4.8</v>
      </c>
      <c r="E1966">
        <v>4.7699999999999996</v>
      </c>
      <c r="F1966">
        <v>4.67</v>
      </c>
      <c r="G1966">
        <v>4.5</v>
      </c>
      <c r="H1966">
        <v>4.17</v>
      </c>
      <c r="I1966">
        <v>3.88</v>
      </c>
      <c r="J1966">
        <v>5.17</v>
      </c>
      <c r="K1966">
        <v>3.2</v>
      </c>
    </row>
    <row r="1967" spans="1:11" x14ac:dyDescent="0.25">
      <c r="A1967" t="s">
        <v>20</v>
      </c>
      <c r="B1967">
        <v>531397</v>
      </c>
      <c r="C1967" t="s">
        <v>5691</v>
      </c>
      <c r="D1967">
        <v>16</v>
      </c>
      <c r="E1967">
        <v>16</v>
      </c>
      <c r="F1967">
        <v>16</v>
      </c>
      <c r="G1967">
        <v>15.91</v>
      </c>
      <c r="H1967">
        <v>15.61</v>
      </c>
      <c r="I1967">
        <v>13.82</v>
      </c>
      <c r="J1967">
        <v>20.2</v>
      </c>
      <c r="K1967">
        <v>12.5</v>
      </c>
    </row>
    <row r="1968" spans="1:11" x14ac:dyDescent="0.25">
      <c r="A1968" t="s">
        <v>20</v>
      </c>
      <c r="B1968">
        <v>531398</v>
      </c>
      <c r="C1968" t="s">
        <v>3737</v>
      </c>
      <c r="D1968">
        <v>88.92</v>
      </c>
      <c r="E1968">
        <v>89.52</v>
      </c>
      <c r="F1968">
        <v>89.58</v>
      </c>
      <c r="G1968">
        <v>89.51</v>
      </c>
      <c r="H1968">
        <v>89.95</v>
      </c>
      <c r="I1968">
        <v>99.91</v>
      </c>
      <c r="J1968">
        <v>114</v>
      </c>
      <c r="K1968">
        <v>74.5</v>
      </c>
    </row>
    <row r="1969" spans="1:11" x14ac:dyDescent="0.25">
      <c r="A1969" t="s">
        <v>20</v>
      </c>
      <c r="B1969">
        <v>531399</v>
      </c>
      <c r="C1969" t="s">
        <v>3738</v>
      </c>
      <c r="D1969">
        <v>101.58</v>
      </c>
      <c r="E1969">
        <v>98.01</v>
      </c>
      <c r="F1969">
        <v>95</v>
      </c>
      <c r="G1969">
        <v>91.17</v>
      </c>
      <c r="H1969">
        <v>83.13</v>
      </c>
      <c r="I1969">
        <v>60.28</v>
      </c>
      <c r="J1969">
        <v>101.58</v>
      </c>
      <c r="K1969">
        <v>54.62</v>
      </c>
    </row>
    <row r="1970" spans="1:11" x14ac:dyDescent="0.25">
      <c r="A1970" t="s">
        <v>20</v>
      </c>
      <c r="B1970">
        <v>531400</v>
      </c>
      <c r="C1970" t="s">
        <v>3739</v>
      </c>
      <c r="D1970">
        <v>87.23</v>
      </c>
      <c r="E1970">
        <v>84.15</v>
      </c>
      <c r="F1970">
        <v>83.69</v>
      </c>
      <c r="G1970">
        <v>83.98</v>
      </c>
      <c r="H1970">
        <v>84.98</v>
      </c>
      <c r="I1970">
        <v>81.23</v>
      </c>
      <c r="J1970">
        <v>101.89</v>
      </c>
      <c r="K1970">
        <v>79.25</v>
      </c>
    </row>
    <row r="1971" spans="1:11" x14ac:dyDescent="0.25">
      <c r="A1971" t="s">
        <v>20</v>
      </c>
      <c r="B1971">
        <v>531402</v>
      </c>
      <c r="C1971" t="s">
        <v>3740</v>
      </c>
      <c r="D1971">
        <v>14.2</v>
      </c>
      <c r="E1971">
        <v>14.95</v>
      </c>
      <c r="F1971">
        <v>14.79</v>
      </c>
      <c r="G1971">
        <v>14.53</v>
      </c>
      <c r="H1971">
        <v>14.51</v>
      </c>
      <c r="I1971">
        <v>14.66</v>
      </c>
      <c r="J1971">
        <v>16.5</v>
      </c>
      <c r="K1971">
        <v>12.1</v>
      </c>
    </row>
    <row r="1972" spans="1:11" x14ac:dyDescent="0.25">
      <c r="A1972" t="s">
        <v>20</v>
      </c>
      <c r="B1972">
        <v>531406</v>
      </c>
      <c r="C1972" t="s">
        <v>3741</v>
      </c>
      <c r="D1972">
        <v>11.12</v>
      </c>
      <c r="E1972">
        <v>11.58</v>
      </c>
      <c r="F1972">
        <v>12.1</v>
      </c>
      <c r="G1972">
        <v>12.34</v>
      </c>
      <c r="H1972">
        <v>11.24</v>
      </c>
      <c r="I1972">
        <v>10.220000000000001</v>
      </c>
      <c r="J1972">
        <v>16.170000000000002</v>
      </c>
      <c r="K1972">
        <v>5.81</v>
      </c>
    </row>
    <row r="1973" spans="1:11" x14ac:dyDescent="0.25">
      <c r="A1973" t="s">
        <v>20</v>
      </c>
      <c r="B1973">
        <v>531409</v>
      </c>
      <c r="C1973" t="s">
        <v>3742</v>
      </c>
      <c r="D1973">
        <v>11.77</v>
      </c>
      <c r="E1973">
        <v>11.89</v>
      </c>
      <c r="F1973">
        <v>12.35</v>
      </c>
      <c r="G1973">
        <v>13.03</v>
      </c>
      <c r="H1973">
        <v>13.69</v>
      </c>
      <c r="I1973">
        <v>13.76</v>
      </c>
      <c r="J1973">
        <v>16.5</v>
      </c>
      <c r="K1973">
        <v>10.7</v>
      </c>
    </row>
    <row r="1974" spans="1:11" x14ac:dyDescent="0.25">
      <c r="A1974" t="s">
        <v>20</v>
      </c>
      <c r="B1974">
        <v>531411</v>
      </c>
      <c r="C1974" t="s">
        <v>3743</v>
      </c>
      <c r="D1974">
        <v>1.53</v>
      </c>
      <c r="E1974">
        <v>1.54</v>
      </c>
      <c r="F1974">
        <v>1.54</v>
      </c>
      <c r="G1974">
        <v>1.55</v>
      </c>
      <c r="H1974">
        <v>1.57</v>
      </c>
      <c r="I1974">
        <v>1.72</v>
      </c>
      <c r="J1974">
        <v>1.85</v>
      </c>
      <c r="K1974">
        <v>1.34</v>
      </c>
    </row>
    <row r="1975" spans="1:11" x14ac:dyDescent="0.25">
      <c r="A1975" t="s">
        <v>20</v>
      </c>
      <c r="B1975">
        <v>531412</v>
      </c>
      <c r="C1975" t="s">
        <v>3744</v>
      </c>
      <c r="D1975">
        <v>119.05</v>
      </c>
      <c r="E1975">
        <v>118.77</v>
      </c>
      <c r="F1975">
        <v>117.42</v>
      </c>
      <c r="G1975">
        <v>116.12</v>
      </c>
      <c r="H1975">
        <v>113.45</v>
      </c>
      <c r="I1975">
        <v>94.43</v>
      </c>
      <c r="J1975">
        <v>127.5</v>
      </c>
      <c r="K1975">
        <v>85.6</v>
      </c>
    </row>
    <row r="1976" spans="1:11" x14ac:dyDescent="0.25">
      <c r="A1976" t="s">
        <v>20</v>
      </c>
      <c r="B1976">
        <v>531413</v>
      </c>
      <c r="C1976" t="s">
        <v>3745</v>
      </c>
      <c r="D1976">
        <v>8.8000000000000007</v>
      </c>
      <c r="E1976">
        <v>9.0299999999999994</v>
      </c>
      <c r="F1976">
        <v>8.98</v>
      </c>
      <c r="G1976">
        <v>8.86</v>
      </c>
      <c r="H1976">
        <v>8.5399999999999991</v>
      </c>
      <c r="I1976">
        <v>7.23</v>
      </c>
      <c r="J1976">
        <v>10.16</v>
      </c>
      <c r="K1976">
        <v>7.33</v>
      </c>
    </row>
    <row r="1977" spans="1:11" x14ac:dyDescent="0.25">
      <c r="A1977" t="s">
        <v>20</v>
      </c>
      <c r="B1977">
        <v>531416</v>
      </c>
      <c r="C1977" t="s">
        <v>3746</v>
      </c>
      <c r="D1977">
        <v>41.53</v>
      </c>
      <c r="E1977">
        <v>40.08</v>
      </c>
      <c r="F1977">
        <v>38.979999999999997</v>
      </c>
      <c r="G1977">
        <v>37.54</v>
      </c>
      <c r="H1977">
        <v>34.36</v>
      </c>
      <c r="I1977">
        <v>26.73</v>
      </c>
      <c r="J1977">
        <v>41.53</v>
      </c>
      <c r="K1977">
        <v>22.37</v>
      </c>
    </row>
    <row r="1978" spans="1:11" x14ac:dyDescent="0.25">
      <c r="A1978" t="s">
        <v>20</v>
      </c>
      <c r="B1978">
        <v>531417</v>
      </c>
      <c r="C1978" t="s">
        <v>3747</v>
      </c>
      <c r="D1978">
        <v>2.29</v>
      </c>
      <c r="E1978">
        <v>2.2999999999999998</v>
      </c>
      <c r="F1978">
        <v>2.2999999999999998</v>
      </c>
      <c r="G1978">
        <v>2.3199999999999998</v>
      </c>
      <c r="H1978">
        <v>2.38</v>
      </c>
      <c r="I1978">
        <v>2.3199999999999998</v>
      </c>
      <c r="J1978">
        <v>3.16</v>
      </c>
      <c r="K1978">
        <v>2.1800000000000002</v>
      </c>
    </row>
    <row r="1979" spans="1:11" x14ac:dyDescent="0.25">
      <c r="A1979" t="s">
        <v>20</v>
      </c>
      <c r="B1979">
        <v>531420</v>
      </c>
      <c r="C1979" t="s">
        <v>5692</v>
      </c>
      <c r="D1979">
        <v>2.33</v>
      </c>
      <c r="E1979">
        <v>2.41</v>
      </c>
      <c r="F1979">
        <v>2.46</v>
      </c>
      <c r="G1979">
        <v>2.57</v>
      </c>
      <c r="H1979">
        <v>2.82</v>
      </c>
      <c r="I1979">
        <v>2.5099999999999998</v>
      </c>
      <c r="J1979">
        <v>4.8899999999999997</v>
      </c>
      <c r="K1979">
        <v>2.1</v>
      </c>
    </row>
    <row r="1980" spans="1:11" x14ac:dyDescent="0.25">
      <c r="A1980" t="s">
        <v>20</v>
      </c>
      <c r="B1980">
        <v>531426</v>
      </c>
      <c r="C1980" t="s">
        <v>3748</v>
      </c>
      <c r="D1980">
        <v>267.85000000000002</v>
      </c>
      <c r="E1980">
        <v>270.52</v>
      </c>
      <c r="F1980">
        <v>273.45999999999998</v>
      </c>
      <c r="G1980">
        <v>275.13</v>
      </c>
      <c r="H1980">
        <v>269.32</v>
      </c>
      <c r="I1980">
        <v>245.24</v>
      </c>
      <c r="J1980">
        <v>302.89999999999998</v>
      </c>
      <c r="K1980">
        <v>209.25</v>
      </c>
    </row>
    <row r="1981" spans="1:11" x14ac:dyDescent="0.25">
      <c r="A1981" t="s">
        <v>20</v>
      </c>
      <c r="B1981">
        <v>531431</v>
      </c>
      <c r="C1981" t="s">
        <v>3749</v>
      </c>
      <c r="D1981">
        <v>1039.0999999999999</v>
      </c>
      <c r="E1981">
        <v>1054.42</v>
      </c>
      <c r="F1981">
        <v>1055.71</v>
      </c>
      <c r="G1981">
        <v>1037.47</v>
      </c>
      <c r="H1981">
        <v>955.65</v>
      </c>
      <c r="I1981">
        <v>718.93</v>
      </c>
      <c r="J1981">
        <v>1224.6500000000001</v>
      </c>
      <c r="K1981">
        <v>618.5</v>
      </c>
    </row>
    <row r="1982" spans="1:11" x14ac:dyDescent="0.25">
      <c r="A1982" t="s">
        <v>20</v>
      </c>
      <c r="B1982">
        <v>531432</v>
      </c>
      <c r="C1982" t="s">
        <v>3750</v>
      </c>
      <c r="D1982">
        <v>11.6</v>
      </c>
      <c r="E1982">
        <v>11.58</v>
      </c>
      <c r="F1982">
        <v>11.24</v>
      </c>
      <c r="G1982">
        <v>10.85</v>
      </c>
      <c r="H1982">
        <v>9.75</v>
      </c>
      <c r="I1982">
        <v>7.8</v>
      </c>
      <c r="J1982">
        <v>12.82</v>
      </c>
      <c r="K1982">
        <v>4.8099999999999996</v>
      </c>
    </row>
    <row r="1983" spans="1:11" x14ac:dyDescent="0.25">
      <c r="A1983" t="s">
        <v>20</v>
      </c>
      <c r="B1983">
        <v>531433</v>
      </c>
      <c r="C1983" t="s">
        <v>3751</v>
      </c>
      <c r="D1983">
        <v>2.84</v>
      </c>
      <c r="E1983">
        <v>2.79</v>
      </c>
      <c r="F1983">
        <v>2.81</v>
      </c>
      <c r="G1983">
        <v>2.85</v>
      </c>
      <c r="H1983">
        <v>2.83</v>
      </c>
      <c r="I1983">
        <v>2.5499999999999998</v>
      </c>
      <c r="J1983">
        <v>3.23</v>
      </c>
      <c r="K1983">
        <v>2.2799999999999998</v>
      </c>
    </row>
    <row r="1984" spans="1:11" x14ac:dyDescent="0.25">
      <c r="A1984" t="s">
        <v>20</v>
      </c>
      <c r="B1984">
        <v>531436</v>
      </c>
      <c r="C1984" t="s">
        <v>3752</v>
      </c>
      <c r="D1984">
        <v>5.2</v>
      </c>
      <c r="E1984">
        <v>5.16</v>
      </c>
      <c r="F1984">
        <v>5.13</v>
      </c>
      <c r="G1984">
        <v>5.01</v>
      </c>
      <c r="H1984">
        <v>4.6399999999999997</v>
      </c>
      <c r="I1984">
        <v>4.7300000000000004</v>
      </c>
      <c r="J1984">
        <v>5.49</v>
      </c>
      <c r="K1984">
        <v>2.84</v>
      </c>
    </row>
    <row r="1985" spans="1:11" x14ac:dyDescent="0.25">
      <c r="A1985" t="s">
        <v>20</v>
      </c>
      <c r="B1985">
        <v>531437</v>
      </c>
      <c r="C1985" t="s">
        <v>3753</v>
      </c>
      <c r="D1985">
        <v>31.59</v>
      </c>
      <c r="E1985">
        <v>31.55</v>
      </c>
      <c r="F1985">
        <v>31.64</v>
      </c>
      <c r="G1985">
        <v>31.27</v>
      </c>
      <c r="H1985">
        <v>29.58</v>
      </c>
      <c r="I1985">
        <v>28.35</v>
      </c>
      <c r="J1985">
        <v>39.6</v>
      </c>
      <c r="K1985">
        <v>22.1</v>
      </c>
    </row>
    <row r="1986" spans="1:11" x14ac:dyDescent="0.25">
      <c r="A1986" t="s">
        <v>20</v>
      </c>
      <c r="B1986">
        <v>531439</v>
      </c>
      <c r="C1986" t="s">
        <v>3754</v>
      </c>
      <c r="D1986">
        <v>102.19</v>
      </c>
      <c r="E1986">
        <v>97.34</v>
      </c>
      <c r="F1986">
        <v>95.26</v>
      </c>
      <c r="G1986">
        <v>93.92</v>
      </c>
      <c r="H1986">
        <v>92.59</v>
      </c>
      <c r="I1986">
        <v>79.39</v>
      </c>
      <c r="J1986">
        <v>104.89</v>
      </c>
      <c r="K1986">
        <v>79.069999999999993</v>
      </c>
    </row>
    <row r="1987" spans="1:11" x14ac:dyDescent="0.25">
      <c r="A1987" t="s">
        <v>20</v>
      </c>
      <c r="B1987">
        <v>531444</v>
      </c>
      <c r="C1987" t="s">
        <v>3755</v>
      </c>
      <c r="D1987">
        <v>7.75</v>
      </c>
      <c r="E1987">
        <v>7.63</v>
      </c>
      <c r="F1987">
        <v>7.63</v>
      </c>
      <c r="G1987">
        <v>7.57</v>
      </c>
      <c r="H1987">
        <v>7.51</v>
      </c>
      <c r="I1987">
        <v>7.54</v>
      </c>
      <c r="J1987">
        <v>9.5</v>
      </c>
      <c r="K1987">
        <v>6.18</v>
      </c>
    </row>
    <row r="1988" spans="1:11" x14ac:dyDescent="0.25">
      <c r="A1988" t="s">
        <v>20</v>
      </c>
      <c r="B1988">
        <v>531449</v>
      </c>
      <c r="C1988" t="s">
        <v>3756</v>
      </c>
      <c r="D1988">
        <v>187.95</v>
      </c>
      <c r="E1988">
        <v>191.53</v>
      </c>
      <c r="F1988">
        <v>194.02</v>
      </c>
      <c r="G1988">
        <v>195.38</v>
      </c>
      <c r="H1988">
        <v>194.67</v>
      </c>
      <c r="I1988">
        <v>222.14</v>
      </c>
      <c r="J1988">
        <v>231.35</v>
      </c>
      <c r="K1988">
        <v>165.9</v>
      </c>
    </row>
    <row r="1989" spans="1:11" x14ac:dyDescent="0.25">
      <c r="A1989" t="s">
        <v>20</v>
      </c>
      <c r="B1989">
        <v>531453</v>
      </c>
      <c r="C1989" t="s">
        <v>5693</v>
      </c>
      <c r="D1989">
        <v>18.13</v>
      </c>
      <c r="E1989">
        <v>18.05</v>
      </c>
      <c r="F1989">
        <v>18.11</v>
      </c>
      <c r="G1989">
        <v>18.21</v>
      </c>
      <c r="H1989">
        <v>17.760000000000002</v>
      </c>
      <c r="I1989">
        <v>16.34</v>
      </c>
      <c r="J1989">
        <v>23</v>
      </c>
      <c r="K1989">
        <v>13.5</v>
      </c>
    </row>
    <row r="1990" spans="1:11" x14ac:dyDescent="0.25">
      <c r="A1990" t="s">
        <v>20</v>
      </c>
      <c r="B1990">
        <v>531454</v>
      </c>
      <c r="C1990" t="s">
        <v>3757</v>
      </c>
      <c r="D1990">
        <v>21.86</v>
      </c>
      <c r="E1990">
        <v>21.71</v>
      </c>
      <c r="F1990">
        <v>21.71</v>
      </c>
      <c r="G1990">
        <v>21.83</v>
      </c>
      <c r="H1990">
        <v>22.07</v>
      </c>
      <c r="I1990">
        <v>22.16</v>
      </c>
      <c r="J1990">
        <v>26.3</v>
      </c>
      <c r="K1990">
        <v>18.350000000000001</v>
      </c>
    </row>
    <row r="1991" spans="1:11" x14ac:dyDescent="0.25">
      <c r="A1991" t="s">
        <v>20</v>
      </c>
      <c r="B1991">
        <v>531456</v>
      </c>
      <c r="C1991" t="s">
        <v>3758</v>
      </c>
      <c r="D1991">
        <v>1.58</v>
      </c>
      <c r="E1991">
        <v>1.57</v>
      </c>
      <c r="F1991">
        <v>1.56</v>
      </c>
      <c r="G1991">
        <v>1.55</v>
      </c>
      <c r="H1991">
        <v>1.55</v>
      </c>
      <c r="I1991">
        <v>1.67</v>
      </c>
      <c r="J1991">
        <v>1.72</v>
      </c>
      <c r="K1991">
        <v>1.35</v>
      </c>
    </row>
    <row r="1992" spans="1:11" x14ac:dyDescent="0.25">
      <c r="A1992" t="s">
        <v>20</v>
      </c>
      <c r="B1992">
        <v>531460</v>
      </c>
      <c r="C1992" t="s">
        <v>3759</v>
      </c>
      <c r="D1992">
        <v>7.68</v>
      </c>
      <c r="E1992">
        <v>7.06</v>
      </c>
      <c r="F1992">
        <v>6.55</v>
      </c>
      <c r="G1992">
        <v>6.02</v>
      </c>
      <c r="H1992">
        <v>5.4</v>
      </c>
      <c r="I1992">
        <v>4.92</v>
      </c>
      <c r="J1992">
        <v>7.7</v>
      </c>
      <c r="K1992">
        <v>3.54</v>
      </c>
    </row>
    <row r="1993" spans="1:11" x14ac:dyDescent="0.25">
      <c r="A1993" t="s">
        <v>20</v>
      </c>
      <c r="B1993">
        <v>531465</v>
      </c>
      <c r="C1993" t="s">
        <v>3760</v>
      </c>
      <c r="D1993">
        <v>0.49</v>
      </c>
      <c r="E1993">
        <v>0.49</v>
      </c>
      <c r="F1993">
        <v>0.49</v>
      </c>
      <c r="G1993">
        <v>0.49</v>
      </c>
      <c r="H1993">
        <v>0.49</v>
      </c>
      <c r="I1993">
        <v>0.62</v>
      </c>
      <c r="J1993">
        <v>0.5</v>
      </c>
      <c r="K1993">
        <v>0.49</v>
      </c>
    </row>
    <row r="1994" spans="1:11" x14ac:dyDescent="0.25">
      <c r="A1994" t="s">
        <v>20</v>
      </c>
      <c r="B1994">
        <v>531471</v>
      </c>
      <c r="C1994" t="s">
        <v>3761</v>
      </c>
      <c r="D1994">
        <v>10.95</v>
      </c>
      <c r="E1994">
        <v>11.37</v>
      </c>
      <c r="F1994">
        <v>11.74</v>
      </c>
      <c r="G1994">
        <v>12</v>
      </c>
      <c r="H1994">
        <v>11.35</v>
      </c>
      <c r="I1994">
        <v>9.44</v>
      </c>
      <c r="J1994">
        <v>14.31</v>
      </c>
      <c r="K1994">
        <v>7.13</v>
      </c>
    </row>
    <row r="1995" spans="1:11" x14ac:dyDescent="0.25">
      <c r="A1995" t="s">
        <v>20</v>
      </c>
      <c r="B1995">
        <v>531472</v>
      </c>
      <c r="C1995" t="s">
        <v>3762</v>
      </c>
      <c r="D1995">
        <v>29.19</v>
      </c>
      <c r="E1995">
        <v>27.99</v>
      </c>
      <c r="F1995">
        <v>27.09</v>
      </c>
      <c r="G1995">
        <v>26.42</v>
      </c>
      <c r="H1995">
        <v>25.35</v>
      </c>
      <c r="I1995">
        <v>21.79</v>
      </c>
      <c r="J1995">
        <v>30.66</v>
      </c>
      <c r="K1995">
        <v>20</v>
      </c>
    </row>
    <row r="1996" spans="1:11" x14ac:dyDescent="0.25">
      <c r="A1996" t="s">
        <v>20</v>
      </c>
      <c r="B1996">
        <v>531489</v>
      </c>
      <c r="C1996" t="s">
        <v>3763</v>
      </c>
      <c r="D1996">
        <v>438.25</v>
      </c>
      <c r="E1996">
        <v>438.32</v>
      </c>
      <c r="F1996">
        <v>438.54</v>
      </c>
      <c r="G1996">
        <v>444.64</v>
      </c>
      <c r="H1996">
        <v>458.89</v>
      </c>
      <c r="I1996">
        <v>425.66</v>
      </c>
      <c r="J1996">
        <v>715</v>
      </c>
      <c r="K1996">
        <v>412</v>
      </c>
    </row>
    <row r="1997" spans="1:11" x14ac:dyDescent="0.25">
      <c r="A1997" t="s">
        <v>20</v>
      </c>
      <c r="B1997">
        <v>531494</v>
      </c>
      <c r="C1997" t="s">
        <v>3764</v>
      </c>
      <c r="D1997">
        <v>4.8099999999999996</v>
      </c>
      <c r="E1997">
        <v>4.55</v>
      </c>
      <c r="F1997">
        <v>4.57</v>
      </c>
      <c r="G1997">
        <v>4.78</v>
      </c>
      <c r="H1997">
        <v>5.34</v>
      </c>
      <c r="I1997">
        <v>7.27</v>
      </c>
      <c r="J1997">
        <v>7.57</v>
      </c>
      <c r="K1997">
        <v>3.99</v>
      </c>
    </row>
    <row r="1998" spans="1:11" x14ac:dyDescent="0.25">
      <c r="A1998" t="s">
        <v>20</v>
      </c>
      <c r="B1998">
        <v>531496</v>
      </c>
      <c r="C1998" t="s">
        <v>5695</v>
      </c>
      <c r="D1998">
        <v>3.72</v>
      </c>
      <c r="E1998">
        <v>3.62</v>
      </c>
      <c r="F1998">
        <v>3.62</v>
      </c>
      <c r="G1998">
        <v>3.58</v>
      </c>
      <c r="H1998">
        <v>3.3</v>
      </c>
      <c r="I1998">
        <v>2.56</v>
      </c>
      <c r="J1998">
        <v>3.88</v>
      </c>
      <c r="K1998">
        <v>1.48</v>
      </c>
    </row>
    <row r="1999" spans="1:11" x14ac:dyDescent="0.25">
      <c r="A1999" t="s">
        <v>20</v>
      </c>
      <c r="B1999">
        <v>531497</v>
      </c>
      <c r="C1999" t="s">
        <v>3765</v>
      </c>
      <c r="D1999">
        <v>7.66</v>
      </c>
      <c r="E1999">
        <v>7.06</v>
      </c>
      <c r="F1999">
        <v>6.64</v>
      </c>
      <c r="G1999">
        <v>6.21</v>
      </c>
      <c r="H1999">
        <v>5.76</v>
      </c>
      <c r="I1999">
        <v>5.39</v>
      </c>
      <c r="J1999">
        <v>7.66</v>
      </c>
      <c r="K1999">
        <v>4.93</v>
      </c>
    </row>
    <row r="2000" spans="1:11" x14ac:dyDescent="0.25">
      <c r="A2000" t="s">
        <v>20</v>
      </c>
      <c r="B2000">
        <v>531499</v>
      </c>
      <c r="C2000" t="s">
        <v>3766</v>
      </c>
      <c r="D2000">
        <v>6.35</v>
      </c>
      <c r="E2000">
        <v>6.56</v>
      </c>
      <c r="F2000">
        <v>6.54</v>
      </c>
      <c r="G2000">
        <v>6.45</v>
      </c>
      <c r="H2000">
        <v>6.21</v>
      </c>
      <c r="I2000">
        <v>5.92</v>
      </c>
      <c r="J2000">
        <v>7.65</v>
      </c>
      <c r="K2000">
        <v>4.21</v>
      </c>
    </row>
    <row r="2001" spans="1:11" x14ac:dyDescent="0.25">
      <c r="A2001" t="s">
        <v>20</v>
      </c>
      <c r="B2001">
        <v>531500</v>
      </c>
      <c r="C2001" t="s">
        <v>3767</v>
      </c>
      <c r="D2001">
        <v>377.4</v>
      </c>
      <c r="E2001">
        <v>402.73</v>
      </c>
      <c r="F2001">
        <v>416.52</v>
      </c>
      <c r="G2001">
        <v>430.93</v>
      </c>
      <c r="H2001">
        <v>459.79</v>
      </c>
      <c r="I2001">
        <v>542.94000000000005</v>
      </c>
      <c r="J2001">
        <v>559.79999999999995</v>
      </c>
      <c r="K2001">
        <v>362.25</v>
      </c>
    </row>
    <row r="2002" spans="1:11" x14ac:dyDescent="0.25">
      <c r="A2002" t="s">
        <v>20</v>
      </c>
      <c r="B2002">
        <v>531502</v>
      </c>
      <c r="C2002" t="s">
        <v>3768</v>
      </c>
      <c r="D2002">
        <v>9.32</v>
      </c>
      <c r="E2002">
        <v>9.41</v>
      </c>
      <c r="F2002">
        <v>9.18</v>
      </c>
      <c r="G2002">
        <v>8.6</v>
      </c>
      <c r="H2002">
        <v>7.32</v>
      </c>
      <c r="I2002">
        <v>6.03</v>
      </c>
      <c r="J2002">
        <v>9.89</v>
      </c>
      <c r="K2002">
        <v>4.29</v>
      </c>
    </row>
    <row r="2003" spans="1:11" x14ac:dyDescent="0.25">
      <c r="A2003" t="s">
        <v>20</v>
      </c>
      <c r="B2003">
        <v>531503</v>
      </c>
      <c r="C2003" t="s">
        <v>3769</v>
      </c>
      <c r="D2003">
        <v>41.5</v>
      </c>
      <c r="E2003">
        <v>41.78</v>
      </c>
      <c r="F2003">
        <v>42.22</v>
      </c>
      <c r="G2003">
        <v>42.79</v>
      </c>
      <c r="H2003">
        <v>42.82</v>
      </c>
      <c r="I2003">
        <v>46.37</v>
      </c>
      <c r="J2003">
        <v>48.19</v>
      </c>
      <c r="K2003">
        <v>32.409999999999997</v>
      </c>
    </row>
    <row r="2004" spans="1:11" x14ac:dyDescent="0.25">
      <c r="A2004" t="s">
        <v>20</v>
      </c>
      <c r="B2004">
        <v>531505</v>
      </c>
      <c r="C2004" t="s">
        <v>3770</v>
      </c>
      <c r="D2004">
        <v>93.64</v>
      </c>
      <c r="E2004">
        <v>90.11</v>
      </c>
      <c r="F2004">
        <v>86.07</v>
      </c>
      <c r="G2004">
        <v>78.97</v>
      </c>
      <c r="H2004">
        <v>63.03</v>
      </c>
      <c r="I2004">
        <v>31.39</v>
      </c>
      <c r="J2004">
        <v>93.64</v>
      </c>
      <c r="K2004">
        <v>18.350000000000001</v>
      </c>
    </row>
    <row r="2005" spans="1:11" x14ac:dyDescent="0.25">
      <c r="A2005" t="s">
        <v>20</v>
      </c>
      <c r="B2005">
        <v>531506</v>
      </c>
      <c r="C2005" t="s">
        <v>3771</v>
      </c>
      <c r="D2005">
        <v>8</v>
      </c>
      <c r="E2005">
        <v>7.49</v>
      </c>
      <c r="F2005">
        <v>7.14</v>
      </c>
      <c r="G2005">
        <v>6.99</v>
      </c>
      <c r="H2005">
        <v>7.87</v>
      </c>
      <c r="I2005">
        <v>10.95</v>
      </c>
      <c r="J2005">
        <v>13.32</v>
      </c>
      <c r="K2005">
        <v>5.71</v>
      </c>
    </row>
    <row r="2006" spans="1:11" x14ac:dyDescent="0.25">
      <c r="A2006" t="s">
        <v>20</v>
      </c>
      <c r="B2006">
        <v>531508</v>
      </c>
      <c r="C2006" t="s">
        <v>3772</v>
      </c>
      <c r="D2006">
        <v>347.25</v>
      </c>
      <c r="E2006">
        <v>350.79</v>
      </c>
      <c r="F2006">
        <v>352.98</v>
      </c>
      <c r="G2006">
        <v>357.71</v>
      </c>
      <c r="H2006">
        <v>366.36</v>
      </c>
      <c r="I2006">
        <v>352.65</v>
      </c>
      <c r="J2006">
        <v>441.55</v>
      </c>
      <c r="K2006">
        <v>329.35</v>
      </c>
    </row>
    <row r="2007" spans="1:11" x14ac:dyDescent="0.25">
      <c r="A2007" t="s">
        <v>20</v>
      </c>
      <c r="B2007">
        <v>531509</v>
      </c>
      <c r="C2007" t="s">
        <v>3773</v>
      </c>
      <c r="D2007">
        <v>19.89</v>
      </c>
      <c r="E2007">
        <v>19.88</v>
      </c>
      <c r="F2007">
        <v>20.14</v>
      </c>
      <c r="G2007">
        <v>20.329999999999998</v>
      </c>
      <c r="H2007">
        <v>19.760000000000002</v>
      </c>
      <c r="I2007">
        <v>17.850000000000001</v>
      </c>
      <c r="J2007">
        <v>22.29</v>
      </c>
      <c r="K2007">
        <v>14.41</v>
      </c>
    </row>
    <row r="2008" spans="1:11" x14ac:dyDescent="0.25">
      <c r="A2008" t="s">
        <v>20</v>
      </c>
      <c r="B2008">
        <v>531512</v>
      </c>
      <c r="C2008" t="s">
        <v>3774</v>
      </c>
      <c r="D2008">
        <v>7.45</v>
      </c>
      <c r="E2008">
        <v>7.79</v>
      </c>
      <c r="F2008">
        <v>8.02</v>
      </c>
      <c r="G2008">
        <v>8.27</v>
      </c>
      <c r="H2008">
        <v>8.66</v>
      </c>
      <c r="I2008">
        <v>9.65</v>
      </c>
      <c r="J2008">
        <v>10.18</v>
      </c>
      <c r="K2008">
        <v>7.15</v>
      </c>
    </row>
    <row r="2009" spans="1:11" x14ac:dyDescent="0.25">
      <c r="A2009" t="s">
        <v>20</v>
      </c>
      <c r="B2009">
        <v>531515</v>
      </c>
      <c r="C2009" t="s">
        <v>5696</v>
      </c>
      <c r="D2009">
        <v>0.57999999999999996</v>
      </c>
      <c r="E2009">
        <v>0.56000000000000005</v>
      </c>
      <c r="F2009">
        <v>0.55000000000000004</v>
      </c>
      <c r="G2009">
        <v>0.53</v>
      </c>
      <c r="H2009">
        <v>0.49</v>
      </c>
      <c r="I2009">
        <v>0.4</v>
      </c>
      <c r="J2009">
        <v>0.57999999999999996</v>
      </c>
      <c r="K2009">
        <v>0.36</v>
      </c>
    </row>
    <row r="2010" spans="1:11" x14ac:dyDescent="0.25">
      <c r="A2010" t="s">
        <v>20</v>
      </c>
      <c r="B2010">
        <v>531518</v>
      </c>
      <c r="C2010" t="s">
        <v>3775</v>
      </c>
      <c r="D2010">
        <v>0.56999999999999995</v>
      </c>
      <c r="E2010">
        <v>0.56000000000000005</v>
      </c>
      <c r="F2010">
        <v>0.55000000000000004</v>
      </c>
      <c r="G2010">
        <v>0.55000000000000004</v>
      </c>
      <c r="H2010">
        <v>0.54</v>
      </c>
      <c r="I2010">
        <v>0.63</v>
      </c>
      <c r="J2010">
        <v>0.72</v>
      </c>
      <c r="K2010">
        <v>0.39</v>
      </c>
    </row>
    <row r="2011" spans="1:11" x14ac:dyDescent="0.25">
      <c r="A2011" t="s">
        <v>20</v>
      </c>
      <c r="B2011">
        <v>531521</v>
      </c>
      <c r="C2011" t="s">
        <v>6464</v>
      </c>
      <c r="D2011">
        <v>6.31</v>
      </c>
      <c r="E2011">
        <v>5.77</v>
      </c>
      <c r="F2011">
        <v>5.34</v>
      </c>
      <c r="G2011">
        <v>5.0599999999999996</v>
      </c>
      <c r="H2011">
        <v>5.37</v>
      </c>
      <c r="I2011">
        <v>7.03</v>
      </c>
      <c r="J2011">
        <v>8.4</v>
      </c>
      <c r="K2011">
        <v>3.9</v>
      </c>
    </row>
    <row r="2012" spans="1:11" x14ac:dyDescent="0.25">
      <c r="A2012" t="s">
        <v>20</v>
      </c>
      <c r="B2012">
        <v>531525</v>
      </c>
      <c r="C2012" t="s">
        <v>3776</v>
      </c>
      <c r="D2012">
        <v>24.17</v>
      </c>
      <c r="E2012">
        <v>23.25</v>
      </c>
      <c r="F2012">
        <v>22.95</v>
      </c>
      <c r="G2012">
        <v>22.87</v>
      </c>
      <c r="H2012">
        <v>22.7</v>
      </c>
      <c r="I2012">
        <v>20.88</v>
      </c>
      <c r="J2012">
        <v>28.2</v>
      </c>
      <c r="K2012">
        <v>18.72</v>
      </c>
    </row>
    <row r="2013" spans="1:11" x14ac:dyDescent="0.25">
      <c r="A2013" t="s">
        <v>20</v>
      </c>
      <c r="B2013">
        <v>531529</v>
      </c>
      <c r="C2013" t="s">
        <v>3777</v>
      </c>
      <c r="D2013">
        <v>7.72</v>
      </c>
      <c r="E2013">
        <v>7.57</v>
      </c>
      <c r="F2013">
        <v>7.31</v>
      </c>
      <c r="G2013">
        <v>6.9</v>
      </c>
      <c r="H2013">
        <v>6.41</v>
      </c>
      <c r="I2013">
        <v>5.44</v>
      </c>
      <c r="J2013">
        <v>7.87</v>
      </c>
      <c r="K2013">
        <v>5</v>
      </c>
    </row>
    <row r="2014" spans="1:11" x14ac:dyDescent="0.25">
      <c r="A2014" t="s">
        <v>20</v>
      </c>
      <c r="B2014">
        <v>531531</v>
      </c>
      <c r="C2014" t="s">
        <v>3778</v>
      </c>
      <c r="D2014">
        <v>1104.8499999999999</v>
      </c>
      <c r="E2014">
        <v>1106.3</v>
      </c>
      <c r="F2014">
        <v>1110.55</v>
      </c>
      <c r="G2014">
        <v>1118.3399999999999</v>
      </c>
      <c r="H2014">
        <v>1123.8499999999999</v>
      </c>
      <c r="I2014">
        <v>1040.1300000000001</v>
      </c>
      <c r="J2014">
        <v>1231.95</v>
      </c>
      <c r="K2014">
        <v>1001.9</v>
      </c>
    </row>
    <row r="2015" spans="1:11" x14ac:dyDescent="0.25">
      <c r="A2015" t="s">
        <v>20</v>
      </c>
      <c r="B2015">
        <v>531533</v>
      </c>
      <c r="C2015" t="s">
        <v>3779</v>
      </c>
      <c r="D2015">
        <v>64</v>
      </c>
      <c r="E2015">
        <v>64.55</v>
      </c>
      <c r="F2015">
        <v>64.44</v>
      </c>
      <c r="G2015">
        <v>64.319999999999993</v>
      </c>
      <c r="H2015">
        <v>64.03</v>
      </c>
      <c r="I2015">
        <v>59.85</v>
      </c>
      <c r="J2015">
        <v>69.2</v>
      </c>
      <c r="K2015">
        <v>57.7</v>
      </c>
    </row>
    <row r="2016" spans="1:11" x14ac:dyDescent="0.25">
      <c r="A2016" t="s">
        <v>20</v>
      </c>
      <c r="B2016">
        <v>531539</v>
      </c>
      <c r="C2016" t="s">
        <v>3780</v>
      </c>
      <c r="D2016">
        <v>19.82</v>
      </c>
      <c r="E2016">
        <v>19.93</v>
      </c>
      <c r="F2016">
        <v>19.86</v>
      </c>
      <c r="G2016">
        <v>19.89</v>
      </c>
      <c r="H2016">
        <v>19.96</v>
      </c>
      <c r="I2016">
        <v>19.899999999999999</v>
      </c>
      <c r="J2016">
        <v>26</v>
      </c>
      <c r="K2016">
        <v>15.26</v>
      </c>
    </row>
    <row r="2017" spans="1:11" x14ac:dyDescent="0.25">
      <c r="A2017" t="s">
        <v>20</v>
      </c>
      <c r="B2017">
        <v>531540</v>
      </c>
      <c r="C2017" t="s">
        <v>3781</v>
      </c>
      <c r="D2017">
        <v>157.05000000000001</v>
      </c>
      <c r="E2017">
        <v>155.9</v>
      </c>
      <c r="F2017">
        <v>154.36000000000001</v>
      </c>
      <c r="G2017">
        <v>150.41999999999999</v>
      </c>
      <c r="H2017">
        <v>141.69999999999999</v>
      </c>
      <c r="I2017">
        <v>113.09</v>
      </c>
      <c r="J2017">
        <v>168.9</v>
      </c>
      <c r="K2017">
        <v>100.05</v>
      </c>
    </row>
    <row r="2018" spans="1:11" x14ac:dyDescent="0.25">
      <c r="A2018" t="s">
        <v>20</v>
      </c>
      <c r="B2018">
        <v>531541</v>
      </c>
      <c r="C2018" t="s">
        <v>3782</v>
      </c>
      <c r="D2018">
        <v>2.85</v>
      </c>
      <c r="E2018">
        <v>2.71</v>
      </c>
      <c r="F2018">
        <v>2.66</v>
      </c>
      <c r="G2018">
        <v>2.66</v>
      </c>
      <c r="H2018">
        <v>2.71</v>
      </c>
      <c r="I2018">
        <v>2.99</v>
      </c>
      <c r="J2018">
        <v>3.53</v>
      </c>
      <c r="K2018">
        <v>2.31</v>
      </c>
    </row>
    <row r="2019" spans="1:11" x14ac:dyDescent="0.25">
      <c r="A2019" t="s">
        <v>20</v>
      </c>
      <c r="B2019">
        <v>531543</v>
      </c>
      <c r="C2019" t="s">
        <v>3783</v>
      </c>
      <c r="D2019">
        <v>329.65</v>
      </c>
      <c r="E2019">
        <v>334.33</v>
      </c>
      <c r="F2019">
        <v>337.51</v>
      </c>
      <c r="G2019">
        <v>343.91</v>
      </c>
      <c r="H2019">
        <v>354.07</v>
      </c>
      <c r="I2019">
        <v>345.87</v>
      </c>
      <c r="J2019">
        <v>426.75</v>
      </c>
      <c r="K2019">
        <v>315</v>
      </c>
    </row>
    <row r="2020" spans="1:11" x14ac:dyDescent="0.25">
      <c r="A2020" t="s">
        <v>20</v>
      </c>
      <c r="B2020">
        <v>531548</v>
      </c>
      <c r="C2020" t="s">
        <v>3784</v>
      </c>
      <c r="D2020">
        <v>674.6</v>
      </c>
      <c r="E2020">
        <v>675.84</v>
      </c>
      <c r="F2020">
        <v>674.76</v>
      </c>
      <c r="G2020">
        <v>676.22</v>
      </c>
      <c r="H2020">
        <v>685.07</v>
      </c>
      <c r="I2020">
        <v>653.46</v>
      </c>
      <c r="J2020">
        <v>770</v>
      </c>
      <c r="K2020">
        <v>641.9</v>
      </c>
    </row>
    <row r="2021" spans="1:11" x14ac:dyDescent="0.25">
      <c r="A2021" t="s">
        <v>20</v>
      </c>
      <c r="B2021">
        <v>531550</v>
      </c>
      <c r="C2021" t="s">
        <v>3785</v>
      </c>
      <c r="D2021">
        <v>265.35000000000002</v>
      </c>
      <c r="E2021">
        <v>251.87</v>
      </c>
      <c r="F2021">
        <v>233.42</v>
      </c>
      <c r="G2021">
        <v>208.54</v>
      </c>
      <c r="H2021">
        <v>173.66</v>
      </c>
      <c r="I2021">
        <v>106.66</v>
      </c>
      <c r="J2021">
        <v>265.35000000000002</v>
      </c>
      <c r="K2021">
        <v>102.1</v>
      </c>
    </row>
    <row r="2022" spans="1:11" x14ac:dyDescent="0.25">
      <c r="A2022" t="s">
        <v>20</v>
      </c>
      <c r="B2022">
        <v>531552</v>
      </c>
      <c r="C2022" t="s">
        <v>3786</v>
      </c>
      <c r="D2022">
        <v>17.29</v>
      </c>
      <c r="E2022">
        <v>17.36</v>
      </c>
      <c r="F2022">
        <v>17.399999999999999</v>
      </c>
      <c r="G2022">
        <v>17.559999999999999</v>
      </c>
      <c r="H2022">
        <v>17.920000000000002</v>
      </c>
      <c r="I2022">
        <v>16.88</v>
      </c>
      <c r="J2022">
        <v>22.5</v>
      </c>
      <c r="K2022">
        <v>16.149999999999999</v>
      </c>
    </row>
    <row r="2023" spans="1:11" x14ac:dyDescent="0.25">
      <c r="A2023" t="s">
        <v>20</v>
      </c>
      <c r="B2023">
        <v>531553</v>
      </c>
      <c r="C2023" t="s">
        <v>3787</v>
      </c>
      <c r="D2023">
        <v>14.76</v>
      </c>
      <c r="E2023">
        <v>14.09</v>
      </c>
      <c r="F2023">
        <v>13.69</v>
      </c>
      <c r="G2023">
        <v>13</v>
      </c>
      <c r="H2023">
        <v>11.64</v>
      </c>
      <c r="I2023">
        <v>13.03</v>
      </c>
      <c r="J2023">
        <v>14.76</v>
      </c>
      <c r="K2023">
        <v>7.08</v>
      </c>
    </row>
    <row r="2024" spans="1:11" x14ac:dyDescent="0.25">
      <c r="A2024" t="s">
        <v>20</v>
      </c>
      <c r="B2024">
        <v>531556</v>
      </c>
      <c r="C2024" t="s">
        <v>3788</v>
      </c>
      <c r="D2024">
        <v>43.14</v>
      </c>
      <c r="E2024">
        <v>43.91</v>
      </c>
      <c r="F2024">
        <v>43.75</v>
      </c>
      <c r="G2024">
        <v>43.08</v>
      </c>
      <c r="H2024">
        <v>41.54</v>
      </c>
      <c r="I2024">
        <v>37.74</v>
      </c>
      <c r="J2024">
        <v>48.01</v>
      </c>
      <c r="K2024">
        <v>33.51</v>
      </c>
    </row>
    <row r="2025" spans="1:11" x14ac:dyDescent="0.25">
      <c r="A2025" t="s">
        <v>20</v>
      </c>
      <c r="B2025">
        <v>531568</v>
      </c>
      <c r="C2025" t="s">
        <v>5697</v>
      </c>
      <c r="D2025">
        <v>2.27</v>
      </c>
      <c r="E2025">
        <v>2.19</v>
      </c>
      <c r="F2025">
        <v>2.13</v>
      </c>
      <c r="G2025">
        <v>2.02</v>
      </c>
      <c r="H2025">
        <v>1.81</v>
      </c>
      <c r="I2025">
        <v>1.64</v>
      </c>
      <c r="J2025">
        <v>2.27</v>
      </c>
      <c r="K2025">
        <v>1.1000000000000001</v>
      </c>
    </row>
    <row r="2026" spans="1:11" x14ac:dyDescent="0.25">
      <c r="A2026" t="s">
        <v>20</v>
      </c>
      <c r="B2026">
        <v>531569</v>
      </c>
      <c r="C2026" t="s">
        <v>3789</v>
      </c>
      <c r="D2026">
        <v>144.9</v>
      </c>
      <c r="E2026">
        <v>140</v>
      </c>
      <c r="F2026">
        <v>135.86000000000001</v>
      </c>
      <c r="G2026">
        <v>130.62</v>
      </c>
      <c r="H2026">
        <v>118.25</v>
      </c>
      <c r="I2026">
        <v>83.48</v>
      </c>
      <c r="J2026">
        <v>144.9</v>
      </c>
      <c r="K2026">
        <v>69</v>
      </c>
    </row>
    <row r="2027" spans="1:11" x14ac:dyDescent="0.25">
      <c r="A2027" t="s">
        <v>20</v>
      </c>
      <c r="B2027">
        <v>531574</v>
      </c>
      <c r="C2027" t="s">
        <v>3790</v>
      </c>
      <c r="D2027">
        <v>3.84</v>
      </c>
      <c r="E2027">
        <v>3.74</v>
      </c>
      <c r="F2027">
        <v>3.75</v>
      </c>
      <c r="G2027">
        <v>3.74</v>
      </c>
      <c r="H2027">
        <v>3.67</v>
      </c>
      <c r="I2027">
        <v>3.74</v>
      </c>
      <c r="J2027">
        <v>4.2699999999999996</v>
      </c>
      <c r="K2027">
        <v>3.07</v>
      </c>
    </row>
    <row r="2028" spans="1:11" x14ac:dyDescent="0.25">
      <c r="A2028" t="s">
        <v>20</v>
      </c>
      <c r="B2028">
        <v>531578</v>
      </c>
      <c r="C2028" t="s">
        <v>3791</v>
      </c>
      <c r="D2028">
        <v>4.71</v>
      </c>
      <c r="E2028">
        <v>4.6500000000000004</v>
      </c>
      <c r="F2028">
        <v>4.8</v>
      </c>
      <c r="G2028">
        <v>4.92</v>
      </c>
      <c r="H2028">
        <v>4.9400000000000004</v>
      </c>
      <c r="I2028">
        <v>4.68</v>
      </c>
      <c r="J2028">
        <v>6.03</v>
      </c>
      <c r="K2028">
        <v>3.8</v>
      </c>
    </row>
    <row r="2029" spans="1:11" x14ac:dyDescent="0.25">
      <c r="A2029" t="s">
        <v>20</v>
      </c>
      <c r="B2029">
        <v>531582</v>
      </c>
      <c r="C2029" t="s">
        <v>3792</v>
      </c>
      <c r="D2029">
        <v>14.78</v>
      </c>
      <c r="E2029">
        <v>15.45</v>
      </c>
      <c r="F2029">
        <v>15.69</v>
      </c>
      <c r="G2029">
        <v>16.170000000000002</v>
      </c>
      <c r="H2029">
        <v>17.79</v>
      </c>
      <c r="I2029">
        <v>16.48</v>
      </c>
      <c r="J2029">
        <v>33.479999999999997</v>
      </c>
      <c r="K2029">
        <v>14.05</v>
      </c>
    </row>
    <row r="2030" spans="1:11" x14ac:dyDescent="0.25">
      <c r="A2030" t="s">
        <v>20</v>
      </c>
      <c r="B2030">
        <v>531583</v>
      </c>
      <c r="C2030" t="s">
        <v>3793</v>
      </c>
      <c r="D2030">
        <v>16.62</v>
      </c>
      <c r="E2030">
        <v>16.78</v>
      </c>
      <c r="F2030">
        <v>16.940000000000001</v>
      </c>
      <c r="G2030">
        <v>17.12</v>
      </c>
      <c r="H2030">
        <v>18.28</v>
      </c>
      <c r="I2030">
        <v>18.95</v>
      </c>
      <c r="J2030">
        <v>30.45</v>
      </c>
      <c r="K2030">
        <v>14.01</v>
      </c>
    </row>
    <row r="2031" spans="1:11" x14ac:dyDescent="0.25">
      <c r="A2031" t="s">
        <v>20</v>
      </c>
      <c r="B2031">
        <v>531585</v>
      </c>
      <c r="C2031" t="s">
        <v>3794</v>
      </c>
      <c r="D2031">
        <v>6.4</v>
      </c>
      <c r="E2031">
        <v>6.44</v>
      </c>
      <c r="F2031">
        <v>6.46</v>
      </c>
      <c r="G2031">
        <v>6.47</v>
      </c>
      <c r="H2031">
        <v>6.48</v>
      </c>
      <c r="I2031">
        <v>6.27</v>
      </c>
      <c r="J2031">
        <v>7.2</v>
      </c>
      <c r="K2031">
        <v>5.71</v>
      </c>
    </row>
    <row r="2032" spans="1:11" x14ac:dyDescent="0.25">
      <c r="A2032" t="s">
        <v>20</v>
      </c>
      <c r="B2032">
        <v>531591</v>
      </c>
      <c r="C2032" t="s">
        <v>3795</v>
      </c>
      <c r="D2032">
        <v>9.8000000000000007</v>
      </c>
      <c r="E2032">
        <v>9.85</v>
      </c>
      <c r="F2032">
        <v>9.8699999999999992</v>
      </c>
      <c r="G2032">
        <v>9.8699999999999992</v>
      </c>
      <c r="H2032">
        <v>9.83</v>
      </c>
      <c r="I2032">
        <v>9.3699999999999992</v>
      </c>
      <c r="J2032">
        <v>10.31</v>
      </c>
      <c r="K2032">
        <v>9.0500000000000007</v>
      </c>
    </row>
    <row r="2033" spans="1:11" x14ac:dyDescent="0.25">
      <c r="A2033" t="s">
        <v>20</v>
      </c>
      <c r="B2033">
        <v>531592</v>
      </c>
      <c r="C2033" t="s">
        <v>3796</v>
      </c>
      <c r="D2033">
        <v>5.09</v>
      </c>
      <c r="E2033">
        <v>4.82</v>
      </c>
      <c r="F2033">
        <v>4.5599999999999996</v>
      </c>
      <c r="G2033">
        <v>4.32</v>
      </c>
      <c r="H2033">
        <v>4.07</v>
      </c>
      <c r="I2033">
        <v>3.9</v>
      </c>
      <c r="J2033">
        <v>5.2</v>
      </c>
      <c r="K2033">
        <v>3.03</v>
      </c>
    </row>
    <row r="2034" spans="1:11" x14ac:dyDescent="0.25">
      <c r="A2034" t="s">
        <v>20</v>
      </c>
      <c r="B2034">
        <v>531594</v>
      </c>
      <c r="C2034" t="s">
        <v>3797</v>
      </c>
      <c r="D2034">
        <v>13.94</v>
      </c>
      <c r="E2034">
        <v>14.28</v>
      </c>
      <c r="F2034">
        <v>14.27</v>
      </c>
      <c r="G2034">
        <v>14.23</v>
      </c>
      <c r="H2034">
        <v>14.39</v>
      </c>
      <c r="I2034">
        <v>14.44</v>
      </c>
      <c r="J2034">
        <v>18.89</v>
      </c>
      <c r="K2034">
        <v>12.38</v>
      </c>
    </row>
    <row r="2035" spans="1:11" x14ac:dyDescent="0.25">
      <c r="A2035" t="s">
        <v>20</v>
      </c>
      <c r="B2035">
        <v>531595</v>
      </c>
      <c r="C2035" t="s">
        <v>1587</v>
      </c>
      <c r="D2035">
        <v>760.35</v>
      </c>
      <c r="E2035">
        <v>761.27</v>
      </c>
      <c r="F2035">
        <v>760.6</v>
      </c>
      <c r="G2035">
        <v>761.54</v>
      </c>
      <c r="H2035">
        <v>766.91</v>
      </c>
      <c r="I2035">
        <v>745.39</v>
      </c>
      <c r="J2035">
        <v>839.45</v>
      </c>
      <c r="K2035">
        <v>733.4</v>
      </c>
    </row>
    <row r="2036" spans="1:11" x14ac:dyDescent="0.25">
      <c r="A2036" t="s">
        <v>20</v>
      </c>
      <c r="B2036">
        <v>531599</v>
      </c>
      <c r="C2036" t="s">
        <v>3798</v>
      </c>
      <c r="D2036">
        <v>386.25</v>
      </c>
      <c r="E2036">
        <v>386.02</v>
      </c>
      <c r="F2036">
        <v>381.42</v>
      </c>
      <c r="G2036">
        <v>377.04</v>
      </c>
      <c r="H2036">
        <v>373.3</v>
      </c>
      <c r="I2036">
        <v>337.16</v>
      </c>
      <c r="J2036">
        <v>428</v>
      </c>
      <c r="K2036">
        <v>336.3</v>
      </c>
    </row>
    <row r="2037" spans="1:11" x14ac:dyDescent="0.25">
      <c r="A2037" t="s">
        <v>20</v>
      </c>
      <c r="B2037">
        <v>531600</v>
      </c>
      <c r="C2037" t="s">
        <v>3799</v>
      </c>
      <c r="D2037">
        <v>106.95</v>
      </c>
      <c r="E2037">
        <v>102.95</v>
      </c>
      <c r="F2037">
        <v>101.87</v>
      </c>
      <c r="G2037">
        <v>99.05</v>
      </c>
      <c r="H2037">
        <v>93.85</v>
      </c>
      <c r="I2037">
        <v>91.17</v>
      </c>
      <c r="J2037">
        <v>119.7</v>
      </c>
      <c r="K2037">
        <v>71.25</v>
      </c>
    </row>
    <row r="2038" spans="1:11" x14ac:dyDescent="0.25">
      <c r="A2038" t="s">
        <v>20</v>
      </c>
      <c r="B2038">
        <v>531608</v>
      </c>
      <c r="C2038" t="s">
        <v>3800</v>
      </c>
      <c r="D2038">
        <v>151.55000000000001</v>
      </c>
      <c r="E2038">
        <v>152.74</v>
      </c>
      <c r="F2038">
        <v>155.19999999999999</v>
      </c>
      <c r="G2038">
        <v>154.34</v>
      </c>
      <c r="H2038">
        <v>146.13</v>
      </c>
      <c r="I2038">
        <v>147.43</v>
      </c>
      <c r="J2038">
        <v>209</v>
      </c>
      <c r="K2038">
        <v>118.2</v>
      </c>
    </row>
    <row r="2039" spans="1:11" x14ac:dyDescent="0.25">
      <c r="A2039" t="s">
        <v>20</v>
      </c>
      <c r="B2039">
        <v>531609</v>
      </c>
      <c r="C2039" t="s">
        <v>3801</v>
      </c>
      <c r="D2039">
        <v>204.9</v>
      </c>
      <c r="E2039">
        <v>206.27</v>
      </c>
      <c r="F2039">
        <v>206.77</v>
      </c>
      <c r="G2039">
        <v>207.05</v>
      </c>
      <c r="H2039">
        <v>206.98</v>
      </c>
      <c r="I2039">
        <v>211.17</v>
      </c>
      <c r="J2039">
        <v>241</v>
      </c>
      <c r="K2039">
        <v>187.25</v>
      </c>
    </row>
    <row r="2040" spans="1:11" x14ac:dyDescent="0.25">
      <c r="A2040" t="s">
        <v>20</v>
      </c>
      <c r="B2040">
        <v>531613</v>
      </c>
      <c r="C2040" t="s">
        <v>6011</v>
      </c>
      <c r="D2040">
        <v>2.12</v>
      </c>
      <c r="E2040">
        <v>2.15</v>
      </c>
      <c r="F2040">
        <v>2.09</v>
      </c>
      <c r="G2040">
        <v>2</v>
      </c>
      <c r="H2040">
        <v>1.86</v>
      </c>
      <c r="I2040">
        <v>1.61</v>
      </c>
      <c r="J2040">
        <v>2.29</v>
      </c>
      <c r="K2040">
        <v>1.21</v>
      </c>
    </row>
    <row r="2041" spans="1:11" x14ac:dyDescent="0.25">
      <c r="A2041" t="s">
        <v>20</v>
      </c>
      <c r="B2041">
        <v>531616</v>
      </c>
      <c r="C2041" t="s">
        <v>5698</v>
      </c>
      <c r="D2041">
        <v>78.8</v>
      </c>
      <c r="E2041">
        <v>76.02</v>
      </c>
      <c r="F2041">
        <v>73.63</v>
      </c>
      <c r="G2041">
        <v>72.7</v>
      </c>
      <c r="H2041">
        <v>78.31</v>
      </c>
      <c r="I2041">
        <v>97.87</v>
      </c>
      <c r="J2041">
        <v>111</v>
      </c>
      <c r="K2041">
        <v>60</v>
      </c>
    </row>
    <row r="2042" spans="1:11" x14ac:dyDescent="0.25">
      <c r="A2042" t="s">
        <v>20</v>
      </c>
      <c r="B2042">
        <v>531624</v>
      </c>
      <c r="C2042" t="s">
        <v>3802</v>
      </c>
      <c r="D2042">
        <v>4.3499999999999996</v>
      </c>
      <c r="E2042">
        <v>4.37</v>
      </c>
      <c r="F2042">
        <v>4.3600000000000003</v>
      </c>
      <c r="G2042">
        <v>4.3499999999999996</v>
      </c>
      <c r="H2042">
        <v>4.3099999999999996</v>
      </c>
      <c r="I2042">
        <v>4.25</v>
      </c>
      <c r="J2042">
        <v>4.88</v>
      </c>
      <c r="K2042">
        <v>3.92</v>
      </c>
    </row>
    <row r="2043" spans="1:11" x14ac:dyDescent="0.25">
      <c r="A2043" t="s">
        <v>20</v>
      </c>
      <c r="B2043">
        <v>531626</v>
      </c>
      <c r="C2043" t="s">
        <v>3803</v>
      </c>
      <c r="D2043">
        <v>4.75</v>
      </c>
      <c r="E2043">
        <v>4.7</v>
      </c>
      <c r="F2043">
        <v>4.58</v>
      </c>
      <c r="G2043">
        <v>4.47</v>
      </c>
      <c r="H2043">
        <v>4.45</v>
      </c>
      <c r="I2043">
        <v>4.59</v>
      </c>
      <c r="J2043">
        <v>5.16</v>
      </c>
      <c r="K2043">
        <v>3.9</v>
      </c>
    </row>
    <row r="2044" spans="1:11" x14ac:dyDescent="0.25">
      <c r="A2044" t="s">
        <v>20</v>
      </c>
      <c r="B2044">
        <v>531628</v>
      </c>
      <c r="C2044" t="s">
        <v>3804</v>
      </c>
      <c r="D2044">
        <v>24.15</v>
      </c>
      <c r="E2044">
        <v>23.32</v>
      </c>
      <c r="F2044">
        <v>22.69</v>
      </c>
      <c r="G2044">
        <v>21.58</v>
      </c>
      <c r="H2044">
        <v>18.850000000000001</v>
      </c>
      <c r="I2044">
        <v>13.43</v>
      </c>
      <c r="J2044">
        <v>24.15</v>
      </c>
      <c r="K2044">
        <v>10.41</v>
      </c>
    </row>
    <row r="2045" spans="1:11" x14ac:dyDescent="0.25">
      <c r="A2045" t="s">
        <v>20</v>
      </c>
      <c r="B2045">
        <v>531633</v>
      </c>
      <c r="C2045" t="s">
        <v>3805</v>
      </c>
      <c r="D2045">
        <v>605.29999999999995</v>
      </c>
      <c r="E2045">
        <v>597.97</v>
      </c>
      <c r="F2045">
        <v>582.72</v>
      </c>
      <c r="G2045">
        <v>558.91999999999996</v>
      </c>
      <c r="H2045">
        <v>525.65</v>
      </c>
      <c r="I2045">
        <v>444.18</v>
      </c>
      <c r="J2045">
        <v>629.70000000000005</v>
      </c>
      <c r="K2045">
        <v>411.45</v>
      </c>
    </row>
    <row r="2046" spans="1:11" x14ac:dyDescent="0.25">
      <c r="A2046" t="s">
        <v>20</v>
      </c>
      <c r="B2046">
        <v>531635</v>
      </c>
      <c r="C2046" t="s">
        <v>5699</v>
      </c>
      <c r="D2046">
        <v>49.78</v>
      </c>
      <c r="E2046">
        <v>55.06</v>
      </c>
      <c r="F2046">
        <v>58.03</v>
      </c>
      <c r="G2046">
        <v>56.87</v>
      </c>
      <c r="H2046">
        <v>50.91</v>
      </c>
      <c r="I2046">
        <v>44.27</v>
      </c>
      <c r="J2046">
        <v>80.650000000000006</v>
      </c>
      <c r="K2046">
        <v>35.6</v>
      </c>
    </row>
    <row r="2047" spans="1:11" x14ac:dyDescent="0.25">
      <c r="A2047" t="s">
        <v>20</v>
      </c>
      <c r="B2047">
        <v>531637</v>
      </c>
      <c r="C2047" t="s">
        <v>3806</v>
      </c>
      <c r="D2047">
        <v>606.15</v>
      </c>
      <c r="E2047">
        <v>609.26</v>
      </c>
      <c r="F2047">
        <v>601.28</v>
      </c>
      <c r="G2047">
        <v>586.69000000000005</v>
      </c>
      <c r="H2047">
        <v>557.96</v>
      </c>
      <c r="I2047">
        <v>473.51</v>
      </c>
      <c r="J2047">
        <v>632</v>
      </c>
      <c r="K2047">
        <v>469.5</v>
      </c>
    </row>
    <row r="2048" spans="1:11" x14ac:dyDescent="0.25">
      <c r="A2048" t="s">
        <v>20</v>
      </c>
      <c r="B2048">
        <v>531638</v>
      </c>
      <c r="C2048" t="s">
        <v>3807</v>
      </c>
      <c r="D2048">
        <v>187.85</v>
      </c>
      <c r="E2048">
        <v>177.11</v>
      </c>
      <c r="F2048">
        <v>173.58</v>
      </c>
      <c r="G2048">
        <v>171.93</v>
      </c>
      <c r="H2048">
        <v>166.04</v>
      </c>
      <c r="I2048">
        <v>132.97</v>
      </c>
      <c r="J2048">
        <v>217.9</v>
      </c>
      <c r="K2048">
        <v>128.19999999999999</v>
      </c>
    </row>
    <row r="2049" spans="1:11" x14ac:dyDescent="0.25">
      <c r="A2049" t="s">
        <v>20</v>
      </c>
      <c r="B2049">
        <v>531640</v>
      </c>
      <c r="C2049" t="s">
        <v>5700</v>
      </c>
      <c r="D2049">
        <v>11.65</v>
      </c>
      <c r="E2049">
        <v>12.08</v>
      </c>
      <c r="F2049">
        <v>12.46</v>
      </c>
      <c r="G2049">
        <v>12.54</v>
      </c>
      <c r="H2049">
        <v>13.09</v>
      </c>
      <c r="I2049">
        <v>12.36</v>
      </c>
      <c r="J2049">
        <v>21.75</v>
      </c>
      <c r="K2049">
        <v>9.85</v>
      </c>
    </row>
    <row r="2050" spans="1:11" x14ac:dyDescent="0.25">
      <c r="A2050" t="s">
        <v>20</v>
      </c>
      <c r="B2050">
        <v>531642</v>
      </c>
      <c r="C2050" t="s">
        <v>3808</v>
      </c>
      <c r="D2050">
        <v>529.9</v>
      </c>
      <c r="E2050">
        <v>523.27</v>
      </c>
      <c r="F2050">
        <v>524.41999999999996</v>
      </c>
      <c r="G2050">
        <v>529.67999999999995</v>
      </c>
      <c r="H2050">
        <v>541.37</v>
      </c>
      <c r="I2050">
        <v>535.67999999999995</v>
      </c>
      <c r="J2050">
        <v>595</v>
      </c>
      <c r="K2050">
        <v>516.20000000000005</v>
      </c>
    </row>
    <row r="2051" spans="1:11" x14ac:dyDescent="0.25">
      <c r="A2051" t="s">
        <v>20</v>
      </c>
      <c r="B2051">
        <v>531644</v>
      </c>
      <c r="C2051" t="s">
        <v>3809</v>
      </c>
      <c r="D2051">
        <v>15.9</v>
      </c>
      <c r="E2051">
        <v>15.93</v>
      </c>
      <c r="F2051">
        <v>15.79</v>
      </c>
      <c r="G2051">
        <v>15.37</v>
      </c>
      <c r="H2051">
        <v>14.55</v>
      </c>
      <c r="I2051">
        <v>13.73</v>
      </c>
      <c r="J2051">
        <v>16.64</v>
      </c>
      <c r="K2051">
        <v>11.66</v>
      </c>
    </row>
    <row r="2052" spans="1:11" x14ac:dyDescent="0.25">
      <c r="A2052" t="s">
        <v>20</v>
      </c>
      <c r="B2052">
        <v>531650</v>
      </c>
      <c r="C2052" t="s">
        <v>5701</v>
      </c>
      <c r="D2052">
        <v>1.95</v>
      </c>
      <c r="E2052">
        <v>1.98</v>
      </c>
      <c r="F2052">
        <v>1.99</v>
      </c>
      <c r="G2052">
        <v>1.99</v>
      </c>
      <c r="H2052">
        <v>1.9</v>
      </c>
      <c r="I2052">
        <v>2.25</v>
      </c>
      <c r="J2052">
        <v>2.81</v>
      </c>
      <c r="K2052">
        <v>1.3</v>
      </c>
    </row>
    <row r="2053" spans="1:11" x14ac:dyDescent="0.25">
      <c r="A2053" t="s">
        <v>20</v>
      </c>
      <c r="B2053">
        <v>531651</v>
      </c>
      <c r="C2053" t="s">
        <v>3810</v>
      </c>
      <c r="D2053">
        <v>76</v>
      </c>
      <c r="E2053">
        <v>75.81</v>
      </c>
      <c r="F2053">
        <v>75.55</v>
      </c>
      <c r="G2053">
        <v>75.31</v>
      </c>
      <c r="H2053">
        <v>76.25</v>
      </c>
      <c r="I2053">
        <v>109.3</v>
      </c>
      <c r="J2053">
        <v>87.09</v>
      </c>
      <c r="K2053">
        <v>67.510000000000005</v>
      </c>
    </row>
    <row r="2054" spans="1:11" x14ac:dyDescent="0.25">
      <c r="A2054" t="s">
        <v>20</v>
      </c>
      <c r="B2054">
        <v>531652</v>
      </c>
      <c r="C2054" t="s">
        <v>5702</v>
      </c>
      <c r="D2054">
        <v>38.61</v>
      </c>
      <c r="E2054">
        <v>37.14</v>
      </c>
      <c r="F2054">
        <v>36.17</v>
      </c>
      <c r="G2054">
        <v>34.39</v>
      </c>
      <c r="H2054">
        <v>30</v>
      </c>
      <c r="I2054">
        <v>24.52</v>
      </c>
      <c r="J2054">
        <v>38.61</v>
      </c>
      <c r="K2054">
        <v>15.25</v>
      </c>
    </row>
    <row r="2055" spans="1:11" x14ac:dyDescent="0.25">
      <c r="A2055" t="s">
        <v>20</v>
      </c>
      <c r="B2055">
        <v>531658</v>
      </c>
      <c r="C2055" t="s">
        <v>5703</v>
      </c>
      <c r="D2055">
        <v>22.5</v>
      </c>
      <c r="E2055">
        <v>21.65</v>
      </c>
      <c r="F2055">
        <v>21.13</v>
      </c>
      <c r="G2055">
        <v>20.25</v>
      </c>
      <c r="H2055">
        <v>17.91</v>
      </c>
      <c r="I2055">
        <v>12.4</v>
      </c>
      <c r="J2055">
        <v>22.5</v>
      </c>
      <c r="K2055">
        <v>7.41</v>
      </c>
    </row>
    <row r="2056" spans="1:11" x14ac:dyDescent="0.25">
      <c r="A2056" t="s">
        <v>20</v>
      </c>
      <c r="B2056">
        <v>531661</v>
      </c>
      <c r="C2056" t="s">
        <v>3811</v>
      </c>
      <c r="D2056">
        <v>11.34</v>
      </c>
      <c r="E2056">
        <v>10.82</v>
      </c>
      <c r="F2056">
        <v>10.69</v>
      </c>
      <c r="G2056">
        <v>10.61</v>
      </c>
      <c r="H2056">
        <v>10.61</v>
      </c>
      <c r="I2056">
        <v>11.03</v>
      </c>
      <c r="J2056">
        <v>12.4</v>
      </c>
      <c r="K2056">
        <v>9.67</v>
      </c>
    </row>
    <row r="2057" spans="1:11" x14ac:dyDescent="0.25">
      <c r="A2057" t="s">
        <v>20</v>
      </c>
      <c r="B2057">
        <v>531663</v>
      </c>
      <c r="C2057" t="s">
        <v>5704</v>
      </c>
      <c r="D2057">
        <v>1.41</v>
      </c>
      <c r="E2057">
        <v>1.37</v>
      </c>
      <c r="F2057">
        <v>1.39</v>
      </c>
      <c r="G2057">
        <v>1.43</v>
      </c>
      <c r="H2057">
        <v>1.46</v>
      </c>
      <c r="I2057">
        <v>1.23</v>
      </c>
      <c r="J2057">
        <v>1.65</v>
      </c>
      <c r="K2057">
        <v>1.19</v>
      </c>
    </row>
    <row r="2058" spans="1:11" x14ac:dyDescent="0.25">
      <c r="A2058" t="s">
        <v>20</v>
      </c>
      <c r="B2058">
        <v>531667</v>
      </c>
      <c r="C2058" t="s">
        <v>3812</v>
      </c>
      <c r="D2058">
        <v>43.48</v>
      </c>
      <c r="E2058">
        <v>44.67</v>
      </c>
      <c r="F2058">
        <v>42.78</v>
      </c>
      <c r="G2058">
        <v>40.409999999999997</v>
      </c>
      <c r="H2058">
        <v>38.93</v>
      </c>
      <c r="I2058">
        <v>37.07</v>
      </c>
      <c r="J2058">
        <v>49</v>
      </c>
      <c r="K2058">
        <v>32</v>
      </c>
    </row>
    <row r="2059" spans="1:11" x14ac:dyDescent="0.25">
      <c r="A2059" t="s">
        <v>20</v>
      </c>
      <c r="B2059">
        <v>531668</v>
      </c>
      <c r="C2059" t="s">
        <v>3813</v>
      </c>
      <c r="D2059">
        <v>3.4</v>
      </c>
      <c r="E2059">
        <v>3.41</v>
      </c>
      <c r="F2059">
        <v>3.32</v>
      </c>
      <c r="G2059">
        <v>3.29</v>
      </c>
      <c r="H2059">
        <v>3.14</v>
      </c>
      <c r="I2059">
        <v>2.4500000000000002</v>
      </c>
      <c r="J2059">
        <v>149.15</v>
      </c>
      <c r="K2059">
        <v>1.47</v>
      </c>
    </row>
    <row r="2060" spans="1:11" x14ac:dyDescent="0.25">
      <c r="A2060" t="s">
        <v>20</v>
      </c>
      <c r="B2060">
        <v>531671</v>
      </c>
      <c r="C2060" t="s">
        <v>3814</v>
      </c>
      <c r="D2060">
        <v>2.38</v>
      </c>
      <c r="E2060">
        <v>2.21</v>
      </c>
      <c r="F2060">
        <v>2.13</v>
      </c>
      <c r="G2060">
        <v>2.12</v>
      </c>
      <c r="H2060">
        <v>2.12</v>
      </c>
      <c r="I2060">
        <v>1.75</v>
      </c>
      <c r="J2060">
        <v>2.67</v>
      </c>
      <c r="K2060">
        <v>1.43</v>
      </c>
    </row>
    <row r="2061" spans="1:11" x14ac:dyDescent="0.25">
      <c r="A2061" t="s">
        <v>20</v>
      </c>
      <c r="B2061">
        <v>531672</v>
      </c>
      <c r="C2061" t="s">
        <v>3815</v>
      </c>
      <c r="D2061">
        <v>31.59</v>
      </c>
      <c r="E2061">
        <v>29.53</v>
      </c>
      <c r="F2061">
        <v>27.74</v>
      </c>
      <c r="G2061">
        <v>25.39</v>
      </c>
      <c r="H2061">
        <v>22.55</v>
      </c>
      <c r="I2061">
        <v>21.9</v>
      </c>
      <c r="J2061">
        <v>31.59</v>
      </c>
      <c r="K2061">
        <v>16.850000000000001</v>
      </c>
    </row>
    <row r="2062" spans="1:11" x14ac:dyDescent="0.25">
      <c r="A2062" t="s">
        <v>20</v>
      </c>
      <c r="B2062">
        <v>531673</v>
      </c>
      <c r="C2062" t="s">
        <v>3816</v>
      </c>
      <c r="D2062">
        <v>10.36</v>
      </c>
      <c r="E2062">
        <v>10.48</v>
      </c>
      <c r="F2062">
        <v>10.66</v>
      </c>
      <c r="G2062">
        <v>11.14</v>
      </c>
      <c r="H2062">
        <v>12.46</v>
      </c>
      <c r="I2062">
        <v>15.86</v>
      </c>
      <c r="J2062">
        <v>17.399999999999999</v>
      </c>
      <c r="K2062">
        <v>10</v>
      </c>
    </row>
    <row r="2063" spans="1:11" x14ac:dyDescent="0.25">
      <c r="A2063" t="s">
        <v>20</v>
      </c>
      <c r="B2063">
        <v>531680</v>
      </c>
      <c r="C2063" t="s">
        <v>5705</v>
      </c>
      <c r="D2063">
        <v>5.23</v>
      </c>
      <c r="E2063">
        <v>5.21</v>
      </c>
      <c r="F2063">
        <v>5.44</v>
      </c>
      <c r="G2063">
        <v>5.88</v>
      </c>
      <c r="H2063">
        <v>6.36</v>
      </c>
      <c r="I2063">
        <v>6.99</v>
      </c>
      <c r="J2063">
        <v>7.92</v>
      </c>
      <c r="K2063">
        <v>4.75</v>
      </c>
    </row>
    <row r="2064" spans="1:11" x14ac:dyDescent="0.25">
      <c r="A2064" t="s">
        <v>20</v>
      </c>
      <c r="B2064">
        <v>531681</v>
      </c>
      <c r="C2064" t="s">
        <v>3817</v>
      </c>
      <c r="D2064">
        <v>0.59</v>
      </c>
      <c r="E2064">
        <v>0.59</v>
      </c>
      <c r="F2064">
        <v>0.57999999999999996</v>
      </c>
      <c r="G2064">
        <v>0.59</v>
      </c>
      <c r="H2064">
        <v>0.6</v>
      </c>
      <c r="I2064">
        <v>0.73</v>
      </c>
      <c r="J2064">
        <v>0.7</v>
      </c>
      <c r="K2064">
        <v>0.54</v>
      </c>
    </row>
    <row r="2065" spans="1:11" x14ac:dyDescent="0.25">
      <c r="A2065" t="s">
        <v>20</v>
      </c>
      <c r="B2065">
        <v>531686</v>
      </c>
      <c r="C2065" t="s">
        <v>6465</v>
      </c>
      <c r="D2065">
        <v>2.79</v>
      </c>
      <c r="E2065">
        <v>2.69</v>
      </c>
      <c r="F2065">
        <v>2.63</v>
      </c>
      <c r="G2065">
        <v>2.52</v>
      </c>
      <c r="H2065">
        <v>2.2200000000000002</v>
      </c>
      <c r="I2065">
        <v>1.69</v>
      </c>
      <c r="J2065">
        <v>2.79</v>
      </c>
      <c r="K2065">
        <v>1.27</v>
      </c>
    </row>
    <row r="2066" spans="1:11" x14ac:dyDescent="0.25">
      <c r="A2066" t="s">
        <v>20</v>
      </c>
      <c r="B2066">
        <v>531688</v>
      </c>
      <c r="C2066" t="s">
        <v>3818</v>
      </c>
      <c r="D2066">
        <v>123.63</v>
      </c>
      <c r="E2066">
        <v>113.05</v>
      </c>
      <c r="F2066">
        <v>103.88</v>
      </c>
      <c r="G2066">
        <v>94.06</v>
      </c>
      <c r="H2066">
        <v>82.82</v>
      </c>
      <c r="I2066">
        <v>68.44</v>
      </c>
      <c r="J2066">
        <v>123.63</v>
      </c>
      <c r="K2066">
        <v>60.05</v>
      </c>
    </row>
    <row r="2067" spans="1:11" x14ac:dyDescent="0.25">
      <c r="A2067" t="s">
        <v>20</v>
      </c>
      <c r="B2067">
        <v>531692</v>
      </c>
      <c r="C2067" t="s">
        <v>5706</v>
      </c>
      <c r="D2067">
        <v>1.66</v>
      </c>
      <c r="E2067">
        <v>1.61</v>
      </c>
      <c r="F2067">
        <v>1.58</v>
      </c>
      <c r="G2067">
        <v>1.52</v>
      </c>
      <c r="H2067">
        <v>1.38</v>
      </c>
      <c r="I2067">
        <v>1.06</v>
      </c>
      <c r="J2067">
        <v>1.66</v>
      </c>
      <c r="K2067">
        <v>0.83</v>
      </c>
    </row>
    <row r="2068" spans="1:11" x14ac:dyDescent="0.25">
      <c r="A2068" t="s">
        <v>20</v>
      </c>
      <c r="B2068">
        <v>531694</v>
      </c>
      <c r="C2068" t="s">
        <v>3819</v>
      </c>
      <c r="D2068">
        <v>12.31</v>
      </c>
      <c r="E2068">
        <v>11.47</v>
      </c>
      <c r="F2068">
        <v>11.23</v>
      </c>
      <c r="G2068">
        <v>11.08</v>
      </c>
      <c r="H2068">
        <v>10.93</v>
      </c>
      <c r="I2068">
        <v>10.79</v>
      </c>
      <c r="J2068">
        <v>12.8</v>
      </c>
      <c r="K2068">
        <v>9.32</v>
      </c>
    </row>
    <row r="2069" spans="1:11" x14ac:dyDescent="0.25">
      <c r="A2069" t="s">
        <v>20</v>
      </c>
      <c r="B2069">
        <v>531716</v>
      </c>
      <c r="C2069" t="s">
        <v>3820</v>
      </c>
      <c r="D2069">
        <v>1.19</v>
      </c>
      <c r="E2069">
        <v>1.1499999999999999</v>
      </c>
      <c r="F2069">
        <v>1.1599999999999999</v>
      </c>
      <c r="G2069">
        <v>1.1599999999999999</v>
      </c>
      <c r="H2069">
        <v>1.19</v>
      </c>
      <c r="I2069">
        <v>1.37</v>
      </c>
      <c r="J2069">
        <v>1.65</v>
      </c>
      <c r="K2069">
        <v>1.05</v>
      </c>
    </row>
    <row r="2070" spans="1:11" x14ac:dyDescent="0.25">
      <c r="A2070" t="s">
        <v>20</v>
      </c>
      <c r="B2070">
        <v>531717</v>
      </c>
      <c r="C2070" t="s">
        <v>1118</v>
      </c>
      <c r="D2070">
        <v>427.5</v>
      </c>
      <c r="E2070">
        <v>427.12</v>
      </c>
      <c r="F2070">
        <v>425.27</v>
      </c>
      <c r="G2070">
        <v>423.56</v>
      </c>
      <c r="H2070">
        <v>420.96</v>
      </c>
      <c r="I2070">
        <v>397.57</v>
      </c>
      <c r="J2070">
        <v>465</v>
      </c>
      <c r="K2070">
        <v>380.15</v>
      </c>
    </row>
    <row r="2071" spans="1:11" x14ac:dyDescent="0.25">
      <c r="A2071" t="s">
        <v>20</v>
      </c>
      <c r="B2071">
        <v>531719</v>
      </c>
      <c r="C2071" t="s">
        <v>3821</v>
      </c>
      <c r="D2071">
        <v>1599</v>
      </c>
      <c r="E2071">
        <v>1602.13</v>
      </c>
      <c r="F2071">
        <v>1588.4</v>
      </c>
      <c r="G2071">
        <v>1557.18</v>
      </c>
      <c r="H2071">
        <v>1475.98</v>
      </c>
      <c r="I2071">
        <v>1369</v>
      </c>
      <c r="J2071">
        <v>1720</v>
      </c>
      <c r="K2071">
        <v>1100</v>
      </c>
    </row>
    <row r="2072" spans="1:11" x14ac:dyDescent="0.25">
      <c r="A2072" t="s">
        <v>20</v>
      </c>
      <c r="B2072">
        <v>531723</v>
      </c>
      <c r="C2072" t="s">
        <v>5707</v>
      </c>
      <c r="D2072">
        <v>1.07</v>
      </c>
      <c r="E2072">
        <v>1.03</v>
      </c>
      <c r="F2072">
        <v>1.01</v>
      </c>
      <c r="G2072">
        <v>0.97</v>
      </c>
      <c r="H2072">
        <v>0.87</v>
      </c>
      <c r="I2072">
        <v>0.74</v>
      </c>
      <c r="J2072">
        <v>1.07</v>
      </c>
      <c r="K2072">
        <v>0.55000000000000004</v>
      </c>
    </row>
    <row r="2073" spans="1:11" x14ac:dyDescent="0.25">
      <c r="A2073" t="s">
        <v>20</v>
      </c>
      <c r="B2073">
        <v>531726</v>
      </c>
      <c r="C2073" t="s">
        <v>3822</v>
      </c>
      <c r="D2073">
        <v>176.9</v>
      </c>
      <c r="E2073">
        <v>176.29</v>
      </c>
      <c r="F2073">
        <v>177.2</v>
      </c>
      <c r="G2073">
        <v>178.45</v>
      </c>
      <c r="H2073">
        <v>179.89</v>
      </c>
      <c r="I2073">
        <v>192.76</v>
      </c>
      <c r="J2073">
        <v>209</v>
      </c>
      <c r="K2073">
        <v>160</v>
      </c>
    </row>
    <row r="2074" spans="1:11" x14ac:dyDescent="0.25">
      <c r="A2074" t="s">
        <v>20</v>
      </c>
      <c r="B2074">
        <v>531727</v>
      </c>
      <c r="C2074" t="s">
        <v>3823</v>
      </c>
      <c r="D2074">
        <v>73.7</v>
      </c>
      <c r="E2074">
        <v>73.5</v>
      </c>
      <c r="F2074">
        <v>73.650000000000006</v>
      </c>
      <c r="G2074">
        <v>74.650000000000006</v>
      </c>
      <c r="H2074">
        <v>75.16</v>
      </c>
      <c r="I2074">
        <v>63.97</v>
      </c>
      <c r="J2074">
        <v>101.6</v>
      </c>
      <c r="K2074">
        <v>54</v>
      </c>
    </row>
    <row r="2075" spans="1:11" x14ac:dyDescent="0.25">
      <c r="A2075" t="s">
        <v>20</v>
      </c>
      <c r="B2075">
        <v>531735</v>
      </c>
      <c r="C2075" t="s">
        <v>6021</v>
      </c>
      <c r="D2075">
        <v>32.32</v>
      </c>
      <c r="E2075">
        <v>29.59</v>
      </c>
      <c r="F2075">
        <v>27.26</v>
      </c>
      <c r="G2075">
        <v>25.57</v>
      </c>
      <c r="H2075">
        <v>25.77</v>
      </c>
      <c r="I2075">
        <v>20.54</v>
      </c>
      <c r="J2075">
        <v>40.4</v>
      </c>
      <c r="K2075">
        <v>17.149999999999999</v>
      </c>
    </row>
    <row r="2076" spans="1:11" x14ac:dyDescent="0.25">
      <c r="A2076" t="s">
        <v>20</v>
      </c>
      <c r="B2076">
        <v>531737</v>
      </c>
      <c r="C2076" t="s">
        <v>3824</v>
      </c>
      <c r="D2076">
        <v>0.7</v>
      </c>
      <c r="E2076">
        <v>0.68</v>
      </c>
      <c r="F2076">
        <v>0.67</v>
      </c>
      <c r="G2076">
        <v>0.65</v>
      </c>
      <c r="H2076">
        <v>0.65</v>
      </c>
      <c r="I2076">
        <v>1.33</v>
      </c>
      <c r="J2076">
        <v>0.7</v>
      </c>
      <c r="K2076">
        <v>0.59</v>
      </c>
    </row>
    <row r="2077" spans="1:11" x14ac:dyDescent="0.25">
      <c r="A2077" t="s">
        <v>20</v>
      </c>
      <c r="B2077">
        <v>531739</v>
      </c>
      <c r="C2077" t="s">
        <v>3825</v>
      </c>
      <c r="D2077">
        <v>14.86</v>
      </c>
      <c r="E2077">
        <v>13.86</v>
      </c>
      <c r="F2077">
        <v>13.16</v>
      </c>
      <c r="G2077">
        <v>12.41</v>
      </c>
      <c r="H2077">
        <v>11.02</v>
      </c>
      <c r="I2077">
        <v>8.44</v>
      </c>
      <c r="J2077">
        <v>14.86</v>
      </c>
      <c r="K2077">
        <v>6.86</v>
      </c>
    </row>
    <row r="2078" spans="1:11" x14ac:dyDescent="0.25">
      <c r="A2078" t="s">
        <v>20</v>
      </c>
      <c r="B2078">
        <v>531744</v>
      </c>
      <c r="C2078" t="s">
        <v>3826</v>
      </c>
      <c r="D2078">
        <v>64.77</v>
      </c>
      <c r="E2078">
        <v>62.39</v>
      </c>
      <c r="F2078">
        <v>60.43</v>
      </c>
      <c r="G2078">
        <v>57.39</v>
      </c>
      <c r="H2078">
        <v>52.58</v>
      </c>
      <c r="I2078">
        <v>46.46</v>
      </c>
      <c r="J2078">
        <v>66.290000000000006</v>
      </c>
      <c r="K2078">
        <v>41</v>
      </c>
    </row>
    <row r="2079" spans="1:11" x14ac:dyDescent="0.25">
      <c r="A2079" t="s">
        <v>20</v>
      </c>
      <c r="B2079">
        <v>531746</v>
      </c>
      <c r="C2079" t="s">
        <v>3827</v>
      </c>
      <c r="D2079">
        <v>18.57</v>
      </c>
      <c r="E2079">
        <v>19.11</v>
      </c>
      <c r="F2079">
        <v>19.25</v>
      </c>
      <c r="G2079">
        <v>18.77</v>
      </c>
      <c r="H2079">
        <v>17.07</v>
      </c>
      <c r="I2079">
        <v>14.67</v>
      </c>
      <c r="J2079">
        <v>21.53</v>
      </c>
      <c r="K2079">
        <v>12.15</v>
      </c>
    </row>
    <row r="2080" spans="1:11" x14ac:dyDescent="0.25">
      <c r="A2080" t="s">
        <v>20</v>
      </c>
      <c r="B2080">
        <v>531752</v>
      </c>
      <c r="C2080" t="s">
        <v>3828</v>
      </c>
      <c r="D2080">
        <v>0.8</v>
      </c>
      <c r="E2080">
        <v>0.79</v>
      </c>
      <c r="F2080">
        <v>0.78</v>
      </c>
      <c r="G2080">
        <v>0.78</v>
      </c>
      <c r="H2080">
        <v>0.78</v>
      </c>
      <c r="I2080">
        <v>0.78</v>
      </c>
      <c r="J2080">
        <v>0.87</v>
      </c>
      <c r="K2080">
        <v>0.68</v>
      </c>
    </row>
    <row r="2081" spans="1:11" x14ac:dyDescent="0.25">
      <c r="A2081" t="s">
        <v>20</v>
      </c>
      <c r="B2081">
        <v>531758</v>
      </c>
      <c r="C2081" t="s">
        <v>3829</v>
      </c>
      <c r="D2081">
        <v>9.6199999999999992</v>
      </c>
      <c r="E2081">
        <v>9.43</v>
      </c>
      <c r="F2081">
        <v>9.33</v>
      </c>
      <c r="G2081">
        <v>9.18</v>
      </c>
      <c r="H2081">
        <v>8.86</v>
      </c>
      <c r="I2081">
        <v>8.31</v>
      </c>
      <c r="J2081">
        <v>10.5</v>
      </c>
      <c r="K2081">
        <v>6.55</v>
      </c>
    </row>
    <row r="2082" spans="1:11" x14ac:dyDescent="0.25">
      <c r="A2082" t="s">
        <v>20</v>
      </c>
      <c r="B2082">
        <v>531761</v>
      </c>
      <c r="C2082" t="s">
        <v>3830</v>
      </c>
      <c r="D2082">
        <v>681.25</v>
      </c>
      <c r="E2082">
        <v>688.17</v>
      </c>
      <c r="F2082">
        <v>683.65</v>
      </c>
      <c r="G2082">
        <v>679.48</v>
      </c>
      <c r="H2082">
        <v>682.35</v>
      </c>
      <c r="I2082">
        <v>646.16999999999996</v>
      </c>
      <c r="J2082">
        <v>748</v>
      </c>
      <c r="K2082">
        <v>631.45000000000005</v>
      </c>
    </row>
    <row r="2083" spans="1:11" x14ac:dyDescent="0.25">
      <c r="A2083" t="s">
        <v>20</v>
      </c>
      <c r="B2083">
        <v>531762</v>
      </c>
      <c r="C2083" t="s">
        <v>3831</v>
      </c>
      <c r="D2083">
        <v>17.64</v>
      </c>
      <c r="E2083">
        <v>17.510000000000002</v>
      </c>
      <c r="F2083">
        <v>17.510000000000002</v>
      </c>
      <c r="G2083">
        <v>17.5</v>
      </c>
      <c r="H2083">
        <v>16.72</v>
      </c>
      <c r="I2083">
        <v>14.37</v>
      </c>
      <c r="J2083">
        <v>20.97</v>
      </c>
      <c r="K2083">
        <v>11</v>
      </c>
    </row>
    <row r="2084" spans="1:11" x14ac:dyDescent="0.25">
      <c r="A2084" t="s">
        <v>20</v>
      </c>
      <c r="B2084">
        <v>531768</v>
      </c>
      <c r="C2084" t="s">
        <v>3832</v>
      </c>
      <c r="D2084">
        <v>1540.4</v>
      </c>
      <c r="E2084">
        <v>1495.58</v>
      </c>
      <c r="F2084">
        <v>1467.4</v>
      </c>
      <c r="G2084">
        <v>1439.18</v>
      </c>
      <c r="H2084">
        <v>1400.17</v>
      </c>
      <c r="I2084">
        <v>1206.8399999999999</v>
      </c>
      <c r="J2084">
        <v>1573.95</v>
      </c>
      <c r="K2084">
        <v>1206.95</v>
      </c>
    </row>
    <row r="2085" spans="1:11" x14ac:dyDescent="0.25">
      <c r="A2085" t="s">
        <v>20</v>
      </c>
      <c r="B2085">
        <v>531769</v>
      </c>
      <c r="C2085" t="s">
        <v>5708</v>
      </c>
      <c r="D2085">
        <v>2.79</v>
      </c>
      <c r="E2085">
        <v>2.69</v>
      </c>
      <c r="F2085">
        <v>2.87</v>
      </c>
      <c r="G2085">
        <v>3.24</v>
      </c>
      <c r="H2085">
        <v>3.62</v>
      </c>
      <c r="I2085">
        <v>4.88</v>
      </c>
      <c r="J2085">
        <v>7.94</v>
      </c>
      <c r="K2085">
        <v>2.29</v>
      </c>
    </row>
    <row r="2086" spans="1:11" x14ac:dyDescent="0.25">
      <c r="A2086" t="s">
        <v>20</v>
      </c>
      <c r="B2086">
        <v>531771</v>
      </c>
      <c r="C2086" t="s">
        <v>3833</v>
      </c>
      <c r="D2086">
        <v>43.81</v>
      </c>
      <c r="E2086">
        <v>42.55</v>
      </c>
      <c r="F2086">
        <v>41.87</v>
      </c>
      <c r="G2086">
        <v>41.44</v>
      </c>
      <c r="H2086">
        <v>41.04</v>
      </c>
      <c r="I2086">
        <v>30.16</v>
      </c>
      <c r="J2086">
        <v>49.47</v>
      </c>
      <c r="K2086">
        <v>32.200000000000003</v>
      </c>
    </row>
    <row r="2087" spans="1:11" x14ac:dyDescent="0.25">
      <c r="A2087" t="s">
        <v>20</v>
      </c>
      <c r="B2087">
        <v>531778</v>
      </c>
      <c r="C2087" t="s">
        <v>3834</v>
      </c>
      <c r="D2087">
        <v>26.67</v>
      </c>
      <c r="E2087">
        <v>27.85</v>
      </c>
      <c r="F2087">
        <v>26.74</v>
      </c>
      <c r="G2087">
        <v>24.86</v>
      </c>
      <c r="H2087">
        <v>22.91</v>
      </c>
      <c r="I2087">
        <v>22.29</v>
      </c>
      <c r="J2087">
        <v>31.99</v>
      </c>
      <c r="K2087">
        <v>18.86</v>
      </c>
    </row>
    <row r="2088" spans="1:11" x14ac:dyDescent="0.25">
      <c r="A2088" t="s">
        <v>20</v>
      </c>
      <c r="B2088">
        <v>531779</v>
      </c>
      <c r="C2088" t="s">
        <v>3835</v>
      </c>
      <c r="D2088">
        <v>27.2</v>
      </c>
      <c r="E2088">
        <v>28.33</v>
      </c>
      <c r="F2088">
        <v>28.19</v>
      </c>
      <c r="G2088">
        <v>27.21</v>
      </c>
      <c r="H2088">
        <v>25.95</v>
      </c>
      <c r="I2088">
        <v>26.08</v>
      </c>
      <c r="J2088">
        <v>31.5</v>
      </c>
      <c r="K2088">
        <v>20.25</v>
      </c>
    </row>
    <row r="2089" spans="1:11" x14ac:dyDescent="0.25">
      <c r="A2089" t="s">
        <v>20</v>
      </c>
      <c r="B2089">
        <v>531780</v>
      </c>
      <c r="C2089" t="s">
        <v>3836</v>
      </c>
      <c r="D2089">
        <v>15.04</v>
      </c>
      <c r="E2089">
        <v>15.1</v>
      </c>
      <c r="F2089">
        <v>15.21</v>
      </c>
      <c r="G2089">
        <v>15.77</v>
      </c>
      <c r="H2089">
        <v>17.829999999999998</v>
      </c>
      <c r="I2089">
        <v>28.67</v>
      </c>
      <c r="J2089">
        <v>25.5</v>
      </c>
      <c r="K2089">
        <v>14.01</v>
      </c>
    </row>
    <row r="2090" spans="1:11" x14ac:dyDescent="0.25">
      <c r="A2090" t="s">
        <v>20</v>
      </c>
      <c r="B2090">
        <v>531784</v>
      </c>
      <c r="C2090" t="s">
        <v>3837</v>
      </c>
      <c r="D2090">
        <v>2.48</v>
      </c>
      <c r="E2090">
        <v>2.46</v>
      </c>
      <c r="F2090">
        <v>2.44</v>
      </c>
      <c r="G2090">
        <v>2.38</v>
      </c>
      <c r="H2090">
        <v>2.19</v>
      </c>
      <c r="I2090">
        <v>2.11</v>
      </c>
      <c r="J2090">
        <v>2.7</v>
      </c>
      <c r="K2090">
        <v>1.67</v>
      </c>
    </row>
    <row r="2091" spans="1:11" x14ac:dyDescent="0.25">
      <c r="A2091" t="s">
        <v>20</v>
      </c>
      <c r="B2091">
        <v>531795</v>
      </c>
      <c r="C2091" t="s">
        <v>3838</v>
      </c>
      <c r="D2091">
        <v>618.15</v>
      </c>
      <c r="E2091">
        <v>626.25</v>
      </c>
      <c r="F2091">
        <v>628.14</v>
      </c>
      <c r="G2091">
        <v>623.99</v>
      </c>
      <c r="H2091">
        <v>590.9</v>
      </c>
      <c r="I2091">
        <v>453.11</v>
      </c>
      <c r="J2091">
        <v>692.9</v>
      </c>
      <c r="K2091">
        <v>327.35000000000002</v>
      </c>
    </row>
    <row r="2092" spans="1:11" x14ac:dyDescent="0.25">
      <c r="A2092" t="s">
        <v>20</v>
      </c>
      <c r="B2092">
        <v>531802</v>
      </c>
      <c r="C2092" t="s">
        <v>3839</v>
      </c>
      <c r="D2092">
        <v>27.87</v>
      </c>
      <c r="E2092">
        <v>28.19</v>
      </c>
      <c r="F2092">
        <v>28.04</v>
      </c>
      <c r="G2092">
        <v>27.58</v>
      </c>
      <c r="H2092">
        <v>26.76</v>
      </c>
      <c r="I2092">
        <v>28.64</v>
      </c>
      <c r="J2092">
        <v>31.69</v>
      </c>
      <c r="K2092">
        <v>23.7</v>
      </c>
    </row>
    <row r="2093" spans="1:11" x14ac:dyDescent="0.25">
      <c r="A2093" t="s">
        <v>20</v>
      </c>
      <c r="B2093">
        <v>531810</v>
      </c>
      <c r="C2093" t="s">
        <v>3840</v>
      </c>
      <c r="D2093">
        <v>83</v>
      </c>
      <c r="E2093">
        <v>83</v>
      </c>
      <c r="F2093">
        <v>83.29</v>
      </c>
      <c r="G2093">
        <v>84.37</v>
      </c>
      <c r="H2093">
        <v>88.16</v>
      </c>
      <c r="I2093">
        <v>89.82</v>
      </c>
      <c r="J2093">
        <v>107.46</v>
      </c>
      <c r="K2093">
        <v>78.34</v>
      </c>
    </row>
    <row r="2094" spans="1:11" x14ac:dyDescent="0.25">
      <c r="A2094" t="s">
        <v>20</v>
      </c>
      <c r="B2094">
        <v>531812</v>
      </c>
      <c r="C2094" t="s">
        <v>6466</v>
      </c>
      <c r="D2094">
        <v>0.78</v>
      </c>
      <c r="E2094">
        <v>0.84</v>
      </c>
      <c r="F2094">
        <v>0.84</v>
      </c>
      <c r="G2094">
        <v>0.79</v>
      </c>
      <c r="H2094">
        <v>0.71</v>
      </c>
      <c r="I2094">
        <v>0.64</v>
      </c>
      <c r="J2094">
        <v>0.98</v>
      </c>
      <c r="K2094">
        <v>0.56999999999999995</v>
      </c>
    </row>
    <row r="2095" spans="1:11" x14ac:dyDescent="0.25">
      <c r="A2095" t="s">
        <v>20</v>
      </c>
      <c r="B2095">
        <v>531813</v>
      </c>
      <c r="C2095" t="s">
        <v>3841</v>
      </c>
      <c r="D2095">
        <v>79.5</v>
      </c>
      <c r="E2095">
        <v>79.14</v>
      </c>
      <c r="F2095">
        <v>79.180000000000007</v>
      </c>
      <c r="G2095">
        <v>78.900000000000006</v>
      </c>
      <c r="H2095">
        <v>77.61</v>
      </c>
      <c r="I2095">
        <v>75.709999999999994</v>
      </c>
      <c r="J2095">
        <v>88</v>
      </c>
      <c r="K2095">
        <v>68</v>
      </c>
    </row>
    <row r="2096" spans="1:11" x14ac:dyDescent="0.25">
      <c r="A2096" t="s">
        <v>20</v>
      </c>
      <c r="B2096">
        <v>531814</v>
      </c>
      <c r="C2096" t="s">
        <v>3842</v>
      </c>
      <c r="D2096">
        <v>13.25</v>
      </c>
      <c r="E2096">
        <v>13.59</v>
      </c>
      <c r="F2096">
        <v>13.83</v>
      </c>
      <c r="G2096">
        <v>13.94</v>
      </c>
      <c r="H2096">
        <v>13.17</v>
      </c>
      <c r="I2096">
        <v>11.16</v>
      </c>
      <c r="J2096">
        <v>19.850000000000001</v>
      </c>
      <c r="K2096">
        <v>8.6</v>
      </c>
    </row>
    <row r="2097" spans="1:11" x14ac:dyDescent="0.25">
      <c r="A2097" t="s">
        <v>20</v>
      </c>
      <c r="B2097">
        <v>531821</v>
      </c>
      <c r="C2097" t="s">
        <v>3843</v>
      </c>
      <c r="D2097">
        <v>73.98</v>
      </c>
      <c r="E2097">
        <v>73.209999999999994</v>
      </c>
      <c r="F2097">
        <v>73.05</v>
      </c>
      <c r="G2097">
        <v>73.680000000000007</v>
      </c>
      <c r="H2097">
        <v>76.16</v>
      </c>
      <c r="I2097">
        <v>75.790000000000006</v>
      </c>
      <c r="J2097">
        <v>91.85</v>
      </c>
      <c r="K2097">
        <v>68.69</v>
      </c>
    </row>
    <row r="2098" spans="1:11" x14ac:dyDescent="0.25">
      <c r="A2098" t="s">
        <v>20</v>
      </c>
      <c r="B2098">
        <v>531822</v>
      </c>
      <c r="C2098" t="s">
        <v>3844</v>
      </c>
      <c r="D2098">
        <v>55.5</v>
      </c>
      <c r="E2098">
        <v>55.05</v>
      </c>
      <c r="F2098">
        <v>55.51</v>
      </c>
      <c r="G2098">
        <v>56.34</v>
      </c>
      <c r="H2098">
        <v>58</v>
      </c>
      <c r="I2098">
        <v>55.89</v>
      </c>
      <c r="J2098">
        <v>70</v>
      </c>
      <c r="K2098">
        <v>51.05</v>
      </c>
    </row>
    <row r="2099" spans="1:11" x14ac:dyDescent="0.25">
      <c r="A2099" t="s">
        <v>20</v>
      </c>
      <c r="B2099">
        <v>531832</v>
      </c>
      <c r="C2099" t="s">
        <v>3845</v>
      </c>
      <c r="D2099">
        <v>10.87</v>
      </c>
      <c r="E2099">
        <v>11.32</v>
      </c>
      <c r="F2099">
        <v>11.81</v>
      </c>
      <c r="G2099">
        <v>12.06</v>
      </c>
      <c r="H2099">
        <v>10.77</v>
      </c>
      <c r="I2099">
        <v>7.45</v>
      </c>
      <c r="J2099">
        <v>14.79</v>
      </c>
      <c r="K2099">
        <v>5</v>
      </c>
    </row>
    <row r="2100" spans="1:11" x14ac:dyDescent="0.25">
      <c r="A2100" t="s">
        <v>20</v>
      </c>
      <c r="B2100">
        <v>531834</v>
      </c>
      <c r="C2100" t="s">
        <v>3846</v>
      </c>
      <c r="D2100">
        <v>7.16</v>
      </c>
      <c r="E2100">
        <v>7.4</v>
      </c>
      <c r="F2100">
        <v>7.61</v>
      </c>
      <c r="G2100">
        <v>7.72</v>
      </c>
      <c r="H2100">
        <v>7.15</v>
      </c>
      <c r="I2100">
        <v>5.89</v>
      </c>
      <c r="J2100">
        <v>8.82</v>
      </c>
      <c r="K2100">
        <v>3.51</v>
      </c>
    </row>
    <row r="2101" spans="1:11" x14ac:dyDescent="0.25">
      <c r="A2101" t="s">
        <v>20</v>
      </c>
      <c r="B2101">
        <v>531841</v>
      </c>
      <c r="C2101" t="s">
        <v>3847</v>
      </c>
      <c r="D2101">
        <v>24.05</v>
      </c>
      <c r="E2101">
        <v>24.95</v>
      </c>
      <c r="F2101">
        <v>24.73</v>
      </c>
      <c r="G2101">
        <v>23.32</v>
      </c>
      <c r="H2101">
        <v>20.82</v>
      </c>
      <c r="I2101">
        <v>18.07</v>
      </c>
      <c r="J2101">
        <v>27.2</v>
      </c>
      <c r="K2101">
        <v>14</v>
      </c>
    </row>
    <row r="2102" spans="1:11" x14ac:dyDescent="0.25">
      <c r="A2102" t="s">
        <v>20</v>
      </c>
      <c r="B2102">
        <v>531842</v>
      </c>
      <c r="C2102" t="s">
        <v>3848</v>
      </c>
      <c r="D2102">
        <v>44.28</v>
      </c>
      <c r="E2102">
        <v>44.53</v>
      </c>
      <c r="F2102">
        <v>44.11</v>
      </c>
      <c r="G2102">
        <v>43.04</v>
      </c>
      <c r="H2102">
        <v>39.549999999999997</v>
      </c>
      <c r="I2102">
        <v>33.24</v>
      </c>
      <c r="J2102">
        <v>46.6</v>
      </c>
      <c r="K2102">
        <v>27.15</v>
      </c>
    </row>
    <row r="2103" spans="1:11" x14ac:dyDescent="0.25">
      <c r="A2103" t="s">
        <v>20</v>
      </c>
      <c r="B2103">
        <v>531845</v>
      </c>
      <c r="C2103" t="s">
        <v>1943</v>
      </c>
      <c r="D2103">
        <v>7.01</v>
      </c>
      <c r="E2103">
        <v>6.98</v>
      </c>
      <c r="F2103">
        <v>6.81</v>
      </c>
      <c r="G2103">
        <v>6.42</v>
      </c>
      <c r="H2103">
        <v>5.61</v>
      </c>
      <c r="I2103">
        <v>4.79</v>
      </c>
      <c r="J2103">
        <v>7.32</v>
      </c>
      <c r="K2103">
        <v>3.82</v>
      </c>
    </row>
    <row r="2104" spans="1:11" x14ac:dyDescent="0.25">
      <c r="A2104" t="s">
        <v>20</v>
      </c>
      <c r="B2104">
        <v>531846</v>
      </c>
      <c r="C2104" t="s">
        <v>3849</v>
      </c>
      <c r="D2104">
        <v>13.86</v>
      </c>
      <c r="E2104">
        <v>14.78</v>
      </c>
      <c r="F2104">
        <v>15.61</v>
      </c>
      <c r="G2104">
        <v>16.32</v>
      </c>
      <c r="H2104">
        <v>17.45</v>
      </c>
      <c r="I2104">
        <v>18.559999999999999</v>
      </c>
      <c r="J2104">
        <v>25.7</v>
      </c>
      <c r="K2104">
        <v>13.86</v>
      </c>
    </row>
    <row r="2105" spans="1:11" x14ac:dyDescent="0.25">
      <c r="A2105" t="s">
        <v>20</v>
      </c>
      <c r="B2105">
        <v>531847</v>
      </c>
      <c r="C2105" t="s">
        <v>3850</v>
      </c>
      <c r="D2105">
        <v>876.95</v>
      </c>
      <c r="E2105">
        <v>866.26</v>
      </c>
      <c r="F2105">
        <v>866.83</v>
      </c>
      <c r="G2105">
        <v>860.76</v>
      </c>
      <c r="H2105">
        <v>835.52</v>
      </c>
      <c r="I2105">
        <v>774.09</v>
      </c>
      <c r="J2105">
        <v>920</v>
      </c>
      <c r="K2105">
        <v>695.35</v>
      </c>
    </row>
    <row r="2106" spans="1:11" x14ac:dyDescent="0.25">
      <c r="A2106" t="s">
        <v>20</v>
      </c>
      <c r="B2106">
        <v>531859</v>
      </c>
      <c r="C2106" t="s">
        <v>3851</v>
      </c>
      <c r="D2106">
        <v>114.9</v>
      </c>
      <c r="E2106">
        <v>115.42</v>
      </c>
      <c r="F2106">
        <v>116.87</v>
      </c>
      <c r="G2106">
        <v>115.63</v>
      </c>
      <c r="H2106">
        <v>103.86</v>
      </c>
      <c r="I2106">
        <v>80.63</v>
      </c>
      <c r="J2106">
        <v>127.75</v>
      </c>
      <c r="K2106">
        <v>60</v>
      </c>
    </row>
    <row r="2107" spans="1:11" x14ac:dyDescent="0.25">
      <c r="A2107" t="s">
        <v>20</v>
      </c>
      <c r="B2107">
        <v>531861</v>
      </c>
      <c r="C2107" t="s">
        <v>3852</v>
      </c>
      <c r="D2107">
        <v>42.48</v>
      </c>
      <c r="E2107">
        <v>40.65</v>
      </c>
      <c r="F2107">
        <v>38.979999999999997</v>
      </c>
      <c r="G2107">
        <v>37.58</v>
      </c>
      <c r="H2107">
        <v>36.29</v>
      </c>
      <c r="I2107">
        <v>33.880000000000003</v>
      </c>
      <c r="J2107">
        <v>45.7</v>
      </c>
      <c r="K2107">
        <v>30.6</v>
      </c>
    </row>
    <row r="2108" spans="1:11" x14ac:dyDescent="0.25">
      <c r="A2108" t="s">
        <v>20</v>
      </c>
      <c r="B2108">
        <v>531862</v>
      </c>
      <c r="C2108" t="s">
        <v>3853</v>
      </c>
      <c r="D2108">
        <v>109.65</v>
      </c>
      <c r="E2108">
        <v>111.47</v>
      </c>
      <c r="F2108">
        <v>112.53</v>
      </c>
      <c r="G2108">
        <v>113.24</v>
      </c>
      <c r="H2108">
        <v>113.26</v>
      </c>
      <c r="I2108">
        <v>107.66</v>
      </c>
      <c r="J2108">
        <v>129.5</v>
      </c>
      <c r="K2108">
        <v>102</v>
      </c>
    </row>
    <row r="2109" spans="1:11" x14ac:dyDescent="0.25">
      <c r="A2109" t="s">
        <v>20</v>
      </c>
      <c r="B2109">
        <v>531867</v>
      </c>
      <c r="C2109" t="s">
        <v>3854</v>
      </c>
      <c r="D2109">
        <v>5.8</v>
      </c>
      <c r="E2109">
        <v>5.77</v>
      </c>
      <c r="F2109">
        <v>5.77</v>
      </c>
      <c r="G2109">
        <v>5.8</v>
      </c>
      <c r="H2109">
        <v>5.88</v>
      </c>
      <c r="I2109">
        <v>6.29</v>
      </c>
      <c r="J2109">
        <v>7.24</v>
      </c>
      <c r="K2109">
        <v>5.16</v>
      </c>
    </row>
    <row r="2110" spans="1:11" x14ac:dyDescent="0.25">
      <c r="A2110" t="s">
        <v>20</v>
      </c>
      <c r="B2110">
        <v>531869</v>
      </c>
      <c r="C2110" t="s">
        <v>3855</v>
      </c>
      <c r="D2110">
        <v>19.77</v>
      </c>
      <c r="E2110">
        <v>19.68</v>
      </c>
      <c r="F2110">
        <v>19.68</v>
      </c>
      <c r="G2110">
        <v>19.62</v>
      </c>
      <c r="H2110">
        <v>19.39</v>
      </c>
      <c r="I2110">
        <v>19.170000000000002</v>
      </c>
      <c r="J2110">
        <v>21.99</v>
      </c>
      <c r="K2110">
        <v>17.8</v>
      </c>
    </row>
    <row r="2111" spans="1:11" x14ac:dyDescent="0.25">
      <c r="A2111" t="s">
        <v>20</v>
      </c>
      <c r="B2111">
        <v>531870</v>
      </c>
      <c r="C2111" t="s">
        <v>3856</v>
      </c>
      <c r="D2111">
        <v>17.149999999999999</v>
      </c>
      <c r="E2111">
        <v>17.46</v>
      </c>
      <c r="F2111">
        <v>17.350000000000001</v>
      </c>
      <c r="G2111">
        <v>17.23</v>
      </c>
      <c r="H2111">
        <v>17.57</v>
      </c>
      <c r="I2111">
        <v>15.14</v>
      </c>
      <c r="J2111">
        <v>28.83</v>
      </c>
      <c r="K2111">
        <v>13.8</v>
      </c>
    </row>
    <row r="2112" spans="1:11" x14ac:dyDescent="0.25">
      <c r="A2112" t="s">
        <v>20</v>
      </c>
      <c r="B2112">
        <v>531878</v>
      </c>
      <c r="C2112" t="s">
        <v>3857</v>
      </c>
      <c r="D2112">
        <v>9.39</v>
      </c>
      <c r="E2112">
        <v>9.48</v>
      </c>
      <c r="F2112">
        <v>9.48</v>
      </c>
      <c r="G2112">
        <v>9.3800000000000008</v>
      </c>
      <c r="H2112">
        <v>9.08</v>
      </c>
      <c r="I2112">
        <v>8.11</v>
      </c>
      <c r="J2112">
        <v>10.99</v>
      </c>
      <c r="K2112">
        <v>7.25</v>
      </c>
    </row>
    <row r="2113" spans="1:11" x14ac:dyDescent="0.25">
      <c r="A2113" t="s">
        <v>20</v>
      </c>
      <c r="B2113">
        <v>531881</v>
      </c>
      <c r="C2113" t="s">
        <v>3858</v>
      </c>
      <c r="D2113">
        <v>19.11</v>
      </c>
      <c r="E2113">
        <v>19.5</v>
      </c>
      <c r="F2113">
        <v>19.420000000000002</v>
      </c>
      <c r="G2113">
        <v>19.809999999999999</v>
      </c>
      <c r="H2113">
        <v>20.65</v>
      </c>
      <c r="I2113">
        <v>19.64</v>
      </c>
      <c r="J2113">
        <v>32.19</v>
      </c>
      <c r="K2113">
        <v>15</v>
      </c>
    </row>
    <row r="2114" spans="1:11" x14ac:dyDescent="0.25">
      <c r="A2114" t="s">
        <v>20</v>
      </c>
      <c r="B2114">
        <v>531888</v>
      </c>
      <c r="C2114" t="s">
        <v>3859</v>
      </c>
      <c r="D2114">
        <v>128.15</v>
      </c>
      <c r="E2114">
        <v>129.31</v>
      </c>
      <c r="F2114">
        <v>128.59</v>
      </c>
      <c r="G2114">
        <v>128.27000000000001</v>
      </c>
      <c r="H2114">
        <v>129.56</v>
      </c>
      <c r="I2114">
        <v>124.1</v>
      </c>
      <c r="J2114">
        <v>154</v>
      </c>
      <c r="K2114">
        <v>117.4</v>
      </c>
    </row>
    <row r="2115" spans="1:11" x14ac:dyDescent="0.25">
      <c r="A2115" t="s">
        <v>20</v>
      </c>
      <c r="B2115">
        <v>531889</v>
      </c>
      <c r="C2115" t="s">
        <v>3860</v>
      </c>
      <c r="D2115">
        <v>346.75</v>
      </c>
      <c r="E2115">
        <v>354.85</v>
      </c>
      <c r="F2115">
        <v>355.59</v>
      </c>
      <c r="G2115">
        <v>352.44</v>
      </c>
      <c r="H2115">
        <v>322.51</v>
      </c>
      <c r="I2115">
        <v>186.31</v>
      </c>
      <c r="J2115">
        <v>394.15</v>
      </c>
      <c r="K2115">
        <v>163.65</v>
      </c>
    </row>
    <row r="2116" spans="1:11" x14ac:dyDescent="0.25">
      <c r="A2116" t="s">
        <v>20</v>
      </c>
      <c r="B2116">
        <v>531892</v>
      </c>
      <c r="C2116" t="s">
        <v>3861</v>
      </c>
      <c r="D2116">
        <v>23.45</v>
      </c>
      <c r="E2116">
        <v>23.69</v>
      </c>
      <c r="F2116">
        <v>23.79</v>
      </c>
      <c r="G2116">
        <v>24.07</v>
      </c>
      <c r="H2116">
        <v>25.07</v>
      </c>
      <c r="I2116">
        <v>27.95</v>
      </c>
      <c r="J2116">
        <v>28.75</v>
      </c>
      <c r="K2116">
        <v>22.98</v>
      </c>
    </row>
    <row r="2117" spans="1:11" x14ac:dyDescent="0.25">
      <c r="A2117" t="s">
        <v>20</v>
      </c>
      <c r="B2117">
        <v>531893</v>
      </c>
      <c r="C2117" t="s">
        <v>3862</v>
      </c>
      <c r="D2117">
        <v>0.88</v>
      </c>
      <c r="E2117">
        <v>0.86</v>
      </c>
      <c r="F2117">
        <v>0.84</v>
      </c>
      <c r="G2117">
        <v>0.83</v>
      </c>
      <c r="H2117">
        <v>0.83</v>
      </c>
      <c r="I2117">
        <v>0.92</v>
      </c>
      <c r="J2117">
        <v>0.92</v>
      </c>
      <c r="K2117">
        <v>0.75</v>
      </c>
    </row>
    <row r="2118" spans="1:11" x14ac:dyDescent="0.25">
      <c r="A2118" t="s">
        <v>20</v>
      </c>
      <c r="B2118">
        <v>531900</v>
      </c>
      <c r="C2118" t="s">
        <v>3863</v>
      </c>
      <c r="D2118">
        <v>23.92</v>
      </c>
      <c r="E2118">
        <v>23.31</v>
      </c>
      <c r="F2118">
        <v>23.17</v>
      </c>
      <c r="G2118">
        <v>22.95</v>
      </c>
      <c r="H2118">
        <v>22.28</v>
      </c>
      <c r="I2118">
        <v>20.56</v>
      </c>
      <c r="J2118">
        <v>25.8</v>
      </c>
      <c r="K2118">
        <v>19</v>
      </c>
    </row>
    <row r="2119" spans="1:11" x14ac:dyDescent="0.25">
      <c r="A2119" t="s">
        <v>20</v>
      </c>
      <c r="B2119">
        <v>531902</v>
      </c>
      <c r="C2119" t="s">
        <v>3864</v>
      </c>
      <c r="D2119">
        <v>21.75</v>
      </c>
      <c r="E2119">
        <v>21</v>
      </c>
      <c r="F2119">
        <v>20.97</v>
      </c>
      <c r="G2119">
        <v>21.17</v>
      </c>
      <c r="H2119">
        <v>21.04</v>
      </c>
      <c r="I2119">
        <v>22.22</v>
      </c>
      <c r="J2119">
        <v>26.89</v>
      </c>
      <c r="K2119">
        <v>17.16</v>
      </c>
    </row>
    <row r="2120" spans="1:11" x14ac:dyDescent="0.25">
      <c r="A2120" t="s">
        <v>20</v>
      </c>
      <c r="B2120">
        <v>531909</v>
      </c>
      <c r="C2120" t="s">
        <v>3865</v>
      </c>
      <c r="D2120">
        <v>3.8</v>
      </c>
      <c r="E2120">
        <v>3.86</v>
      </c>
      <c r="F2120">
        <v>3.91</v>
      </c>
      <c r="G2120">
        <v>3.96</v>
      </c>
      <c r="H2120">
        <v>4.22</v>
      </c>
      <c r="I2120">
        <v>5.66</v>
      </c>
      <c r="J2120">
        <v>6.49</v>
      </c>
      <c r="K2120">
        <v>3.5</v>
      </c>
    </row>
    <row r="2121" spans="1:11" x14ac:dyDescent="0.25">
      <c r="A2121" t="s">
        <v>20</v>
      </c>
      <c r="B2121">
        <v>531910</v>
      </c>
      <c r="C2121" t="s">
        <v>3866</v>
      </c>
      <c r="D2121">
        <v>67.400000000000006</v>
      </c>
      <c r="E2121">
        <v>64.87</v>
      </c>
      <c r="F2121">
        <v>62.01</v>
      </c>
      <c r="G2121">
        <v>57.1</v>
      </c>
      <c r="H2121">
        <v>46.91</v>
      </c>
      <c r="I2121">
        <v>28.02</v>
      </c>
      <c r="J2121">
        <v>67.400000000000006</v>
      </c>
      <c r="K2121">
        <v>24.01</v>
      </c>
    </row>
    <row r="2122" spans="1:11" x14ac:dyDescent="0.25">
      <c r="A2122" t="s">
        <v>20</v>
      </c>
      <c r="B2122">
        <v>531911</v>
      </c>
      <c r="C2122" t="s">
        <v>3867</v>
      </c>
      <c r="D2122">
        <v>27.3</v>
      </c>
      <c r="E2122">
        <v>27.12</v>
      </c>
      <c r="F2122">
        <v>27.53</v>
      </c>
      <c r="G2122">
        <v>27.39</v>
      </c>
      <c r="H2122">
        <v>26.22</v>
      </c>
      <c r="I2122">
        <v>27.13</v>
      </c>
      <c r="J2122">
        <v>34.130000000000003</v>
      </c>
      <c r="K2122">
        <v>20.65</v>
      </c>
    </row>
    <row r="2123" spans="1:11" x14ac:dyDescent="0.25">
      <c r="A2123" t="s">
        <v>20</v>
      </c>
      <c r="B2123">
        <v>531913</v>
      </c>
      <c r="C2123" t="s">
        <v>3868</v>
      </c>
      <c r="D2123">
        <v>7.28</v>
      </c>
      <c r="E2123">
        <v>7.57</v>
      </c>
      <c r="F2123">
        <v>7.63</v>
      </c>
      <c r="G2123">
        <v>7.76</v>
      </c>
      <c r="H2123">
        <v>8.01</v>
      </c>
      <c r="I2123">
        <v>7.61</v>
      </c>
      <c r="J2123">
        <v>11.38</v>
      </c>
      <c r="K2123">
        <v>6.8</v>
      </c>
    </row>
    <row r="2124" spans="1:11" x14ac:dyDescent="0.25">
      <c r="A2124" t="s">
        <v>20</v>
      </c>
      <c r="B2124">
        <v>531917</v>
      </c>
      <c r="C2124" t="s">
        <v>5709</v>
      </c>
      <c r="D2124">
        <v>1.04</v>
      </c>
      <c r="E2124">
        <v>1.06</v>
      </c>
      <c r="F2124">
        <v>1.06</v>
      </c>
      <c r="G2124">
        <v>1.05</v>
      </c>
      <c r="H2124">
        <v>1.1299999999999999</v>
      </c>
      <c r="I2124">
        <v>1.45</v>
      </c>
      <c r="J2124">
        <v>1.69</v>
      </c>
      <c r="K2124">
        <v>0.9</v>
      </c>
    </row>
    <row r="2125" spans="1:11" x14ac:dyDescent="0.25">
      <c r="A2125" t="s">
        <v>20</v>
      </c>
      <c r="B2125">
        <v>531918</v>
      </c>
      <c r="C2125" t="s">
        <v>3869</v>
      </c>
      <c r="D2125">
        <v>9.64</v>
      </c>
      <c r="E2125">
        <v>9.2799999999999994</v>
      </c>
      <c r="F2125">
        <v>8.7799999999999994</v>
      </c>
      <c r="G2125">
        <v>7.73</v>
      </c>
      <c r="H2125">
        <v>5.67</v>
      </c>
      <c r="I2125">
        <v>3.3</v>
      </c>
    </row>
    <row r="2126" spans="1:11" x14ac:dyDescent="0.25">
      <c r="A2126" t="s">
        <v>20</v>
      </c>
      <c r="B2126">
        <v>531921</v>
      </c>
      <c r="C2126" t="s">
        <v>3870</v>
      </c>
      <c r="D2126">
        <v>944.55</v>
      </c>
      <c r="E2126">
        <v>914.83</v>
      </c>
      <c r="F2126">
        <v>901.09</v>
      </c>
      <c r="G2126">
        <v>894.72</v>
      </c>
      <c r="H2126">
        <v>888.58</v>
      </c>
      <c r="I2126">
        <v>773.89</v>
      </c>
      <c r="J2126">
        <v>1098.2</v>
      </c>
      <c r="K2126">
        <v>766.9</v>
      </c>
    </row>
    <row r="2127" spans="1:11" x14ac:dyDescent="0.25">
      <c r="A2127" t="s">
        <v>20</v>
      </c>
      <c r="B2127">
        <v>531923</v>
      </c>
      <c r="C2127" t="s">
        <v>3871</v>
      </c>
      <c r="D2127">
        <v>63.85</v>
      </c>
      <c r="E2127">
        <v>59.69</v>
      </c>
      <c r="F2127">
        <v>57.98</v>
      </c>
      <c r="G2127">
        <v>56.77</v>
      </c>
      <c r="H2127">
        <v>54.51</v>
      </c>
      <c r="I2127">
        <v>49.7</v>
      </c>
      <c r="J2127">
        <v>63.85</v>
      </c>
      <c r="K2127">
        <v>42</v>
      </c>
    </row>
    <row r="2128" spans="1:11" x14ac:dyDescent="0.25">
      <c r="A2128" t="s">
        <v>20</v>
      </c>
      <c r="B2128">
        <v>531925</v>
      </c>
      <c r="C2128" t="s">
        <v>3872</v>
      </c>
      <c r="D2128">
        <v>1.51</v>
      </c>
      <c r="E2128">
        <v>1.48</v>
      </c>
      <c r="F2128">
        <v>1.45</v>
      </c>
      <c r="G2128">
        <v>1.41</v>
      </c>
      <c r="H2128">
        <v>1.36</v>
      </c>
      <c r="I2128">
        <v>1.49</v>
      </c>
      <c r="J2128">
        <v>1.58</v>
      </c>
      <c r="K2128">
        <v>1.1399999999999999</v>
      </c>
    </row>
    <row r="2129" spans="1:11" x14ac:dyDescent="0.25">
      <c r="A2129" t="s">
        <v>20</v>
      </c>
      <c r="B2129">
        <v>531928</v>
      </c>
      <c r="C2129" t="s">
        <v>6467</v>
      </c>
      <c r="D2129">
        <v>9.08</v>
      </c>
      <c r="E2129">
        <v>9.2799999999999994</v>
      </c>
      <c r="F2129">
        <v>9.27</v>
      </c>
      <c r="G2129">
        <v>9.1</v>
      </c>
      <c r="H2129">
        <v>8.7899999999999991</v>
      </c>
      <c r="I2129">
        <v>7.78</v>
      </c>
      <c r="J2129">
        <v>9.9499999999999993</v>
      </c>
      <c r="K2129">
        <v>7.79</v>
      </c>
    </row>
    <row r="2130" spans="1:11" x14ac:dyDescent="0.25">
      <c r="A2130" t="s">
        <v>20</v>
      </c>
      <c r="B2130">
        <v>531929</v>
      </c>
      <c r="C2130" t="s">
        <v>3873</v>
      </c>
      <c r="D2130">
        <v>5.95</v>
      </c>
      <c r="E2130">
        <v>5.94</v>
      </c>
      <c r="F2130">
        <v>5.8</v>
      </c>
      <c r="G2130">
        <v>5.64</v>
      </c>
      <c r="H2130">
        <v>5.55</v>
      </c>
      <c r="I2130">
        <v>6.02</v>
      </c>
      <c r="J2130">
        <v>6.5</v>
      </c>
      <c r="K2130">
        <v>4.8499999999999996</v>
      </c>
    </row>
    <row r="2131" spans="1:11" x14ac:dyDescent="0.25">
      <c r="A2131" t="s">
        <v>20</v>
      </c>
      <c r="B2131">
        <v>531930</v>
      </c>
      <c r="C2131" t="s">
        <v>3874</v>
      </c>
      <c r="D2131">
        <v>25.61</v>
      </c>
      <c r="E2131">
        <v>25.59</v>
      </c>
      <c r="F2131">
        <v>25.41</v>
      </c>
      <c r="G2131">
        <v>25.03</v>
      </c>
      <c r="H2131">
        <v>25.15</v>
      </c>
      <c r="I2131">
        <v>36.43</v>
      </c>
      <c r="J2131">
        <v>29.78</v>
      </c>
      <c r="K2131">
        <v>22.04</v>
      </c>
    </row>
    <row r="2132" spans="1:11" x14ac:dyDescent="0.25">
      <c r="A2132" t="s">
        <v>20</v>
      </c>
      <c r="B2132">
        <v>531931</v>
      </c>
      <c r="C2132" t="s">
        <v>3875</v>
      </c>
      <c r="D2132">
        <v>127.95</v>
      </c>
      <c r="E2132">
        <v>128.19</v>
      </c>
      <c r="F2132">
        <v>127.47</v>
      </c>
      <c r="G2132">
        <v>127.11</v>
      </c>
      <c r="H2132">
        <v>127.15</v>
      </c>
      <c r="I2132">
        <v>122.85</v>
      </c>
      <c r="J2132">
        <v>138.05000000000001</v>
      </c>
      <c r="K2132">
        <v>109.75</v>
      </c>
    </row>
    <row r="2133" spans="1:11" x14ac:dyDescent="0.25">
      <c r="A2133" t="s">
        <v>20</v>
      </c>
      <c r="B2133">
        <v>531936</v>
      </c>
      <c r="C2133" t="s">
        <v>3876</v>
      </c>
      <c r="D2133">
        <v>1.1599999999999999</v>
      </c>
      <c r="E2133">
        <v>1.1200000000000001</v>
      </c>
      <c r="F2133">
        <v>1.08</v>
      </c>
      <c r="G2133">
        <v>1.01</v>
      </c>
      <c r="H2133">
        <v>0.87</v>
      </c>
      <c r="I2133">
        <v>0.61</v>
      </c>
      <c r="J2133">
        <v>1.1599999999999999</v>
      </c>
      <c r="K2133">
        <v>0.49</v>
      </c>
    </row>
    <row r="2134" spans="1:11" x14ac:dyDescent="0.25">
      <c r="A2134" t="s">
        <v>20</v>
      </c>
      <c r="B2134">
        <v>531944</v>
      </c>
      <c r="C2134" t="s">
        <v>3877</v>
      </c>
      <c r="D2134">
        <v>20.27</v>
      </c>
      <c r="E2134">
        <v>19.75</v>
      </c>
      <c r="F2134">
        <v>19.350000000000001</v>
      </c>
      <c r="G2134">
        <v>19.47</v>
      </c>
      <c r="H2134">
        <v>18.93</v>
      </c>
      <c r="I2134">
        <v>12.13</v>
      </c>
      <c r="J2134">
        <v>25.11</v>
      </c>
      <c r="K2134">
        <v>10.95</v>
      </c>
    </row>
    <row r="2135" spans="1:11" x14ac:dyDescent="0.25">
      <c r="A2135" t="s">
        <v>20</v>
      </c>
      <c r="B2135">
        <v>531950</v>
      </c>
      <c r="C2135" t="s">
        <v>3878</v>
      </c>
      <c r="D2135">
        <v>3.49</v>
      </c>
      <c r="E2135">
        <v>3.39</v>
      </c>
      <c r="F2135">
        <v>3.32</v>
      </c>
      <c r="G2135">
        <v>3.3</v>
      </c>
      <c r="H2135">
        <v>3.29</v>
      </c>
      <c r="I2135">
        <v>2.93</v>
      </c>
      <c r="J2135">
        <v>4.22</v>
      </c>
      <c r="K2135">
        <v>2.5499999999999998</v>
      </c>
    </row>
    <row r="2136" spans="1:11" x14ac:dyDescent="0.25">
      <c r="A2136" t="s">
        <v>20</v>
      </c>
      <c r="B2136">
        <v>531952</v>
      </c>
      <c r="C2136" t="s">
        <v>3879</v>
      </c>
      <c r="D2136">
        <v>77.900000000000006</v>
      </c>
      <c r="E2136">
        <v>76.88</v>
      </c>
      <c r="F2136">
        <v>75.53</v>
      </c>
      <c r="G2136">
        <v>71.930000000000007</v>
      </c>
      <c r="H2136">
        <v>64.13</v>
      </c>
      <c r="I2136">
        <v>51.99</v>
      </c>
      <c r="J2136">
        <v>80</v>
      </c>
      <c r="K2136">
        <v>46.8</v>
      </c>
    </row>
    <row r="2137" spans="1:11" x14ac:dyDescent="0.25">
      <c r="A2137" t="s">
        <v>20</v>
      </c>
      <c r="B2137">
        <v>531959</v>
      </c>
      <c r="C2137" t="s">
        <v>3880</v>
      </c>
      <c r="D2137">
        <v>23.19</v>
      </c>
      <c r="E2137">
        <v>21.18</v>
      </c>
      <c r="F2137">
        <v>19.170000000000002</v>
      </c>
      <c r="G2137">
        <v>16.64</v>
      </c>
      <c r="H2137">
        <v>13.98</v>
      </c>
      <c r="I2137">
        <v>15.84</v>
      </c>
      <c r="J2137">
        <v>23.19</v>
      </c>
      <c r="K2137">
        <v>9.25</v>
      </c>
    </row>
    <row r="2138" spans="1:11" x14ac:dyDescent="0.25">
      <c r="A2138" t="s">
        <v>20</v>
      </c>
      <c r="B2138">
        <v>531960</v>
      </c>
      <c r="C2138" t="s">
        <v>3881</v>
      </c>
      <c r="D2138">
        <v>1.9</v>
      </c>
      <c r="E2138">
        <v>1.89</v>
      </c>
      <c r="F2138">
        <v>1.9</v>
      </c>
      <c r="G2138">
        <v>1.91</v>
      </c>
      <c r="H2138">
        <v>1.92</v>
      </c>
      <c r="I2138">
        <v>1.78</v>
      </c>
      <c r="J2138">
        <v>2.13</v>
      </c>
      <c r="K2138">
        <v>1.78</v>
      </c>
    </row>
    <row r="2139" spans="1:11" x14ac:dyDescent="0.25">
      <c r="A2139" t="s">
        <v>20</v>
      </c>
      <c r="B2139">
        <v>531962</v>
      </c>
      <c r="C2139" t="s">
        <v>3882</v>
      </c>
      <c r="D2139">
        <v>31.55</v>
      </c>
      <c r="E2139">
        <v>31.31</v>
      </c>
      <c r="F2139">
        <v>31.19</v>
      </c>
      <c r="G2139">
        <v>30.89</v>
      </c>
      <c r="H2139">
        <v>30.68</v>
      </c>
      <c r="I2139">
        <v>31.52</v>
      </c>
      <c r="J2139">
        <v>33.9</v>
      </c>
      <c r="K2139">
        <v>27.12</v>
      </c>
    </row>
    <row r="2140" spans="1:11" x14ac:dyDescent="0.25">
      <c r="A2140" t="s">
        <v>20</v>
      </c>
      <c r="B2140">
        <v>531968</v>
      </c>
      <c r="C2140" t="s">
        <v>3883</v>
      </c>
      <c r="D2140">
        <v>17</v>
      </c>
      <c r="E2140">
        <v>16.670000000000002</v>
      </c>
      <c r="F2140">
        <v>16.71</v>
      </c>
      <c r="G2140">
        <v>17.02</v>
      </c>
      <c r="H2140">
        <v>17.190000000000001</v>
      </c>
      <c r="I2140">
        <v>17.39</v>
      </c>
      <c r="J2140">
        <v>19.989999999999998</v>
      </c>
      <c r="K2140">
        <v>14.6</v>
      </c>
    </row>
    <row r="2141" spans="1:11" x14ac:dyDescent="0.25">
      <c r="A2141" t="s">
        <v>20</v>
      </c>
      <c r="B2141">
        <v>531977</v>
      </c>
      <c r="C2141" t="s">
        <v>3884</v>
      </c>
      <c r="D2141">
        <v>5</v>
      </c>
      <c r="E2141">
        <v>4.99</v>
      </c>
      <c r="F2141">
        <v>5</v>
      </c>
      <c r="G2141">
        <v>5.04</v>
      </c>
      <c r="H2141">
        <v>5.0599999999999996</v>
      </c>
      <c r="I2141">
        <v>5.01</v>
      </c>
      <c r="J2141">
        <v>5.79</v>
      </c>
      <c r="K2141">
        <v>4.42</v>
      </c>
    </row>
    <row r="2142" spans="1:11" x14ac:dyDescent="0.25">
      <c r="A2142" t="s">
        <v>20</v>
      </c>
      <c r="B2142">
        <v>531978</v>
      </c>
      <c r="C2142" t="s">
        <v>3885</v>
      </c>
      <c r="D2142">
        <v>1614.5</v>
      </c>
      <c r="E2142">
        <v>1590.16</v>
      </c>
      <c r="F2142">
        <v>1569.33</v>
      </c>
      <c r="G2142">
        <v>1555.96</v>
      </c>
      <c r="H2142">
        <v>1553.9</v>
      </c>
      <c r="I2142">
        <v>1562.3</v>
      </c>
      <c r="J2142">
        <v>1749.95</v>
      </c>
      <c r="K2142">
        <v>1409.9</v>
      </c>
    </row>
    <row r="2143" spans="1:11" x14ac:dyDescent="0.25">
      <c r="A2143" t="s">
        <v>20</v>
      </c>
      <c r="B2143">
        <v>531979</v>
      </c>
      <c r="C2143" t="s">
        <v>3886</v>
      </c>
      <c r="D2143">
        <v>50.94</v>
      </c>
      <c r="E2143">
        <v>51.42</v>
      </c>
      <c r="F2143">
        <v>52.31</v>
      </c>
      <c r="G2143">
        <v>52.27</v>
      </c>
      <c r="H2143">
        <v>48.49</v>
      </c>
      <c r="I2143">
        <v>41.76</v>
      </c>
      <c r="J2143">
        <v>71.900000000000006</v>
      </c>
      <c r="K2143">
        <v>31.01</v>
      </c>
    </row>
    <row r="2144" spans="1:11" x14ac:dyDescent="0.25">
      <c r="A2144" t="s">
        <v>20</v>
      </c>
      <c r="B2144">
        <v>531980</v>
      </c>
      <c r="C2144" t="s">
        <v>3887</v>
      </c>
      <c r="D2144">
        <v>8.26</v>
      </c>
      <c r="E2144">
        <v>8.17</v>
      </c>
      <c r="F2144">
        <v>8.4700000000000006</v>
      </c>
      <c r="G2144">
        <v>9.32</v>
      </c>
      <c r="H2144">
        <v>10.3</v>
      </c>
      <c r="I2144">
        <v>9.39</v>
      </c>
      <c r="J2144">
        <v>16.53</v>
      </c>
      <c r="K2144">
        <v>6.46</v>
      </c>
    </row>
    <row r="2145" spans="1:11" x14ac:dyDescent="0.25">
      <c r="A2145" t="s">
        <v>20</v>
      </c>
      <c r="B2145">
        <v>531982</v>
      </c>
      <c r="C2145" t="s">
        <v>3888</v>
      </c>
      <c r="D2145">
        <v>54.26</v>
      </c>
      <c r="E2145">
        <v>57.12</v>
      </c>
      <c r="F2145">
        <v>58.84</v>
      </c>
      <c r="G2145">
        <v>61.03</v>
      </c>
      <c r="H2145">
        <v>60.16</v>
      </c>
      <c r="I2145">
        <v>51.3</v>
      </c>
      <c r="J2145">
        <v>89.8</v>
      </c>
      <c r="K2145">
        <v>40.9</v>
      </c>
    </row>
    <row r="2146" spans="1:11" x14ac:dyDescent="0.25">
      <c r="A2146" t="s">
        <v>20</v>
      </c>
      <c r="B2146">
        <v>531989</v>
      </c>
      <c r="C2146" t="s">
        <v>6468</v>
      </c>
      <c r="D2146">
        <v>18</v>
      </c>
      <c r="E2146">
        <v>17.649999999999999</v>
      </c>
      <c r="F2146">
        <v>16.670000000000002</v>
      </c>
      <c r="G2146">
        <v>14.87</v>
      </c>
      <c r="H2146">
        <v>11.5</v>
      </c>
      <c r="I2146">
        <v>6.69</v>
      </c>
      <c r="J2146">
        <v>19.5</v>
      </c>
      <c r="K2146">
        <v>4.2</v>
      </c>
    </row>
    <row r="2147" spans="1:11" x14ac:dyDescent="0.25">
      <c r="A2147" t="s">
        <v>20</v>
      </c>
      <c r="B2147">
        <v>531991</v>
      </c>
      <c r="C2147" t="s">
        <v>3889</v>
      </c>
      <c r="D2147">
        <v>0.82</v>
      </c>
      <c r="E2147">
        <v>0.79</v>
      </c>
      <c r="F2147">
        <v>0.78</v>
      </c>
      <c r="G2147">
        <v>0.77</v>
      </c>
      <c r="H2147">
        <v>0.77</v>
      </c>
      <c r="I2147">
        <v>0.79</v>
      </c>
      <c r="J2147">
        <v>0.89</v>
      </c>
      <c r="K2147">
        <v>0.66</v>
      </c>
    </row>
    <row r="2148" spans="1:11" x14ac:dyDescent="0.25">
      <c r="A2148" t="s">
        <v>20</v>
      </c>
      <c r="B2148">
        <v>531994</v>
      </c>
      <c r="C2148" t="s">
        <v>3890</v>
      </c>
      <c r="D2148">
        <v>115</v>
      </c>
      <c r="E2148">
        <v>113.91</v>
      </c>
      <c r="F2148">
        <v>112.14</v>
      </c>
      <c r="G2148">
        <v>108.36</v>
      </c>
      <c r="H2148">
        <v>98.04</v>
      </c>
      <c r="I2148">
        <v>83.28</v>
      </c>
      <c r="J2148">
        <v>117.9</v>
      </c>
      <c r="K2148">
        <v>61.25</v>
      </c>
    </row>
    <row r="2149" spans="1:11" x14ac:dyDescent="0.25">
      <c r="A2149" t="s">
        <v>20</v>
      </c>
      <c r="B2149">
        <v>531996</v>
      </c>
      <c r="C2149" t="s">
        <v>3891</v>
      </c>
      <c r="D2149">
        <v>7.79</v>
      </c>
      <c r="E2149">
        <v>7.97</v>
      </c>
      <c r="F2149">
        <v>7.91</v>
      </c>
      <c r="G2149">
        <v>7.74</v>
      </c>
      <c r="H2149">
        <v>7.43</v>
      </c>
      <c r="I2149">
        <v>7.06</v>
      </c>
      <c r="J2149">
        <v>9.99</v>
      </c>
      <c r="K2149">
        <v>5.62</v>
      </c>
    </row>
    <row r="2150" spans="1:11" x14ac:dyDescent="0.25">
      <c r="A2150" t="s">
        <v>20</v>
      </c>
      <c r="B2150">
        <v>531997</v>
      </c>
      <c r="C2150" t="s">
        <v>5710</v>
      </c>
      <c r="D2150">
        <v>5.49</v>
      </c>
      <c r="E2150">
        <v>5.28</v>
      </c>
      <c r="F2150">
        <v>5.13</v>
      </c>
      <c r="G2150">
        <v>4.75</v>
      </c>
      <c r="H2150">
        <v>3.83</v>
      </c>
      <c r="I2150">
        <v>2.66</v>
      </c>
    </row>
    <row r="2151" spans="1:11" x14ac:dyDescent="0.25">
      <c r="A2151" t="s">
        <v>20</v>
      </c>
      <c r="B2151">
        <v>532001</v>
      </c>
      <c r="C2151" t="s">
        <v>3892</v>
      </c>
      <c r="D2151">
        <v>48.01</v>
      </c>
      <c r="E2151">
        <v>46.97</v>
      </c>
      <c r="F2151">
        <v>46.28</v>
      </c>
      <c r="G2151">
        <v>45.14</v>
      </c>
      <c r="H2151">
        <v>41.92</v>
      </c>
      <c r="I2151">
        <v>36.28</v>
      </c>
      <c r="J2151">
        <v>54.89</v>
      </c>
      <c r="K2151">
        <v>29.3</v>
      </c>
    </row>
    <row r="2152" spans="1:11" x14ac:dyDescent="0.25">
      <c r="A2152" t="s">
        <v>20</v>
      </c>
      <c r="B2152">
        <v>532005</v>
      </c>
      <c r="C2152" t="s">
        <v>3893</v>
      </c>
      <c r="D2152">
        <v>68.180000000000007</v>
      </c>
      <c r="E2152">
        <v>65.94</v>
      </c>
      <c r="F2152">
        <v>64.87</v>
      </c>
      <c r="G2152">
        <v>64.55</v>
      </c>
      <c r="H2152">
        <v>64.39</v>
      </c>
      <c r="I2152">
        <v>58.15</v>
      </c>
      <c r="J2152">
        <v>90.12</v>
      </c>
      <c r="K2152">
        <v>54.3</v>
      </c>
    </row>
    <row r="2153" spans="1:11" x14ac:dyDescent="0.25">
      <c r="A2153" t="s">
        <v>20</v>
      </c>
      <c r="B2153">
        <v>532007</v>
      </c>
      <c r="C2153" t="s">
        <v>3894</v>
      </c>
      <c r="D2153">
        <v>17.54</v>
      </c>
      <c r="E2153">
        <v>17.43</v>
      </c>
      <c r="F2153">
        <v>16.78</v>
      </c>
      <c r="G2153">
        <v>16.21</v>
      </c>
      <c r="H2153">
        <v>15.61</v>
      </c>
      <c r="I2153">
        <v>12.98</v>
      </c>
      <c r="J2153">
        <v>19.399999999999999</v>
      </c>
      <c r="K2153">
        <v>11.38</v>
      </c>
    </row>
    <row r="2154" spans="1:11" x14ac:dyDescent="0.25">
      <c r="A2154" t="s">
        <v>20</v>
      </c>
      <c r="B2154">
        <v>532011</v>
      </c>
      <c r="C2154" t="s">
        <v>3895</v>
      </c>
      <c r="D2154">
        <v>329.6</v>
      </c>
      <c r="E2154">
        <v>317.33999999999997</v>
      </c>
      <c r="F2154">
        <v>303.97000000000003</v>
      </c>
      <c r="G2154">
        <v>284.83999999999997</v>
      </c>
      <c r="H2154">
        <v>255.78</v>
      </c>
      <c r="I2154">
        <v>209.18</v>
      </c>
      <c r="J2154">
        <v>329.6</v>
      </c>
      <c r="K2154">
        <v>174</v>
      </c>
    </row>
    <row r="2155" spans="1:11" x14ac:dyDescent="0.25">
      <c r="A2155" t="s">
        <v>20</v>
      </c>
      <c r="B2155">
        <v>532015</v>
      </c>
      <c r="C2155" t="s">
        <v>3896</v>
      </c>
      <c r="D2155">
        <v>4.0599999999999996</v>
      </c>
      <c r="E2155">
        <v>4</v>
      </c>
      <c r="F2155">
        <v>3.99</v>
      </c>
      <c r="G2155">
        <v>4.01</v>
      </c>
      <c r="H2155">
        <v>4.04</v>
      </c>
      <c r="I2155">
        <v>4.08</v>
      </c>
      <c r="J2155">
        <v>4.8899999999999997</v>
      </c>
      <c r="K2155">
        <v>3.46</v>
      </c>
    </row>
    <row r="2156" spans="1:11" x14ac:dyDescent="0.25">
      <c r="A2156" t="s">
        <v>20</v>
      </c>
      <c r="B2156">
        <v>532016</v>
      </c>
      <c r="C2156" t="s">
        <v>3897</v>
      </c>
      <c r="D2156">
        <v>72.17</v>
      </c>
      <c r="E2156">
        <v>69.459999999999994</v>
      </c>
      <c r="F2156">
        <v>66.319999999999993</v>
      </c>
      <c r="G2156">
        <v>60.51</v>
      </c>
      <c r="H2156">
        <v>46.54</v>
      </c>
      <c r="I2156">
        <v>25.25</v>
      </c>
      <c r="J2156">
        <v>72.17</v>
      </c>
      <c r="K2156">
        <v>6.7</v>
      </c>
    </row>
    <row r="2157" spans="1:11" x14ac:dyDescent="0.25">
      <c r="A2157" t="s">
        <v>20</v>
      </c>
      <c r="B2157">
        <v>532019</v>
      </c>
      <c r="C2157" t="s">
        <v>5711</v>
      </c>
      <c r="D2157">
        <v>1.86</v>
      </c>
      <c r="E2157">
        <v>1.81</v>
      </c>
      <c r="F2157">
        <v>1.79</v>
      </c>
      <c r="G2157">
        <v>1.77</v>
      </c>
      <c r="H2157">
        <v>1.77</v>
      </c>
      <c r="I2157">
        <v>1.98</v>
      </c>
      <c r="J2157">
        <v>2.09</v>
      </c>
      <c r="K2157">
        <v>1.6</v>
      </c>
    </row>
    <row r="2158" spans="1:11" x14ac:dyDescent="0.25">
      <c r="A2158" t="s">
        <v>20</v>
      </c>
      <c r="B2158">
        <v>532022</v>
      </c>
      <c r="C2158" t="s">
        <v>3898</v>
      </c>
      <c r="D2158">
        <v>14.47</v>
      </c>
      <c r="E2158">
        <v>14.24</v>
      </c>
      <c r="F2158">
        <v>14.16</v>
      </c>
      <c r="G2158">
        <v>14.06</v>
      </c>
      <c r="H2158">
        <v>13.92</v>
      </c>
      <c r="I2158">
        <v>13.63</v>
      </c>
      <c r="J2158">
        <v>18.420000000000002</v>
      </c>
      <c r="K2158">
        <v>11.45</v>
      </c>
    </row>
    <row r="2159" spans="1:11" x14ac:dyDescent="0.25">
      <c r="A2159" t="s">
        <v>20</v>
      </c>
      <c r="B2159">
        <v>532029</v>
      </c>
      <c r="C2159" t="s">
        <v>5712</v>
      </c>
      <c r="D2159">
        <v>26.2</v>
      </c>
      <c r="E2159">
        <v>25.65</v>
      </c>
      <c r="F2159">
        <v>25.17</v>
      </c>
      <c r="G2159">
        <v>24.89</v>
      </c>
      <c r="H2159">
        <v>25.27</v>
      </c>
      <c r="I2159">
        <v>24.35</v>
      </c>
      <c r="J2159">
        <v>32</v>
      </c>
      <c r="K2159">
        <v>22.2</v>
      </c>
    </row>
    <row r="2160" spans="1:11" x14ac:dyDescent="0.25">
      <c r="A2160" t="s">
        <v>20</v>
      </c>
      <c r="B2160">
        <v>532035</v>
      </c>
      <c r="C2160" t="s">
        <v>3899</v>
      </c>
      <c r="D2160">
        <v>14.3</v>
      </c>
      <c r="E2160">
        <v>14.4</v>
      </c>
      <c r="F2160">
        <v>14.45</v>
      </c>
      <c r="G2160">
        <v>14.65</v>
      </c>
      <c r="H2160">
        <v>15.63</v>
      </c>
      <c r="I2160">
        <v>21.64</v>
      </c>
      <c r="J2160">
        <v>20.25</v>
      </c>
      <c r="K2160">
        <v>12.95</v>
      </c>
    </row>
    <row r="2161" spans="1:11" x14ac:dyDescent="0.25">
      <c r="A2161" t="s">
        <v>20</v>
      </c>
      <c r="B2161">
        <v>532039</v>
      </c>
      <c r="C2161" t="s">
        <v>3900</v>
      </c>
      <c r="D2161">
        <v>65.569999999999993</v>
      </c>
      <c r="E2161">
        <v>66.39</v>
      </c>
      <c r="F2161">
        <v>66.510000000000005</v>
      </c>
      <c r="G2161">
        <v>65.94</v>
      </c>
      <c r="H2161">
        <v>63.08</v>
      </c>
      <c r="I2161">
        <v>58.1</v>
      </c>
      <c r="J2161">
        <v>76.400000000000006</v>
      </c>
      <c r="K2161">
        <v>52</v>
      </c>
    </row>
    <row r="2162" spans="1:11" x14ac:dyDescent="0.25">
      <c r="A2162" t="s">
        <v>20</v>
      </c>
      <c r="B2162">
        <v>532041</v>
      </c>
      <c r="C2162" t="s">
        <v>3901</v>
      </c>
      <c r="D2162">
        <v>10.41</v>
      </c>
      <c r="E2162">
        <v>10.8</v>
      </c>
      <c r="F2162">
        <v>10.91</v>
      </c>
      <c r="G2162">
        <v>10.74</v>
      </c>
      <c r="H2162">
        <v>9.41</v>
      </c>
      <c r="I2162">
        <v>7</v>
      </c>
      <c r="J2162">
        <v>15.18</v>
      </c>
      <c r="K2162">
        <v>5.15</v>
      </c>
    </row>
    <row r="2163" spans="1:11" x14ac:dyDescent="0.25">
      <c r="A2163" t="s">
        <v>20</v>
      </c>
      <c r="B2163">
        <v>532042</v>
      </c>
      <c r="C2163" t="s">
        <v>3902</v>
      </c>
      <c r="D2163">
        <v>34.01</v>
      </c>
      <c r="E2163">
        <v>34.86</v>
      </c>
      <c r="F2163">
        <v>35.94</v>
      </c>
      <c r="G2163">
        <v>36.950000000000003</v>
      </c>
      <c r="H2163">
        <v>35.950000000000003</v>
      </c>
      <c r="I2163">
        <v>30.74</v>
      </c>
      <c r="J2163">
        <v>54.91</v>
      </c>
      <c r="K2163">
        <v>27</v>
      </c>
    </row>
    <row r="2164" spans="1:11" x14ac:dyDescent="0.25">
      <c r="A2164" t="s">
        <v>20</v>
      </c>
      <c r="B2164">
        <v>532051</v>
      </c>
      <c r="C2164" t="s">
        <v>3903</v>
      </c>
      <c r="D2164">
        <v>586.85</v>
      </c>
      <c r="E2164">
        <v>578.51</v>
      </c>
      <c r="F2164">
        <v>588.41</v>
      </c>
      <c r="G2164">
        <v>598.24</v>
      </c>
      <c r="H2164">
        <v>589.75</v>
      </c>
      <c r="I2164">
        <v>477.71</v>
      </c>
      <c r="J2164">
        <v>687.75</v>
      </c>
      <c r="K2164">
        <v>519.85</v>
      </c>
    </row>
    <row r="2165" spans="1:11" x14ac:dyDescent="0.25">
      <c r="A2165" t="s">
        <v>20</v>
      </c>
      <c r="B2165">
        <v>532053</v>
      </c>
      <c r="C2165" t="s">
        <v>3904</v>
      </c>
      <c r="D2165">
        <v>96.38</v>
      </c>
      <c r="E2165">
        <v>90.5</v>
      </c>
      <c r="F2165">
        <v>86.03</v>
      </c>
      <c r="G2165">
        <v>82.33</v>
      </c>
      <c r="H2165">
        <v>77.989999999999995</v>
      </c>
      <c r="I2165">
        <v>64.23</v>
      </c>
      <c r="J2165">
        <v>96.39</v>
      </c>
      <c r="K2165">
        <v>58</v>
      </c>
    </row>
    <row r="2166" spans="1:11" x14ac:dyDescent="0.25">
      <c r="A2166" t="s">
        <v>20</v>
      </c>
      <c r="B2166">
        <v>532054</v>
      </c>
      <c r="C2166" t="s">
        <v>3905</v>
      </c>
      <c r="D2166">
        <v>2847.95</v>
      </c>
      <c r="E2166">
        <v>2781.54</v>
      </c>
      <c r="F2166">
        <v>2655.69</v>
      </c>
      <c r="G2166">
        <v>2482.12</v>
      </c>
      <c r="H2166">
        <v>2220.1</v>
      </c>
      <c r="I2166">
        <v>1657.93</v>
      </c>
      <c r="J2166">
        <v>2979.85</v>
      </c>
      <c r="K2166">
        <v>1513.05</v>
      </c>
    </row>
    <row r="2167" spans="1:11" x14ac:dyDescent="0.25">
      <c r="A2167" t="s">
        <v>20</v>
      </c>
      <c r="B2167">
        <v>532056</v>
      </c>
      <c r="C2167" t="s">
        <v>3906</v>
      </c>
      <c r="D2167">
        <v>18.91</v>
      </c>
      <c r="E2167">
        <v>18.7</v>
      </c>
      <c r="F2167">
        <v>18.63</v>
      </c>
      <c r="G2167">
        <v>18.54</v>
      </c>
      <c r="H2167">
        <v>18.260000000000002</v>
      </c>
      <c r="I2167">
        <v>17.71</v>
      </c>
      <c r="J2167">
        <v>20.75</v>
      </c>
      <c r="K2167">
        <v>16</v>
      </c>
    </row>
    <row r="2168" spans="1:11" x14ac:dyDescent="0.25">
      <c r="A2168" t="s">
        <v>20</v>
      </c>
      <c r="B2168">
        <v>532057</v>
      </c>
      <c r="C2168" t="s">
        <v>3907</v>
      </c>
      <c r="D2168">
        <v>120.05</v>
      </c>
      <c r="E2168">
        <v>124.23</v>
      </c>
      <c r="F2168">
        <v>125.66</v>
      </c>
      <c r="G2168">
        <v>125.72</v>
      </c>
      <c r="H2168">
        <v>125.12</v>
      </c>
      <c r="I2168">
        <v>111.04</v>
      </c>
      <c r="J2168">
        <v>191.75</v>
      </c>
      <c r="K2168">
        <v>89</v>
      </c>
    </row>
    <row r="2169" spans="1:11" x14ac:dyDescent="0.25">
      <c r="A2169" t="s">
        <v>20</v>
      </c>
      <c r="B2169">
        <v>532067</v>
      </c>
      <c r="C2169" t="s">
        <v>3908</v>
      </c>
      <c r="D2169">
        <v>723.5</v>
      </c>
      <c r="E2169">
        <v>722.13</v>
      </c>
      <c r="F2169">
        <v>726.75</v>
      </c>
      <c r="G2169">
        <v>731.44</v>
      </c>
      <c r="H2169">
        <v>710.7</v>
      </c>
      <c r="I2169">
        <v>566.03</v>
      </c>
      <c r="J2169">
        <v>867</v>
      </c>
      <c r="K2169">
        <v>460.5</v>
      </c>
    </row>
    <row r="2170" spans="1:11" x14ac:dyDescent="0.25">
      <c r="A2170" t="s">
        <v>20</v>
      </c>
      <c r="B2170">
        <v>532070</v>
      </c>
      <c r="C2170" t="s">
        <v>3909</v>
      </c>
      <c r="D2170">
        <v>150.69999999999999</v>
      </c>
      <c r="E2170">
        <v>150</v>
      </c>
      <c r="F2170">
        <v>149.91999999999999</v>
      </c>
      <c r="G2170">
        <v>149.03</v>
      </c>
      <c r="H2170">
        <v>146.34</v>
      </c>
      <c r="I2170">
        <v>118.89</v>
      </c>
      <c r="J2170">
        <v>169</v>
      </c>
      <c r="K2170">
        <v>116.45</v>
      </c>
    </row>
    <row r="2171" spans="1:11" x14ac:dyDescent="0.25">
      <c r="A2171" t="s">
        <v>20</v>
      </c>
      <c r="B2171">
        <v>532072</v>
      </c>
      <c r="C2171" t="s">
        <v>5713</v>
      </c>
      <c r="D2171">
        <v>0.45</v>
      </c>
      <c r="E2171">
        <v>0.44</v>
      </c>
      <c r="F2171">
        <v>0.42</v>
      </c>
      <c r="G2171">
        <v>0.39</v>
      </c>
      <c r="H2171">
        <v>0.38</v>
      </c>
      <c r="I2171">
        <v>0.3</v>
      </c>
      <c r="J2171">
        <v>0.67</v>
      </c>
      <c r="K2171">
        <v>0.3</v>
      </c>
    </row>
    <row r="2172" spans="1:11" x14ac:dyDescent="0.25">
      <c r="A2172" t="s">
        <v>20</v>
      </c>
      <c r="B2172">
        <v>532078</v>
      </c>
      <c r="C2172" t="s">
        <v>6469</v>
      </c>
      <c r="D2172">
        <v>20.76</v>
      </c>
      <c r="E2172">
        <v>21.76</v>
      </c>
      <c r="F2172">
        <v>22.14</v>
      </c>
      <c r="G2172">
        <v>21.87</v>
      </c>
      <c r="H2172">
        <v>19.46</v>
      </c>
      <c r="I2172">
        <v>15.6</v>
      </c>
      <c r="J2172">
        <v>24.25</v>
      </c>
      <c r="K2172">
        <v>10.4</v>
      </c>
    </row>
    <row r="2173" spans="1:11" x14ac:dyDescent="0.25">
      <c r="A2173" t="s">
        <v>20</v>
      </c>
      <c r="B2173">
        <v>532090</v>
      </c>
      <c r="C2173" t="s">
        <v>5714</v>
      </c>
      <c r="D2173">
        <v>2.23</v>
      </c>
      <c r="E2173">
        <v>2.2799999999999998</v>
      </c>
      <c r="F2173">
        <v>2.2799999999999998</v>
      </c>
      <c r="G2173">
        <v>2.2400000000000002</v>
      </c>
      <c r="H2173">
        <v>2.17</v>
      </c>
      <c r="I2173">
        <v>2.02</v>
      </c>
      <c r="J2173">
        <v>2.52</v>
      </c>
      <c r="K2173">
        <v>1.94</v>
      </c>
    </row>
    <row r="2174" spans="1:11" x14ac:dyDescent="0.25">
      <c r="A2174" t="s">
        <v>20</v>
      </c>
      <c r="B2174">
        <v>532092</v>
      </c>
      <c r="C2174" t="s">
        <v>3910</v>
      </c>
      <c r="D2174">
        <v>3.97</v>
      </c>
      <c r="E2174">
        <v>3.85</v>
      </c>
      <c r="F2174">
        <v>3.81</v>
      </c>
      <c r="G2174">
        <v>3.77</v>
      </c>
      <c r="H2174">
        <v>3.55</v>
      </c>
      <c r="I2174">
        <v>2.99</v>
      </c>
      <c r="J2174">
        <v>4.0999999999999996</v>
      </c>
      <c r="K2174">
        <v>1.83</v>
      </c>
    </row>
    <row r="2175" spans="1:11" x14ac:dyDescent="0.25">
      <c r="A2175" t="s">
        <v>20</v>
      </c>
      <c r="B2175">
        <v>532100</v>
      </c>
      <c r="C2175" t="s">
        <v>3911</v>
      </c>
      <c r="D2175">
        <v>7.55</v>
      </c>
      <c r="E2175">
        <v>7.83</v>
      </c>
      <c r="F2175">
        <v>8.07</v>
      </c>
      <c r="G2175">
        <v>8.33</v>
      </c>
      <c r="H2175">
        <v>8.48</v>
      </c>
      <c r="I2175">
        <v>7.69</v>
      </c>
      <c r="J2175">
        <v>12</v>
      </c>
      <c r="K2175">
        <v>6.15</v>
      </c>
    </row>
    <row r="2176" spans="1:11" x14ac:dyDescent="0.25">
      <c r="A2176" t="s">
        <v>20</v>
      </c>
      <c r="B2176">
        <v>532102</v>
      </c>
      <c r="C2176" t="s">
        <v>3912</v>
      </c>
      <c r="D2176">
        <v>41.05</v>
      </c>
      <c r="E2176">
        <v>41.26</v>
      </c>
      <c r="F2176">
        <v>41.02</v>
      </c>
      <c r="G2176">
        <v>40.31</v>
      </c>
      <c r="H2176">
        <v>38.58</v>
      </c>
      <c r="I2176">
        <v>36.799999999999997</v>
      </c>
      <c r="J2176">
        <v>48.33</v>
      </c>
      <c r="K2176">
        <v>32.35</v>
      </c>
    </row>
    <row r="2177" spans="1:11" x14ac:dyDescent="0.25">
      <c r="A2177" t="s">
        <v>20</v>
      </c>
      <c r="B2177">
        <v>532113</v>
      </c>
      <c r="C2177" t="s">
        <v>3913</v>
      </c>
      <c r="D2177">
        <v>5.14</v>
      </c>
      <c r="E2177">
        <v>4.88</v>
      </c>
      <c r="F2177">
        <v>4.68</v>
      </c>
      <c r="G2177">
        <v>4.47</v>
      </c>
      <c r="H2177">
        <v>4.26</v>
      </c>
      <c r="I2177">
        <v>4.0599999999999996</v>
      </c>
      <c r="J2177">
        <v>5.14</v>
      </c>
      <c r="K2177">
        <v>3.52</v>
      </c>
    </row>
    <row r="2178" spans="1:11" x14ac:dyDescent="0.25">
      <c r="A2178" t="s">
        <v>20</v>
      </c>
      <c r="B2178">
        <v>532123</v>
      </c>
      <c r="C2178" t="s">
        <v>3914</v>
      </c>
      <c r="D2178">
        <v>13.44</v>
      </c>
      <c r="E2178">
        <v>13.24</v>
      </c>
      <c r="F2178">
        <v>12.93</v>
      </c>
      <c r="G2178">
        <v>12.7</v>
      </c>
      <c r="H2178">
        <v>12.49</v>
      </c>
      <c r="I2178">
        <v>9.94</v>
      </c>
      <c r="J2178">
        <v>14.74</v>
      </c>
      <c r="K2178">
        <v>10.86</v>
      </c>
    </row>
    <row r="2179" spans="1:11" x14ac:dyDescent="0.25">
      <c r="A2179" t="s">
        <v>20</v>
      </c>
      <c r="B2179">
        <v>532124</v>
      </c>
      <c r="C2179" t="s">
        <v>3915</v>
      </c>
      <c r="D2179">
        <v>11.05</v>
      </c>
      <c r="E2179">
        <v>10.99</v>
      </c>
      <c r="F2179">
        <v>11.04</v>
      </c>
      <c r="G2179">
        <v>11.13</v>
      </c>
      <c r="H2179">
        <v>11.12</v>
      </c>
      <c r="I2179">
        <v>11.34</v>
      </c>
      <c r="J2179">
        <v>12.7</v>
      </c>
      <c r="K2179">
        <v>9.4</v>
      </c>
    </row>
    <row r="2180" spans="1:11" x14ac:dyDescent="0.25">
      <c r="A2180" t="s">
        <v>20</v>
      </c>
      <c r="B2180">
        <v>532134</v>
      </c>
      <c r="C2180" t="s">
        <v>506</v>
      </c>
      <c r="D2180">
        <v>196.65</v>
      </c>
      <c r="E2180">
        <v>196.83</v>
      </c>
      <c r="F2180">
        <v>196.58</v>
      </c>
      <c r="G2180">
        <v>197.81</v>
      </c>
      <c r="H2180">
        <v>199.79</v>
      </c>
      <c r="I2180">
        <v>187.01</v>
      </c>
      <c r="J2180">
        <v>219.6</v>
      </c>
      <c r="K2180">
        <v>185.75</v>
      </c>
    </row>
    <row r="2181" spans="1:11" x14ac:dyDescent="0.25">
      <c r="A2181" t="s">
        <v>20</v>
      </c>
      <c r="B2181">
        <v>532139</v>
      </c>
      <c r="C2181" t="s">
        <v>6470</v>
      </c>
      <c r="D2181">
        <v>1.33</v>
      </c>
      <c r="E2181">
        <v>1.27</v>
      </c>
      <c r="F2181">
        <v>1.27</v>
      </c>
      <c r="G2181">
        <v>1.3</v>
      </c>
      <c r="H2181">
        <v>1.29</v>
      </c>
      <c r="I2181">
        <v>1.51</v>
      </c>
      <c r="J2181">
        <v>1.49</v>
      </c>
      <c r="K2181">
        <v>0.96</v>
      </c>
    </row>
    <row r="2182" spans="1:11" x14ac:dyDescent="0.25">
      <c r="A2182" t="s">
        <v>20</v>
      </c>
      <c r="B2182">
        <v>532140</v>
      </c>
      <c r="C2182" t="s">
        <v>3916</v>
      </c>
      <c r="D2182">
        <v>30.98</v>
      </c>
      <c r="E2182">
        <v>28.99</v>
      </c>
      <c r="F2182">
        <v>28.37</v>
      </c>
      <c r="G2182">
        <v>27.86</v>
      </c>
      <c r="H2182">
        <v>27.19</v>
      </c>
      <c r="I2182">
        <v>24.98</v>
      </c>
      <c r="J2182">
        <v>31.5</v>
      </c>
      <c r="K2182">
        <v>22.99</v>
      </c>
    </row>
    <row r="2183" spans="1:11" x14ac:dyDescent="0.25">
      <c r="A2183" t="s">
        <v>20</v>
      </c>
      <c r="B2183">
        <v>532141</v>
      </c>
      <c r="C2183" t="s">
        <v>1349</v>
      </c>
      <c r="D2183">
        <v>97.45</v>
      </c>
      <c r="E2183">
        <v>97.47</v>
      </c>
      <c r="F2183">
        <v>97.16</v>
      </c>
      <c r="G2183">
        <v>96.86</v>
      </c>
      <c r="H2183">
        <v>97</v>
      </c>
      <c r="I2183">
        <v>75.19</v>
      </c>
      <c r="J2183">
        <v>121.25</v>
      </c>
      <c r="K2183">
        <v>89.35</v>
      </c>
    </row>
    <row r="2184" spans="1:11" x14ac:dyDescent="0.25">
      <c r="A2184" t="s">
        <v>20</v>
      </c>
      <c r="B2184">
        <v>532143</v>
      </c>
      <c r="C2184" t="s">
        <v>3917</v>
      </c>
      <c r="D2184">
        <v>378.6</v>
      </c>
      <c r="E2184">
        <v>386.67</v>
      </c>
      <c r="F2184">
        <v>395.96</v>
      </c>
      <c r="G2184">
        <v>406.63</v>
      </c>
      <c r="H2184">
        <v>406.7</v>
      </c>
      <c r="I2184">
        <v>296.2</v>
      </c>
      <c r="J2184">
        <v>559.4</v>
      </c>
      <c r="K2184">
        <v>240</v>
      </c>
    </row>
    <row r="2185" spans="1:11" x14ac:dyDescent="0.25">
      <c r="A2185" t="s">
        <v>20</v>
      </c>
      <c r="B2185">
        <v>532144</v>
      </c>
      <c r="C2185" t="s">
        <v>1005</v>
      </c>
      <c r="D2185">
        <v>546.04999999999995</v>
      </c>
      <c r="E2185">
        <v>529.17999999999995</v>
      </c>
      <c r="F2185">
        <v>506.09</v>
      </c>
      <c r="G2185">
        <v>476.41</v>
      </c>
      <c r="H2185">
        <v>428.36</v>
      </c>
      <c r="I2185">
        <v>326.37</v>
      </c>
      <c r="J2185">
        <v>557.25</v>
      </c>
      <c r="K2185">
        <v>309.85000000000002</v>
      </c>
    </row>
    <row r="2186" spans="1:11" x14ac:dyDescent="0.25">
      <c r="A2186" t="s">
        <v>20</v>
      </c>
      <c r="B2186">
        <v>532145</v>
      </c>
      <c r="C2186" t="s">
        <v>3918</v>
      </c>
      <c r="D2186">
        <v>13.2</v>
      </c>
      <c r="E2186">
        <v>13.11</v>
      </c>
      <c r="F2186">
        <v>13</v>
      </c>
      <c r="G2186">
        <v>12.73</v>
      </c>
      <c r="H2186">
        <v>12.27</v>
      </c>
      <c r="I2186">
        <v>11.48</v>
      </c>
      <c r="J2186">
        <v>13.5</v>
      </c>
      <c r="K2186">
        <v>10.11</v>
      </c>
    </row>
    <row r="2187" spans="1:11" x14ac:dyDescent="0.25">
      <c r="A2187" t="s">
        <v>20</v>
      </c>
      <c r="B2187">
        <v>532149</v>
      </c>
      <c r="C2187" t="s">
        <v>3919</v>
      </c>
      <c r="D2187">
        <v>104.01</v>
      </c>
      <c r="E2187">
        <v>105.32</v>
      </c>
      <c r="F2187">
        <v>104.21</v>
      </c>
      <c r="G2187">
        <v>102.91</v>
      </c>
      <c r="H2187">
        <v>100.34</v>
      </c>
      <c r="I2187">
        <v>87.39</v>
      </c>
      <c r="J2187">
        <v>114.02</v>
      </c>
      <c r="K2187">
        <v>82.5</v>
      </c>
    </row>
    <row r="2188" spans="1:11" x14ac:dyDescent="0.25">
      <c r="A2188" t="s">
        <v>20</v>
      </c>
      <c r="B2188">
        <v>532150</v>
      </c>
      <c r="C2188" t="s">
        <v>3920</v>
      </c>
      <c r="D2188">
        <v>203.95</v>
      </c>
      <c r="E2188">
        <v>204.99</v>
      </c>
      <c r="F2188">
        <v>198.35</v>
      </c>
      <c r="G2188">
        <v>188.64</v>
      </c>
      <c r="H2188">
        <v>174.26</v>
      </c>
      <c r="I2188">
        <v>131</v>
      </c>
      <c r="J2188">
        <v>216.8</v>
      </c>
      <c r="K2188">
        <v>121.5</v>
      </c>
    </row>
    <row r="2189" spans="1:11" x14ac:dyDescent="0.25">
      <c r="A2189" t="s">
        <v>20</v>
      </c>
      <c r="B2189">
        <v>532154</v>
      </c>
      <c r="C2189" t="s">
        <v>3921</v>
      </c>
      <c r="D2189">
        <v>0.54</v>
      </c>
      <c r="E2189">
        <v>0.55000000000000004</v>
      </c>
      <c r="F2189">
        <v>0.55000000000000004</v>
      </c>
      <c r="G2189">
        <v>0.56000000000000005</v>
      </c>
      <c r="H2189">
        <v>0.55000000000000004</v>
      </c>
      <c r="I2189">
        <v>0.56999999999999995</v>
      </c>
      <c r="J2189">
        <v>0.64</v>
      </c>
      <c r="K2189">
        <v>0.45</v>
      </c>
    </row>
    <row r="2190" spans="1:11" x14ac:dyDescent="0.25">
      <c r="A2190" t="s">
        <v>20</v>
      </c>
      <c r="B2190">
        <v>532155</v>
      </c>
      <c r="C2190" t="s">
        <v>3922</v>
      </c>
      <c r="D2190">
        <v>126.2</v>
      </c>
      <c r="E2190">
        <v>126.08</v>
      </c>
      <c r="F2190">
        <v>125.33</v>
      </c>
      <c r="G2190">
        <v>124.5</v>
      </c>
      <c r="H2190">
        <v>122.81</v>
      </c>
      <c r="I2190">
        <v>113.27</v>
      </c>
      <c r="J2190">
        <v>132.44999999999999</v>
      </c>
      <c r="K2190">
        <v>111.5</v>
      </c>
    </row>
    <row r="2191" spans="1:11" x14ac:dyDescent="0.25">
      <c r="A2191" t="s">
        <v>20</v>
      </c>
      <c r="B2191">
        <v>532156</v>
      </c>
      <c r="C2191" t="s">
        <v>941</v>
      </c>
      <c r="D2191">
        <v>419.2</v>
      </c>
      <c r="E2191">
        <v>421.48</v>
      </c>
      <c r="F2191">
        <v>421.58</v>
      </c>
      <c r="G2191">
        <v>421.84</v>
      </c>
      <c r="H2191">
        <v>417.29</v>
      </c>
      <c r="I2191">
        <v>375.45</v>
      </c>
      <c r="J2191">
        <v>469</v>
      </c>
      <c r="K2191">
        <v>346.2</v>
      </c>
    </row>
    <row r="2192" spans="1:11" x14ac:dyDescent="0.25">
      <c r="A2192" t="s">
        <v>20</v>
      </c>
      <c r="B2192">
        <v>532159</v>
      </c>
      <c r="C2192" t="s">
        <v>3923</v>
      </c>
      <c r="D2192">
        <v>16.5</v>
      </c>
      <c r="E2192">
        <v>16.079999999999998</v>
      </c>
      <c r="F2192">
        <v>15.99</v>
      </c>
      <c r="G2192">
        <v>16.149999999999999</v>
      </c>
      <c r="H2192">
        <v>16.04</v>
      </c>
      <c r="I2192">
        <v>14.82</v>
      </c>
      <c r="J2192">
        <v>19.11</v>
      </c>
      <c r="K2192">
        <v>13.05</v>
      </c>
    </row>
    <row r="2193" spans="1:11" x14ac:dyDescent="0.25">
      <c r="A2193" t="s">
        <v>20</v>
      </c>
      <c r="B2193">
        <v>532160</v>
      </c>
      <c r="C2193" t="s">
        <v>3924</v>
      </c>
      <c r="D2193">
        <v>10.3</v>
      </c>
      <c r="E2193">
        <v>10.27</v>
      </c>
      <c r="F2193">
        <v>10.26</v>
      </c>
      <c r="G2193">
        <v>10.34</v>
      </c>
      <c r="H2193">
        <v>10.26</v>
      </c>
      <c r="I2193">
        <v>8.7200000000000006</v>
      </c>
      <c r="J2193">
        <v>13.04</v>
      </c>
      <c r="K2193">
        <v>6.9</v>
      </c>
    </row>
    <row r="2194" spans="1:11" x14ac:dyDescent="0.25">
      <c r="A2194" t="s">
        <v>20</v>
      </c>
      <c r="B2194">
        <v>532162</v>
      </c>
      <c r="C2194" t="s">
        <v>3925</v>
      </c>
      <c r="D2194">
        <v>371.4</v>
      </c>
      <c r="E2194">
        <v>374.1</v>
      </c>
      <c r="F2194">
        <v>375.2</v>
      </c>
      <c r="G2194">
        <v>377.89</v>
      </c>
      <c r="H2194">
        <v>377.51</v>
      </c>
      <c r="I2194">
        <v>366.82</v>
      </c>
      <c r="J2194">
        <v>415.5</v>
      </c>
      <c r="K2194">
        <v>327.75</v>
      </c>
    </row>
    <row r="2195" spans="1:11" x14ac:dyDescent="0.25">
      <c r="A2195" t="s">
        <v>20</v>
      </c>
      <c r="B2195">
        <v>532163</v>
      </c>
      <c r="C2195" t="s">
        <v>3926</v>
      </c>
      <c r="D2195">
        <v>373.6</v>
      </c>
      <c r="E2195">
        <v>350.15</v>
      </c>
      <c r="F2195">
        <v>344.94</v>
      </c>
      <c r="G2195">
        <v>344.68</v>
      </c>
      <c r="H2195">
        <v>355.59</v>
      </c>
      <c r="I2195">
        <v>365.57</v>
      </c>
      <c r="J2195">
        <v>424.65</v>
      </c>
      <c r="K2195">
        <v>310.2</v>
      </c>
    </row>
    <row r="2196" spans="1:11" x14ac:dyDescent="0.25">
      <c r="A2196" t="s">
        <v>20</v>
      </c>
      <c r="B2196">
        <v>532164</v>
      </c>
      <c r="C2196" t="s">
        <v>5715</v>
      </c>
      <c r="D2196">
        <v>8.58</v>
      </c>
      <c r="E2196">
        <v>9.49</v>
      </c>
      <c r="F2196">
        <v>10.25</v>
      </c>
      <c r="G2196">
        <v>10.64</v>
      </c>
      <c r="H2196">
        <v>10.199999999999999</v>
      </c>
      <c r="I2196">
        <v>8.48</v>
      </c>
      <c r="J2196">
        <v>13.8</v>
      </c>
      <c r="K2196">
        <v>7.51</v>
      </c>
    </row>
    <row r="2197" spans="1:11" x14ac:dyDescent="0.25">
      <c r="A2197" t="s">
        <v>20</v>
      </c>
      <c r="B2197">
        <v>532172</v>
      </c>
      <c r="C2197" t="s">
        <v>1841</v>
      </c>
      <c r="D2197">
        <v>20.9</v>
      </c>
      <c r="E2197">
        <v>21.52</v>
      </c>
      <c r="F2197">
        <v>21.71</v>
      </c>
      <c r="G2197">
        <v>21.75</v>
      </c>
      <c r="H2197">
        <v>21.84</v>
      </c>
      <c r="I2197">
        <v>21.04</v>
      </c>
      <c r="J2197">
        <v>33.46</v>
      </c>
      <c r="K2197">
        <v>17.010000000000002</v>
      </c>
    </row>
    <row r="2198" spans="1:11" x14ac:dyDescent="0.25">
      <c r="A2198" t="s">
        <v>20</v>
      </c>
      <c r="B2198">
        <v>532173</v>
      </c>
      <c r="C2198" t="s">
        <v>591</v>
      </c>
      <c r="D2198">
        <v>158.35</v>
      </c>
      <c r="E2198">
        <v>151.81</v>
      </c>
      <c r="F2198">
        <v>149.31</v>
      </c>
      <c r="G2198">
        <v>148.02000000000001</v>
      </c>
      <c r="H2198">
        <v>143.79</v>
      </c>
      <c r="I2198">
        <v>136.21</v>
      </c>
      <c r="J2198">
        <v>170.85</v>
      </c>
      <c r="K2198">
        <v>120</v>
      </c>
    </row>
    <row r="2199" spans="1:11" x14ac:dyDescent="0.25">
      <c r="A2199" t="s">
        <v>20</v>
      </c>
      <c r="B2199">
        <v>532174</v>
      </c>
      <c r="C2199" t="s">
        <v>3927</v>
      </c>
      <c r="D2199">
        <v>922</v>
      </c>
      <c r="E2199">
        <v>932.33</v>
      </c>
      <c r="F2199">
        <v>933.69</v>
      </c>
      <c r="G2199">
        <v>934.76</v>
      </c>
      <c r="H2199">
        <v>942.19</v>
      </c>
      <c r="I2199">
        <v>926.33</v>
      </c>
      <c r="J2199">
        <v>1003.5</v>
      </c>
      <c r="K2199">
        <v>898.85</v>
      </c>
    </row>
    <row r="2200" spans="1:11" x14ac:dyDescent="0.25">
      <c r="A2200" t="s">
        <v>20</v>
      </c>
      <c r="B2200">
        <v>532175</v>
      </c>
      <c r="C2200" t="s">
        <v>576</v>
      </c>
      <c r="D2200">
        <v>1731.05</v>
      </c>
      <c r="E2200">
        <v>1700.43</v>
      </c>
      <c r="F2200">
        <v>1684.85</v>
      </c>
      <c r="G2200">
        <v>1675.92</v>
      </c>
      <c r="H2200">
        <v>1659.42</v>
      </c>
      <c r="I2200">
        <v>1416.33</v>
      </c>
      <c r="J2200">
        <v>1945.45</v>
      </c>
      <c r="K2200">
        <v>1452.6</v>
      </c>
    </row>
    <row r="2201" spans="1:11" x14ac:dyDescent="0.25">
      <c r="A2201" t="s">
        <v>20</v>
      </c>
      <c r="B2201">
        <v>532178</v>
      </c>
      <c r="C2201" t="s">
        <v>3928</v>
      </c>
      <c r="D2201">
        <v>142.05000000000001</v>
      </c>
      <c r="E2201">
        <v>142.78</v>
      </c>
      <c r="F2201">
        <v>139.55000000000001</v>
      </c>
      <c r="G2201">
        <v>137.01</v>
      </c>
      <c r="H2201">
        <v>138.12</v>
      </c>
      <c r="I2201">
        <v>120.33</v>
      </c>
      <c r="J2201">
        <v>167.25</v>
      </c>
      <c r="K2201">
        <v>116.5</v>
      </c>
    </row>
    <row r="2202" spans="1:11" x14ac:dyDescent="0.25">
      <c r="A2202" t="s">
        <v>20</v>
      </c>
      <c r="B2202">
        <v>532180</v>
      </c>
      <c r="C2202" t="s">
        <v>3929</v>
      </c>
      <c r="D2202">
        <v>29.49</v>
      </c>
      <c r="E2202">
        <v>29.75</v>
      </c>
      <c r="F2202">
        <v>29.58</v>
      </c>
      <c r="G2202">
        <v>29.36</v>
      </c>
      <c r="H2202">
        <v>28.17</v>
      </c>
      <c r="I2202">
        <v>22.44</v>
      </c>
      <c r="J2202">
        <v>34.08</v>
      </c>
      <c r="K2202">
        <v>20.57</v>
      </c>
    </row>
    <row r="2203" spans="1:11" x14ac:dyDescent="0.25">
      <c r="A2203" t="s">
        <v>20</v>
      </c>
      <c r="B2203">
        <v>532181</v>
      </c>
      <c r="C2203" t="s">
        <v>3930</v>
      </c>
      <c r="D2203">
        <v>385.8</v>
      </c>
      <c r="E2203">
        <v>383.92</v>
      </c>
      <c r="F2203">
        <v>375.67</v>
      </c>
      <c r="G2203">
        <v>366.36</v>
      </c>
      <c r="H2203">
        <v>332.82</v>
      </c>
      <c r="I2203">
        <v>234.6</v>
      </c>
      <c r="J2203">
        <v>434.55</v>
      </c>
      <c r="K2203">
        <v>166.7</v>
      </c>
    </row>
    <row r="2204" spans="1:11" x14ac:dyDescent="0.25">
      <c r="A2204" t="s">
        <v>20</v>
      </c>
      <c r="B2204">
        <v>532183</v>
      </c>
      <c r="C2204" t="s">
        <v>3931</v>
      </c>
      <c r="D2204">
        <v>22.66</v>
      </c>
      <c r="E2204">
        <v>23.6</v>
      </c>
      <c r="F2204">
        <v>24.5</v>
      </c>
      <c r="G2204">
        <v>24.87</v>
      </c>
      <c r="H2204">
        <v>22.49</v>
      </c>
      <c r="I2204">
        <v>13.04</v>
      </c>
      <c r="J2204">
        <v>29.41</v>
      </c>
      <c r="K2204">
        <v>10.42</v>
      </c>
    </row>
    <row r="2205" spans="1:11" x14ac:dyDescent="0.25">
      <c r="A2205" t="s">
        <v>20</v>
      </c>
      <c r="B2205">
        <v>532187</v>
      </c>
      <c r="C2205" t="s">
        <v>3932</v>
      </c>
      <c r="D2205">
        <v>1498</v>
      </c>
      <c r="E2205">
        <v>1498.05</v>
      </c>
      <c r="F2205">
        <v>1490.73</v>
      </c>
      <c r="G2205">
        <v>1475.58</v>
      </c>
      <c r="H2205">
        <v>1448.38</v>
      </c>
      <c r="I2205">
        <v>1326.92</v>
      </c>
      <c r="J2205">
        <v>1536.95</v>
      </c>
      <c r="K2205">
        <v>1354.7</v>
      </c>
    </row>
    <row r="2206" spans="1:11" x14ac:dyDescent="0.25">
      <c r="A2206" t="s">
        <v>20</v>
      </c>
      <c r="B2206">
        <v>532189</v>
      </c>
      <c r="C2206" t="s">
        <v>3933</v>
      </c>
      <c r="D2206">
        <v>413.15</v>
      </c>
      <c r="E2206">
        <v>418.27</v>
      </c>
      <c r="F2206">
        <v>421.25</v>
      </c>
      <c r="G2206">
        <v>421.5</v>
      </c>
      <c r="H2206">
        <v>409.32</v>
      </c>
      <c r="I2206">
        <v>369.46</v>
      </c>
      <c r="J2206">
        <v>511.9</v>
      </c>
      <c r="K2206">
        <v>344.85</v>
      </c>
    </row>
    <row r="2207" spans="1:11" x14ac:dyDescent="0.25">
      <c r="A2207" t="s">
        <v>20</v>
      </c>
      <c r="B2207">
        <v>532209</v>
      </c>
      <c r="C2207" t="s">
        <v>3934</v>
      </c>
      <c r="D2207">
        <v>114</v>
      </c>
      <c r="E2207">
        <v>112.58</v>
      </c>
      <c r="F2207">
        <v>110.83</v>
      </c>
      <c r="G2207">
        <v>109.16</v>
      </c>
      <c r="H2207">
        <v>103.89</v>
      </c>
      <c r="I2207">
        <v>78.290000000000006</v>
      </c>
      <c r="J2207">
        <v>117.65</v>
      </c>
      <c r="K2207">
        <v>65.400000000000006</v>
      </c>
    </row>
    <row r="2208" spans="1:11" x14ac:dyDescent="0.25">
      <c r="A2208" t="s">
        <v>20</v>
      </c>
      <c r="B2208">
        <v>532210</v>
      </c>
      <c r="C2208" t="s">
        <v>3935</v>
      </c>
      <c r="D2208">
        <v>147.30000000000001</v>
      </c>
      <c r="E2208">
        <v>145.29</v>
      </c>
      <c r="F2208">
        <v>143.18</v>
      </c>
      <c r="G2208">
        <v>140.33000000000001</v>
      </c>
      <c r="H2208">
        <v>135.97</v>
      </c>
      <c r="I2208">
        <v>137.57</v>
      </c>
      <c r="J2208">
        <v>149.19999999999999</v>
      </c>
      <c r="K2208">
        <v>120.2</v>
      </c>
    </row>
    <row r="2209" spans="1:11" x14ac:dyDescent="0.25">
      <c r="A2209" t="s">
        <v>20</v>
      </c>
      <c r="B2209">
        <v>532212</v>
      </c>
      <c r="C2209" t="s">
        <v>3936</v>
      </c>
      <c r="D2209">
        <v>24.29</v>
      </c>
      <c r="E2209">
        <v>24.62</v>
      </c>
      <c r="F2209">
        <v>24.66</v>
      </c>
      <c r="G2209">
        <v>24.73</v>
      </c>
      <c r="H2209">
        <v>25.18</v>
      </c>
      <c r="I2209">
        <v>24.17</v>
      </c>
      <c r="J2209">
        <v>29.5</v>
      </c>
      <c r="K2209">
        <v>21.96</v>
      </c>
    </row>
    <row r="2210" spans="1:11" x14ac:dyDescent="0.25">
      <c r="A2210" t="s">
        <v>20</v>
      </c>
      <c r="B2210">
        <v>532215</v>
      </c>
      <c r="C2210" t="s">
        <v>3937</v>
      </c>
      <c r="D2210">
        <v>994.5</v>
      </c>
      <c r="E2210">
        <v>1016.79</v>
      </c>
      <c r="F2210">
        <v>1015.74</v>
      </c>
      <c r="G2210">
        <v>1009.72</v>
      </c>
      <c r="H2210">
        <v>1000.04</v>
      </c>
      <c r="I2210">
        <v>945.34</v>
      </c>
      <c r="J2210">
        <v>1047.45</v>
      </c>
      <c r="K2210">
        <v>921</v>
      </c>
    </row>
    <row r="2211" spans="1:11" x14ac:dyDescent="0.25">
      <c r="A2211" t="s">
        <v>20</v>
      </c>
      <c r="B2211">
        <v>532216</v>
      </c>
      <c r="C2211" t="s">
        <v>3938</v>
      </c>
      <c r="D2211">
        <v>81.599999999999994</v>
      </c>
      <c r="E2211">
        <v>72.84</v>
      </c>
      <c r="F2211">
        <v>68.63</v>
      </c>
      <c r="G2211">
        <v>63.74</v>
      </c>
      <c r="H2211">
        <v>58.93</v>
      </c>
      <c r="I2211">
        <v>53.62</v>
      </c>
      <c r="J2211">
        <v>81.599999999999994</v>
      </c>
      <c r="K2211">
        <v>48.1</v>
      </c>
    </row>
    <row r="2212" spans="1:11" x14ac:dyDescent="0.25">
      <c r="A2212" t="s">
        <v>20</v>
      </c>
      <c r="B2212">
        <v>532217</v>
      </c>
      <c r="C2212" t="s">
        <v>3939</v>
      </c>
      <c r="D2212">
        <v>14.68</v>
      </c>
      <c r="E2212">
        <v>15.2</v>
      </c>
      <c r="F2212">
        <v>15.37</v>
      </c>
      <c r="G2212">
        <v>15.47</v>
      </c>
      <c r="H2212">
        <v>15.49</v>
      </c>
      <c r="I2212">
        <v>13.52</v>
      </c>
      <c r="J2212">
        <v>23.41</v>
      </c>
      <c r="K2212">
        <v>8.8000000000000007</v>
      </c>
    </row>
    <row r="2213" spans="1:11" x14ac:dyDescent="0.25">
      <c r="A2213" t="s">
        <v>20</v>
      </c>
      <c r="B2213">
        <v>532218</v>
      </c>
      <c r="C2213" t="s">
        <v>3940</v>
      </c>
      <c r="D2213">
        <v>24.94</v>
      </c>
      <c r="E2213">
        <v>25.13</v>
      </c>
      <c r="F2213">
        <v>25.01</v>
      </c>
      <c r="G2213">
        <v>25</v>
      </c>
      <c r="H2213">
        <v>24.66</v>
      </c>
      <c r="I2213">
        <v>20.77</v>
      </c>
      <c r="J2213">
        <v>27.59</v>
      </c>
      <c r="K2213">
        <v>19.5</v>
      </c>
    </row>
    <row r="2214" spans="1:11" x14ac:dyDescent="0.25">
      <c r="A2214" t="s">
        <v>20</v>
      </c>
      <c r="B2214">
        <v>532219</v>
      </c>
      <c r="C2214" t="s">
        <v>3941</v>
      </c>
      <c r="D2214">
        <v>20.36</v>
      </c>
      <c r="E2214">
        <v>20.2</v>
      </c>
      <c r="F2214">
        <v>19.739999999999998</v>
      </c>
      <c r="G2214">
        <v>19.350000000000001</v>
      </c>
      <c r="H2214">
        <v>19.02</v>
      </c>
      <c r="I2214">
        <v>18.329999999999998</v>
      </c>
      <c r="J2214">
        <v>23.69</v>
      </c>
      <c r="K2214">
        <v>15.6</v>
      </c>
    </row>
    <row r="2215" spans="1:11" x14ac:dyDescent="0.25">
      <c r="A2215" t="s">
        <v>20</v>
      </c>
      <c r="B2215">
        <v>532221</v>
      </c>
      <c r="C2215" t="s">
        <v>3942</v>
      </c>
      <c r="D2215">
        <v>1361.75</v>
      </c>
      <c r="E2215">
        <v>1335.89</v>
      </c>
      <c r="F2215">
        <v>1303.93</v>
      </c>
      <c r="G2215">
        <v>1247.92</v>
      </c>
      <c r="H2215">
        <v>1162.71</v>
      </c>
      <c r="I2215">
        <v>973.52</v>
      </c>
      <c r="J2215">
        <v>1392.3</v>
      </c>
      <c r="K2215">
        <v>967.15</v>
      </c>
    </row>
    <row r="2216" spans="1:11" x14ac:dyDescent="0.25">
      <c r="A2216" t="s">
        <v>20</v>
      </c>
      <c r="B2216">
        <v>532230</v>
      </c>
      <c r="C2216" t="s">
        <v>3943</v>
      </c>
      <c r="D2216">
        <v>82.82</v>
      </c>
      <c r="E2216">
        <v>81.5</v>
      </c>
      <c r="F2216">
        <v>81.27</v>
      </c>
      <c r="G2216">
        <v>81.66</v>
      </c>
      <c r="H2216">
        <v>82.05</v>
      </c>
      <c r="I2216">
        <v>79.42</v>
      </c>
      <c r="J2216">
        <v>96.85</v>
      </c>
      <c r="K2216">
        <v>75.349999999999994</v>
      </c>
    </row>
    <row r="2217" spans="1:11" x14ac:dyDescent="0.25">
      <c r="A2217" t="s">
        <v>20</v>
      </c>
      <c r="B2217">
        <v>532234</v>
      </c>
      <c r="C2217" t="s">
        <v>3944</v>
      </c>
      <c r="D2217">
        <v>92.77</v>
      </c>
      <c r="E2217">
        <v>92.93</v>
      </c>
      <c r="F2217">
        <v>92.89</v>
      </c>
      <c r="G2217">
        <v>93.25</v>
      </c>
      <c r="H2217">
        <v>93.68</v>
      </c>
      <c r="I2217">
        <v>89.16</v>
      </c>
      <c r="J2217">
        <v>106.3</v>
      </c>
      <c r="K2217">
        <v>86.23</v>
      </c>
    </row>
    <row r="2218" spans="1:11" x14ac:dyDescent="0.25">
      <c r="A2218" t="s">
        <v>20</v>
      </c>
      <c r="B2218">
        <v>532240</v>
      </c>
      <c r="C2218" t="s">
        <v>3945</v>
      </c>
      <c r="D2218">
        <v>475.3</v>
      </c>
      <c r="E2218">
        <v>486.45</v>
      </c>
      <c r="F2218">
        <v>493.57</v>
      </c>
      <c r="G2218">
        <v>497.57</v>
      </c>
      <c r="H2218">
        <v>493.93</v>
      </c>
      <c r="I2218">
        <v>450.11</v>
      </c>
      <c r="J2218">
        <v>546.95000000000005</v>
      </c>
      <c r="K2218">
        <v>429</v>
      </c>
    </row>
    <row r="2219" spans="1:11" x14ac:dyDescent="0.25">
      <c r="A2219" t="s">
        <v>20</v>
      </c>
      <c r="B2219">
        <v>532256</v>
      </c>
      <c r="C2219" t="s">
        <v>3946</v>
      </c>
      <c r="D2219">
        <v>3108.4</v>
      </c>
      <c r="E2219">
        <v>2875.95</v>
      </c>
      <c r="F2219">
        <v>2785.01</v>
      </c>
      <c r="G2219">
        <v>2695.36</v>
      </c>
      <c r="H2219">
        <v>2611.5300000000002</v>
      </c>
      <c r="I2219">
        <v>2387.56</v>
      </c>
      <c r="J2219">
        <v>3268.05</v>
      </c>
      <c r="K2219">
        <v>2352.3000000000002</v>
      </c>
    </row>
    <row r="2220" spans="1:11" x14ac:dyDescent="0.25">
      <c r="A2220" t="s">
        <v>20</v>
      </c>
      <c r="B2220">
        <v>532259</v>
      </c>
      <c r="C2220" t="s">
        <v>3947</v>
      </c>
      <c r="D2220">
        <v>5798.2</v>
      </c>
      <c r="E2220">
        <v>5551.59</v>
      </c>
      <c r="F2220">
        <v>5408.13</v>
      </c>
      <c r="G2220">
        <v>5313.75</v>
      </c>
      <c r="H2220">
        <v>5127.13</v>
      </c>
      <c r="I2220">
        <v>3842.94</v>
      </c>
      <c r="J2220">
        <v>6013</v>
      </c>
      <c r="K2220">
        <v>3523.6</v>
      </c>
    </row>
    <row r="2221" spans="1:11" x14ac:dyDescent="0.25">
      <c r="A2221" t="s">
        <v>20</v>
      </c>
      <c r="B2221">
        <v>532262</v>
      </c>
      <c r="C2221" t="s">
        <v>3948</v>
      </c>
      <c r="D2221">
        <v>1260</v>
      </c>
      <c r="E2221">
        <v>1263.05</v>
      </c>
      <c r="F2221">
        <v>1254.54</v>
      </c>
      <c r="G2221">
        <v>1244.23</v>
      </c>
      <c r="H2221">
        <v>1227.1500000000001</v>
      </c>
      <c r="I2221">
        <v>1207.52</v>
      </c>
      <c r="J2221">
        <v>1351</v>
      </c>
      <c r="K2221">
        <v>1045</v>
      </c>
    </row>
    <row r="2222" spans="1:11" x14ac:dyDescent="0.25">
      <c r="A2222" t="s">
        <v>20</v>
      </c>
      <c r="B2222">
        <v>532268</v>
      </c>
      <c r="C2222" t="s">
        <v>650</v>
      </c>
      <c r="D2222">
        <v>1401.75</v>
      </c>
      <c r="E2222">
        <v>1389.28</v>
      </c>
      <c r="F2222">
        <v>1392.63</v>
      </c>
      <c r="G2222">
        <v>1422.67</v>
      </c>
      <c r="H2222">
        <v>1471.24</v>
      </c>
      <c r="I2222">
        <v>1405.06</v>
      </c>
      <c r="J2222">
        <v>1750</v>
      </c>
      <c r="K2222">
        <v>1327.05</v>
      </c>
    </row>
    <row r="2223" spans="1:11" x14ac:dyDescent="0.25">
      <c r="A2223" t="s">
        <v>20</v>
      </c>
      <c r="B2223">
        <v>532271</v>
      </c>
      <c r="C2223" t="s">
        <v>3949</v>
      </c>
      <c r="D2223">
        <v>2.61</v>
      </c>
      <c r="E2223">
        <v>2.63</v>
      </c>
      <c r="F2223">
        <v>2.63</v>
      </c>
      <c r="G2223">
        <v>2.64</v>
      </c>
      <c r="H2223">
        <v>2.67</v>
      </c>
      <c r="I2223">
        <v>3.16</v>
      </c>
      <c r="J2223">
        <v>2.99</v>
      </c>
      <c r="K2223">
        <v>2.29</v>
      </c>
    </row>
    <row r="2224" spans="1:11" x14ac:dyDescent="0.25">
      <c r="A2224" t="s">
        <v>20</v>
      </c>
      <c r="B2224">
        <v>532275</v>
      </c>
      <c r="C2224" t="s">
        <v>5716</v>
      </c>
      <c r="D2224">
        <v>0.77</v>
      </c>
      <c r="E2224">
        <v>0.74</v>
      </c>
      <c r="F2224">
        <v>0.73</v>
      </c>
      <c r="G2224">
        <v>0.73</v>
      </c>
      <c r="H2224">
        <v>0.77</v>
      </c>
      <c r="I2224">
        <v>0.71</v>
      </c>
      <c r="J2224">
        <v>1.52</v>
      </c>
      <c r="K2224">
        <v>0.63</v>
      </c>
    </row>
    <row r="2225" spans="1:11" x14ac:dyDescent="0.25">
      <c r="A2225" t="s">
        <v>20</v>
      </c>
      <c r="B2225">
        <v>532281</v>
      </c>
      <c r="C2225" t="s">
        <v>3950</v>
      </c>
      <c r="D2225">
        <v>1308.55</v>
      </c>
      <c r="E2225">
        <v>1290.32</v>
      </c>
      <c r="F2225">
        <v>1279.73</v>
      </c>
      <c r="G2225">
        <v>1270.73</v>
      </c>
      <c r="H2225">
        <v>1250.83</v>
      </c>
      <c r="I2225">
        <v>1171.5899999999999</v>
      </c>
      <c r="J2225">
        <v>1325.5</v>
      </c>
      <c r="K2225">
        <v>1112</v>
      </c>
    </row>
    <row r="2226" spans="1:11" x14ac:dyDescent="0.25">
      <c r="A2226" t="s">
        <v>20</v>
      </c>
      <c r="B2226">
        <v>532284</v>
      </c>
      <c r="C2226" t="s">
        <v>3951</v>
      </c>
      <c r="D2226">
        <v>47.46</v>
      </c>
      <c r="E2226">
        <v>46.5</v>
      </c>
      <c r="F2226">
        <v>45.2</v>
      </c>
      <c r="G2226">
        <v>43.17</v>
      </c>
      <c r="H2226">
        <v>40.06</v>
      </c>
      <c r="I2226">
        <v>35.06</v>
      </c>
      <c r="J2226">
        <v>51.7</v>
      </c>
      <c r="K2226">
        <v>29</v>
      </c>
    </row>
    <row r="2227" spans="1:11" x14ac:dyDescent="0.25">
      <c r="A2227" t="s">
        <v>20</v>
      </c>
      <c r="B2227">
        <v>532285</v>
      </c>
      <c r="C2227" t="s">
        <v>1017</v>
      </c>
      <c r="D2227">
        <v>67.92</v>
      </c>
      <c r="E2227">
        <v>67.44</v>
      </c>
      <c r="F2227">
        <v>66.14</v>
      </c>
      <c r="G2227">
        <v>63.5</v>
      </c>
      <c r="H2227">
        <v>58.77</v>
      </c>
      <c r="I2227">
        <v>51.85</v>
      </c>
      <c r="J2227">
        <v>71.06</v>
      </c>
      <c r="K2227">
        <v>45</v>
      </c>
    </row>
    <row r="2228" spans="1:11" x14ac:dyDescent="0.25">
      <c r="A2228" t="s">
        <v>20</v>
      </c>
      <c r="B2228">
        <v>532286</v>
      </c>
      <c r="C2228" t="s">
        <v>3952</v>
      </c>
      <c r="D2228">
        <v>647.04999999999995</v>
      </c>
      <c r="E2228">
        <v>642.96</v>
      </c>
      <c r="F2228">
        <v>638.39</v>
      </c>
      <c r="G2228">
        <v>641.20000000000005</v>
      </c>
      <c r="H2228">
        <v>652.33000000000004</v>
      </c>
      <c r="I2228">
        <v>611.1</v>
      </c>
      <c r="J2228">
        <v>722.15</v>
      </c>
      <c r="K2228">
        <v>581.9</v>
      </c>
    </row>
    <row r="2229" spans="1:11" x14ac:dyDescent="0.25">
      <c r="A2229" t="s">
        <v>20</v>
      </c>
      <c r="B2229">
        <v>532290</v>
      </c>
      <c r="C2229" t="s">
        <v>3953</v>
      </c>
      <c r="D2229">
        <v>21.76</v>
      </c>
      <c r="E2229">
        <v>21.77</v>
      </c>
      <c r="F2229">
        <v>21.78</v>
      </c>
      <c r="G2229">
        <v>21.87</v>
      </c>
      <c r="H2229">
        <v>21.84</v>
      </c>
      <c r="I2229">
        <v>21.47</v>
      </c>
      <c r="J2229">
        <v>24.7</v>
      </c>
      <c r="K2229">
        <v>18.3</v>
      </c>
    </row>
    <row r="2230" spans="1:11" x14ac:dyDescent="0.25">
      <c r="A2230" t="s">
        <v>20</v>
      </c>
      <c r="B2230">
        <v>532296</v>
      </c>
      <c r="C2230" t="s">
        <v>3954</v>
      </c>
      <c r="D2230">
        <v>775.75</v>
      </c>
      <c r="E2230">
        <v>764.78</v>
      </c>
      <c r="F2230">
        <v>763</v>
      </c>
      <c r="G2230">
        <v>765.73</v>
      </c>
      <c r="H2230">
        <v>770.81</v>
      </c>
      <c r="I2230">
        <v>669.36</v>
      </c>
      <c r="J2230">
        <v>879.15</v>
      </c>
      <c r="K2230">
        <v>702.05</v>
      </c>
    </row>
    <row r="2231" spans="1:11" x14ac:dyDescent="0.25">
      <c r="A2231" t="s">
        <v>20</v>
      </c>
      <c r="B2231">
        <v>532300</v>
      </c>
      <c r="C2231" t="s">
        <v>3955</v>
      </c>
      <c r="D2231">
        <v>326.3</v>
      </c>
      <c r="E2231">
        <v>298.42</v>
      </c>
      <c r="F2231">
        <v>277.62</v>
      </c>
      <c r="G2231">
        <v>260.14</v>
      </c>
      <c r="H2231">
        <v>246.56</v>
      </c>
      <c r="I2231">
        <v>230.2</v>
      </c>
      <c r="J2231">
        <v>336.5</v>
      </c>
      <c r="K2231">
        <v>213.25</v>
      </c>
    </row>
    <row r="2232" spans="1:11" x14ac:dyDescent="0.25">
      <c r="A2232" t="s">
        <v>20</v>
      </c>
      <c r="B2232">
        <v>532301</v>
      </c>
      <c r="C2232" t="s">
        <v>3956</v>
      </c>
      <c r="D2232">
        <v>276.55</v>
      </c>
      <c r="E2232">
        <v>273.49</v>
      </c>
      <c r="F2232">
        <v>270.91000000000003</v>
      </c>
      <c r="G2232">
        <v>267.41000000000003</v>
      </c>
      <c r="H2232">
        <v>261.36</v>
      </c>
      <c r="I2232">
        <v>242.77</v>
      </c>
      <c r="J2232">
        <v>278.95</v>
      </c>
      <c r="K2232">
        <v>241.4</v>
      </c>
    </row>
    <row r="2233" spans="1:11" x14ac:dyDescent="0.25">
      <c r="A2233" t="s">
        <v>20</v>
      </c>
      <c r="B2233">
        <v>532304</v>
      </c>
      <c r="C2233" t="s">
        <v>3957</v>
      </c>
      <c r="D2233">
        <v>40.5</v>
      </c>
      <c r="E2233">
        <v>39.979999999999997</v>
      </c>
      <c r="F2233">
        <v>39.299999999999997</v>
      </c>
      <c r="G2233">
        <v>38.49</v>
      </c>
      <c r="H2233">
        <v>37.83</v>
      </c>
      <c r="I2233">
        <v>35.04</v>
      </c>
      <c r="J2233">
        <v>46.2</v>
      </c>
      <c r="K2233">
        <v>33</v>
      </c>
    </row>
    <row r="2234" spans="1:11" x14ac:dyDescent="0.25">
      <c r="A2234" t="s">
        <v>20</v>
      </c>
      <c r="B2234">
        <v>532305</v>
      </c>
      <c r="C2234" t="s">
        <v>3958</v>
      </c>
      <c r="D2234">
        <v>94.57</v>
      </c>
      <c r="E2234">
        <v>94.73</v>
      </c>
      <c r="F2234">
        <v>93.82</v>
      </c>
      <c r="G2234">
        <v>92.39</v>
      </c>
      <c r="H2234">
        <v>91.38</v>
      </c>
      <c r="I2234">
        <v>82.29</v>
      </c>
      <c r="J2234">
        <v>123.4</v>
      </c>
      <c r="K2234">
        <v>82</v>
      </c>
    </row>
    <row r="2235" spans="1:11" x14ac:dyDescent="0.25">
      <c r="A2235" t="s">
        <v>20</v>
      </c>
      <c r="B2235">
        <v>532307</v>
      </c>
      <c r="C2235" t="s">
        <v>3959</v>
      </c>
      <c r="D2235">
        <v>2.88</v>
      </c>
      <c r="E2235">
        <v>2.69</v>
      </c>
      <c r="F2235">
        <v>2.57</v>
      </c>
      <c r="G2235">
        <v>2.44</v>
      </c>
      <c r="H2235">
        <v>2.2799999999999998</v>
      </c>
      <c r="I2235">
        <v>2.48</v>
      </c>
      <c r="J2235">
        <v>2.88</v>
      </c>
      <c r="K2235">
        <v>1.85</v>
      </c>
    </row>
    <row r="2236" spans="1:11" x14ac:dyDescent="0.25">
      <c r="A2236" t="s">
        <v>20</v>
      </c>
      <c r="B2236">
        <v>532309</v>
      </c>
      <c r="C2236" t="s">
        <v>698</v>
      </c>
      <c r="D2236">
        <v>211.35</v>
      </c>
      <c r="E2236">
        <v>186.28</v>
      </c>
      <c r="F2236">
        <v>180.62</v>
      </c>
      <c r="G2236">
        <v>177.56</v>
      </c>
      <c r="H2236">
        <v>174.11</v>
      </c>
      <c r="I2236">
        <v>160.09</v>
      </c>
      <c r="J2236">
        <v>211.35</v>
      </c>
      <c r="K2236">
        <v>156.80000000000001</v>
      </c>
    </row>
    <row r="2237" spans="1:11" x14ac:dyDescent="0.25">
      <c r="A2237" t="s">
        <v>20</v>
      </c>
      <c r="B2237">
        <v>532310</v>
      </c>
      <c r="C2237" t="s">
        <v>3960</v>
      </c>
      <c r="D2237">
        <v>33.54</v>
      </c>
      <c r="E2237">
        <v>32.29</v>
      </c>
      <c r="F2237">
        <v>31.01</v>
      </c>
      <c r="G2237">
        <v>29.19</v>
      </c>
      <c r="H2237">
        <v>25.59</v>
      </c>
      <c r="I2237">
        <v>17.39</v>
      </c>
      <c r="J2237">
        <v>33.54</v>
      </c>
      <c r="K2237">
        <v>17.100000000000001</v>
      </c>
    </row>
    <row r="2238" spans="1:11" x14ac:dyDescent="0.25">
      <c r="A2238" t="s">
        <v>20</v>
      </c>
      <c r="B2238">
        <v>532313</v>
      </c>
      <c r="C2238" t="s">
        <v>3961</v>
      </c>
      <c r="D2238">
        <v>510.85</v>
      </c>
      <c r="E2238">
        <v>509.78</v>
      </c>
      <c r="F2238">
        <v>507.95</v>
      </c>
      <c r="G2238">
        <v>508.99</v>
      </c>
      <c r="H2238">
        <v>515.61</v>
      </c>
      <c r="I2238">
        <v>472.06</v>
      </c>
      <c r="J2238">
        <v>599</v>
      </c>
      <c r="K2238">
        <v>475</v>
      </c>
    </row>
    <row r="2239" spans="1:11" x14ac:dyDescent="0.25">
      <c r="A2239" t="s">
        <v>20</v>
      </c>
      <c r="B2239">
        <v>532315</v>
      </c>
      <c r="C2239" t="s">
        <v>3962</v>
      </c>
      <c r="D2239">
        <v>9.1199999999999992</v>
      </c>
      <c r="E2239">
        <v>8.99</v>
      </c>
      <c r="F2239">
        <v>8.84</v>
      </c>
      <c r="G2239">
        <v>8.67</v>
      </c>
      <c r="H2239">
        <v>8.58</v>
      </c>
      <c r="I2239">
        <v>8.64</v>
      </c>
      <c r="J2239">
        <v>10.45</v>
      </c>
      <c r="K2239">
        <v>7</v>
      </c>
    </row>
    <row r="2240" spans="1:11" x14ac:dyDescent="0.25">
      <c r="A2240" t="s">
        <v>20</v>
      </c>
      <c r="B2240">
        <v>532320</v>
      </c>
      <c r="C2240" t="s">
        <v>3963</v>
      </c>
      <c r="D2240">
        <v>16</v>
      </c>
      <c r="E2240">
        <v>16.09</v>
      </c>
      <c r="F2240">
        <v>16.149999999999999</v>
      </c>
      <c r="G2240">
        <v>16.25</v>
      </c>
      <c r="H2240">
        <v>16.48</v>
      </c>
      <c r="I2240">
        <v>15.51</v>
      </c>
      <c r="J2240">
        <v>18.75</v>
      </c>
      <c r="K2240">
        <v>15.2</v>
      </c>
    </row>
    <row r="2241" spans="1:11" x14ac:dyDescent="0.25">
      <c r="A2241" t="s">
        <v>20</v>
      </c>
      <c r="B2241">
        <v>532321</v>
      </c>
      <c r="C2241" t="s">
        <v>703</v>
      </c>
      <c r="D2241">
        <v>636.4</v>
      </c>
      <c r="E2241">
        <v>626.98</v>
      </c>
      <c r="F2241">
        <v>617.61</v>
      </c>
      <c r="G2241">
        <v>607.77</v>
      </c>
      <c r="H2241">
        <v>604.77</v>
      </c>
      <c r="I2241">
        <v>558.61</v>
      </c>
      <c r="J2241">
        <v>668.5</v>
      </c>
      <c r="K2241">
        <v>567.85</v>
      </c>
    </row>
    <row r="2242" spans="1:11" x14ac:dyDescent="0.25">
      <c r="A2242" t="s">
        <v>20</v>
      </c>
      <c r="B2242">
        <v>532323</v>
      </c>
      <c r="C2242" t="s">
        <v>3964</v>
      </c>
      <c r="D2242">
        <v>51.7</v>
      </c>
      <c r="E2242">
        <v>51.97</v>
      </c>
      <c r="F2242">
        <v>52.14</v>
      </c>
      <c r="G2242">
        <v>52.57</v>
      </c>
      <c r="H2242">
        <v>52.13</v>
      </c>
      <c r="I2242">
        <v>50.37</v>
      </c>
      <c r="J2242">
        <v>64.8</v>
      </c>
      <c r="K2242">
        <v>45.8</v>
      </c>
    </row>
    <row r="2243" spans="1:11" x14ac:dyDescent="0.25">
      <c r="A2243" t="s">
        <v>20</v>
      </c>
      <c r="B2243">
        <v>532324</v>
      </c>
      <c r="C2243" t="s">
        <v>1867</v>
      </c>
      <c r="D2243">
        <v>18.8</v>
      </c>
      <c r="E2243">
        <v>18.420000000000002</v>
      </c>
      <c r="F2243">
        <v>18.190000000000001</v>
      </c>
      <c r="G2243">
        <v>17.91</v>
      </c>
      <c r="H2243">
        <v>16.91</v>
      </c>
      <c r="I2243">
        <v>14.59</v>
      </c>
      <c r="J2243">
        <v>24.4</v>
      </c>
      <c r="K2243">
        <v>13.22</v>
      </c>
    </row>
    <row r="2244" spans="1:11" x14ac:dyDescent="0.25">
      <c r="A2244" t="s">
        <v>20</v>
      </c>
      <c r="B2244">
        <v>532326</v>
      </c>
      <c r="C2244" t="s">
        <v>3965</v>
      </c>
      <c r="D2244">
        <v>103.63</v>
      </c>
      <c r="E2244">
        <v>103.47</v>
      </c>
      <c r="F2244">
        <v>100.03</v>
      </c>
      <c r="G2244">
        <v>94.02</v>
      </c>
      <c r="H2244">
        <v>86.8</v>
      </c>
      <c r="I2244">
        <v>77.349999999999994</v>
      </c>
      <c r="J2244">
        <v>107.9</v>
      </c>
      <c r="K2244">
        <v>74.05</v>
      </c>
    </row>
    <row r="2245" spans="1:11" x14ac:dyDescent="0.25">
      <c r="A2245" t="s">
        <v>20</v>
      </c>
      <c r="B2245">
        <v>532329</v>
      </c>
      <c r="C2245" t="s">
        <v>3966</v>
      </c>
      <c r="D2245">
        <v>1321.4</v>
      </c>
      <c r="E2245">
        <v>1222.73</v>
      </c>
      <c r="F2245">
        <v>1148.3800000000001</v>
      </c>
      <c r="G2245">
        <v>1045.18</v>
      </c>
      <c r="H2245">
        <v>902</v>
      </c>
      <c r="I2245">
        <v>666.9</v>
      </c>
      <c r="J2245">
        <v>1321.4</v>
      </c>
      <c r="K2245">
        <v>621.9</v>
      </c>
    </row>
    <row r="2246" spans="1:11" x14ac:dyDescent="0.25">
      <c r="A2246" t="s">
        <v>20</v>
      </c>
      <c r="B2246">
        <v>532331</v>
      </c>
      <c r="C2246" t="s">
        <v>3967</v>
      </c>
      <c r="D2246">
        <v>1921.2</v>
      </c>
      <c r="E2246">
        <v>1911.43</v>
      </c>
      <c r="F2246">
        <v>1883.52</v>
      </c>
      <c r="G2246">
        <v>1844.8</v>
      </c>
      <c r="H2246">
        <v>1781.31</v>
      </c>
      <c r="I2246">
        <v>1558.17</v>
      </c>
      <c r="J2246">
        <v>1975</v>
      </c>
      <c r="K2246">
        <v>1650.55</v>
      </c>
    </row>
    <row r="2247" spans="1:11" x14ac:dyDescent="0.25">
      <c r="A2247" t="s">
        <v>20</v>
      </c>
      <c r="B2247">
        <v>532333</v>
      </c>
      <c r="C2247" t="s">
        <v>3968</v>
      </c>
      <c r="D2247">
        <v>55.37</v>
      </c>
      <c r="E2247">
        <v>57.05</v>
      </c>
      <c r="F2247">
        <v>56.76</v>
      </c>
      <c r="G2247">
        <v>55.87</v>
      </c>
      <c r="H2247">
        <v>54.07</v>
      </c>
      <c r="I2247">
        <v>46.26</v>
      </c>
      <c r="J2247">
        <v>68.400000000000006</v>
      </c>
      <c r="K2247">
        <v>38.659999999999997</v>
      </c>
    </row>
    <row r="2248" spans="1:11" x14ac:dyDescent="0.25">
      <c r="A2248" t="s">
        <v>20</v>
      </c>
      <c r="B2248">
        <v>532334</v>
      </c>
      <c r="C2248" t="s">
        <v>3969</v>
      </c>
      <c r="D2248">
        <v>43.01</v>
      </c>
      <c r="E2248">
        <v>43.81</v>
      </c>
      <c r="F2248">
        <v>43.89</v>
      </c>
      <c r="G2248">
        <v>43.55</v>
      </c>
      <c r="H2248">
        <v>41.87</v>
      </c>
      <c r="I2248">
        <v>34.83</v>
      </c>
      <c r="J2248">
        <v>50.5</v>
      </c>
      <c r="K2248">
        <v>30.1</v>
      </c>
    </row>
    <row r="2249" spans="1:11" x14ac:dyDescent="0.25">
      <c r="A2249" t="s">
        <v>20</v>
      </c>
      <c r="B2249">
        <v>532335</v>
      </c>
      <c r="C2249" t="s">
        <v>3970</v>
      </c>
      <c r="D2249">
        <v>31.11</v>
      </c>
      <c r="E2249">
        <v>30.81</v>
      </c>
      <c r="F2249">
        <v>31.06</v>
      </c>
      <c r="G2249">
        <v>31.93</v>
      </c>
      <c r="H2249">
        <v>33.520000000000003</v>
      </c>
      <c r="I2249">
        <v>31.78</v>
      </c>
      <c r="J2249">
        <v>43.06</v>
      </c>
      <c r="K2249">
        <v>30</v>
      </c>
    </row>
    <row r="2250" spans="1:11" x14ac:dyDescent="0.25">
      <c r="A2250" t="s">
        <v>20</v>
      </c>
      <c r="B2250">
        <v>532336</v>
      </c>
      <c r="C2250" t="s">
        <v>5717</v>
      </c>
      <c r="D2250">
        <v>0.78</v>
      </c>
      <c r="E2250">
        <v>0.78</v>
      </c>
      <c r="F2250">
        <v>0.77</v>
      </c>
      <c r="G2250">
        <v>0.75</v>
      </c>
      <c r="H2250">
        <v>0.69</v>
      </c>
      <c r="I2250">
        <v>0.5</v>
      </c>
      <c r="J2250">
        <v>0.79</v>
      </c>
      <c r="K2250">
        <v>0.5</v>
      </c>
    </row>
    <row r="2251" spans="1:11" x14ac:dyDescent="0.25">
      <c r="A2251" t="s">
        <v>20</v>
      </c>
      <c r="B2251">
        <v>532339</v>
      </c>
      <c r="C2251" t="s">
        <v>3971</v>
      </c>
      <c r="D2251">
        <v>24.38</v>
      </c>
      <c r="E2251">
        <v>24.05</v>
      </c>
      <c r="F2251">
        <v>23.55</v>
      </c>
      <c r="G2251">
        <v>22.9</v>
      </c>
      <c r="H2251">
        <v>22.19</v>
      </c>
      <c r="I2251">
        <v>20.93</v>
      </c>
      <c r="J2251">
        <v>25.18</v>
      </c>
      <c r="K2251">
        <v>19.45</v>
      </c>
    </row>
    <row r="2252" spans="1:11" x14ac:dyDescent="0.25">
      <c r="A2252" t="s">
        <v>20</v>
      </c>
      <c r="B2252">
        <v>532340</v>
      </c>
      <c r="C2252" t="s">
        <v>3972</v>
      </c>
      <c r="D2252">
        <v>3.36</v>
      </c>
      <c r="E2252">
        <v>3.38</v>
      </c>
      <c r="F2252">
        <v>3.33</v>
      </c>
      <c r="G2252">
        <v>3.3</v>
      </c>
      <c r="H2252">
        <v>3.41</v>
      </c>
      <c r="I2252">
        <v>3.41</v>
      </c>
      <c r="J2252">
        <v>4.67</v>
      </c>
      <c r="K2252">
        <v>2.92</v>
      </c>
    </row>
    <row r="2253" spans="1:11" x14ac:dyDescent="0.25">
      <c r="A2253" t="s">
        <v>20</v>
      </c>
      <c r="B2253">
        <v>532341</v>
      </c>
      <c r="C2253" t="s">
        <v>1938</v>
      </c>
      <c r="D2253">
        <v>259.7</v>
      </c>
      <c r="E2253">
        <v>253.81</v>
      </c>
      <c r="F2253">
        <v>242.11</v>
      </c>
      <c r="G2253">
        <v>226.77</v>
      </c>
      <c r="H2253">
        <v>207.97</v>
      </c>
      <c r="I2253">
        <v>168.6</v>
      </c>
      <c r="J2253">
        <v>272.10000000000002</v>
      </c>
      <c r="K2253">
        <v>153.30000000000001</v>
      </c>
    </row>
    <row r="2254" spans="1:11" x14ac:dyDescent="0.25">
      <c r="A2254" t="s">
        <v>20</v>
      </c>
      <c r="B2254">
        <v>532343</v>
      </c>
      <c r="C2254" t="s">
        <v>3973</v>
      </c>
      <c r="D2254">
        <v>1747.6</v>
      </c>
      <c r="E2254">
        <v>1690.34</v>
      </c>
      <c r="F2254">
        <v>1662.45</v>
      </c>
      <c r="G2254">
        <v>1630.51</v>
      </c>
      <c r="H2254">
        <v>1562.94</v>
      </c>
      <c r="I2254">
        <v>1345.16</v>
      </c>
      <c r="J2254">
        <v>1754.35</v>
      </c>
      <c r="K2254">
        <v>1317.1</v>
      </c>
    </row>
    <row r="2255" spans="1:11" x14ac:dyDescent="0.25">
      <c r="A2255" t="s">
        <v>20</v>
      </c>
      <c r="B2255">
        <v>532344</v>
      </c>
      <c r="C2255" t="s">
        <v>3974</v>
      </c>
      <c r="D2255">
        <v>232.6</v>
      </c>
      <c r="E2255">
        <v>219.93</v>
      </c>
      <c r="F2255">
        <v>216.16</v>
      </c>
      <c r="G2255">
        <v>214.43</v>
      </c>
      <c r="H2255">
        <v>211.32</v>
      </c>
      <c r="I2255">
        <v>187.85</v>
      </c>
      <c r="J2255">
        <v>283.75</v>
      </c>
      <c r="K2255">
        <v>182.65</v>
      </c>
    </row>
    <row r="2256" spans="1:11" x14ac:dyDescent="0.25">
      <c r="A2256" t="s">
        <v>20</v>
      </c>
      <c r="B2256">
        <v>532345</v>
      </c>
      <c r="C2256" t="s">
        <v>3975</v>
      </c>
      <c r="D2256">
        <v>135.05000000000001</v>
      </c>
      <c r="E2256">
        <v>136.24</v>
      </c>
      <c r="F2256">
        <v>137.66</v>
      </c>
      <c r="G2256">
        <v>140.82</v>
      </c>
      <c r="H2256">
        <v>145.19</v>
      </c>
      <c r="I2256">
        <v>141.46</v>
      </c>
      <c r="J2256">
        <v>177.5</v>
      </c>
      <c r="K2256">
        <v>134.19999999999999</v>
      </c>
    </row>
    <row r="2257" spans="1:11" x14ac:dyDescent="0.25">
      <c r="A2257" t="s">
        <v>20</v>
      </c>
      <c r="B2257">
        <v>532348</v>
      </c>
      <c r="C2257" t="s">
        <v>3976</v>
      </c>
      <c r="D2257">
        <v>32.74</v>
      </c>
      <c r="E2257">
        <v>31.68</v>
      </c>
      <c r="F2257">
        <v>31.4</v>
      </c>
      <c r="G2257">
        <v>31.33</v>
      </c>
      <c r="H2257">
        <v>31.76</v>
      </c>
      <c r="I2257">
        <v>31.94</v>
      </c>
      <c r="J2257">
        <v>39.200000000000003</v>
      </c>
      <c r="K2257">
        <v>28.04</v>
      </c>
    </row>
    <row r="2258" spans="1:11" x14ac:dyDescent="0.25">
      <c r="A2258" t="s">
        <v>20</v>
      </c>
      <c r="B2258">
        <v>532349</v>
      </c>
      <c r="C2258" t="s">
        <v>3977</v>
      </c>
      <c r="D2258">
        <v>860.95</v>
      </c>
      <c r="E2258">
        <v>872.26</v>
      </c>
      <c r="F2258">
        <v>866.6</v>
      </c>
      <c r="G2258">
        <v>849</v>
      </c>
      <c r="H2258">
        <v>819.33</v>
      </c>
      <c r="I2258">
        <v>747.1</v>
      </c>
      <c r="J2258">
        <v>919.15</v>
      </c>
      <c r="K2258">
        <v>753.1</v>
      </c>
    </row>
    <row r="2259" spans="1:11" x14ac:dyDescent="0.25">
      <c r="A2259" t="s">
        <v>20</v>
      </c>
      <c r="B2259">
        <v>532350</v>
      </c>
      <c r="C2259" t="s">
        <v>3978</v>
      </c>
      <c r="D2259">
        <v>3.97</v>
      </c>
      <c r="E2259">
        <v>4.09</v>
      </c>
      <c r="F2259">
        <v>4.05</v>
      </c>
      <c r="G2259">
        <v>3.87</v>
      </c>
      <c r="H2259">
        <v>3.4</v>
      </c>
      <c r="I2259">
        <v>2.66</v>
      </c>
      <c r="J2259">
        <v>4.45</v>
      </c>
      <c r="K2259">
        <v>1.78</v>
      </c>
    </row>
    <row r="2260" spans="1:11" x14ac:dyDescent="0.25">
      <c r="A2260" t="s">
        <v>20</v>
      </c>
      <c r="B2260">
        <v>532351</v>
      </c>
      <c r="C2260" t="s">
        <v>3979</v>
      </c>
      <c r="D2260">
        <v>10.41</v>
      </c>
      <c r="E2260">
        <v>10.34</v>
      </c>
      <c r="F2260">
        <v>10.36</v>
      </c>
      <c r="G2260">
        <v>10.51</v>
      </c>
      <c r="H2260">
        <v>10.76</v>
      </c>
      <c r="I2260">
        <v>10.27</v>
      </c>
      <c r="J2260">
        <v>13.37</v>
      </c>
      <c r="K2260">
        <v>9.41</v>
      </c>
    </row>
    <row r="2261" spans="1:11" x14ac:dyDescent="0.25">
      <c r="A2261" t="s">
        <v>20</v>
      </c>
      <c r="B2261">
        <v>532354</v>
      </c>
      <c r="C2261" t="s">
        <v>3980</v>
      </c>
      <c r="D2261">
        <v>8.8000000000000007</v>
      </c>
      <c r="E2261">
        <v>8.66</v>
      </c>
      <c r="F2261">
        <v>8.58</v>
      </c>
      <c r="G2261">
        <v>8.4499999999999993</v>
      </c>
      <c r="H2261">
        <v>8.49</v>
      </c>
      <c r="I2261">
        <v>8.2200000000000006</v>
      </c>
      <c r="J2261">
        <v>9.7100000000000009</v>
      </c>
      <c r="K2261">
        <v>6.21</v>
      </c>
    </row>
    <row r="2262" spans="1:11" x14ac:dyDescent="0.25">
      <c r="A2262" t="s">
        <v>20</v>
      </c>
      <c r="B2262">
        <v>532355</v>
      </c>
      <c r="C2262" t="s">
        <v>3981</v>
      </c>
      <c r="D2262">
        <v>7.32</v>
      </c>
      <c r="E2262">
        <v>7.22</v>
      </c>
      <c r="F2262">
        <v>7.17</v>
      </c>
      <c r="G2262">
        <v>7</v>
      </c>
      <c r="H2262">
        <v>6.61</v>
      </c>
      <c r="I2262">
        <v>6.08</v>
      </c>
      <c r="J2262">
        <v>7.79</v>
      </c>
      <c r="K2262">
        <v>4.78</v>
      </c>
    </row>
    <row r="2263" spans="1:11" x14ac:dyDescent="0.25">
      <c r="A2263" t="s">
        <v>20</v>
      </c>
      <c r="B2263">
        <v>532356</v>
      </c>
      <c r="C2263" t="s">
        <v>3982</v>
      </c>
      <c r="D2263">
        <v>362.9</v>
      </c>
      <c r="E2263">
        <v>361.62</v>
      </c>
      <c r="F2263">
        <v>362.33</v>
      </c>
      <c r="G2263">
        <v>364.77</v>
      </c>
      <c r="H2263">
        <v>359.54</v>
      </c>
      <c r="I2263">
        <v>317.45</v>
      </c>
      <c r="J2263">
        <v>417</v>
      </c>
      <c r="K2263">
        <v>285</v>
      </c>
    </row>
    <row r="2264" spans="1:11" x14ac:dyDescent="0.25">
      <c r="A2264" t="s">
        <v>20</v>
      </c>
      <c r="B2264">
        <v>532357</v>
      </c>
      <c r="C2264" t="s">
        <v>3983</v>
      </c>
      <c r="D2264">
        <v>76.56</v>
      </c>
      <c r="E2264">
        <v>75.900000000000006</v>
      </c>
      <c r="F2264">
        <v>74.930000000000007</v>
      </c>
      <c r="G2264">
        <v>73.63</v>
      </c>
      <c r="H2264">
        <v>69.489999999999995</v>
      </c>
      <c r="I2264">
        <v>59.68</v>
      </c>
      <c r="J2264">
        <v>90.39</v>
      </c>
      <c r="K2264">
        <v>49.55</v>
      </c>
    </row>
    <row r="2265" spans="1:11" x14ac:dyDescent="0.25">
      <c r="A2265" t="s">
        <v>20</v>
      </c>
      <c r="B2265">
        <v>532359</v>
      </c>
      <c r="C2265" t="s">
        <v>3984</v>
      </c>
      <c r="D2265">
        <v>0.72</v>
      </c>
      <c r="E2265">
        <v>0.67</v>
      </c>
      <c r="F2265">
        <v>0.65</v>
      </c>
      <c r="G2265">
        <v>0.66</v>
      </c>
      <c r="H2265">
        <v>0.69</v>
      </c>
      <c r="I2265">
        <v>0.69</v>
      </c>
      <c r="J2265">
        <v>0.95</v>
      </c>
      <c r="K2265">
        <v>0.56999999999999995</v>
      </c>
    </row>
    <row r="2266" spans="1:11" x14ac:dyDescent="0.25">
      <c r="A2266" t="s">
        <v>20</v>
      </c>
      <c r="B2266">
        <v>532362</v>
      </c>
      <c r="C2266" t="s">
        <v>3985</v>
      </c>
      <c r="D2266">
        <v>102.2</v>
      </c>
      <c r="E2266">
        <v>105.81</v>
      </c>
      <c r="F2266">
        <v>108.61</v>
      </c>
      <c r="G2266">
        <v>112.22</v>
      </c>
      <c r="H2266">
        <v>106.85</v>
      </c>
      <c r="I2266">
        <v>85.39</v>
      </c>
      <c r="J2266">
        <v>164.52</v>
      </c>
      <c r="K2266">
        <v>59.01</v>
      </c>
    </row>
    <row r="2267" spans="1:11" x14ac:dyDescent="0.25">
      <c r="A2267" t="s">
        <v>20</v>
      </c>
      <c r="B2267">
        <v>532365</v>
      </c>
      <c r="C2267" t="s">
        <v>3986</v>
      </c>
      <c r="D2267">
        <v>661.05</v>
      </c>
      <c r="E2267">
        <v>663.26</v>
      </c>
      <c r="F2267">
        <v>667.81</v>
      </c>
      <c r="G2267">
        <v>676.46</v>
      </c>
      <c r="H2267">
        <v>674</v>
      </c>
      <c r="I2267">
        <v>549.64</v>
      </c>
      <c r="J2267">
        <v>847</v>
      </c>
      <c r="K2267">
        <v>536.9</v>
      </c>
    </row>
    <row r="2268" spans="1:11" x14ac:dyDescent="0.25">
      <c r="A2268" t="s">
        <v>20</v>
      </c>
      <c r="B2268">
        <v>532366</v>
      </c>
      <c r="C2268" t="s">
        <v>3987</v>
      </c>
      <c r="D2268">
        <v>98.74</v>
      </c>
      <c r="E2268">
        <v>98.47</v>
      </c>
      <c r="F2268">
        <v>96.36</v>
      </c>
      <c r="G2268">
        <v>92.72</v>
      </c>
      <c r="H2268">
        <v>84.72</v>
      </c>
      <c r="I2268">
        <v>71.06</v>
      </c>
      <c r="J2268">
        <v>104.9</v>
      </c>
      <c r="K2268">
        <v>61.72</v>
      </c>
    </row>
    <row r="2269" spans="1:11" x14ac:dyDescent="0.25">
      <c r="A2269" t="s">
        <v>20</v>
      </c>
      <c r="B2269">
        <v>532368</v>
      </c>
      <c r="C2269" t="s">
        <v>751</v>
      </c>
      <c r="D2269">
        <v>16.89</v>
      </c>
      <c r="E2269">
        <v>17.02</v>
      </c>
      <c r="F2269">
        <v>16.989999999999998</v>
      </c>
      <c r="G2269">
        <v>17.010000000000002</v>
      </c>
      <c r="H2269">
        <v>17.84</v>
      </c>
      <c r="I2269">
        <v>22.84</v>
      </c>
      <c r="J2269">
        <v>26.73</v>
      </c>
      <c r="K2269">
        <v>12.65</v>
      </c>
    </row>
    <row r="2270" spans="1:11" x14ac:dyDescent="0.25">
      <c r="A2270" t="s">
        <v>20</v>
      </c>
      <c r="B2270">
        <v>532369</v>
      </c>
      <c r="C2270" t="s">
        <v>3988</v>
      </c>
      <c r="D2270">
        <v>198</v>
      </c>
      <c r="E2270">
        <v>203.36</v>
      </c>
      <c r="F2270">
        <v>207.06</v>
      </c>
      <c r="G2270">
        <v>206.54</v>
      </c>
      <c r="H2270">
        <v>197.66</v>
      </c>
      <c r="I2270">
        <v>178.53</v>
      </c>
      <c r="J2270">
        <v>231.9</v>
      </c>
      <c r="K2270">
        <v>170.1</v>
      </c>
    </row>
    <row r="2271" spans="1:11" x14ac:dyDescent="0.25">
      <c r="A2271" t="s">
        <v>20</v>
      </c>
      <c r="B2271">
        <v>532370</v>
      </c>
      <c r="C2271" t="s">
        <v>3989</v>
      </c>
      <c r="D2271">
        <v>277.3</v>
      </c>
      <c r="E2271">
        <v>271.64</v>
      </c>
      <c r="F2271">
        <v>269.39999999999998</v>
      </c>
      <c r="G2271">
        <v>271.97000000000003</v>
      </c>
      <c r="H2271">
        <v>278.64</v>
      </c>
      <c r="I2271">
        <v>268.63</v>
      </c>
      <c r="J2271">
        <v>336.55</v>
      </c>
      <c r="K2271">
        <v>248.95</v>
      </c>
    </row>
    <row r="2272" spans="1:11" x14ac:dyDescent="0.25">
      <c r="A2272" t="s">
        <v>20</v>
      </c>
      <c r="B2272">
        <v>532371</v>
      </c>
      <c r="C2272" t="s">
        <v>3990</v>
      </c>
      <c r="D2272">
        <v>88.9</v>
      </c>
      <c r="E2272">
        <v>89.32</v>
      </c>
      <c r="F2272">
        <v>89.17</v>
      </c>
      <c r="G2272">
        <v>89.72</v>
      </c>
      <c r="H2272">
        <v>90.16</v>
      </c>
      <c r="I2272">
        <v>85.21</v>
      </c>
      <c r="J2272">
        <v>109.1</v>
      </c>
      <c r="K2272">
        <v>75.39</v>
      </c>
    </row>
    <row r="2273" spans="1:11" x14ac:dyDescent="0.25">
      <c r="A2273" t="s">
        <v>20</v>
      </c>
      <c r="B2273">
        <v>532372</v>
      </c>
      <c r="C2273" t="s">
        <v>1957</v>
      </c>
      <c r="D2273">
        <v>32.76</v>
      </c>
      <c r="E2273">
        <v>32.770000000000003</v>
      </c>
      <c r="F2273">
        <v>32.659999999999997</v>
      </c>
      <c r="G2273">
        <v>32.9</v>
      </c>
      <c r="H2273">
        <v>34.020000000000003</v>
      </c>
      <c r="I2273">
        <v>36.58</v>
      </c>
      <c r="J2273">
        <v>43.7</v>
      </c>
      <c r="K2273">
        <v>30.5</v>
      </c>
    </row>
    <row r="2274" spans="1:11" x14ac:dyDescent="0.25">
      <c r="A2274" t="s">
        <v>20</v>
      </c>
      <c r="B2274">
        <v>532373</v>
      </c>
      <c r="C2274" t="s">
        <v>3991</v>
      </c>
      <c r="D2274">
        <v>36.869999999999997</v>
      </c>
      <c r="E2274">
        <v>34.06</v>
      </c>
      <c r="F2274">
        <v>32.32</v>
      </c>
      <c r="G2274">
        <v>30.64</v>
      </c>
      <c r="H2274">
        <v>28.27</v>
      </c>
      <c r="I2274">
        <v>24.48</v>
      </c>
      <c r="J2274">
        <v>36.869999999999997</v>
      </c>
      <c r="K2274">
        <v>20.85</v>
      </c>
    </row>
    <row r="2275" spans="1:11" x14ac:dyDescent="0.25">
      <c r="A2275" t="s">
        <v>20</v>
      </c>
      <c r="B2275">
        <v>532374</v>
      </c>
      <c r="C2275" t="s">
        <v>3992</v>
      </c>
      <c r="D2275">
        <v>157.65</v>
      </c>
      <c r="E2275">
        <v>150.37</v>
      </c>
      <c r="F2275">
        <v>146.4</v>
      </c>
      <c r="G2275">
        <v>146.28</v>
      </c>
      <c r="H2275">
        <v>150.61000000000001</v>
      </c>
      <c r="I2275">
        <v>158.02000000000001</v>
      </c>
      <c r="J2275">
        <v>179</v>
      </c>
      <c r="K2275">
        <v>128.5</v>
      </c>
    </row>
    <row r="2276" spans="1:11" x14ac:dyDescent="0.25">
      <c r="A2276" t="s">
        <v>20</v>
      </c>
      <c r="B2276">
        <v>532375</v>
      </c>
      <c r="C2276" t="s">
        <v>3993</v>
      </c>
      <c r="D2276">
        <v>379.2</v>
      </c>
      <c r="E2276">
        <v>374.69</v>
      </c>
      <c r="F2276">
        <v>368.35</v>
      </c>
      <c r="G2276">
        <v>358.12</v>
      </c>
      <c r="H2276">
        <v>337.28</v>
      </c>
      <c r="I2276">
        <v>265.93</v>
      </c>
      <c r="J2276">
        <v>384.4</v>
      </c>
      <c r="K2276">
        <v>280</v>
      </c>
    </row>
    <row r="2277" spans="1:11" x14ac:dyDescent="0.25">
      <c r="A2277" t="s">
        <v>20</v>
      </c>
      <c r="B2277">
        <v>532376</v>
      </c>
      <c r="C2277" t="s">
        <v>761</v>
      </c>
      <c r="D2277">
        <v>57.5</v>
      </c>
      <c r="E2277">
        <v>57.8</v>
      </c>
      <c r="F2277">
        <v>57.9</v>
      </c>
      <c r="G2277">
        <v>58.35</v>
      </c>
      <c r="H2277">
        <v>59.11</v>
      </c>
      <c r="I2277">
        <v>58.98</v>
      </c>
      <c r="J2277">
        <v>73</v>
      </c>
      <c r="K2277">
        <v>55.69</v>
      </c>
    </row>
    <row r="2278" spans="1:11" x14ac:dyDescent="0.25">
      <c r="A2278" t="s">
        <v>20</v>
      </c>
      <c r="B2278">
        <v>532378</v>
      </c>
      <c r="C2278" t="s">
        <v>5718</v>
      </c>
      <c r="D2278">
        <v>2.36</v>
      </c>
      <c r="E2278">
        <v>2.44</v>
      </c>
      <c r="F2278">
        <v>2.4700000000000002</v>
      </c>
      <c r="G2278">
        <v>2.4300000000000002</v>
      </c>
      <c r="H2278">
        <v>2.25</v>
      </c>
      <c r="I2278">
        <v>1.64</v>
      </c>
      <c r="J2278">
        <v>2.61</v>
      </c>
      <c r="K2278">
        <v>1.6</v>
      </c>
    </row>
    <row r="2279" spans="1:11" x14ac:dyDescent="0.25">
      <c r="A2279" t="s">
        <v>20</v>
      </c>
      <c r="B2279">
        <v>532379</v>
      </c>
      <c r="C2279" t="s">
        <v>3994</v>
      </c>
      <c r="D2279">
        <v>5.32</v>
      </c>
      <c r="E2279">
        <v>5.35</v>
      </c>
      <c r="F2279">
        <v>5.34</v>
      </c>
      <c r="G2279">
        <v>5.3</v>
      </c>
      <c r="H2279">
        <v>5.17</v>
      </c>
      <c r="I2279">
        <v>5.03</v>
      </c>
      <c r="J2279">
        <v>5.65</v>
      </c>
      <c r="K2279">
        <v>4</v>
      </c>
    </row>
    <row r="2280" spans="1:11" x14ac:dyDescent="0.25">
      <c r="A2280" t="s">
        <v>20</v>
      </c>
      <c r="B2280">
        <v>532380</v>
      </c>
      <c r="C2280" t="s">
        <v>3995</v>
      </c>
      <c r="D2280">
        <v>13.1</v>
      </c>
      <c r="E2280">
        <v>12.8</v>
      </c>
      <c r="F2280">
        <v>12.75</v>
      </c>
      <c r="G2280">
        <v>12.77</v>
      </c>
      <c r="H2280">
        <v>13.1</v>
      </c>
      <c r="I2280">
        <v>14.11</v>
      </c>
      <c r="J2280">
        <v>20.440000000000001</v>
      </c>
      <c r="K2280">
        <v>10.199999999999999</v>
      </c>
    </row>
    <row r="2281" spans="1:11" x14ac:dyDescent="0.25">
      <c r="A2281" t="s">
        <v>20</v>
      </c>
      <c r="B2281">
        <v>532382</v>
      </c>
      <c r="C2281" t="s">
        <v>3996</v>
      </c>
      <c r="D2281">
        <v>73.2</v>
      </c>
      <c r="E2281">
        <v>71.709999999999994</v>
      </c>
      <c r="F2281">
        <v>71.63</v>
      </c>
      <c r="G2281">
        <v>71.03</v>
      </c>
      <c r="H2281">
        <v>68.010000000000005</v>
      </c>
      <c r="I2281">
        <v>56.51</v>
      </c>
      <c r="J2281">
        <v>80</v>
      </c>
      <c r="K2281">
        <v>45.35</v>
      </c>
    </row>
    <row r="2282" spans="1:11" x14ac:dyDescent="0.25">
      <c r="A2282" t="s">
        <v>20</v>
      </c>
      <c r="B2282">
        <v>532384</v>
      </c>
      <c r="C2282" t="s">
        <v>3997</v>
      </c>
      <c r="D2282">
        <v>181.7</v>
      </c>
      <c r="E2282">
        <v>181.65</v>
      </c>
      <c r="F2282">
        <v>180.17</v>
      </c>
      <c r="G2282">
        <v>177.15</v>
      </c>
      <c r="H2282">
        <v>174.57</v>
      </c>
      <c r="I2282">
        <v>167.72</v>
      </c>
      <c r="J2282">
        <v>208</v>
      </c>
      <c r="K2282">
        <v>157.6</v>
      </c>
    </row>
    <row r="2283" spans="1:11" x14ac:dyDescent="0.25">
      <c r="A2283" t="s">
        <v>20</v>
      </c>
      <c r="B2283">
        <v>532386</v>
      </c>
      <c r="C2283" t="s">
        <v>3998</v>
      </c>
      <c r="D2283">
        <v>13.43</v>
      </c>
      <c r="E2283">
        <v>13.65</v>
      </c>
      <c r="F2283">
        <v>13.67</v>
      </c>
      <c r="G2283">
        <v>13.69</v>
      </c>
      <c r="H2283">
        <v>13.92</v>
      </c>
      <c r="I2283">
        <v>15.56</v>
      </c>
      <c r="J2283">
        <v>15.29</v>
      </c>
      <c r="K2283">
        <v>12.3</v>
      </c>
    </row>
    <row r="2284" spans="1:11" x14ac:dyDescent="0.25">
      <c r="A2284" t="s">
        <v>20</v>
      </c>
      <c r="B2284">
        <v>532387</v>
      </c>
      <c r="C2284" t="s">
        <v>3999</v>
      </c>
      <c r="D2284">
        <v>47.03</v>
      </c>
      <c r="E2284">
        <v>44.85</v>
      </c>
      <c r="F2284">
        <v>42.85</v>
      </c>
      <c r="G2284">
        <v>41.19</v>
      </c>
      <c r="H2284">
        <v>39.64</v>
      </c>
      <c r="I2284">
        <v>38.69</v>
      </c>
      <c r="J2284">
        <v>51.79</v>
      </c>
      <c r="K2284">
        <v>35.299999999999997</v>
      </c>
    </row>
    <row r="2285" spans="1:11" x14ac:dyDescent="0.25">
      <c r="A2285" t="s">
        <v>20</v>
      </c>
      <c r="B2285">
        <v>532388</v>
      </c>
      <c r="C2285" t="s">
        <v>4000</v>
      </c>
      <c r="D2285">
        <v>40.28</v>
      </c>
      <c r="E2285">
        <v>40.619999999999997</v>
      </c>
      <c r="F2285">
        <v>40.42</v>
      </c>
      <c r="G2285">
        <v>40.520000000000003</v>
      </c>
      <c r="H2285">
        <v>39.36</v>
      </c>
      <c r="I2285">
        <v>31.66</v>
      </c>
      <c r="J2285">
        <v>51</v>
      </c>
      <c r="K2285">
        <v>25.7</v>
      </c>
    </row>
    <row r="2286" spans="1:11" x14ac:dyDescent="0.25">
      <c r="A2286" t="s">
        <v>20</v>
      </c>
      <c r="B2286">
        <v>532390</v>
      </c>
      <c r="C2286" t="s">
        <v>4001</v>
      </c>
      <c r="D2286">
        <v>221.55</v>
      </c>
      <c r="E2286">
        <v>222.24</v>
      </c>
      <c r="F2286">
        <v>223.29</v>
      </c>
      <c r="G2286">
        <v>225.92</v>
      </c>
      <c r="H2286">
        <v>231.3</v>
      </c>
      <c r="I2286">
        <v>225.06</v>
      </c>
      <c r="J2286">
        <v>288.95</v>
      </c>
      <c r="K2286">
        <v>212.95</v>
      </c>
    </row>
    <row r="2287" spans="1:11" x14ac:dyDescent="0.25">
      <c r="A2287" t="s">
        <v>20</v>
      </c>
      <c r="B2287">
        <v>532392</v>
      </c>
      <c r="C2287" t="s">
        <v>4002</v>
      </c>
      <c r="D2287">
        <v>3.75</v>
      </c>
      <c r="E2287">
        <v>3.89</v>
      </c>
      <c r="F2287">
        <v>3.89</v>
      </c>
      <c r="G2287">
        <v>3.9</v>
      </c>
      <c r="H2287">
        <v>3.86</v>
      </c>
      <c r="I2287">
        <v>3.98</v>
      </c>
      <c r="J2287">
        <v>4.55</v>
      </c>
      <c r="K2287">
        <v>3.11</v>
      </c>
    </row>
    <row r="2288" spans="1:11" x14ac:dyDescent="0.25">
      <c r="A2288" t="s">
        <v>20</v>
      </c>
      <c r="B2288">
        <v>532395</v>
      </c>
      <c r="C2288" t="s">
        <v>787</v>
      </c>
      <c r="D2288">
        <v>551.9</v>
      </c>
      <c r="E2288">
        <v>554.82000000000005</v>
      </c>
      <c r="F2288">
        <v>546.58000000000004</v>
      </c>
      <c r="G2288">
        <v>538</v>
      </c>
      <c r="H2288">
        <v>528.79999999999995</v>
      </c>
      <c r="I2288">
        <v>438.99</v>
      </c>
      <c r="J2288">
        <v>602</v>
      </c>
      <c r="K2288">
        <v>453.8</v>
      </c>
    </row>
    <row r="2289" spans="1:11" x14ac:dyDescent="0.25">
      <c r="A2289" t="s">
        <v>20</v>
      </c>
      <c r="B2289">
        <v>532397</v>
      </c>
      <c r="C2289" t="s">
        <v>4003</v>
      </c>
      <c r="D2289">
        <v>8.3699999999999992</v>
      </c>
      <c r="E2289">
        <v>8.09</v>
      </c>
      <c r="F2289">
        <v>8.08</v>
      </c>
      <c r="G2289">
        <v>8.06</v>
      </c>
      <c r="H2289">
        <v>7.97</v>
      </c>
      <c r="I2289">
        <v>7.68</v>
      </c>
      <c r="J2289">
        <v>8.61</v>
      </c>
      <c r="K2289">
        <v>6.31</v>
      </c>
    </row>
    <row r="2290" spans="1:11" x14ac:dyDescent="0.25">
      <c r="A2290" t="s">
        <v>20</v>
      </c>
      <c r="B2290">
        <v>532398</v>
      </c>
      <c r="C2290" t="s">
        <v>4004</v>
      </c>
      <c r="D2290">
        <v>6.22</v>
      </c>
      <c r="E2290">
        <v>6.23</v>
      </c>
      <c r="F2290">
        <v>6</v>
      </c>
      <c r="G2290">
        <v>5.79</v>
      </c>
      <c r="H2290">
        <v>5.57</v>
      </c>
      <c r="I2290">
        <v>4.7699999999999996</v>
      </c>
      <c r="J2290">
        <v>8.02</v>
      </c>
      <c r="K2290">
        <v>2.81</v>
      </c>
    </row>
    <row r="2291" spans="1:11" x14ac:dyDescent="0.25">
      <c r="A2291" t="s">
        <v>20</v>
      </c>
      <c r="B2291">
        <v>532400</v>
      </c>
      <c r="C2291" t="s">
        <v>646</v>
      </c>
      <c r="D2291">
        <v>622.54999999999995</v>
      </c>
      <c r="E2291">
        <v>608.97</v>
      </c>
      <c r="F2291">
        <v>596.79</v>
      </c>
      <c r="G2291">
        <v>578.73</v>
      </c>
      <c r="H2291">
        <v>539.47</v>
      </c>
      <c r="I2291">
        <v>429.16</v>
      </c>
      <c r="J2291">
        <v>625</v>
      </c>
      <c r="K2291">
        <v>418.3</v>
      </c>
    </row>
    <row r="2292" spans="1:11" x14ac:dyDescent="0.25">
      <c r="A2292" t="s">
        <v>20</v>
      </c>
      <c r="B2292">
        <v>532402</v>
      </c>
      <c r="C2292" t="s">
        <v>4005</v>
      </c>
      <c r="D2292">
        <v>6.51</v>
      </c>
      <c r="E2292">
        <v>6.34</v>
      </c>
      <c r="F2292">
        <v>6.57</v>
      </c>
      <c r="G2292">
        <v>6.96</v>
      </c>
      <c r="H2292">
        <v>6.77</v>
      </c>
      <c r="I2292">
        <v>5.54</v>
      </c>
      <c r="J2292">
        <v>8.92</v>
      </c>
      <c r="K2292">
        <v>3.43</v>
      </c>
    </row>
    <row r="2293" spans="1:11" x14ac:dyDescent="0.25">
      <c r="A2293" t="s">
        <v>20</v>
      </c>
      <c r="B2293">
        <v>532403</v>
      </c>
      <c r="C2293" t="s">
        <v>6471</v>
      </c>
      <c r="D2293">
        <v>4.99</v>
      </c>
      <c r="E2293">
        <v>4.79</v>
      </c>
      <c r="F2293">
        <v>4.55</v>
      </c>
      <c r="G2293">
        <v>4.2300000000000004</v>
      </c>
      <c r="H2293">
        <v>3.88</v>
      </c>
      <c r="I2293">
        <v>3.53</v>
      </c>
      <c r="J2293">
        <v>4.99</v>
      </c>
      <c r="K2293">
        <v>2.99</v>
      </c>
    </row>
    <row r="2294" spans="1:11" x14ac:dyDescent="0.25">
      <c r="A2294" t="s">
        <v>20</v>
      </c>
      <c r="B2294">
        <v>532404</v>
      </c>
      <c r="C2294" t="s">
        <v>4006</v>
      </c>
      <c r="D2294">
        <v>49.32</v>
      </c>
      <c r="E2294">
        <v>50.11</v>
      </c>
      <c r="F2294">
        <v>50.05</v>
      </c>
      <c r="G2294">
        <v>49.35</v>
      </c>
      <c r="H2294">
        <v>46.97</v>
      </c>
      <c r="I2294">
        <v>42.52</v>
      </c>
      <c r="J2294">
        <v>55</v>
      </c>
      <c r="K2294">
        <v>38.15</v>
      </c>
    </row>
    <row r="2295" spans="1:11" x14ac:dyDescent="0.25">
      <c r="A2295" t="s">
        <v>20</v>
      </c>
      <c r="B2295">
        <v>532406</v>
      </c>
      <c r="C2295" t="s">
        <v>4007</v>
      </c>
      <c r="D2295">
        <v>342.05</v>
      </c>
      <c r="E2295">
        <v>336.4</v>
      </c>
      <c r="F2295">
        <v>328.67</v>
      </c>
      <c r="G2295">
        <v>318.45</v>
      </c>
      <c r="H2295">
        <v>287.85000000000002</v>
      </c>
      <c r="I2295">
        <v>191.29</v>
      </c>
      <c r="J2295">
        <v>348</v>
      </c>
      <c r="K2295">
        <v>158.36000000000001</v>
      </c>
    </row>
    <row r="2296" spans="1:11" x14ac:dyDescent="0.25">
      <c r="A2296" t="s">
        <v>20</v>
      </c>
      <c r="B2296">
        <v>532407</v>
      </c>
      <c r="C2296" t="s">
        <v>4008</v>
      </c>
      <c r="D2296">
        <v>84.3</v>
      </c>
      <c r="E2296">
        <v>84.91</v>
      </c>
      <c r="F2296">
        <v>85.13</v>
      </c>
      <c r="G2296">
        <v>85.42</v>
      </c>
      <c r="H2296">
        <v>86.8</v>
      </c>
      <c r="I2296">
        <v>80.28</v>
      </c>
      <c r="J2296">
        <v>103.8</v>
      </c>
      <c r="K2296">
        <v>77</v>
      </c>
    </row>
    <row r="2297" spans="1:11" x14ac:dyDescent="0.25">
      <c r="A2297" t="s">
        <v>20</v>
      </c>
      <c r="B2297">
        <v>532408</v>
      </c>
      <c r="C2297" t="s">
        <v>4009</v>
      </c>
      <c r="D2297">
        <v>49.9</v>
      </c>
      <c r="E2297">
        <v>50.52</v>
      </c>
      <c r="F2297">
        <v>49.99</v>
      </c>
      <c r="G2297">
        <v>49</v>
      </c>
      <c r="H2297">
        <v>47.26</v>
      </c>
      <c r="I2297">
        <v>40.549999999999997</v>
      </c>
      <c r="J2297">
        <v>57.56</v>
      </c>
      <c r="K2297">
        <v>37.35</v>
      </c>
    </row>
    <row r="2298" spans="1:11" x14ac:dyDescent="0.25">
      <c r="A2298" t="s">
        <v>20</v>
      </c>
      <c r="B2298">
        <v>532410</v>
      </c>
      <c r="C2298" t="s">
        <v>4010</v>
      </c>
      <c r="D2298">
        <v>29.98</v>
      </c>
      <c r="E2298">
        <v>29.83</v>
      </c>
      <c r="F2298">
        <v>29.76</v>
      </c>
      <c r="G2298">
        <v>29.73</v>
      </c>
      <c r="H2298">
        <v>29.9</v>
      </c>
      <c r="I2298">
        <v>30.1</v>
      </c>
      <c r="J2298">
        <v>33.549999999999997</v>
      </c>
      <c r="K2298">
        <v>26.7</v>
      </c>
    </row>
    <row r="2299" spans="1:11" x14ac:dyDescent="0.25">
      <c r="A2299" t="s">
        <v>20</v>
      </c>
      <c r="B2299">
        <v>532411</v>
      </c>
      <c r="C2299" t="s">
        <v>4011</v>
      </c>
      <c r="D2299">
        <v>0.47</v>
      </c>
      <c r="E2299">
        <v>0.47</v>
      </c>
      <c r="F2299">
        <v>0.46</v>
      </c>
      <c r="G2299">
        <v>0.46</v>
      </c>
      <c r="H2299">
        <v>0.46</v>
      </c>
      <c r="I2299">
        <v>0.48</v>
      </c>
      <c r="J2299">
        <v>0.66</v>
      </c>
      <c r="K2299">
        <v>0.39</v>
      </c>
    </row>
    <row r="2300" spans="1:11" x14ac:dyDescent="0.25">
      <c r="A2300" t="s">
        <v>20</v>
      </c>
      <c r="B2300">
        <v>532413</v>
      </c>
      <c r="C2300" t="s">
        <v>4012</v>
      </c>
      <c r="D2300">
        <v>7.2</v>
      </c>
      <c r="E2300">
        <v>7.13</v>
      </c>
      <c r="F2300">
        <v>7.09</v>
      </c>
      <c r="G2300">
        <v>7.01</v>
      </c>
      <c r="H2300">
        <v>6.69</v>
      </c>
      <c r="I2300">
        <v>11.17</v>
      </c>
      <c r="J2300">
        <v>8.1999999999999993</v>
      </c>
      <c r="K2300">
        <v>4.45</v>
      </c>
    </row>
    <row r="2301" spans="1:11" x14ac:dyDescent="0.25">
      <c r="A2301" t="s">
        <v>20</v>
      </c>
      <c r="B2301">
        <v>532416</v>
      </c>
      <c r="C2301" t="s">
        <v>4013</v>
      </c>
      <c r="D2301">
        <v>7.21</v>
      </c>
      <c r="E2301">
        <v>7.39</v>
      </c>
      <c r="F2301">
        <v>7.44</v>
      </c>
      <c r="G2301">
        <v>7.36</v>
      </c>
      <c r="H2301">
        <v>6.79</v>
      </c>
      <c r="I2301">
        <v>5.92</v>
      </c>
      <c r="J2301">
        <v>8.86</v>
      </c>
      <c r="K2301">
        <v>4.63</v>
      </c>
    </row>
    <row r="2302" spans="1:11" x14ac:dyDescent="0.25">
      <c r="A2302" t="s">
        <v>20</v>
      </c>
      <c r="B2302">
        <v>532419</v>
      </c>
      <c r="C2302" t="s">
        <v>812</v>
      </c>
      <c r="D2302">
        <v>171.2</v>
      </c>
      <c r="E2302">
        <v>172.41</v>
      </c>
      <c r="F2302">
        <v>173</v>
      </c>
      <c r="G2302">
        <v>173.99</v>
      </c>
      <c r="H2302">
        <v>174.92</v>
      </c>
      <c r="I2302">
        <v>164.52</v>
      </c>
      <c r="J2302">
        <v>195</v>
      </c>
      <c r="K2302">
        <v>160</v>
      </c>
    </row>
    <row r="2303" spans="1:11" x14ac:dyDescent="0.25">
      <c r="A2303" t="s">
        <v>20</v>
      </c>
      <c r="B2303">
        <v>532424</v>
      </c>
      <c r="C2303" t="s">
        <v>4014</v>
      </c>
      <c r="D2303">
        <v>997.45</v>
      </c>
      <c r="E2303">
        <v>989.74</v>
      </c>
      <c r="F2303">
        <v>991.27</v>
      </c>
      <c r="G2303">
        <v>991.59</v>
      </c>
      <c r="H2303">
        <v>995.89</v>
      </c>
      <c r="I2303">
        <v>984.05</v>
      </c>
      <c r="J2303">
        <v>1049.6500000000001</v>
      </c>
      <c r="K2303">
        <v>959.55</v>
      </c>
    </row>
    <row r="2304" spans="1:11" x14ac:dyDescent="0.25">
      <c r="A2304" t="s">
        <v>20</v>
      </c>
      <c r="B2304">
        <v>532425</v>
      </c>
      <c r="C2304" t="s">
        <v>4015</v>
      </c>
      <c r="D2304">
        <v>14.64</v>
      </c>
      <c r="E2304">
        <v>15.08</v>
      </c>
      <c r="F2304">
        <v>15.11</v>
      </c>
      <c r="G2304">
        <v>15.19</v>
      </c>
      <c r="H2304">
        <v>15.17</v>
      </c>
      <c r="I2304">
        <v>13.66</v>
      </c>
      <c r="J2304">
        <v>17.84</v>
      </c>
      <c r="K2304">
        <v>12.46</v>
      </c>
    </row>
    <row r="2305" spans="1:11" x14ac:dyDescent="0.25">
      <c r="A2305" t="s">
        <v>20</v>
      </c>
      <c r="B2305">
        <v>532430</v>
      </c>
      <c r="C2305" t="s">
        <v>4016</v>
      </c>
      <c r="D2305">
        <v>642.4</v>
      </c>
      <c r="E2305">
        <v>630.42999999999995</v>
      </c>
      <c r="F2305">
        <v>625.38</v>
      </c>
      <c r="G2305">
        <v>622.08000000000004</v>
      </c>
      <c r="H2305">
        <v>610.08000000000004</v>
      </c>
      <c r="I2305">
        <v>495.84</v>
      </c>
      <c r="J2305">
        <v>816</v>
      </c>
      <c r="K2305">
        <v>372.6</v>
      </c>
    </row>
    <row r="2306" spans="1:11" x14ac:dyDescent="0.25">
      <c r="A2306" t="s">
        <v>20</v>
      </c>
      <c r="B2306">
        <v>532432</v>
      </c>
      <c r="C2306" t="s">
        <v>4017</v>
      </c>
      <c r="D2306">
        <v>1055.75</v>
      </c>
      <c r="E2306">
        <v>1051.58</v>
      </c>
      <c r="F2306">
        <v>1054.1199999999999</v>
      </c>
      <c r="G2306">
        <v>1051.6500000000001</v>
      </c>
      <c r="H2306">
        <v>1036.56</v>
      </c>
      <c r="I2306">
        <v>947.68</v>
      </c>
      <c r="J2306">
        <v>1123.95</v>
      </c>
      <c r="K2306">
        <v>976</v>
      </c>
    </row>
    <row r="2307" spans="1:11" x14ac:dyDescent="0.25">
      <c r="A2307" t="s">
        <v>20</v>
      </c>
      <c r="B2307">
        <v>532435</v>
      </c>
      <c r="C2307" t="s">
        <v>4018</v>
      </c>
      <c r="D2307">
        <v>67.650000000000006</v>
      </c>
      <c r="E2307">
        <v>69.88</v>
      </c>
      <c r="F2307">
        <v>70.77</v>
      </c>
      <c r="G2307">
        <v>72.14</v>
      </c>
      <c r="H2307">
        <v>75.239999999999995</v>
      </c>
      <c r="I2307">
        <v>103</v>
      </c>
      <c r="J2307">
        <v>90.92</v>
      </c>
      <c r="K2307">
        <v>65.599999999999994</v>
      </c>
    </row>
    <row r="2308" spans="1:11" x14ac:dyDescent="0.25">
      <c r="A2308" t="s">
        <v>20</v>
      </c>
      <c r="B2308">
        <v>532439</v>
      </c>
      <c r="C2308" t="s">
        <v>865</v>
      </c>
      <c r="D2308">
        <v>1195.8499999999999</v>
      </c>
      <c r="E2308">
        <v>1187.77</v>
      </c>
      <c r="F2308">
        <v>1178.8699999999999</v>
      </c>
      <c r="G2308">
        <v>1170.3499999999999</v>
      </c>
      <c r="H2308">
        <v>1164.94</v>
      </c>
      <c r="I2308">
        <v>977.59</v>
      </c>
      <c r="J2308">
        <v>1286.45</v>
      </c>
      <c r="K2308">
        <v>1012.55</v>
      </c>
    </row>
    <row r="2309" spans="1:11" x14ac:dyDescent="0.25">
      <c r="A2309" t="s">
        <v>20</v>
      </c>
      <c r="B2309">
        <v>532440</v>
      </c>
      <c r="C2309" t="s">
        <v>4019</v>
      </c>
      <c r="D2309">
        <v>1725.25</v>
      </c>
      <c r="E2309">
        <v>1640</v>
      </c>
      <c r="F2309">
        <v>1598.25</v>
      </c>
      <c r="G2309">
        <v>1582.91</v>
      </c>
      <c r="H2309">
        <v>1553.55</v>
      </c>
      <c r="I2309">
        <v>1285.56</v>
      </c>
      <c r="J2309">
        <v>1818.2</v>
      </c>
      <c r="K2309">
        <v>1096.3</v>
      </c>
    </row>
    <row r="2310" spans="1:11" x14ac:dyDescent="0.25">
      <c r="A2310" t="s">
        <v>20</v>
      </c>
      <c r="B2310">
        <v>532443</v>
      </c>
      <c r="C2310" t="s">
        <v>4020</v>
      </c>
      <c r="D2310">
        <v>8648.0499999999993</v>
      </c>
      <c r="E2310">
        <v>8721.66</v>
      </c>
      <c r="F2310">
        <v>8670.3799999999992</v>
      </c>
      <c r="G2310">
        <v>8626.44</v>
      </c>
      <c r="H2310">
        <v>8569.39</v>
      </c>
      <c r="I2310">
        <v>7619.73</v>
      </c>
      <c r="J2310">
        <v>9782.25</v>
      </c>
      <c r="K2310">
        <v>7552.6</v>
      </c>
    </row>
    <row r="2311" spans="1:11" x14ac:dyDescent="0.25">
      <c r="A2311" t="s">
        <v>20</v>
      </c>
      <c r="B2311">
        <v>532444</v>
      </c>
      <c r="C2311" t="s">
        <v>4021</v>
      </c>
      <c r="D2311">
        <v>1.17</v>
      </c>
      <c r="E2311">
        <v>1.26</v>
      </c>
      <c r="F2311">
        <v>1.33</v>
      </c>
      <c r="G2311">
        <v>1.39</v>
      </c>
      <c r="H2311">
        <v>1.39</v>
      </c>
      <c r="I2311">
        <v>1.26</v>
      </c>
      <c r="J2311">
        <v>1.79</v>
      </c>
      <c r="K2311">
        <v>1.04</v>
      </c>
    </row>
    <row r="2312" spans="1:11" x14ac:dyDescent="0.25">
      <c r="A2312" t="s">
        <v>20</v>
      </c>
      <c r="B2312">
        <v>532454</v>
      </c>
      <c r="C2312" t="s">
        <v>4022</v>
      </c>
      <c r="D2312">
        <v>947.6</v>
      </c>
      <c r="E2312">
        <v>944.49</v>
      </c>
      <c r="F2312">
        <v>940.26</v>
      </c>
      <c r="G2312">
        <v>935.91</v>
      </c>
      <c r="H2312">
        <v>922.77</v>
      </c>
      <c r="I2312">
        <v>861.32</v>
      </c>
      <c r="J2312">
        <v>961.35</v>
      </c>
      <c r="K2312">
        <v>847.6</v>
      </c>
    </row>
    <row r="2313" spans="1:11" x14ac:dyDescent="0.25">
      <c r="A2313" t="s">
        <v>20</v>
      </c>
      <c r="B2313">
        <v>532455</v>
      </c>
      <c r="C2313" t="s">
        <v>4023</v>
      </c>
      <c r="D2313">
        <v>25.43</v>
      </c>
      <c r="E2313">
        <v>23.51</v>
      </c>
      <c r="F2313">
        <v>22.36</v>
      </c>
      <c r="G2313">
        <v>21.42</v>
      </c>
      <c r="H2313">
        <v>20.7</v>
      </c>
      <c r="I2313">
        <v>17.8</v>
      </c>
      <c r="J2313">
        <v>25.43</v>
      </c>
      <c r="K2313">
        <v>17.18</v>
      </c>
    </row>
    <row r="2314" spans="1:11" x14ac:dyDescent="0.25">
      <c r="A2314" t="s">
        <v>20</v>
      </c>
      <c r="B2314">
        <v>532456</v>
      </c>
      <c r="C2314" t="s">
        <v>4024</v>
      </c>
      <c r="D2314">
        <v>8.99</v>
      </c>
      <c r="E2314">
        <v>8.9</v>
      </c>
      <c r="F2314">
        <v>9.4</v>
      </c>
      <c r="G2314">
        <v>10.210000000000001</v>
      </c>
      <c r="H2314">
        <v>11.38</v>
      </c>
      <c r="I2314">
        <v>14.35</v>
      </c>
      <c r="J2314">
        <v>14.22</v>
      </c>
      <c r="K2314">
        <v>7.77</v>
      </c>
    </row>
    <row r="2315" spans="1:11" x14ac:dyDescent="0.25">
      <c r="A2315" t="s">
        <v>20</v>
      </c>
      <c r="B2315">
        <v>532457</v>
      </c>
      <c r="C2315" t="s">
        <v>4025</v>
      </c>
      <c r="D2315">
        <v>203.35</v>
      </c>
      <c r="E2315">
        <v>199.7</v>
      </c>
      <c r="F2315">
        <v>200.6</v>
      </c>
      <c r="G2315">
        <v>203.6</v>
      </c>
      <c r="H2315">
        <v>210.1</v>
      </c>
      <c r="I2315">
        <v>215.27</v>
      </c>
      <c r="J2315">
        <v>236.35</v>
      </c>
      <c r="K2315">
        <v>186</v>
      </c>
    </row>
    <row r="2316" spans="1:11" x14ac:dyDescent="0.25">
      <c r="A2316" t="s">
        <v>20</v>
      </c>
      <c r="B2316">
        <v>532460</v>
      </c>
      <c r="C2316" t="s">
        <v>4026</v>
      </c>
      <c r="D2316">
        <v>421.9</v>
      </c>
      <c r="E2316">
        <v>425.62</v>
      </c>
      <c r="F2316">
        <v>426.44</v>
      </c>
      <c r="G2316">
        <v>423.97</v>
      </c>
      <c r="H2316">
        <v>418.83</v>
      </c>
      <c r="I2316">
        <v>401.66</v>
      </c>
      <c r="J2316">
        <v>464.75</v>
      </c>
      <c r="K2316">
        <v>374.5</v>
      </c>
    </row>
    <row r="2317" spans="1:11" x14ac:dyDescent="0.25">
      <c r="A2317" t="s">
        <v>20</v>
      </c>
      <c r="B2317">
        <v>532461</v>
      </c>
      <c r="C2317" t="s">
        <v>4027</v>
      </c>
      <c r="D2317">
        <v>77.95</v>
      </c>
      <c r="E2317">
        <v>78.19</v>
      </c>
      <c r="F2317">
        <v>77.22</v>
      </c>
      <c r="G2317">
        <v>76.06</v>
      </c>
      <c r="H2317">
        <v>73.45</v>
      </c>
      <c r="I2317">
        <v>61.73</v>
      </c>
      <c r="J2317">
        <v>83.45</v>
      </c>
      <c r="K2317">
        <v>58.6</v>
      </c>
    </row>
    <row r="2318" spans="1:11" x14ac:dyDescent="0.25">
      <c r="A2318" t="s">
        <v>20</v>
      </c>
      <c r="B2318">
        <v>532466</v>
      </c>
      <c r="C2318" t="s">
        <v>4028</v>
      </c>
      <c r="D2318">
        <v>4180.3500000000004</v>
      </c>
      <c r="E2318">
        <v>4102.07</v>
      </c>
      <c r="F2318">
        <v>4059.54</v>
      </c>
      <c r="G2318">
        <v>4036.06</v>
      </c>
      <c r="H2318">
        <v>4034.58</v>
      </c>
      <c r="I2318">
        <v>3780.52</v>
      </c>
      <c r="J2318">
        <v>4528.95</v>
      </c>
      <c r="K2318">
        <v>3798.3</v>
      </c>
    </row>
    <row r="2319" spans="1:11" x14ac:dyDescent="0.25">
      <c r="A2319" t="s">
        <v>20</v>
      </c>
      <c r="B2319">
        <v>532467</v>
      </c>
      <c r="C2319" t="s">
        <v>4029</v>
      </c>
      <c r="D2319">
        <v>135.35</v>
      </c>
      <c r="E2319">
        <v>136.88999999999999</v>
      </c>
      <c r="F2319">
        <v>136.41999999999999</v>
      </c>
      <c r="G2319">
        <v>133.75</v>
      </c>
      <c r="H2319">
        <v>130.85</v>
      </c>
      <c r="I2319">
        <v>118.04</v>
      </c>
      <c r="J2319">
        <v>152</v>
      </c>
      <c r="K2319">
        <v>115</v>
      </c>
    </row>
    <row r="2320" spans="1:11" x14ac:dyDescent="0.25">
      <c r="A2320" t="s">
        <v>20</v>
      </c>
      <c r="B2320">
        <v>532468</v>
      </c>
      <c r="C2320" t="s">
        <v>4030</v>
      </c>
      <c r="D2320">
        <v>2904.35</v>
      </c>
      <c r="E2320">
        <v>2948.46</v>
      </c>
      <c r="F2320">
        <v>2972.86</v>
      </c>
      <c r="G2320">
        <v>3010.83</v>
      </c>
      <c r="H2320">
        <v>2996.2</v>
      </c>
      <c r="I2320">
        <v>2723.78</v>
      </c>
      <c r="J2320">
        <v>3500</v>
      </c>
      <c r="K2320">
        <v>2400.4</v>
      </c>
    </row>
    <row r="2321" spans="1:11" x14ac:dyDescent="0.25">
      <c r="A2321" t="s">
        <v>20</v>
      </c>
      <c r="B2321">
        <v>532470</v>
      </c>
      <c r="C2321" t="s">
        <v>5719</v>
      </c>
      <c r="D2321">
        <v>14.41</v>
      </c>
      <c r="E2321">
        <v>13.91</v>
      </c>
      <c r="F2321">
        <v>13.61</v>
      </c>
      <c r="G2321">
        <v>13</v>
      </c>
      <c r="H2321">
        <v>11.47</v>
      </c>
      <c r="I2321">
        <v>8.58</v>
      </c>
      <c r="J2321">
        <v>14.41</v>
      </c>
      <c r="K2321">
        <v>6.11</v>
      </c>
    </row>
    <row r="2322" spans="1:11" x14ac:dyDescent="0.25">
      <c r="A2322" t="s">
        <v>20</v>
      </c>
      <c r="B2322">
        <v>532475</v>
      </c>
      <c r="C2322" t="s">
        <v>4031</v>
      </c>
      <c r="D2322">
        <v>247.3</v>
      </c>
      <c r="E2322">
        <v>250.76</v>
      </c>
      <c r="F2322">
        <v>253.08</v>
      </c>
      <c r="G2322">
        <v>258.86</v>
      </c>
      <c r="H2322">
        <v>275.33999999999997</v>
      </c>
      <c r="I2322">
        <v>287.56</v>
      </c>
      <c r="J2322">
        <v>343.7</v>
      </c>
      <c r="K2322">
        <v>244</v>
      </c>
    </row>
    <row r="2323" spans="1:11" x14ac:dyDescent="0.25">
      <c r="A2323" t="s">
        <v>20</v>
      </c>
      <c r="B2323">
        <v>532477</v>
      </c>
      <c r="C2323" t="s">
        <v>4032</v>
      </c>
      <c r="D2323">
        <v>108.65</v>
      </c>
      <c r="E2323">
        <v>109.03</v>
      </c>
      <c r="F2323">
        <v>107.41</v>
      </c>
      <c r="G2323">
        <v>105.31</v>
      </c>
      <c r="H2323">
        <v>100.95</v>
      </c>
      <c r="I2323">
        <v>85.02</v>
      </c>
      <c r="J2323">
        <v>116.1</v>
      </c>
      <c r="K2323">
        <v>84.85</v>
      </c>
    </row>
    <row r="2324" spans="1:11" x14ac:dyDescent="0.25">
      <c r="A2324" t="s">
        <v>20</v>
      </c>
      <c r="B2324">
        <v>532478</v>
      </c>
      <c r="C2324" t="s">
        <v>4033</v>
      </c>
      <c r="D2324">
        <v>1582.35</v>
      </c>
      <c r="E2324">
        <v>1575.53</v>
      </c>
      <c r="F2324">
        <v>1581.1</v>
      </c>
      <c r="G2324">
        <v>1585.31</v>
      </c>
      <c r="H2324">
        <v>1579.01</v>
      </c>
      <c r="I2324">
        <v>1548.29</v>
      </c>
      <c r="J2324">
        <v>1685</v>
      </c>
      <c r="K2324">
        <v>1494.45</v>
      </c>
    </row>
    <row r="2325" spans="1:11" x14ac:dyDescent="0.25">
      <c r="A2325" t="s">
        <v>20</v>
      </c>
      <c r="B2325">
        <v>532479</v>
      </c>
      <c r="C2325" t="s">
        <v>4034</v>
      </c>
      <c r="D2325">
        <v>93.75</v>
      </c>
      <c r="E2325">
        <v>92.44</v>
      </c>
      <c r="F2325">
        <v>89.64</v>
      </c>
      <c r="G2325">
        <v>85.73</v>
      </c>
      <c r="H2325">
        <v>81.599999999999994</v>
      </c>
      <c r="I2325">
        <v>74.86</v>
      </c>
      <c r="J2325">
        <v>101.09</v>
      </c>
      <c r="K2325">
        <v>69</v>
      </c>
    </row>
    <row r="2326" spans="1:11" x14ac:dyDescent="0.25">
      <c r="A2326" t="s">
        <v>20</v>
      </c>
      <c r="B2326">
        <v>532481</v>
      </c>
      <c r="C2326" t="s">
        <v>5720</v>
      </c>
      <c r="D2326">
        <v>14.86</v>
      </c>
      <c r="E2326">
        <v>13.58</v>
      </c>
      <c r="F2326">
        <v>12.35</v>
      </c>
      <c r="G2326">
        <v>10.91</v>
      </c>
      <c r="H2326">
        <v>9.18</v>
      </c>
      <c r="I2326">
        <v>7.76</v>
      </c>
      <c r="J2326">
        <v>14.86</v>
      </c>
      <c r="K2326">
        <v>6.5</v>
      </c>
    </row>
    <row r="2327" spans="1:11" x14ac:dyDescent="0.25">
      <c r="A2327" t="s">
        <v>20</v>
      </c>
      <c r="B2327">
        <v>532482</v>
      </c>
      <c r="C2327" t="s">
        <v>4035</v>
      </c>
      <c r="D2327">
        <v>372.55</v>
      </c>
      <c r="E2327">
        <v>368.12</v>
      </c>
      <c r="F2327">
        <v>363.25</v>
      </c>
      <c r="G2327">
        <v>356.24</v>
      </c>
      <c r="H2327">
        <v>343.48</v>
      </c>
      <c r="I2327">
        <v>319.5</v>
      </c>
      <c r="J2327">
        <v>375.95</v>
      </c>
      <c r="K2327">
        <v>287.55</v>
      </c>
    </row>
    <row r="2328" spans="1:11" x14ac:dyDescent="0.25">
      <c r="A2328" t="s">
        <v>20</v>
      </c>
      <c r="B2328">
        <v>532483</v>
      </c>
      <c r="C2328" t="s">
        <v>4036</v>
      </c>
      <c r="D2328">
        <v>397.7</v>
      </c>
      <c r="E2328">
        <v>399.41</v>
      </c>
      <c r="F2328">
        <v>394.72</v>
      </c>
      <c r="G2328">
        <v>387.61</v>
      </c>
      <c r="H2328">
        <v>373.11</v>
      </c>
      <c r="I2328">
        <v>331.69</v>
      </c>
      <c r="J2328">
        <v>411</v>
      </c>
      <c r="K2328">
        <v>319.39999999999998</v>
      </c>
    </row>
    <row r="2329" spans="1:11" x14ac:dyDescent="0.25">
      <c r="A2329" t="s">
        <v>20</v>
      </c>
      <c r="B2329">
        <v>532485</v>
      </c>
      <c r="C2329" t="s">
        <v>4037</v>
      </c>
      <c r="D2329">
        <v>434.6</v>
      </c>
      <c r="E2329">
        <v>428.79</v>
      </c>
      <c r="F2329">
        <v>421.59</v>
      </c>
      <c r="G2329">
        <v>414.63</v>
      </c>
      <c r="H2329">
        <v>414.74</v>
      </c>
      <c r="I2329">
        <v>405.57</v>
      </c>
      <c r="J2329">
        <v>490</v>
      </c>
      <c r="K2329">
        <v>386.1</v>
      </c>
    </row>
    <row r="2330" spans="1:11" x14ac:dyDescent="0.25">
      <c r="A2330" t="s">
        <v>20</v>
      </c>
      <c r="B2330">
        <v>532486</v>
      </c>
      <c r="C2330" t="s">
        <v>4038</v>
      </c>
      <c r="D2330">
        <v>552.75</v>
      </c>
      <c r="E2330">
        <v>563.92999999999995</v>
      </c>
      <c r="F2330">
        <v>558.32000000000005</v>
      </c>
      <c r="G2330">
        <v>544.66999999999996</v>
      </c>
      <c r="H2330">
        <v>516.36</v>
      </c>
      <c r="I2330">
        <v>452.38</v>
      </c>
      <c r="J2330">
        <v>599.95000000000005</v>
      </c>
      <c r="K2330">
        <v>384.5</v>
      </c>
    </row>
    <row r="2331" spans="1:11" x14ac:dyDescent="0.25">
      <c r="A2331" t="s">
        <v>20</v>
      </c>
      <c r="B2331">
        <v>532488</v>
      </c>
      <c r="C2331" t="s">
        <v>4039</v>
      </c>
      <c r="D2331">
        <v>3599.95</v>
      </c>
      <c r="E2331">
        <v>3548.41</v>
      </c>
      <c r="F2331">
        <v>3520.49</v>
      </c>
      <c r="G2331">
        <v>3520.42</v>
      </c>
      <c r="H2331">
        <v>3572.61</v>
      </c>
      <c r="I2331">
        <v>3535.32</v>
      </c>
      <c r="J2331">
        <v>3949</v>
      </c>
      <c r="K2331">
        <v>3300</v>
      </c>
    </row>
    <row r="2332" spans="1:11" x14ac:dyDescent="0.25">
      <c r="A2332" t="s">
        <v>20</v>
      </c>
      <c r="B2332">
        <v>532493</v>
      </c>
      <c r="C2332" t="s">
        <v>4040</v>
      </c>
      <c r="D2332">
        <v>557.85</v>
      </c>
      <c r="E2332">
        <v>543.58000000000004</v>
      </c>
      <c r="F2332">
        <v>523.96</v>
      </c>
      <c r="G2332">
        <v>499.92</v>
      </c>
      <c r="H2332">
        <v>460.73</v>
      </c>
      <c r="I2332">
        <v>376.53</v>
      </c>
      <c r="J2332">
        <v>577.70000000000005</v>
      </c>
      <c r="K2332">
        <v>342</v>
      </c>
    </row>
    <row r="2333" spans="1:11" x14ac:dyDescent="0.25">
      <c r="A2333" t="s">
        <v>20</v>
      </c>
      <c r="B2333">
        <v>532497</v>
      </c>
      <c r="C2333" t="s">
        <v>4041</v>
      </c>
      <c r="D2333">
        <v>1439.2</v>
      </c>
      <c r="E2333">
        <v>1415.97</v>
      </c>
      <c r="F2333">
        <v>1386.13</v>
      </c>
      <c r="G2333">
        <v>1340.81</v>
      </c>
      <c r="H2333">
        <v>1292.27</v>
      </c>
      <c r="I2333">
        <v>1217.71</v>
      </c>
      <c r="J2333">
        <v>1478.45</v>
      </c>
      <c r="K2333">
        <v>1140.95</v>
      </c>
    </row>
    <row r="2334" spans="1:11" x14ac:dyDescent="0.25">
      <c r="A2334" t="s">
        <v>20</v>
      </c>
      <c r="B2334">
        <v>532500</v>
      </c>
      <c r="C2334" t="s">
        <v>4042</v>
      </c>
      <c r="D2334">
        <v>10524.1</v>
      </c>
      <c r="E2334">
        <v>10462.69</v>
      </c>
      <c r="F2334">
        <v>10430.799999999999</v>
      </c>
      <c r="G2334">
        <v>10426.15</v>
      </c>
      <c r="H2334">
        <v>10336.64</v>
      </c>
      <c r="I2334">
        <v>9655.5300000000007</v>
      </c>
      <c r="J2334">
        <v>10846.1</v>
      </c>
      <c r="K2334">
        <v>9256.75</v>
      </c>
    </row>
    <row r="2335" spans="1:11" x14ac:dyDescent="0.25">
      <c r="A2335" t="s">
        <v>20</v>
      </c>
      <c r="B2335">
        <v>532503</v>
      </c>
      <c r="C2335" t="s">
        <v>4043</v>
      </c>
      <c r="D2335">
        <v>845.3</v>
      </c>
      <c r="E2335">
        <v>844.68</v>
      </c>
      <c r="F2335">
        <v>844.36</v>
      </c>
      <c r="G2335">
        <v>842.59</v>
      </c>
      <c r="H2335">
        <v>823.5</v>
      </c>
      <c r="I2335">
        <v>764.48</v>
      </c>
      <c r="J2335">
        <v>881</v>
      </c>
      <c r="K2335">
        <v>689.5</v>
      </c>
    </row>
    <row r="2336" spans="1:11" x14ac:dyDescent="0.25">
      <c r="A2336" t="s">
        <v>20</v>
      </c>
      <c r="B2336">
        <v>532504</v>
      </c>
      <c r="C2336" t="s">
        <v>4044</v>
      </c>
      <c r="D2336">
        <v>3620.9</v>
      </c>
      <c r="E2336">
        <v>3628.12</v>
      </c>
      <c r="F2336">
        <v>3612.35</v>
      </c>
      <c r="G2336">
        <v>3628.34</v>
      </c>
      <c r="H2336">
        <v>3835.6</v>
      </c>
      <c r="I2336">
        <v>4185.42</v>
      </c>
      <c r="J2336">
        <v>4724.8500000000004</v>
      </c>
      <c r="K2336">
        <v>3358</v>
      </c>
    </row>
    <row r="2337" spans="1:11" x14ac:dyDescent="0.25">
      <c r="A2337" t="s">
        <v>20</v>
      </c>
      <c r="B2337">
        <v>532505</v>
      </c>
      <c r="C2337" t="s">
        <v>919</v>
      </c>
      <c r="D2337">
        <v>38.65</v>
      </c>
      <c r="E2337">
        <v>38.82</v>
      </c>
      <c r="F2337">
        <v>38.479999999999997</v>
      </c>
      <c r="G2337">
        <v>38.46</v>
      </c>
      <c r="H2337">
        <v>37.78</v>
      </c>
      <c r="I2337">
        <v>31.27</v>
      </c>
      <c r="J2337">
        <v>48.5</v>
      </c>
      <c r="K2337">
        <v>27.03</v>
      </c>
    </row>
    <row r="2338" spans="1:11" x14ac:dyDescent="0.25">
      <c r="A2338" t="s">
        <v>20</v>
      </c>
      <c r="B2338">
        <v>532507</v>
      </c>
      <c r="C2338" t="s">
        <v>4045</v>
      </c>
      <c r="D2338">
        <v>6.19</v>
      </c>
      <c r="E2338">
        <v>6</v>
      </c>
      <c r="F2338">
        <v>5.86</v>
      </c>
      <c r="G2338">
        <v>5.77</v>
      </c>
      <c r="H2338">
        <v>5.64</v>
      </c>
      <c r="I2338">
        <v>5.18</v>
      </c>
      <c r="J2338">
        <v>7.2</v>
      </c>
      <c r="K2338">
        <v>4.59</v>
      </c>
    </row>
    <row r="2339" spans="1:11" x14ac:dyDescent="0.25">
      <c r="A2339" t="s">
        <v>20</v>
      </c>
      <c r="B2339">
        <v>532508</v>
      </c>
      <c r="C2339" t="s">
        <v>921</v>
      </c>
      <c r="D2339">
        <v>506.1</v>
      </c>
      <c r="E2339">
        <v>485.2</v>
      </c>
      <c r="F2339">
        <v>475.89</v>
      </c>
      <c r="G2339">
        <v>468.55</v>
      </c>
      <c r="H2339">
        <v>457.7</v>
      </c>
      <c r="I2339">
        <v>369.92</v>
      </c>
      <c r="J2339">
        <v>541.45000000000005</v>
      </c>
      <c r="K2339">
        <v>383.5</v>
      </c>
    </row>
    <row r="2340" spans="1:11" x14ac:dyDescent="0.25">
      <c r="A2340" t="s">
        <v>20</v>
      </c>
      <c r="B2340">
        <v>532509</v>
      </c>
      <c r="C2340" t="s">
        <v>4046</v>
      </c>
      <c r="D2340">
        <v>374.35</v>
      </c>
      <c r="E2340">
        <v>372.62</v>
      </c>
      <c r="F2340">
        <v>373.44</v>
      </c>
      <c r="G2340">
        <v>376.08</v>
      </c>
      <c r="H2340">
        <v>385.35</v>
      </c>
      <c r="I2340">
        <v>382.74</v>
      </c>
      <c r="J2340">
        <v>432</v>
      </c>
      <c r="K2340">
        <v>353.25</v>
      </c>
    </row>
    <row r="2341" spans="1:11" x14ac:dyDescent="0.25">
      <c r="A2341" t="s">
        <v>20</v>
      </c>
      <c r="B2341">
        <v>532513</v>
      </c>
      <c r="C2341" t="s">
        <v>4047</v>
      </c>
      <c r="D2341">
        <v>350.7</v>
      </c>
      <c r="E2341">
        <v>352.58</v>
      </c>
      <c r="F2341">
        <v>352.12</v>
      </c>
      <c r="G2341">
        <v>352.18</v>
      </c>
      <c r="H2341">
        <v>356.06</v>
      </c>
      <c r="I2341">
        <v>350.96</v>
      </c>
      <c r="J2341">
        <v>405</v>
      </c>
      <c r="K2341">
        <v>333.05</v>
      </c>
    </row>
    <row r="2342" spans="1:11" x14ac:dyDescent="0.25">
      <c r="A2342" t="s">
        <v>20</v>
      </c>
      <c r="B2342">
        <v>532514</v>
      </c>
      <c r="C2342" t="s">
        <v>4048</v>
      </c>
      <c r="D2342">
        <v>388.05</v>
      </c>
      <c r="E2342">
        <v>390.01</v>
      </c>
      <c r="F2342">
        <v>392.86</v>
      </c>
      <c r="G2342">
        <v>402.05</v>
      </c>
      <c r="H2342">
        <v>424.42</v>
      </c>
      <c r="I2342">
        <v>444.05</v>
      </c>
      <c r="J2342">
        <v>492</v>
      </c>
      <c r="K2342">
        <v>375.8</v>
      </c>
    </row>
    <row r="2343" spans="1:11" x14ac:dyDescent="0.25">
      <c r="A2343" t="s">
        <v>20</v>
      </c>
      <c r="B2343">
        <v>532515</v>
      </c>
      <c r="C2343" t="s">
        <v>4049</v>
      </c>
      <c r="D2343">
        <v>208.05</v>
      </c>
      <c r="E2343">
        <v>209.95</v>
      </c>
      <c r="F2343">
        <v>210.15</v>
      </c>
      <c r="G2343">
        <v>211.3</v>
      </c>
      <c r="H2343">
        <v>212.91</v>
      </c>
      <c r="I2343">
        <v>219.1</v>
      </c>
      <c r="J2343">
        <v>236.7</v>
      </c>
      <c r="K2343">
        <v>192.35</v>
      </c>
    </row>
    <row r="2344" spans="1:11" x14ac:dyDescent="0.25">
      <c r="A2344" t="s">
        <v>20</v>
      </c>
      <c r="B2344">
        <v>532521</v>
      </c>
      <c r="C2344" t="s">
        <v>4050</v>
      </c>
      <c r="D2344">
        <v>172</v>
      </c>
      <c r="E2344">
        <v>161.19</v>
      </c>
      <c r="F2344">
        <v>157.43</v>
      </c>
      <c r="G2344">
        <v>154.83000000000001</v>
      </c>
      <c r="H2344">
        <v>152.83000000000001</v>
      </c>
      <c r="I2344">
        <v>150.05000000000001</v>
      </c>
      <c r="J2344">
        <v>184.05</v>
      </c>
      <c r="K2344">
        <v>139</v>
      </c>
    </row>
    <row r="2345" spans="1:11" x14ac:dyDescent="0.25">
      <c r="A2345" t="s">
        <v>20</v>
      </c>
      <c r="B2345">
        <v>532522</v>
      </c>
      <c r="C2345" t="s">
        <v>4051</v>
      </c>
      <c r="D2345">
        <v>196.1</v>
      </c>
      <c r="E2345">
        <v>197.05</v>
      </c>
      <c r="F2345">
        <v>198.72</v>
      </c>
      <c r="G2345">
        <v>204.31</v>
      </c>
      <c r="H2345">
        <v>215.15</v>
      </c>
      <c r="I2345">
        <v>222.15</v>
      </c>
      <c r="J2345">
        <v>254.25</v>
      </c>
      <c r="K2345">
        <v>191.65</v>
      </c>
    </row>
    <row r="2346" spans="1:11" x14ac:dyDescent="0.25">
      <c r="A2346" t="s">
        <v>20</v>
      </c>
      <c r="B2346">
        <v>532523</v>
      </c>
      <c r="C2346" t="s">
        <v>4052</v>
      </c>
      <c r="D2346">
        <v>232.65</v>
      </c>
      <c r="E2346">
        <v>230.75</v>
      </c>
      <c r="F2346">
        <v>229.5</v>
      </c>
      <c r="G2346">
        <v>231.59</v>
      </c>
      <c r="H2346">
        <v>241.45</v>
      </c>
      <c r="I2346">
        <v>252.81</v>
      </c>
      <c r="J2346">
        <v>279.95</v>
      </c>
      <c r="K2346">
        <v>217.5</v>
      </c>
    </row>
    <row r="2347" spans="1:11" x14ac:dyDescent="0.25">
      <c r="A2347" t="s">
        <v>20</v>
      </c>
      <c r="B2347">
        <v>532524</v>
      </c>
      <c r="C2347" t="s">
        <v>4053</v>
      </c>
      <c r="D2347">
        <v>160.4</v>
      </c>
      <c r="E2347">
        <v>156.13999999999999</v>
      </c>
      <c r="F2347">
        <v>152.01</v>
      </c>
      <c r="G2347">
        <v>147.28</v>
      </c>
      <c r="H2347">
        <v>140.52000000000001</v>
      </c>
      <c r="I2347">
        <v>118.84</v>
      </c>
      <c r="J2347">
        <v>165.45</v>
      </c>
      <c r="K2347">
        <v>115.5</v>
      </c>
    </row>
    <row r="2348" spans="1:11" x14ac:dyDescent="0.25">
      <c r="A2348" t="s">
        <v>20</v>
      </c>
      <c r="B2348">
        <v>532525</v>
      </c>
      <c r="C2348" t="s">
        <v>4054</v>
      </c>
      <c r="D2348">
        <v>44.66</v>
      </c>
      <c r="E2348">
        <v>45.07</v>
      </c>
      <c r="F2348">
        <v>44.56</v>
      </c>
      <c r="G2348">
        <v>44.25</v>
      </c>
      <c r="H2348">
        <v>43.33</v>
      </c>
      <c r="I2348">
        <v>35.72</v>
      </c>
      <c r="J2348">
        <v>51.9</v>
      </c>
      <c r="K2348">
        <v>32.700000000000003</v>
      </c>
    </row>
    <row r="2349" spans="1:11" x14ac:dyDescent="0.25">
      <c r="A2349" t="s">
        <v>20</v>
      </c>
      <c r="B2349">
        <v>532527</v>
      </c>
      <c r="C2349" t="s">
        <v>4055</v>
      </c>
      <c r="D2349">
        <v>723.85</v>
      </c>
      <c r="E2349">
        <v>711.76</v>
      </c>
      <c r="F2349">
        <v>699.33</v>
      </c>
      <c r="G2349">
        <v>683.1</v>
      </c>
      <c r="H2349">
        <v>657.04</v>
      </c>
      <c r="I2349">
        <v>504.38</v>
      </c>
      <c r="J2349">
        <v>752.8</v>
      </c>
      <c r="K2349">
        <v>536</v>
      </c>
    </row>
    <row r="2350" spans="1:11" x14ac:dyDescent="0.25">
      <c r="A2350" t="s">
        <v>20</v>
      </c>
      <c r="B2350">
        <v>532528</v>
      </c>
      <c r="C2350" t="s">
        <v>4056</v>
      </c>
      <c r="D2350">
        <v>612.4</v>
      </c>
      <c r="E2350">
        <v>591.24</v>
      </c>
      <c r="F2350">
        <v>588.98</v>
      </c>
      <c r="G2350">
        <v>592.89</v>
      </c>
      <c r="H2350">
        <v>589.29999999999995</v>
      </c>
      <c r="I2350">
        <v>502.45</v>
      </c>
      <c r="J2350">
        <v>699</v>
      </c>
      <c r="K2350">
        <v>472</v>
      </c>
    </row>
    <row r="2351" spans="1:11" x14ac:dyDescent="0.25">
      <c r="A2351" t="s">
        <v>20</v>
      </c>
      <c r="B2351">
        <v>532529</v>
      </c>
      <c r="C2351" t="s">
        <v>953</v>
      </c>
      <c r="D2351">
        <v>190.65</v>
      </c>
      <c r="E2351">
        <v>192.25</v>
      </c>
      <c r="F2351">
        <v>193.27</v>
      </c>
      <c r="G2351">
        <v>196.25</v>
      </c>
      <c r="H2351">
        <v>203.98</v>
      </c>
      <c r="I2351">
        <v>222.61</v>
      </c>
      <c r="J2351">
        <v>234.2</v>
      </c>
      <c r="K2351">
        <v>186.35</v>
      </c>
    </row>
    <row r="2352" spans="1:11" x14ac:dyDescent="0.25">
      <c r="A2352" t="s">
        <v>20</v>
      </c>
      <c r="B2352">
        <v>532531</v>
      </c>
      <c r="C2352" t="s">
        <v>672</v>
      </c>
      <c r="D2352">
        <v>484.05</v>
      </c>
      <c r="E2352">
        <v>482.55</v>
      </c>
      <c r="F2352">
        <v>483.56</v>
      </c>
      <c r="G2352">
        <v>486.43</v>
      </c>
      <c r="H2352">
        <v>482.55</v>
      </c>
      <c r="I2352">
        <v>426.31</v>
      </c>
      <c r="J2352">
        <v>549</v>
      </c>
      <c r="K2352">
        <v>412.45</v>
      </c>
    </row>
    <row r="2353" spans="1:11" x14ac:dyDescent="0.25">
      <c r="A2353" t="s">
        <v>20</v>
      </c>
      <c r="B2353">
        <v>532532</v>
      </c>
      <c r="C2353" t="s">
        <v>4057</v>
      </c>
      <c r="D2353">
        <v>19.11</v>
      </c>
      <c r="E2353">
        <v>19.329999999999998</v>
      </c>
      <c r="F2353">
        <v>18.57</v>
      </c>
      <c r="G2353">
        <v>17.059999999999999</v>
      </c>
      <c r="H2353">
        <v>14.42</v>
      </c>
      <c r="I2353">
        <v>10.76</v>
      </c>
      <c r="J2353">
        <v>20.99</v>
      </c>
      <c r="K2353">
        <v>7.74</v>
      </c>
    </row>
    <row r="2354" spans="1:11" x14ac:dyDescent="0.25">
      <c r="A2354" t="s">
        <v>20</v>
      </c>
      <c r="B2354">
        <v>532538</v>
      </c>
      <c r="C2354" t="s">
        <v>4058</v>
      </c>
      <c r="D2354">
        <v>8792.9</v>
      </c>
      <c r="E2354">
        <v>8749.48</v>
      </c>
      <c r="F2354">
        <v>8688.3700000000008</v>
      </c>
      <c r="G2354">
        <v>8587.5400000000009</v>
      </c>
      <c r="H2354">
        <v>8447.7199999999993</v>
      </c>
      <c r="I2354">
        <v>7973.93</v>
      </c>
      <c r="J2354">
        <v>8870.65</v>
      </c>
      <c r="K2354">
        <v>7940.55</v>
      </c>
    </row>
    <row r="2355" spans="1:11" x14ac:dyDescent="0.25">
      <c r="A2355" t="s">
        <v>20</v>
      </c>
      <c r="B2355">
        <v>532539</v>
      </c>
      <c r="C2355" t="s">
        <v>1192</v>
      </c>
      <c r="D2355">
        <v>642.29999999999995</v>
      </c>
      <c r="E2355">
        <v>635.95000000000005</v>
      </c>
      <c r="F2355">
        <v>624.99</v>
      </c>
      <c r="G2355">
        <v>612.84</v>
      </c>
      <c r="H2355">
        <v>603.42999999999995</v>
      </c>
      <c r="I2355">
        <v>570.91</v>
      </c>
      <c r="J2355">
        <v>660.3</v>
      </c>
      <c r="K2355">
        <v>551</v>
      </c>
    </row>
    <row r="2356" spans="1:11" x14ac:dyDescent="0.25">
      <c r="A2356" t="s">
        <v>20</v>
      </c>
      <c r="B2356">
        <v>532540</v>
      </c>
      <c r="C2356" t="s">
        <v>4059</v>
      </c>
      <c r="D2356">
        <v>3502.65</v>
      </c>
      <c r="E2356">
        <v>3440.32</v>
      </c>
      <c r="F2356">
        <v>3411.3</v>
      </c>
      <c r="G2356">
        <v>3413.01</v>
      </c>
      <c r="H2356">
        <v>3437.54</v>
      </c>
      <c r="I2356">
        <v>3383.76</v>
      </c>
      <c r="J2356">
        <v>3680</v>
      </c>
      <c r="K2356">
        <v>3313</v>
      </c>
    </row>
    <row r="2357" spans="1:11" x14ac:dyDescent="0.25">
      <c r="A2357" t="s">
        <v>20</v>
      </c>
      <c r="B2357">
        <v>532541</v>
      </c>
      <c r="C2357" t="s">
        <v>970</v>
      </c>
      <c r="D2357">
        <v>5673.45</v>
      </c>
      <c r="E2357">
        <v>5462.55</v>
      </c>
      <c r="F2357">
        <v>5318.8</v>
      </c>
      <c r="G2357">
        <v>5215.17</v>
      </c>
      <c r="H2357">
        <v>5152.08</v>
      </c>
      <c r="I2357">
        <v>4743.54</v>
      </c>
      <c r="J2357">
        <v>5760</v>
      </c>
      <c r="K2357">
        <v>4698.6000000000004</v>
      </c>
    </row>
    <row r="2358" spans="1:11" x14ac:dyDescent="0.25">
      <c r="A2358" t="s">
        <v>20</v>
      </c>
      <c r="B2358">
        <v>532543</v>
      </c>
      <c r="C2358" t="s">
        <v>1898</v>
      </c>
      <c r="D2358">
        <v>55.6</v>
      </c>
      <c r="E2358">
        <v>55.55</v>
      </c>
      <c r="F2358">
        <v>55.53</v>
      </c>
      <c r="G2358">
        <v>55.34</v>
      </c>
      <c r="H2358">
        <v>52.83</v>
      </c>
      <c r="I2358">
        <v>46.11</v>
      </c>
      <c r="J2358">
        <v>65.349999999999994</v>
      </c>
      <c r="K2358">
        <v>39.94</v>
      </c>
    </row>
    <row r="2359" spans="1:11" x14ac:dyDescent="0.25">
      <c r="A2359" t="s">
        <v>20</v>
      </c>
      <c r="B2359">
        <v>532548</v>
      </c>
      <c r="C2359" t="s">
        <v>1090</v>
      </c>
      <c r="D2359">
        <v>636.79999999999995</v>
      </c>
      <c r="E2359">
        <v>638.22</v>
      </c>
      <c r="F2359">
        <v>636.75</v>
      </c>
      <c r="G2359">
        <v>635.17999999999995</v>
      </c>
      <c r="H2359">
        <v>638.83000000000004</v>
      </c>
      <c r="I2359">
        <v>612.04999999999995</v>
      </c>
      <c r="J2359">
        <v>720.6</v>
      </c>
      <c r="K2359">
        <v>595</v>
      </c>
    </row>
    <row r="2360" spans="1:11" x14ac:dyDescent="0.25">
      <c r="A2360" t="s">
        <v>20</v>
      </c>
      <c r="B2360">
        <v>532553</v>
      </c>
      <c r="C2360" t="s">
        <v>981</v>
      </c>
      <c r="D2360">
        <v>320.14999999999998</v>
      </c>
      <c r="E2360">
        <v>317.56</v>
      </c>
      <c r="F2360">
        <v>307.02</v>
      </c>
      <c r="G2360">
        <v>295.08</v>
      </c>
      <c r="H2360">
        <v>282.24</v>
      </c>
      <c r="I2360">
        <v>224.93</v>
      </c>
      <c r="J2360">
        <v>330</v>
      </c>
      <c r="K2360">
        <v>235.35</v>
      </c>
    </row>
    <row r="2361" spans="1:11" x14ac:dyDescent="0.25">
      <c r="A2361" t="s">
        <v>20</v>
      </c>
      <c r="B2361">
        <v>532555</v>
      </c>
      <c r="C2361" t="s">
        <v>4060</v>
      </c>
      <c r="D2361">
        <v>251.6</v>
      </c>
      <c r="E2361">
        <v>248.34</v>
      </c>
      <c r="F2361">
        <v>244.87</v>
      </c>
      <c r="G2361">
        <v>241.74</v>
      </c>
      <c r="H2361">
        <v>235.86</v>
      </c>
      <c r="I2361">
        <v>206.45</v>
      </c>
      <c r="J2361">
        <v>254.2</v>
      </c>
      <c r="K2361">
        <v>211.85</v>
      </c>
    </row>
    <row r="2362" spans="1:11" x14ac:dyDescent="0.25">
      <c r="A2362" t="s">
        <v>20</v>
      </c>
      <c r="B2362">
        <v>532604</v>
      </c>
      <c r="C2362" t="s">
        <v>5721</v>
      </c>
      <c r="D2362">
        <v>18.739999999999998</v>
      </c>
      <c r="E2362">
        <v>16.91</v>
      </c>
      <c r="F2362">
        <v>16.41</v>
      </c>
      <c r="G2362">
        <v>16.13</v>
      </c>
      <c r="H2362">
        <v>16.11</v>
      </c>
      <c r="I2362">
        <v>15.86</v>
      </c>
      <c r="J2362">
        <v>19.62</v>
      </c>
      <c r="K2362">
        <v>13.87</v>
      </c>
    </row>
    <row r="2363" spans="1:11" x14ac:dyDescent="0.25">
      <c r="A2363" t="s">
        <v>20</v>
      </c>
      <c r="B2363">
        <v>532605</v>
      </c>
      <c r="C2363" t="s">
        <v>4061</v>
      </c>
      <c r="D2363">
        <v>1194.0999999999999</v>
      </c>
      <c r="E2363">
        <v>1205.76</v>
      </c>
      <c r="F2363">
        <v>1207.1600000000001</v>
      </c>
      <c r="G2363">
        <v>1218.48</v>
      </c>
      <c r="H2363">
        <v>1264.97</v>
      </c>
      <c r="I2363">
        <v>1076.8800000000001</v>
      </c>
      <c r="J2363">
        <v>1606.2</v>
      </c>
      <c r="K2363">
        <v>1113.7</v>
      </c>
    </row>
    <row r="2364" spans="1:11" x14ac:dyDescent="0.25">
      <c r="A2364" t="s">
        <v>20</v>
      </c>
      <c r="B2364">
        <v>532610</v>
      </c>
      <c r="C2364" t="s">
        <v>4062</v>
      </c>
      <c r="D2364">
        <v>89.27</v>
      </c>
      <c r="E2364">
        <v>90.07</v>
      </c>
      <c r="F2364">
        <v>90.53</v>
      </c>
      <c r="G2364">
        <v>91.92</v>
      </c>
      <c r="H2364">
        <v>93.99</v>
      </c>
      <c r="I2364">
        <v>93.92</v>
      </c>
      <c r="J2364">
        <v>109.75</v>
      </c>
      <c r="K2364">
        <v>87.2</v>
      </c>
    </row>
    <row r="2365" spans="1:11" x14ac:dyDescent="0.25">
      <c r="A2365" t="s">
        <v>20</v>
      </c>
      <c r="B2365">
        <v>532612</v>
      </c>
      <c r="C2365" t="s">
        <v>4063</v>
      </c>
      <c r="D2365">
        <v>335.55</v>
      </c>
      <c r="E2365">
        <v>333.39</v>
      </c>
      <c r="F2365">
        <v>331.06</v>
      </c>
      <c r="G2365">
        <v>329.85</v>
      </c>
      <c r="H2365">
        <v>330.62</v>
      </c>
      <c r="I2365">
        <v>337.93</v>
      </c>
      <c r="J2365">
        <v>372.6</v>
      </c>
      <c r="K2365">
        <v>308.8</v>
      </c>
    </row>
    <row r="2366" spans="1:11" x14ac:dyDescent="0.25">
      <c r="A2366" t="s">
        <v>20</v>
      </c>
      <c r="B2366">
        <v>532613</v>
      </c>
      <c r="C2366" t="s">
        <v>1267</v>
      </c>
      <c r="D2366">
        <v>46.79</v>
      </c>
      <c r="E2366">
        <v>47</v>
      </c>
      <c r="F2366">
        <v>47.67</v>
      </c>
      <c r="G2366">
        <v>48.73</v>
      </c>
      <c r="H2366">
        <v>49.12</v>
      </c>
      <c r="I2366">
        <v>45.71</v>
      </c>
      <c r="J2366">
        <v>59.76</v>
      </c>
      <c r="K2366">
        <v>41.3</v>
      </c>
    </row>
    <row r="2367" spans="1:11" x14ac:dyDescent="0.25">
      <c r="A2367" t="s">
        <v>20</v>
      </c>
      <c r="B2367">
        <v>532614</v>
      </c>
      <c r="C2367" t="s">
        <v>4064</v>
      </c>
      <c r="D2367">
        <v>3.1</v>
      </c>
      <c r="E2367">
        <v>3.21</v>
      </c>
      <c r="F2367">
        <v>3.26</v>
      </c>
      <c r="G2367">
        <v>3.25</v>
      </c>
      <c r="H2367">
        <v>3.19</v>
      </c>
      <c r="I2367">
        <v>3.39</v>
      </c>
      <c r="J2367">
        <v>3.82</v>
      </c>
      <c r="K2367">
        <v>2.7</v>
      </c>
    </row>
    <row r="2368" spans="1:11" x14ac:dyDescent="0.25">
      <c r="A2368" t="s">
        <v>20</v>
      </c>
      <c r="B2368">
        <v>532616</v>
      </c>
      <c r="C2368" t="s">
        <v>991</v>
      </c>
      <c r="D2368">
        <v>96.76</v>
      </c>
      <c r="E2368">
        <v>97.45</v>
      </c>
      <c r="F2368">
        <v>96.97</v>
      </c>
      <c r="G2368">
        <v>95.33</v>
      </c>
      <c r="H2368">
        <v>93.52</v>
      </c>
      <c r="I2368">
        <v>84.82</v>
      </c>
      <c r="J2368">
        <v>109.4</v>
      </c>
      <c r="K2368">
        <v>81</v>
      </c>
    </row>
    <row r="2369" spans="1:11" x14ac:dyDescent="0.25">
      <c r="A2369" t="s">
        <v>20</v>
      </c>
      <c r="B2369">
        <v>532617</v>
      </c>
      <c r="C2369" t="s">
        <v>4065</v>
      </c>
      <c r="D2369">
        <v>54.84</v>
      </c>
      <c r="E2369">
        <v>55.99</v>
      </c>
      <c r="F2369">
        <v>56.39</v>
      </c>
      <c r="G2369">
        <v>57.34</v>
      </c>
      <c r="H2369">
        <v>58.44</v>
      </c>
      <c r="I2369">
        <v>62.02</v>
      </c>
      <c r="J2369">
        <v>75.290000000000006</v>
      </c>
      <c r="K2369">
        <v>48.56</v>
      </c>
    </row>
    <row r="2370" spans="1:11" x14ac:dyDescent="0.25">
      <c r="A2370" t="s">
        <v>20</v>
      </c>
      <c r="B2370">
        <v>532621</v>
      </c>
      <c r="C2370" t="s">
        <v>4066</v>
      </c>
      <c r="D2370">
        <v>24</v>
      </c>
      <c r="E2370">
        <v>23.89</v>
      </c>
      <c r="F2370">
        <v>23.79</v>
      </c>
      <c r="G2370">
        <v>23.5</v>
      </c>
      <c r="H2370">
        <v>22.6</v>
      </c>
      <c r="I2370">
        <v>20.85</v>
      </c>
      <c r="J2370">
        <v>25.7</v>
      </c>
      <c r="K2370">
        <v>17.5</v>
      </c>
    </row>
    <row r="2371" spans="1:11" x14ac:dyDescent="0.25">
      <c r="A2371" t="s">
        <v>20</v>
      </c>
      <c r="B2371">
        <v>532624</v>
      </c>
      <c r="C2371" t="s">
        <v>4067</v>
      </c>
      <c r="D2371">
        <v>671.15</v>
      </c>
      <c r="E2371">
        <v>680.15</v>
      </c>
      <c r="F2371">
        <v>681.94</v>
      </c>
      <c r="G2371">
        <v>675.6</v>
      </c>
      <c r="H2371">
        <v>605.21</v>
      </c>
      <c r="I2371">
        <v>441.06</v>
      </c>
      <c r="J2371">
        <v>823</v>
      </c>
      <c r="K2371">
        <v>321</v>
      </c>
    </row>
    <row r="2372" spans="1:11" x14ac:dyDescent="0.25">
      <c r="A2372" t="s">
        <v>20</v>
      </c>
      <c r="B2372">
        <v>532626</v>
      </c>
      <c r="C2372" t="s">
        <v>1219</v>
      </c>
      <c r="D2372">
        <v>434.25</v>
      </c>
      <c r="E2372">
        <v>437.48</v>
      </c>
      <c r="F2372">
        <v>439.99</v>
      </c>
      <c r="G2372">
        <v>442.8</v>
      </c>
      <c r="H2372">
        <v>445.64</v>
      </c>
      <c r="I2372">
        <v>413.87</v>
      </c>
      <c r="J2372">
        <v>524.85</v>
      </c>
      <c r="K2372">
        <v>378</v>
      </c>
    </row>
    <row r="2373" spans="1:11" x14ac:dyDescent="0.25">
      <c r="A2373" t="s">
        <v>20</v>
      </c>
      <c r="B2373">
        <v>532627</v>
      </c>
      <c r="C2373" t="s">
        <v>995</v>
      </c>
      <c r="D2373">
        <v>14.49</v>
      </c>
      <c r="E2373">
        <v>14.38</v>
      </c>
      <c r="F2373">
        <v>13.74</v>
      </c>
      <c r="G2373">
        <v>12.58</v>
      </c>
      <c r="H2373">
        <v>10.85</v>
      </c>
      <c r="I2373">
        <v>8.31</v>
      </c>
      <c r="J2373">
        <v>15.28</v>
      </c>
      <c r="K2373">
        <v>6.14</v>
      </c>
    </row>
    <row r="2374" spans="1:11" x14ac:dyDescent="0.25">
      <c r="A2374" t="s">
        <v>20</v>
      </c>
      <c r="B2374">
        <v>532628</v>
      </c>
      <c r="C2374" t="s">
        <v>4068</v>
      </c>
      <c r="D2374">
        <v>36.93</v>
      </c>
      <c r="E2374">
        <v>36.64</v>
      </c>
      <c r="F2374">
        <v>36.65</v>
      </c>
      <c r="G2374">
        <v>36.979999999999997</v>
      </c>
      <c r="H2374">
        <v>37.14</v>
      </c>
      <c r="I2374">
        <v>36.79</v>
      </c>
      <c r="J2374">
        <v>44.48</v>
      </c>
      <c r="K2374">
        <v>31.55</v>
      </c>
    </row>
    <row r="2375" spans="1:11" x14ac:dyDescent="0.25">
      <c r="A2375" t="s">
        <v>20</v>
      </c>
      <c r="B2375">
        <v>532629</v>
      </c>
      <c r="C2375" t="s">
        <v>5722</v>
      </c>
      <c r="D2375">
        <v>4.0999999999999996</v>
      </c>
      <c r="E2375">
        <v>4.24</v>
      </c>
      <c r="F2375">
        <v>4.1900000000000004</v>
      </c>
      <c r="G2375">
        <v>4.03</v>
      </c>
      <c r="H2375">
        <v>3.92</v>
      </c>
      <c r="I2375">
        <v>4.1100000000000003</v>
      </c>
      <c r="J2375">
        <v>5.19</v>
      </c>
      <c r="K2375">
        <v>2.93</v>
      </c>
    </row>
    <row r="2376" spans="1:11" x14ac:dyDescent="0.25">
      <c r="A2376" t="s">
        <v>20</v>
      </c>
      <c r="B2376">
        <v>532630</v>
      </c>
      <c r="C2376" t="s">
        <v>4069</v>
      </c>
      <c r="D2376">
        <v>882.5</v>
      </c>
      <c r="E2376">
        <v>856.13</v>
      </c>
      <c r="F2376">
        <v>841.63</v>
      </c>
      <c r="G2376">
        <v>834.71</v>
      </c>
      <c r="H2376">
        <v>794.33</v>
      </c>
      <c r="I2376">
        <v>600.09</v>
      </c>
      <c r="J2376">
        <v>989.15</v>
      </c>
      <c r="K2376">
        <v>480.05</v>
      </c>
    </row>
    <row r="2377" spans="1:11" x14ac:dyDescent="0.25">
      <c r="A2377" t="s">
        <v>20</v>
      </c>
      <c r="B2377">
        <v>532633</v>
      </c>
      <c r="C2377" t="s">
        <v>4070</v>
      </c>
      <c r="D2377">
        <v>658</v>
      </c>
      <c r="E2377">
        <v>651.01</v>
      </c>
      <c r="F2377">
        <v>652.25</v>
      </c>
      <c r="G2377">
        <v>647.48</v>
      </c>
      <c r="H2377">
        <v>626.91999999999996</v>
      </c>
      <c r="I2377">
        <v>563.02</v>
      </c>
      <c r="J2377">
        <v>699</v>
      </c>
      <c r="K2377">
        <v>567.95000000000005</v>
      </c>
    </row>
    <row r="2378" spans="1:11" x14ac:dyDescent="0.25">
      <c r="A2378" t="s">
        <v>20</v>
      </c>
      <c r="B2378">
        <v>532636</v>
      </c>
      <c r="C2378" t="s">
        <v>1002</v>
      </c>
      <c r="D2378">
        <v>620.9</v>
      </c>
      <c r="E2378">
        <v>625.41999999999996</v>
      </c>
      <c r="F2378">
        <v>622.28</v>
      </c>
      <c r="G2378">
        <v>620.17999999999995</v>
      </c>
      <c r="H2378">
        <v>609.99</v>
      </c>
      <c r="I2378">
        <v>537.35</v>
      </c>
      <c r="J2378">
        <v>704.2</v>
      </c>
      <c r="K2378">
        <v>554.04999999999995</v>
      </c>
    </row>
    <row r="2379" spans="1:11" x14ac:dyDescent="0.25">
      <c r="A2379" t="s">
        <v>20</v>
      </c>
      <c r="B2379">
        <v>532637</v>
      </c>
      <c r="C2379" t="s">
        <v>4071</v>
      </c>
      <c r="D2379">
        <v>98.95</v>
      </c>
      <c r="E2379">
        <v>99.35</v>
      </c>
      <c r="F2379">
        <v>99.87</v>
      </c>
      <c r="G2379">
        <v>100.59</v>
      </c>
      <c r="H2379">
        <v>102.07</v>
      </c>
      <c r="I2379">
        <v>109.61</v>
      </c>
      <c r="J2379">
        <v>114.75</v>
      </c>
      <c r="K2379">
        <v>97.75</v>
      </c>
    </row>
    <row r="2380" spans="1:11" x14ac:dyDescent="0.25">
      <c r="A2380" t="s">
        <v>20</v>
      </c>
      <c r="B2380">
        <v>532638</v>
      </c>
      <c r="C2380" t="s">
        <v>4072</v>
      </c>
      <c r="D2380">
        <v>658.5</v>
      </c>
      <c r="E2380">
        <v>661.71</v>
      </c>
      <c r="F2380">
        <v>657.95</v>
      </c>
      <c r="G2380">
        <v>657.9</v>
      </c>
      <c r="H2380">
        <v>678.12</v>
      </c>
      <c r="I2380">
        <v>695.89</v>
      </c>
      <c r="J2380">
        <v>889.75</v>
      </c>
      <c r="K2380">
        <v>623</v>
      </c>
    </row>
    <row r="2381" spans="1:11" x14ac:dyDescent="0.25">
      <c r="A2381" t="s">
        <v>20</v>
      </c>
      <c r="B2381">
        <v>532640</v>
      </c>
      <c r="C2381" t="s">
        <v>4073</v>
      </c>
      <c r="D2381">
        <v>18.59</v>
      </c>
      <c r="E2381">
        <v>17.989999999999998</v>
      </c>
      <c r="F2381">
        <v>17.829999999999998</v>
      </c>
      <c r="G2381">
        <v>17.79</v>
      </c>
      <c r="H2381">
        <v>17.88</v>
      </c>
      <c r="I2381">
        <v>17.66</v>
      </c>
      <c r="J2381">
        <v>24</v>
      </c>
      <c r="K2381">
        <v>15</v>
      </c>
    </row>
    <row r="2382" spans="1:11" x14ac:dyDescent="0.25">
      <c r="A2382" t="s">
        <v>20</v>
      </c>
      <c r="B2382">
        <v>532641</v>
      </c>
      <c r="C2382" t="s">
        <v>1734</v>
      </c>
      <c r="D2382">
        <v>24.37</v>
      </c>
      <c r="E2382">
        <v>23.75</v>
      </c>
      <c r="F2382">
        <v>23.54</v>
      </c>
      <c r="G2382">
        <v>23.39</v>
      </c>
      <c r="H2382">
        <v>23.04</v>
      </c>
      <c r="I2382">
        <v>22.9</v>
      </c>
      <c r="J2382">
        <v>26.79</v>
      </c>
      <c r="K2382">
        <v>17.260000000000002</v>
      </c>
    </row>
    <row r="2383" spans="1:11" x14ac:dyDescent="0.25">
      <c r="A2383" t="s">
        <v>20</v>
      </c>
      <c r="B2383">
        <v>532642</v>
      </c>
      <c r="C2383" t="s">
        <v>1013</v>
      </c>
      <c r="D2383">
        <v>4751.6499999999996</v>
      </c>
      <c r="E2383">
        <v>4674.46</v>
      </c>
      <c r="F2383">
        <v>4655.09</v>
      </c>
      <c r="G2383">
        <v>4661.22</v>
      </c>
      <c r="H2383">
        <v>4671.37</v>
      </c>
      <c r="I2383">
        <v>4453.57</v>
      </c>
      <c r="J2383">
        <v>5223.8</v>
      </c>
      <c r="K2383">
        <v>4310.1499999999996</v>
      </c>
    </row>
    <row r="2384" spans="1:11" x14ac:dyDescent="0.25">
      <c r="A2384" t="s">
        <v>20</v>
      </c>
      <c r="B2384">
        <v>532644</v>
      </c>
      <c r="C2384" t="s">
        <v>4074</v>
      </c>
      <c r="D2384">
        <v>3508.35</v>
      </c>
      <c r="E2384">
        <v>3467.69</v>
      </c>
      <c r="F2384">
        <v>3416.22</v>
      </c>
      <c r="G2384">
        <v>3344.42</v>
      </c>
      <c r="H2384">
        <v>3275.65</v>
      </c>
      <c r="I2384">
        <v>3133.91</v>
      </c>
      <c r="J2384">
        <v>3528.3</v>
      </c>
      <c r="K2384">
        <v>3000.05</v>
      </c>
    </row>
    <row r="2385" spans="1:11" x14ac:dyDescent="0.25">
      <c r="A2385" t="s">
        <v>20</v>
      </c>
      <c r="B2385">
        <v>532645</v>
      </c>
      <c r="C2385" t="s">
        <v>4075</v>
      </c>
      <c r="D2385">
        <v>2.7</v>
      </c>
      <c r="E2385">
        <v>2.65</v>
      </c>
      <c r="F2385">
        <v>2.67</v>
      </c>
      <c r="G2385">
        <v>2.72</v>
      </c>
      <c r="H2385">
        <v>2.67</v>
      </c>
      <c r="I2385">
        <v>2.4500000000000002</v>
      </c>
      <c r="J2385">
        <v>4.09</v>
      </c>
      <c r="K2385">
        <v>1.65</v>
      </c>
    </row>
    <row r="2386" spans="1:11" x14ac:dyDescent="0.25">
      <c r="A2386" t="s">
        <v>20</v>
      </c>
      <c r="B2386">
        <v>532648</v>
      </c>
      <c r="C2386" t="s">
        <v>4076</v>
      </c>
      <c r="D2386">
        <v>20.82</v>
      </c>
      <c r="E2386">
        <v>19.91</v>
      </c>
      <c r="F2386">
        <v>19.02</v>
      </c>
      <c r="G2386">
        <v>18.170000000000002</v>
      </c>
      <c r="H2386">
        <v>17.55</v>
      </c>
      <c r="I2386">
        <v>16.96</v>
      </c>
      <c r="J2386">
        <v>21.15</v>
      </c>
      <c r="K2386">
        <v>14.1</v>
      </c>
    </row>
    <row r="2387" spans="1:11" x14ac:dyDescent="0.25">
      <c r="A2387" t="s">
        <v>20</v>
      </c>
      <c r="B2387">
        <v>532649</v>
      </c>
      <c r="C2387" t="s">
        <v>4077</v>
      </c>
      <c r="D2387">
        <v>25.53</v>
      </c>
      <c r="E2387">
        <v>25.48</v>
      </c>
      <c r="F2387">
        <v>25.08</v>
      </c>
      <c r="G2387">
        <v>24.61</v>
      </c>
      <c r="H2387">
        <v>24.35</v>
      </c>
      <c r="I2387">
        <v>22.68</v>
      </c>
      <c r="J2387">
        <v>28.9</v>
      </c>
      <c r="K2387">
        <v>21.25</v>
      </c>
    </row>
    <row r="2388" spans="1:11" x14ac:dyDescent="0.25">
      <c r="A2388" t="s">
        <v>20</v>
      </c>
      <c r="B2388">
        <v>532650</v>
      </c>
      <c r="C2388" t="s">
        <v>4078</v>
      </c>
      <c r="D2388">
        <v>21.66</v>
      </c>
      <c r="E2388">
        <v>20.03</v>
      </c>
      <c r="F2388">
        <v>19.22</v>
      </c>
      <c r="G2388">
        <v>18.68</v>
      </c>
      <c r="H2388">
        <v>17.059999999999999</v>
      </c>
      <c r="I2388">
        <v>12.76</v>
      </c>
      <c r="J2388">
        <v>21.66</v>
      </c>
      <c r="K2388">
        <v>10.18</v>
      </c>
    </row>
    <row r="2389" spans="1:11" x14ac:dyDescent="0.25">
      <c r="A2389" t="s">
        <v>20</v>
      </c>
      <c r="B2389">
        <v>532651</v>
      </c>
      <c r="C2389" t="s">
        <v>4079</v>
      </c>
      <c r="D2389">
        <v>63.96</v>
      </c>
      <c r="E2389">
        <v>64.06</v>
      </c>
      <c r="F2389">
        <v>64.48</v>
      </c>
      <c r="G2389">
        <v>65.11</v>
      </c>
      <c r="H2389">
        <v>65.61</v>
      </c>
      <c r="I2389">
        <v>64.989999999999995</v>
      </c>
      <c r="J2389">
        <v>78.099999999999994</v>
      </c>
      <c r="K2389">
        <v>59</v>
      </c>
    </row>
    <row r="2390" spans="1:11" x14ac:dyDescent="0.25">
      <c r="A2390" t="s">
        <v>20</v>
      </c>
      <c r="B2390">
        <v>532652</v>
      </c>
      <c r="C2390" t="s">
        <v>4080</v>
      </c>
      <c r="D2390">
        <v>218.25</v>
      </c>
      <c r="E2390">
        <v>221.34</v>
      </c>
      <c r="F2390">
        <v>221.6</v>
      </c>
      <c r="G2390">
        <v>224.33</v>
      </c>
      <c r="H2390">
        <v>226.27</v>
      </c>
      <c r="I2390">
        <v>189.02</v>
      </c>
      <c r="J2390">
        <v>257.8</v>
      </c>
      <c r="K2390">
        <v>200.4</v>
      </c>
    </row>
    <row r="2391" spans="1:11" x14ac:dyDescent="0.25">
      <c r="A2391" t="s">
        <v>20</v>
      </c>
      <c r="B2391">
        <v>532654</v>
      </c>
      <c r="C2391" t="s">
        <v>5723</v>
      </c>
      <c r="D2391">
        <v>21.23</v>
      </c>
      <c r="E2391">
        <v>20.23</v>
      </c>
      <c r="F2391">
        <v>19.809999999999999</v>
      </c>
      <c r="G2391">
        <v>19.63</v>
      </c>
      <c r="H2391">
        <v>19.920000000000002</v>
      </c>
      <c r="I2391">
        <v>20.92</v>
      </c>
      <c r="J2391">
        <v>26.03</v>
      </c>
      <c r="K2391">
        <v>17.52</v>
      </c>
    </row>
    <row r="2392" spans="1:11" x14ac:dyDescent="0.25">
      <c r="A2392" t="s">
        <v>20</v>
      </c>
      <c r="B2392">
        <v>532656</v>
      </c>
      <c r="C2392" t="s">
        <v>4081</v>
      </c>
      <c r="D2392">
        <v>8.1300000000000008</v>
      </c>
      <c r="E2392">
        <v>8.31</v>
      </c>
      <c r="F2392">
        <v>8.34</v>
      </c>
      <c r="G2392">
        <v>8.3000000000000007</v>
      </c>
      <c r="H2392">
        <v>8.01</v>
      </c>
      <c r="I2392">
        <v>7.52</v>
      </c>
      <c r="J2392">
        <v>9.58</v>
      </c>
      <c r="K2392">
        <v>6.5</v>
      </c>
    </row>
    <row r="2393" spans="1:11" x14ac:dyDescent="0.25">
      <c r="A2393" t="s">
        <v>20</v>
      </c>
      <c r="B2393">
        <v>532659</v>
      </c>
      <c r="C2393" t="s">
        <v>1025</v>
      </c>
      <c r="D2393">
        <v>117.8</v>
      </c>
      <c r="E2393">
        <v>119.07</v>
      </c>
      <c r="F2393">
        <v>118.43</v>
      </c>
      <c r="G2393">
        <v>118.81</v>
      </c>
      <c r="H2393">
        <v>120</v>
      </c>
      <c r="I2393">
        <v>106.25</v>
      </c>
      <c r="J2393">
        <v>133.75</v>
      </c>
      <c r="K2393">
        <v>112.6</v>
      </c>
    </row>
    <row r="2394" spans="1:11" x14ac:dyDescent="0.25">
      <c r="A2394" t="s">
        <v>20</v>
      </c>
      <c r="B2394">
        <v>532661</v>
      </c>
      <c r="C2394" t="s">
        <v>4082</v>
      </c>
      <c r="D2394">
        <v>803.15</v>
      </c>
      <c r="E2394">
        <v>798.16</v>
      </c>
      <c r="F2394">
        <v>800.63</v>
      </c>
      <c r="G2394">
        <v>810.96</v>
      </c>
      <c r="H2394">
        <v>801.37</v>
      </c>
      <c r="I2394">
        <v>653.59</v>
      </c>
      <c r="J2394">
        <v>989.95</v>
      </c>
      <c r="K2394">
        <v>603</v>
      </c>
    </row>
    <row r="2395" spans="1:11" x14ac:dyDescent="0.25">
      <c r="A2395" t="s">
        <v>20</v>
      </c>
      <c r="B2395">
        <v>532662</v>
      </c>
      <c r="C2395" t="s">
        <v>4083</v>
      </c>
      <c r="D2395">
        <v>24.4</v>
      </c>
      <c r="E2395">
        <v>24.4</v>
      </c>
      <c r="F2395">
        <v>24.46</v>
      </c>
      <c r="G2395">
        <v>24.74</v>
      </c>
      <c r="H2395">
        <v>24.74</v>
      </c>
      <c r="I2395">
        <v>22.6</v>
      </c>
      <c r="J2395">
        <v>28.21</v>
      </c>
      <c r="K2395">
        <v>20.5</v>
      </c>
    </row>
    <row r="2396" spans="1:11" x14ac:dyDescent="0.25">
      <c r="A2396" t="s">
        <v>20</v>
      </c>
      <c r="B2396">
        <v>532663</v>
      </c>
      <c r="C2396" t="s">
        <v>1030</v>
      </c>
      <c r="D2396">
        <v>1243.55</v>
      </c>
      <c r="E2396">
        <v>1230.01</v>
      </c>
      <c r="F2396">
        <v>1213.28</v>
      </c>
      <c r="G2396">
        <v>1202.78</v>
      </c>
      <c r="H2396">
        <v>1159.74</v>
      </c>
      <c r="I2396">
        <v>1012.1</v>
      </c>
      <c r="J2396">
        <v>1446.85</v>
      </c>
      <c r="K2396">
        <v>910</v>
      </c>
    </row>
    <row r="2397" spans="1:11" x14ac:dyDescent="0.25">
      <c r="A2397" t="s">
        <v>20</v>
      </c>
      <c r="B2397">
        <v>532666</v>
      </c>
      <c r="C2397" t="s">
        <v>4084</v>
      </c>
      <c r="D2397">
        <v>2.87</v>
      </c>
      <c r="E2397">
        <v>2.87</v>
      </c>
      <c r="F2397">
        <v>2.87</v>
      </c>
      <c r="G2397">
        <v>2.83</v>
      </c>
      <c r="H2397">
        <v>2.72</v>
      </c>
      <c r="I2397">
        <v>2.56</v>
      </c>
      <c r="J2397">
        <v>3.45</v>
      </c>
      <c r="K2397">
        <v>2.21</v>
      </c>
    </row>
    <row r="2398" spans="1:11" x14ac:dyDescent="0.25">
      <c r="A2398" t="s">
        <v>20</v>
      </c>
      <c r="B2398">
        <v>532667</v>
      </c>
      <c r="C2398" t="s">
        <v>4085</v>
      </c>
      <c r="D2398">
        <v>42.27</v>
      </c>
      <c r="E2398">
        <v>40.64</v>
      </c>
      <c r="F2398">
        <v>38.81</v>
      </c>
      <c r="G2398">
        <v>36.11</v>
      </c>
      <c r="H2398">
        <v>31.08</v>
      </c>
      <c r="I2398">
        <v>20.2</v>
      </c>
      <c r="J2398">
        <v>44</v>
      </c>
      <c r="K2398">
        <v>17.73</v>
      </c>
    </row>
    <row r="2399" spans="1:11" x14ac:dyDescent="0.25">
      <c r="A2399" t="s">
        <v>20</v>
      </c>
      <c r="B2399">
        <v>532668</v>
      </c>
      <c r="C2399" t="s">
        <v>4086</v>
      </c>
      <c r="D2399">
        <v>1792.6</v>
      </c>
      <c r="E2399">
        <v>1785.84</v>
      </c>
      <c r="F2399">
        <v>1753.53</v>
      </c>
      <c r="G2399">
        <v>1675.31</v>
      </c>
      <c r="H2399">
        <v>1486.11</v>
      </c>
      <c r="I2399">
        <v>1003.24</v>
      </c>
      <c r="J2399">
        <v>1860</v>
      </c>
      <c r="K2399">
        <v>970.5</v>
      </c>
    </row>
    <row r="2400" spans="1:11" x14ac:dyDescent="0.25">
      <c r="A2400" t="s">
        <v>20</v>
      </c>
      <c r="B2400">
        <v>532670</v>
      </c>
      <c r="C2400" t="s">
        <v>4087</v>
      </c>
      <c r="D2400">
        <v>49.69</v>
      </c>
      <c r="E2400">
        <v>50.02</v>
      </c>
      <c r="F2400">
        <v>50.22</v>
      </c>
      <c r="G2400">
        <v>50.61</v>
      </c>
      <c r="H2400">
        <v>50.74</v>
      </c>
      <c r="I2400">
        <v>48.77</v>
      </c>
      <c r="J2400">
        <v>57.25</v>
      </c>
      <c r="K2400">
        <v>43.84</v>
      </c>
    </row>
    <row r="2401" spans="1:11" x14ac:dyDescent="0.25">
      <c r="A2401" t="s">
        <v>20</v>
      </c>
      <c r="B2401">
        <v>532673</v>
      </c>
      <c r="C2401" t="s">
        <v>4088</v>
      </c>
      <c r="D2401">
        <v>32.78</v>
      </c>
      <c r="E2401">
        <v>32.770000000000003</v>
      </c>
      <c r="F2401">
        <v>32.869999999999997</v>
      </c>
      <c r="G2401">
        <v>33.06</v>
      </c>
      <c r="H2401">
        <v>32.880000000000003</v>
      </c>
      <c r="I2401">
        <v>30.24</v>
      </c>
      <c r="J2401">
        <v>39.200000000000003</v>
      </c>
      <c r="K2401">
        <v>25.85</v>
      </c>
    </row>
    <row r="2402" spans="1:11" x14ac:dyDescent="0.25">
      <c r="A2402" t="s">
        <v>20</v>
      </c>
      <c r="B2402">
        <v>532674</v>
      </c>
      <c r="C2402" t="s">
        <v>4089</v>
      </c>
      <c r="D2402">
        <v>51.65</v>
      </c>
      <c r="E2402">
        <v>48.18</v>
      </c>
      <c r="F2402">
        <v>46.82</v>
      </c>
      <c r="G2402">
        <v>46.18</v>
      </c>
      <c r="H2402">
        <v>46.5</v>
      </c>
      <c r="I2402">
        <v>47.39</v>
      </c>
      <c r="J2402">
        <v>53.9</v>
      </c>
      <c r="K2402">
        <v>42</v>
      </c>
    </row>
    <row r="2403" spans="1:11" x14ac:dyDescent="0.25">
      <c r="A2403" t="s">
        <v>20</v>
      </c>
      <c r="B2403">
        <v>532676</v>
      </c>
      <c r="C2403" t="s">
        <v>6472</v>
      </c>
      <c r="D2403">
        <v>14.74</v>
      </c>
      <c r="E2403">
        <v>14.01</v>
      </c>
      <c r="F2403">
        <v>12.67</v>
      </c>
      <c r="G2403">
        <v>11.2</v>
      </c>
      <c r="H2403">
        <v>9.75</v>
      </c>
      <c r="I2403">
        <v>9.3000000000000007</v>
      </c>
      <c r="J2403">
        <v>16</v>
      </c>
      <c r="K2403">
        <v>7.5</v>
      </c>
    </row>
    <row r="2404" spans="1:11" x14ac:dyDescent="0.25">
      <c r="A2404" t="s">
        <v>20</v>
      </c>
      <c r="B2404">
        <v>532683</v>
      </c>
      <c r="C2404" t="s">
        <v>4090</v>
      </c>
      <c r="D2404">
        <v>3502</v>
      </c>
      <c r="E2404">
        <v>3553.8</v>
      </c>
      <c r="F2404">
        <v>3568.55</v>
      </c>
      <c r="G2404">
        <v>3561.87</v>
      </c>
      <c r="H2404">
        <v>3536.96</v>
      </c>
      <c r="I2404">
        <v>3232.44</v>
      </c>
      <c r="J2404">
        <v>3840.45</v>
      </c>
      <c r="K2404">
        <v>3327.8</v>
      </c>
    </row>
    <row r="2405" spans="1:11" x14ac:dyDescent="0.25">
      <c r="A2405" t="s">
        <v>20</v>
      </c>
      <c r="B2405">
        <v>532684</v>
      </c>
      <c r="C2405" t="s">
        <v>4091</v>
      </c>
      <c r="D2405">
        <v>142.94999999999999</v>
      </c>
      <c r="E2405">
        <v>138.06</v>
      </c>
      <c r="F2405">
        <v>132.04</v>
      </c>
      <c r="G2405">
        <v>126.32</v>
      </c>
      <c r="H2405">
        <v>121.63</v>
      </c>
      <c r="I2405">
        <v>115.83</v>
      </c>
      <c r="J2405">
        <v>148.80000000000001</v>
      </c>
      <c r="K2405">
        <v>107.25</v>
      </c>
    </row>
    <row r="2406" spans="1:11" x14ac:dyDescent="0.25">
      <c r="A2406" t="s">
        <v>20</v>
      </c>
      <c r="B2406">
        <v>532686</v>
      </c>
      <c r="C2406" t="s">
        <v>4092</v>
      </c>
      <c r="D2406">
        <v>639</v>
      </c>
      <c r="E2406">
        <v>646.27</v>
      </c>
      <c r="F2406">
        <v>643.36</v>
      </c>
      <c r="G2406">
        <v>619.16999999999996</v>
      </c>
      <c r="H2406">
        <v>550.21</v>
      </c>
      <c r="I2406">
        <v>403.43</v>
      </c>
      <c r="J2406">
        <v>706.95</v>
      </c>
      <c r="K2406">
        <v>305.10000000000002</v>
      </c>
    </row>
    <row r="2407" spans="1:11" x14ac:dyDescent="0.25">
      <c r="A2407" t="s">
        <v>20</v>
      </c>
      <c r="B2407">
        <v>532687</v>
      </c>
      <c r="C2407" t="s">
        <v>4093</v>
      </c>
      <c r="D2407">
        <v>765.3</v>
      </c>
      <c r="E2407">
        <v>763.72</v>
      </c>
      <c r="F2407">
        <v>754.84</v>
      </c>
      <c r="G2407">
        <v>743.98</v>
      </c>
      <c r="H2407">
        <v>743.41</v>
      </c>
      <c r="I2407">
        <v>642.22</v>
      </c>
      <c r="J2407">
        <v>890</v>
      </c>
      <c r="K2407">
        <v>665</v>
      </c>
    </row>
    <row r="2408" spans="1:11" x14ac:dyDescent="0.25">
      <c r="A2408" t="s">
        <v>20</v>
      </c>
      <c r="B2408">
        <v>532689</v>
      </c>
      <c r="C2408" t="s">
        <v>1076</v>
      </c>
      <c r="D2408">
        <v>1655</v>
      </c>
      <c r="E2408">
        <v>1654.27</v>
      </c>
      <c r="F2408">
        <v>1652.17</v>
      </c>
      <c r="G2408">
        <v>1656.27</v>
      </c>
      <c r="H2408">
        <v>1666.08</v>
      </c>
      <c r="I2408">
        <v>1628.96</v>
      </c>
      <c r="J2408">
        <v>1879.75</v>
      </c>
      <c r="K2408">
        <v>1541</v>
      </c>
    </row>
    <row r="2409" spans="1:11" x14ac:dyDescent="0.25">
      <c r="A2409" t="s">
        <v>20</v>
      </c>
      <c r="B2409">
        <v>532692</v>
      </c>
      <c r="C2409" t="s">
        <v>4094</v>
      </c>
      <c r="D2409">
        <v>1.82</v>
      </c>
      <c r="E2409">
        <v>1.84</v>
      </c>
      <c r="F2409">
        <v>1.83</v>
      </c>
      <c r="G2409">
        <v>1.81</v>
      </c>
      <c r="H2409">
        <v>1.86</v>
      </c>
      <c r="I2409">
        <v>1.94</v>
      </c>
      <c r="J2409">
        <v>2.5</v>
      </c>
      <c r="K2409">
        <v>1.55</v>
      </c>
    </row>
    <row r="2410" spans="1:11" x14ac:dyDescent="0.25">
      <c r="A2410" t="s">
        <v>20</v>
      </c>
      <c r="B2410">
        <v>532694</v>
      </c>
      <c r="C2410" t="s">
        <v>4095</v>
      </c>
      <c r="D2410">
        <v>20.04</v>
      </c>
      <c r="E2410">
        <v>19.32</v>
      </c>
      <c r="F2410">
        <v>18.48</v>
      </c>
      <c r="G2410">
        <v>17.100000000000001</v>
      </c>
      <c r="H2410">
        <v>14.68</v>
      </c>
      <c r="I2410">
        <v>10.56</v>
      </c>
      <c r="J2410">
        <v>20.079999999999998</v>
      </c>
      <c r="K2410">
        <v>9.76</v>
      </c>
    </row>
    <row r="2411" spans="1:11" x14ac:dyDescent="0.25">
      <c r="A2411" t="s">
        <v>20</v>
      </c>
      <c r="B2411">
        <v>532695</v>
      </c>
      <c r="C2411" t="s">
        <v>4096</v>
      </c>
      <c r="D2411">
        <v>18.239999999999998</v>
      </c>
      <c r="E2411">
        <v>18.34</v>
      </c>
      <c r="F2411">
        <v>18.510000000000002</v>
      </c>
      <c r="G2411">
        <v>18.600000000000001</v>
      </c>
      <c r="H2411">
        <v>18.13</v>
      </c>
      <c r="I2411">
        <v>16.510000000000002</v>
      </c>
      <c r="J2411">
        <v>21.12</v>
      </c>
      <c r="K2411">
        <v>12.81</v>
      </c>
    </row>
    <row r="2412" spans="1:11" x14ac:dyDescent="0.25">
      <c r="A2412" t="s">
        <v>20</v>
      </c>
      <c r="B2412">
        <v>532696</v>
      </c>
      <c r="C2412" t="s">
        <v>4097</v>
      </c>
      <c r="D2412">
        <v>2.39</v>
      </c>
      <c r="E2412">
        <v>2.21</v>
      </c>
      <c r="F2412">
        <v>2.13</v>
      </c>
      <c r="G2412">
        <v>2.12</v>
      </c>
      <c r="H2412">
        <v>2.0699999999999998</v>
      </c>
      <c r="I2412">
        <v>2.27</v>
      </c>
      <c r="J2412">
        <v>2.74</v>
      </c>
      <c r="K2412">
        <v>1.49</v>
      </c>
    </row>
    <row r="2413" spans="1:11" x14ac:dyDescent="0.25">
      <c r="A2413" t="s">
        <v>20</v>
      </c>
      <c r="B2413">
        <v>532698</v>
      </c>
      <c r="C2413" t="s">
        <v>4098</v>
      </c>
      <c r="D2413">
        <v>312.10000000000002</v>
      </c>
      <c r="E2413">
        <v>305.44</v>
      </c>
      <c r="F2413">
        <v>299.76</v>
      </c>
      <c r="G2413">
        <v>294.14999999999998</v>
      </c>
      <c r="H2413">
        <v>287.88</v>
      </c>
      <c r="I2413">
        <v>263</v>
      </c>
      <c r="J2413">
        <v>334.45</v>
      </c>
      <c r="K2413">
        <v>225</v>
      </c>
    </row>
    <row r="2414" spans="1:11" x14ac:dyDescent="0.25">
      <c r="A2414" t="s">
        <v>20</v>
      </c>
      <c r="B2414">
        <v>532699</v>
      </c>
      <c r="C2414" t="s">
        <v>4099</v>
      </c>
      <c r="D2414">
        <v>287.95</v>
      </c>
      <c r="E2414">
        <v>288.93</v>
      </c>
      <c r="F2414">
        <v>291.02</v>
      </c>
      <c r="G2414">
        <v>295.58999999999997</v>
      </c>
      <c r="H2414">
        <v>301.95999999999998</v>
      </c>
      <c r="I2414">
        <v>295.2</v>
      </c>
      <c r="J2414">
        <v>369</v>
      </c>
      <c r="K2414">
        <v>279.64999999999998</v>
      </c>
    </row>
    <row r="2415" spans="1:11" x14ac:dyDescent="0.25">
      <c r="A2415" t="s">
        <v>20</v>
      </c>
      <c r="B2415">
        <v>532700</v>
      </c>
      <c r="C2415" t="s">
        <v>4100</v>
      </c>
      <c r="D2415">
        <v>183.4</v>
      </c>
      <c r="E2415">
        <v>183.1</v>
      </c>
      <c r="F2415">
        <v>181.8</v>
      </c>
      <c r="G2415">
        <v>179.47</v>
      </c>
      <c r="H2415">
        <v>171.38</v>
      </c>
      <c r="I2415">
        <v>153.96</v>
      </c>
      <c r="J2415">
        <v>199.9</v>
      </c>
      <c r="K2415">
        <v>140.30000000000001</v>
      </c>
    </row>
    <row r="2416" spans="1:11" x14ac:dyDescent="0.25">
      <c r="A2416" t="s">
        <v>20</v>
      </c>
      <c r="B2416">
        <v>532701</v>
      </c>
      <c r="C2416" t="s">
        <v>4101</v>
      </c>
      <c r="D2416">
        <v>8.6999999999999993</v>
      </c>
      <c r="E2416">
        <v>8.5500000000000007</v>
      </c>
      <c r="F2416">
        <v>8.52</v>
      </c>
      <c r="G2416">
        <v>8.52</v>
      </c>
      <c r="H2416">
        <v>8.52</v>
      </c>
      <c r="I2416">
        <v>8.6</v>
      </c>
      <c r="J2416">
        <v>9.52</v>
      </c>
      <c r="K2416">
        <v>7.69</v>
      </c>
    </row>
    <row r="2417" spans="1:11" x14ac:dyDescent="0.25">
      <c r="A2417" t="s">
        <v>20</v>
      </c>
      <c r="B2417">
        <v>532702</v>
      </c>
      <c r="C2417" t="s">
        <v>4102</v>
      </c>
      <c r="D2417">
        <v>275.55</v>
      </c>
      <c r="E2417">
        <v>276.08999999999997</v>
      </c>
      <c r="F2417">
        <v>275.44</v>
      </c>
      <c r="G2417">
        <v>275.93</v>
      </c>
      <c r="H2417">
        <v>278.69</v>
      </c>
      <c r="I2417">
        <v>278.02</v>
      </c>
      <c r="J2417">
        <v>299.3</v>
      </c>
      <c r="K2417">
        <v>254.75</v>
      </c>
    </row>
    <row r="2418" spans="1:11" x14ac:dyDescent="0.25">
      <c r="A2418" t="s">
        <v>20</v>
      </c>
      <c r="B2418">
        <v>532705</v>
      </c>
      <c r="C2418" t="s">
        <v>4103</v>
      </c>
      <c r="D2418">
        <v>98.42</v>
      </c>
      <c r="E2418">
        <v>98.35</v>
      </c>
      <c r="F2418">
        <v>98.66</v>
      </c>
      <c r="G2418">
        <v>99.99</v>
      </c>
      <c r="H2418">
        <v>101.05</v>
      </c>
      <c r="I2418">
        <v>89.73</v>
      </c>
      <c r="J2418">
        <v>121</v>
      </c>
      <c r="K2418">
        <v>94.5</v>
      </c>
    </row>
    <row r="2419" spans="1:11" x14ac:dyDescent="0.25">
      <c r="A2419" t="s">
        <v>20</v>
      </c>
      <c r="B2419">
        <v>532707</v>
      </c>
      <c r="C2419" t="s">
        <v>4104</v>
      </c>
      <c r="D2419">
        <v>275.2</v>
      </c>
      <c r="E2419">
        <v>271.72000000000003</v>
      </c>
      <c r="F2419">
        <v>279.37</v>
      </c>
      <c r="G2419">
        <v>291.60000000000002</v>
      </c>
      <c r="H2419">
        <v>311.18</v>
      </c>
      <c r="I2419">
        <v>326.01</v>
      </c>
      <c r="J2419">
        <v>424.35</v>
      </c>
      <c r="K2419">
        <v>257.10000000000002</v>
      </c>
    </row>
    <row r="2420" spans="1:11" x14ac:dyDescent="0.25">
      <c r="A2420" t="s">
        <v>20</v>
      </c>
      <c r="B2420">
        <v>532708</v>
      </c>
      <c r="C2420" t="s">
        <v>4105</v>
      </c>
      <c r="D2420">
        <v>11.17</v>
      </c>
      <c r="E2420">
        <v>10.81</v>
      </c>
      <c r="F2420">
        <v>10.11</v>
      </c>
      <c r="G2420">
        <v>9.52</v>
      </c>
      <c r="H2420">
        <v>8.6</v>
      </c>
      <c r="I2420">
        <v>5.54</v>
      </c>
      <c r="J2420">
        <v>13.8</v>
      </c>
      <c r="K2420">
        <v>2.4700000000000002</v>
      </c>
    </row>
    <row r="2421" spans="1:11" x14ac:dyDescent="0.25">
      <c r="A2421" t="s">
        <v>20</v>
      </c>
      <c r="B2421">
        <v>532710</v>
      </c>
      <c r="C2421" t="s">
        <v>4106</v>
      </c>
      <c r="D2421">
        <v>19.809999999999999</v>
      </c>
      <c r="E2421">
        <v>19.420000000000002</v>
      </c>
      <c r="F2421">
        <v>18.940000000000001</v>
      </c>
      <c r="G2421">
        <v>18.239999999999998</v>
      </c>
      <c r="H2421">
        <v>16.41</v>
      </c>
      <c r="I2421">
        <v>14.35</v>
      </c>
      <c r="J2421">
        <v>19.850000000000001</v>
      </c>
      <c r="K2421">
        <v>10.5</v>
      </c>
    </row>
    <row r="2422" spans="1:11" x14ac:dyDescent="0.25">
      <c r="A2422" t="s">
        <v>20</v>
      </c>
      <c r="B2422">
        <v>532712</v>
      </c>
      <c r="C2422" t="s">
        <v>4107</v>
      </c>
      <c r="D2422">
        <v>1.77</v>
      </c>
      <c r="E2422">
        <v>1.77</v>
      </c>
      <c r="F2422">
        <v>1.76</v>
      </c>
      <c r="G2422">
        <v>1.74</v>
      </c>
      <c r="H2422">
        <v>1.67</v>
      </c>
      <c r="I2422">
        <v>1.7</v>
      </c>
      <c r="J2422">
        <v>1.9</v>
      </c>
      <c r="K2422">
        <v>1.23</v>
      </c>
    </row>
    <row r="2423" spans="1:11" x14ac:dyDescent="0.25">
      <c r="A2423" t="s">
        <v>20</v>
      </c>
      <c r="B2423">
        <v>532713</v>
      </c>
      <c r="C2423" t="s">
        <v>4108</v>
      </c>
      <c r="D2423">
        <v>16.260000000000002</v>
      </c>
      <c r="E2423">
        <v>16.29</v>
      </c>
      <c r="F2423">
        <v>16.329999999999998</v>
      </c>
      <c r="G2423">
        <v>16.47</v>
      </c>
      <c r="H2423">
        <v>16.71</v>
      </c>
      <c r="I2423">
        <v>15.58</v>
      </c>
      <c r="J2423">
        <v>22.1</v>
      </c>
      <c r="K2423">
        <v>14.03</v>
      </c>
    </row>
    <row r="2424" spans="1:11" x14ac:dyDescent="0.25">
      <c r="A2424" t="s">
        <v>20</v>
      </c>
      <c r="B2424">
        <v>532714</v>
      </c>
      <c r="C2424" t="s">
        <v>4109</v>
      </c>
      <c r="D2424">
        <v>598.6</v>
      </c>
      <c r="E2424">
        <v>587.66</v>
      </c>
      <c r="F2424">
        <v>588.77</v>
      </c>
      <c r="G2424">
        <v>601.61</v>
      </c>
      <c r="H2424">
        <v>622.17999999999995</v>
      </c>
      <c r="I2424">
        <v>575.96</v>
      </c>
      <c r="J2424">
        <v>739</v>
      </c>
      <c r="K2424">
        <v>551</v>
      </c>
    </row>
    <row r="2425" spans="1:11" x14ac:dyDescent="0.25">
      <c r="A2425" t="s">
        <v>20</v>
      </c>
      <c r="B2425">
        <v>532716</v>
      </c>
      <c r="C2425" t="s">
        <v>5724</v>
      </c>
      <c r="D2425">
        <v>106.33</v>
      </c>
      <c r="E2425">
        <v>101.13</v>
      </c>
      <c r="F2425">
        <v>98.59</v>
      </c>
      <c r="G2425">
        <v>96</v>
      </c>
      <c r="H2425">
        <v>90.54</v>
      </c>
      <c r="I2425">
        <v>78.040000000000006</v>
      </c>
      <c r="J2425">
        <v>108.1</v>
      </c>
      <c r="K2425">
        <v>67.05</v>
      </c>
    </row>
    <row r="2426" spans="1:11" x14ac:dyDescent="0.25">
      <c r="A2426" t="s">
        <v>20</v>
      </c>
      <c r="B2426">
        <v>532717</v>
      </c>
      <c r="C2426" t="s">
        <v>4110</v>
      </c>
      <c r="D2426">
        <v>610</v>
      </c>
      <c r="E2426">
        <v>590.74</v>
      </c>
      <c r="F2426">
        <v>570.41</v>
      </c>
      <c r="G2426">
        <v>545.08000000000004</v>
      </c>
      <c r="H2426">
        <v>500.19</v>
      </c>
      <c r="I2426">
        <v>369.46</v>
      </c>
      <c r="J2426">
        <v>615.25</v>
      </c>
      <c r="K2426">
        <v>382.75</v>
      </c>
    </row>
    <row r="2427" spans="1:11" x14ac:dyDescent="0.25">
      <c r="A2427" t="s">
        <v>20</v>
      </c>
      <c r="B2427">
        <v>532719</v>
      </c>
      <c r="C2427" t="s">
        <v>4111</v>
      </c>
      <c r="D2427">
        <v>63.72</v>
      </c>
      <c r="E2427">
        <v>64.87</v>
      </c>
      <c r="F2427">
        <v>65.27</v>
      </c>
      <c r="G2427">
        <v>65.290000000000006</v>
      </c>
      <c r="H2427">
        <v>61.99</v>
      </c>
      <c r="I2427">
        <v>47.92</v>
      </c>
      <c r="J2427">
        <v>76.930000000000007</v>
      </c>
      <c r="K2427">
        <v>38.93</v>
      </c>
    </row>
    <row r="2428" spans="1:11" x14ac:dyDescent="0.25">
      <c r="A2428" t="s">
        <v>20</v>
      </c>
      <c r="B2428">
        <v>532720</v>
      </c>
      <c r="C2428" t="s">
        <v>4112</v>
      </c>
      <c r="D2428">
        <v>273.75</v>
      </c>
      <c r="E2428">
        <v>273.26</v>
      </c>
      <c r="F2428">
        <v>270.91000000000003</v>
      </c>
      <c r="G2428">
        <v>271.14</v>
      </c>
      <c r="H2428">
        <v>278.89999999999998</v>
      </c>
      <c r="I2428">
        <v>273.99</v>
      </c>
      <c r="J2428">
        <v>314.14999999999998</v>
      </c>
      <c r="K2428">
        <v>243.9</v>
      </c>
    </row>
    <row r="2429" spans="1:11" x14ac:dyDescent="0.25">
      <c r="A2429" t="s">
        <v>20</v>
      </c>
      <c r="B2429">
        <v>532721</v>
      </c>
      <c r="C2429" t="s">
        <v>5725</v>
      </c>
      <c r="D2429">
        <v>15.12</v>
      </c>
      <c r="E2429">
        <v>15.19</v>
      </c>
      <c r="F2429">
        <v>15.15</v>
      </c>
      <c r="G2429">
        <v>14.92</v>
      </c>
      <c r="H2429">
        <v>14.19</v>
      </c>
      <c r="I2429">
        <v>13.49</v>
      </c>
      <c r="J2429">
        <v>17.93</v>
      </c>
      <c r="K2429">
        <v>10.52</v>
      </c>
    </row>
    <row r="2430" spans="1:11" x14ac:dyDescent="0.25">
      <c r="A2430" t="s">
        <v>20</v>
      </c>
      <c r="B2430">
        <v>532722</v>
      </c>
      <c r="C2430" t="s">
        <v>6022</v>
      </c>
      <c r="D2430">
        <v>30.43</v>
      </c>
      <c r="E2430">
        <v>29.11</v>
      </c>
      <c r="F2430">
        <v>28.17</v>
      </c>
      <c r="G2430">
        <v>26.15</v>
      </c>
      <c r="H2430">
        <v>23.02</v>
      </c>
      <c r="I2430">
        <v>21.16</v>
      </c>
      <c r="J2430">
        <v>34.42</v>
      </c>
      <c r="K2430">
        <v>16.850000000000001</v>
      </c>
    </row>
    <row r="2431" spans="1:11" x14ac:dyDescent="0.25">
      <c r="A2431" t="s">
        <v>20</v>
      </c>
      <c r="B2431">
        <v>532723</v>
      </c>
      <c r="C2431" t="s">
        <v>4113</v>
      </c>
      <c r="D2431">
        <v>36.47</v>
      </c>
      <c r="E2431">
        <v>33.71</v>
      </c>
      <c r="F2431">
        <v>31.6</v>
      </c>
      <c r="G2431">
        <v>29.66</v>
      </c>
      <c r="H2431">
        <v>27.57</v>
      </c>
      <c r="I2431">
        <v>24.24</v>
      </c>
      <c r="J2431">
        <v>36.47</v>
      </c>
      <c r="K2431">
        <v>19.27</v>
      </c>
    </row>
    <row r="2432" spans="1:11" x14ac:dyDescent="0.25">
      <c r="A2432" t="s">
        <v>20</v>
      </c>
      <c r="B2432">
        <v>532725</v>
      </c>
      <c r="C2432" t="s">
        <v>4114</v>
      </c>
      <c r="D2432">
        <v>7393.15</v>
      </c>
      <c r="E2432">
        <v>6765.15</v>
      </c>
      <c r="F2432">
        <v>6400.54</v>
      </c>
      <c r="G2432">
        <v>5994.41</v>
      </c>
      <c r="H2432">
        <v>5394.84</v>
      </c>
      <c r="I2432">
        <v>4434.3500000000004</v>
      </c>
      <c r="J2432">
        <v>7490</v>
      </c>
      <c r="K2432">
        <v>3758.2</v>
      </c>
    </row>
    <row r="2433" spans="1:11" x14ac:dyDescent="0.25">
      <c r="A2433" t="s">
        <v>20</v>
      </c>
      <c r="B2433">
        <v>532726</v>
      </c>
      <c r="C2433" t="s">
        <v>1093</v>
      </c>
      <c r="D2433">
        <v>99.58</v>
      </c>
      <c r="E2433">
        <v>97.88</v>
      </c>
      <c r="F2433">
        <v>95.91</v>
      </c>
      <c r="G2433">
        <v>93.44</v>
      </c>
      <c r="H2433">
        <v>90.41</v>
      </c>
      <c r="I2433">
        <v>77.55</v>
      </c>
      <c r="J2433">
        <v>104.65</v>
      </c>
      <c r="K2433">
        <v>79.55</v>
      </c>
    </row>
    <row r="2434" spans="1:11" x14ac:dyDescent="0.25">
      <c r="A2434" t="s">
        <v>20</v>
      </c>
      <c r="B2434">
        <v>532728</v>
      </c>
      <c r="C2434" t="s">
        <v>4115</v>
      </c>
      <c r="D2434">
        <v>38.24</v>
      </c>
      <c r="E2434">
        <v>38.4</v>
      </c>
      <c r="F2434">
        <v>38.53</v>
      </c>
      <c r="G2434">
        <v>38.58</v>
      </c>
      <c r="H2434">
        <v>38.159999999999997</v>
      </c>
      <c r="I2434">
        <v>35.51</v>
      </c>
      <c r="J2434">
        <v>45</v>
      </c>
      <c r="K2434">
        <v>31.24</v>
      </c>
    </row>
    <row r="2435" spans="1:11" x14ac:dyDescent="0.25">
      <c r="A2435" t="s">
        <v>20</v>
      </c>
      <c r="B2435">
        <v>532729</v>
      </c>
      <c r="C2435" t="s">
        <v>4116</v>
      </c>
      <c r="D2435">
        <v>454.1</v>
      </c>
      <c r="E2435">
        <v>439.05</v>
      </c>
      <c r="F2435">
        <v>439.73</v>
      </c>
      <c r="G2435">
        <v>439.7</v>
      </c>
      <c r="H2435">
        <v>424.64</v>
      </c>
      <c r="I2435">
        <v>351.21</v>
      </c>
      <c r="J2435">
        <v>481.95</v>
      </c>
      <c r="K2435">
        <v>327.64999999999998</v>
      </c>
    </row>
    <row r="2436" spans="1:11" x14ac:dyDescent="0.25">
      <c r="A2436" t="s">
        <v>20</v>
      </c>
      <c r="B2436">
        <v>532730</v>
      </c>
      <c r="C2436" t="s">
        <v>4117</v>
      </c>
      <c r="D2436">
        <v>14.88</v>
      </c>
      <c r="E2436">
        <v>14.92</v>
      </c>
      <c r="F2436">
        <v>15</v>
      </c>
      <c r="G2436">
        <v>15.1</v>
      </c>
      <c r="H2436">
        <v>15.16</v>
      </c>
      <c r="I2436">
        <v>15.82</v>
      </c>
      <c r="J2436">
        <v>22.41</v>
      </c>
      <c r="K2436">
        <v>11.81</v>
      </c>
    </row>
    <row r="2437" spans="1:11" x14ac:dyDescent="0.25">
      <c r="A2437" t="s">
        <v>20</v>
      </c>
      <c r="B2437">
        <v>532732</v>
      </c>
      <c r="C2437" t="s">
        <v>4118</v>
      </c>
      <c r="D2437">
        <v>781.5</v>
      </c>
      <c r="E2437">
        <v>781.16</v>
      </c>
      <c r="F2437">
        <v>775.82</v>
      </c>
      <c r="G2437">
        <v>767.47</v>
      </c>
      <c r="H2437">
        <v>740.06</v>
      </c>
      <c r="I2437">
        <v>612.16</v>
      </c>
      <c r="J2437">
        <v>825.85</v>
      </c>
      <c r="K2437">
        <v>647</v>
      </c>
    </row>
    <row r="2438" spans="1:11" x14ac:dyDescent="0.25">
      <c r="A2438" t="s">
        <v>20</v>
      </c>
      <c r="B2438">
        <v>532733</v>
      </c>
      <c r="C2438" t="s">
        <v>4119</v>
      </c>
      <c r="D2438">
        <v>674.55</v>
      </c>
      <c r="E2438">
        <v>667.3</v>
      </c>
      <c r="F2438">
        <v>660.78</v>
      </c>
      <c r="G2438">
        <v>651.59</v>
      </c>
      <c r="H2438">
        <v>626.38</v>
      </c>
      <c r="I2438">
        <v>544.21</v>
      </c>
      <c r="J2438">
        <v>688</v>
      </c>
      <c r="K2438">
        <v>518.04999999999995</v>
      </c>
    </row>
    <row r="2439" spans="1:11" x14ac:dyDescent="0.25">
      <c r="A2439" t="s">
        <v>20</v>
      </c>
      <c r="B2439">
        <v>532734</v>
      </c>
      <c r="C2439" t="s">
        <v>4120</v>
      </c>
      <c r="D2439">
        <v>674.9</v>
      </c>
      <c r="E2439">
        <v>659.26</v>
      </c>
      <c r="F2439">
        <v>644.78</v>
      </c>
      <c r="G2439">
        <v>631.96</v>
      </c>
      <c r="H2439">
        <v>613.47</v>
      </c>
      <c r="I2439">
        <v>510.17</v>
      </c>
      <c r="J2439">
        <v>696.95</v>
      </c>
      <c r="K2439">
        <v>550.95000000000005</v>
      </c>
    </row>
    <row r="2440" spans="1:11" x14ac:dyDescent="0.25">
      <c r="A2440" t="s">
        <v>20</v>
      </c>
      <c r="B2440">
        <v>532735</v>
      </c>
      <c r="C2440" t="s">
        <v>4121</v>
      </c>
      <c r="D2440">
        <v>484</v>
      </c>
      <c r="E2440">
        <v>487.62</v>
      </c>
      <c r="F2440">
        <v>490.26</v>
      </c>
      <c r="G2440">
        <v>493.1</v>
      </c>
      <c r="H2440">
        <v>489.97</v>
      </c>
      <c r="I2440">
        <v>405.44</v>
      </c>
      <c r="J2440">
        <v>537.95000000000005</v>
      </c>
      <c r="K2440">
        <v>399.95</v>
      </c>
    </row>
    <row r="2441" spans="1:11" x14ac:dyDescent="0.25">
      <c r="A2441" t="s">
        <v>20</v>
      </c>
      <c r="B2441">
        <v>532737</v>
      </c>
      <c r="C2441" t="s">
        <v>4122</v>
      </c>
      <c r="D2441">
        <v>107.85</v>
      </c>
      <c r="E2441">
        <v>106.4</v>
      </c>
      <c r="F2441">
        <v>103.49</v>
      </c>
      <c r="G2441">
        <v>100.13</v>
      </c>
      <c r="H2441">
        <v>94.2</v>
      </c>
      <c r="I2441">
        <v>83.55</v>
      </c>
      <c r="J2441">
        <v>116.2</v>
      </c>
      <c r="K2441">
        <v>74.5</v>
      </c>
    </row>
    <row r="2442" spans="1:11" x14ac:dyDescent="0.25">
      <c r="A2442" t="s">
        <v>20</v>
      </c>
      <c r="B2442">
        <v>532738</v>
      </c>
      <c r="C2442" t="s">
        <v>5726</v>
      </c>
      <c r="D2442">
        <v>28.5</v>
      </c>
      <c r="E2442">
        <v>26.45</v>
      </c>
      <c r="F2442">
        <v>25.32</v>
      </c>
      <c r="G2442">
        <v>24.16</v>
      </c>
      <c r="H2442">
        <v>21</v>
      </c>
      <c r="I2442">
        <v>15.38</v>
      </c>
      <c r="J2442">
        <v>35.5</v>
      </c>
      <c r="K2442">
        <v>9.1</v>
      </c>
    </row>
    <row r="2443" spans="1:11" x14ac:dyDescent="0.25">
      <c r="A2443" t="s">
        <v>20</v>
      </c>
      <c r="B2443">
        <v>532740</v>
      </c>
      <c r="C2443" t="s">
        <v>4123</v>
      </c>
      <c r="D2443">
        <v>272.35000000000002</v>
      </c>
      <c r="E2443">
        <v>263.56</v>
      </c>
      <c r="F2443">
        <v>258.99</v>
      </c>
      <c r="G2443">
        <v>250.93</v>
      </c>
      <c r="H2443">
        <v>231.19</v>
      </c>
      <c r="I2443">
        <v>181.02</v>
      </c>
      <c r="J2443">
        <v>276.95</v>
      </c>
      <c r="K2443">
        <v>176</v>
      </c>
    </row>
    <row r="2444" spans="1:11" x14ac:dyDescent="0.25">
      <c r="A2444" t="s">
        <v>20</v>
      </c>
      <c r="B2444">
        <v>532741</v>
      </c>
      <c r="C2444" t="s">
        <v>1109</v>
      </c>
      <c r="D2444">
        <v>300.14999999999998</v>
      </c>
      <c r="E2444">
        <v>298.41000000000003</v>
      </c>
      <c r="F2444">
        <v>295.48</v>
      </c>
      <c r="G2444">
        <v>293.27999999999997</v>
      </c>
      <c r="H2444">
        <v>295.25</v>
      </c>
      <c r="I2444">
        <v>295.14</v>
      </c>
      <c r="J2444">
        <v>326.39999999999998</v>
      </c>
      <c r="K2444">
        <v>262.7</v>
      </c>
    </row>
    <row r="2445" spans="1:11" x14ac:dyDescent="0.25">
      <c r="A2445" t="s">
        <v>20</v>
      </c>
      <c r="B2445">
        <v>532742</v>
      </c>
      <c r="C2445" t="s">
        <v>4124</v>
      </c>
      <c r="D2445">
        <v>5979.6</v>
      </c>
      <c r="E2445">
        <v>5996.55</v>
      </c>
      <c r="F2445">
        <v>6017.43</v>
      </c>
      <c r="G2445">
        <v>6064.68</v>
      </c>
      <c r="H2445">
        <v>6227.13</v>
      </c>
      <c r="I2445">
        <v>6907.45</v>
      </c>
      <c r="J2445">
        <v>6886</v>
      </c>
      <c r="K2445">
        <v>5859</v>
      </c>
    </row>
    <row r="2446" spans="1:11" x14ac:dyDescent="0.25">
      <c r="A2446" t="s">
        <v>20</v>
      </c>
      <c r="B2446">
        <v>532744</v>
      </c>
      <c r="C2446" t="s">
        <v>4125</v>
      </c>
      <c r="D2446">
        <v>12.7</v>
      </c>
      <c r="E2446">
        <v>12.61</v>
      </c>
      <c r="F2446">
        <v>12.63</v>
      </c>
      <c r="G2446">
        <v>12.58</v>
      </c>
      <c r="H2446">
        <v>12.27</v>
      </c>
      <c r="I2446">
        <v>12.14</v>
      </c>
      <c r="J2446">
        <v>13.95</v>
      </c>
      <c r="K2446">
        <v>10.01</v>
      </c>
    </row>
    <row r="2447" spans="1:11" x14ac:dyDescent="0.25">
      <c r="A2447" t="s">
        <v>20</v>
      </c>
      <c r="B2447">
        <v>532745</v>
      </c>
      <c r="C2447" t="s">
        <v>4126</v>
      </c>
      <c r="D2447">
        <v>35.090000000000003</v>
      </c>
      <c r="E2447">
        <v>35.72</v>
      </c>
      <c r="F2447">
        <v>36.39</v>
      </c>
      <c r="G2447">
        <v>37.79</v>
      </c>
      <c r="H2447">
        <v>40.409999999999997</v>
      </c>
      <c r="I2447">
        <v>37.31</v>
      </c>
      <c r="J2447">
        <v>58.85</v>
      </c>
      <c r="K2447">
        <v>23.99</v>
      </c>
    </row>
    <row r="2448" spans="1:11" x14ac:dyDescent="0.25">
      <c r="A2448" t="s">
        <v>20</v>
      </c>
      <c r="B2448">
        <v>532748</v>
      </c>
      <c r="C2448" t="s">
        <v>4127</v>
      </c>
      <c r="D2448">
        <v>107.14</v>
      </c>
      <c r="E2448">
        <v>102.26</v>
      </c>
      <c r="F2448">
        <v>100.65</v>
      </c>
      <c r="G2448">
        <v>98.39</v>
      </c>
      <c r="H2448">
        <v>96.09</v>
      </c>
      <c r="I2448">
        <v>92.18</v>
      </c>
      <c r="J2448">
        <v>115.35</v>
      </c>
      <c r="K2448">
        <v>79.45</v>
      </c>
    </row>
    <row r="2449" spans="1:11" x14ac:dyDescent="0.25">
      <c r="A2449" t="s">
        <v>20</v>
      </c>
      <c r="B2449">
        <v>532749</v>
      </c>
      <c r="C2449" t="s">
        <v>1112</v>
      </c>
      <c r="D2449">
        <v>280.3</v>
      </c>
      <c r="E2449">
        <v>278.86</v>
      </c>
      <c r="F2449">
        <v>274.82</v>
      </c>
      <c r="G2449">
        <v>270.68</v>
      </c>
      <c r="H2449">
        <v>270.55</v>
      </c>
      <c r="I2449">
        <v>281.19</v>
      </c>
      <c r="J2449">
        <v>316.5</v>
      </c>
      <c r="K2449">
        <v>246</v>
      </c>
    </row>
    <row r="2450" spans="1:11" x14ac:dyDescent="0.25">
      <c r="A2450" t="s">
        <v>20</v>
      </c>
      <c r="B2450">
        <v>532754</v>
      </c>
      <c r="C2450" t="s">
        <v>1117</v>
      </c>
      <c r="D2450">
        <v>58.76</v>
      </c>
      <c r="E2450">
        <v>57.91</v>
      </c>
      <c r="F2450">
        <v>57.37</v>
      </c>
      <c r="G2450">
        <v>57.06</v>
      </c>
      <c r="H2450">
        <v>56.83</v>
      </c>
      <c r="I2450">
        <v>50.16</v>
      </c>
      <c r="J2450">
        <v>66.75</v>
      </c>
      <c r="K2450">
        <v>50.26</v>
      </c>
    </row>
    <row r="2451" spans="1:11" x14ac:dyDescent="0.25">
      <c r="A2451" t="s">
        <v>20</v>
      </c>
      <c r="B2451">
        <v>532755</v>
      </c>
      <c r="C2451" t="s">
        <v>4128</v>
      </c>
      <c r="D2451">
        <v>1204.25</v>
      </c>
      <c r="E2451">
        <v>1179.82</v>
      </c>
      <c r="F2451">
        <v>1164.1199999999999</v>
      </c>
      <c r="G2451">
        <v>1161.56</v>
      </c>
      <c r="H2451">
        <v>1178.3699999999999</v>
      </c>
      <c r="I2451">
        <v>1153.8900000000001</v>
      </c>
      <c r="J2451">
        <v>1319.95</v>
      </c>
      <c r="K2451">
        <v>1089</v>
      </c>
    </row>
    <row r="2452" spans="1:11" x14ac:dyDescent="0.25">
      <c r="A2452" t="s">
        <v>20</v>
      </c>
      <c r="B2452">
        <v>532756</v>
      </c>
      <c r="C2452" t="s">
        <v>1279</v>
      </c>
      <c r="D2452">
        <v>493</v>
      </c>
      <c r="E2452">
        <v>488.35</v>
      </c>
      <c r="F2452">
        <v>483.07</v>
      </c>
      <c r="G2452">
        <v>478.16</v>
      </c>
      <c r="H2452">
        <v>478.96</v>
      </c>
      <c r="I2452">
        <v>445.81</v>
      </c>
      <c r="J2452">
        <v>534.85</v>
      </c>
      <c r="K2452">
        <v>440.55</v>
      </c>
    </row>
    <row r="2453" spans="1:11" x14ac:dyDescent="0.25">
      <c r="A2453" t="s">
        <v>20</v>
      </c>
      <c r="B2453">
        <v>532757</v>
      </c>
      <c r="C2453" t="s">
        <v>4129</v>
      </c>
      <c r="D2453">
        <v>5153.25</v>
      </c>
      <c r="E2453">
        <v>5209.78</v>
      </c>
      <c r="F2453">
        <v>5169.01</v>
      </c>
      <c r="G2453">
        <v>5043.26</v>
      </c>
      <c r="H2453">
        <v>4897.5600000000004</v>
      </c>
      <c r="I2453">
        <v>4167.18</v>
      </c>
      <c r="J2453">
        <v>5964.2</v>
      </c>
      <c r="K2453">
        <v>4208.2</v>
      </c>
    </row>
    <row r="2454" spans="1:11" x14ac:dyDescent="0.25">
      <c r="A2454" t="s">
        <v>20</v>
      </c>
      <c r="B2454">
        <v>532759</v>
      </c>
      <c r="C2454" t="s">
        <v>1124</v>
      </c>
      <c r="D2454">
        <v>22.83</v>
      </c>
      <c r="E2454">
        <v>20.96</v>
      </c>
      <c r="F2454">
        <v>19.45</v>
      </c>
      <c r="G2454">
        <v>17.86</v>
      </c>
      <c r="H2454">
        <v>16.14</v>
      </c>
      <c r="I2454">
        <v>15.4</v>
      </c>
      <c r="J2454">
        <v>22.83</v>
      </c>
      <c r="K2454">
        <v>13.3</v>
      </c>
    </row>
    <row r="2455" spans="1:11" x14ac:dyDescent="0.25">
      <c r="A2455" t="s">
        <v>20</v>
      </c>
      <c r="B2455">
        <v>532760</v>
      </c>
      <c r="C2455" t="s">
        <v>5727</v>
      </c>
      <c r="D2455">
        <v>163</v>
      </c>
      <c r="E2455">
        <v>152.94999999999999</v>
      </c>
      <c r="F2455">
        <v>150.54</v>
      </c>
      <c r="G2455">
        <v>151.26</v>
      </c>
      <c r="H2455">
        <v>150.15</v>
      </c>
      <c r="I2455">
        <v>133.33000000000001</v>
      </c>
      <c r="J2455">
        <v>178</v>
      </c>
      <c r="K2455">
        <v>115</v>
      </c>
    </row>
    <row r="2456" spans="1:11" x14ac:dyDescent="0.25">
      <c r="A2456" t="s">
        <v>20</v>
      </c>
      <c r="B2456">
        <v>532761</v>
      </c>
      <c r="C2456" t="s">
        <v>4130</v>
      </c>
      <c r="D2456">
        <v>57.13</v>
      </c>
      <c r="E2456">
        <v>56.77</v>
      </c>
      <c r="F2456">
        <v>56.18</v>
      </c>
      <c r="G2456">
        <v>55.38</v>
      </c>
      <c r="H2456">
        <v>53.75</v>
      </c>
      <c r="I2456">
        <v>50.49</v>
      </c>
      <c r="J2456">
        <v>61.95</v>
      </c>
      <c r="K2456">
        <v>44.52</v>
      </c>
    </row>
    <row r="2457" spans="1:11" x14ac:dyDescent="0.25">
      <c r="A2457" t="s">
        <v>20</v>
      </c>
      <c r="B2457">
        <v>532762</v>
      </c>
      <c r="C2457" t="s">
        <v>4131</v>
      </c>
      <c r="D2457">
        <v>866.2</v>
      </c>
      <c r="E2457">
        <v>863.54</v>
      </c>
      <c r="F2457">
        <v>850.46</v>
      </c>
      <c r="G2457">
        <v>820.45</v>
      </c>
      <c r="H2457">
        <v>766.59</v>
      </c>
      <c r="I2457">
        <v>597.51</v>
      </c>
      <c r="J2457">
        <v>895.35</v>
      </c>
      <c r="K2457">
        <v>643.5</v>
      </c>
    </row>
    <row r="2458" spans="1:11" x14ac:dyDescent="0.25">
      <c r="A2458" t="s">
        <v>20</v>
      </c>
      <c r="B2458">
        <v>532764</v>
      </c>
      <c r="C2458" t="s">
        <v>1136</v>
      </c>
      <c r="D2458">
        <v>207.55</v>
      </c>
      <c r="E2458">
        <v>211.94</v>
      </c>
      <c r="F2458">
        <v>209.45</v>
      </c>
      <c r="G2458">
        <v>205.35</v>
      </c>
      <c r="H2458">
        <v>198.24</v>
      </c>
      <c r="I2458">
        <v>175.64</v>
      </c>
      <c r="J2458">
        <v>231.7</v>
      </c>
      <c r="K2458">
        <v>162.25</v>
      </c>
    </row>
    <row r="2459" spans="1:11" x14ac:dyDescent="0.25">
      <c r="A2459" t="s">
        <v>20</v>
      </c>
      <c r="B2459">
        <v>532766</v>
      </c>
      <c r="C2459" t="s">
        <v>4132</v>
      </c>
      <c r="D2459">
        <v>1.35</v>
      </c>
      <c r="E2459">
        <v>1.3</v>
      </c>
      <c r="F2459">
        <v>1.3</v>
      </c>
      <c r="G2459">
        <v>1.33</v>
      </c>
      <c r="H2459">
        <v>1.37</v>
      </c>
      <c r="I2459">
        <v>1.66</v>
      </c>
      <c r="J2459">
        <v>1.73</v>
      </c>
      <c r="K2459">
        <v>1.1499999999999999</v>
      </c>
    </row>
    <row r="2460" spans="1:11" x14ac:dyDescent="0.25">
      <c r="A2460" t="s">
        <v>20</v>
      </c>
      <c r="B2460">
        <v>532767</v>
      </c>
      <c r="C2460" t="s">
        <v>4133</v>
      </c>
      <c r="D2460">
        <v>6.3</v>
      </c>
      <c r="E2460">
        <v>6.49</v>
      </c>
      <c r="F2460">
        <v>6.5</v>
      </c>
      <c r="G2460">
        <v>6.4</v>
      </c>
      <c r="H2460">
        <v>6.33</v>
      </c>
      <c r="I2460">
        <v>8.1</v>
      </c>
      <c r="J2460">
        <v>8.0299999999999994</v>
      </c>
      <c r="K2460">
        <v>5.59</v>
      </c>
    </row>
    <row r="2461" spans="1:11" x14ac:dyDescent="0.25">
      <c r="A2461" t="s">
        <v>20</v>
      </c>
      <c r="B2461">
        <v>532768</v>
      </c>
      <c r="C2461" t="s">
        <v>4134</v>
      </c>
      <c r="D2461">
        <v>1909.55</v>
      </c>
      <c r="E2461">
        <v>1838.51</v>
      </c>
      <c r="F2461">
        <v>1814.39</v>
      </c>
      <c r="G2461">
        <v>1801.21</v>
      </c>
      <c r="H2461">
        <v>1811.36</v>
      </c>
      <c r="I2461">
        <v>1762.56</v>
      </c>
      <c r="J2461">
        <v>2109.0500000000002</v>
      </c>
      <c r="K2461">
        <v>1643.8</v>
      </c>
    </row>
    <row r="2462" spans="1:11" x14ac:dyDescent="0.25">
      <c r="A2462" t="s">
        <v>20</v>
      </c>
      <c r="B2462">
        <v>532771</v>
      </c>
      <c r="C2462" t="s">
        <v>4135</v>
      </c>
      <c r="D2462">
        <v>26.49</v>
      </c>
      <c r="E2462">
        <v>26.07</v>
      </c>
      <c r="F2462">
        <v>24.83</v>
      </c>
      <c r="G2462">
        <v>23.73</v>
      </c>
      <c r="H2462">
        <v>23.1</v>
      </c>
      <c r="I2462">
        <v>21.88</v>
      </c>
      <c r="J2462">
        <v>28.84</v>
      </c>
      <c r="K2462">
        <v>19.93</v>
      </c>
    </row>
    <row r="2463" spans="1:11" x14ac:dyDescent="0.25">
      <c r="A2463" t="s">
        <v>20</v>
      </c>
      <c r="B2463">
        <v>532772</v>
      </c>
      <c r="C2463" t="s">
        <v>1144</v>
      </c>
      <c r="D2463">
        <v>113.6</v>
      </c>
      <c r="E2463">
        <v>113.53</v>
      </c>
      <c r="F2463">
        <v>113.71</v>
      </c>
      <c r="G2463">
        <v>114.91</v>
      </c>
      <c r="H2463">
        <v>117.2</v>
      </c>
      <c r="I2463">
        <v>115.71</v>
      </c>
      <c r="J2463">
        <v>129.94999999999999</v>
      </c>
      <c r="K2463">
        <v>110</v>
      </c>
    </row>
    <row r="2464" spans="1:11" x14ac:dyDescent="0.25">
      <c r="A2464" t="s">
        <v>20</v>
      </c>
      <c r="B2464">
        <v>532773</v>
      </c>
      <c r="C2464" t="s">
        <v>4136</v>
      </c>
      <c r="D2464">
        <v>90.8</v>
      </c>
      <c r="E2464">
        <v>91.47</v>
      </c>
      <c r="F2464">
        <v>92.35</v>
      </c>
      <c r="G2464">
        <v>91.6</v>
      </c>
      <c r="H2464">
        <v>86.93</v>
      </c>
      <c r="I2464">
        <v>73.02</v>
      </c>
      <c r="J2464">
        <v>105.56</v>
      </c>
      <c r="K2464">
        <v>73.260000000000005</v>
      </c>
    </row>
    <row r="2465" spans="1:11" x14ac:dyDescent="0.25">
      <c r="A2465" t="s">
        <v>20</v>
      </c>
      <c r="B2465">
        <v>532774</v>
      </c>
      <c r="C2465" t="s">
        <v>5728</v>
      </c>
      <c r="D2465">
        <v>91.55</v>
      </c>
      <c r="E2465">
        <v>87.34</v>
      </c>
      <c r="F2465">
        <v>81.72</v>
      </c>
      <c r="G2465">
        <v>76.14</v>
      </c>
      <c r="H2465">
        <v>71.290000000000006</v>
      </c>
      <c r="I2465">
        <v>64.31</v>
      </c>
      <c r="J2465">
        <v>97.59</v>
      </c>
      <c r="K2465">
        <v>57.2</v>
      </c>
    </row>
    <row r="2466" spans="1:11" x14ac:dyDescent="0.25">
      <c r="A2466" t="s">
        <v>20</v>
      </c>
      <c r="B2466">
        <v>532775</v>
      </c>
      <c r="C2466" t="s">
        <v>4137</v>
      </c>
      <c r="D2466">
        <v>1.1000000000000001</v>
      </c>
      <c r="E2466">
        <v>1.0900000000000001</v>
      </c>
      <c r="F2466">
        <v>1.07</v>
      </c>
      <c r="G2466">
        <v>1.04</v>
      </c>
      <c r="H2466">
        <v>1</v>
      </c>
      <c r="I2466">
        <v>0.96</v>
      </c>
      <c r="J2466">
        <v>1.33</v>
      </c>
      <c r="K2466">
        <v>0.7</v>
      </c>
    </row>
    <row r="2467" spans="1:11" x14ac:dyDescent="0.25">
      <c r="A2467" t="s">
        <v>20</v>
      </c>
      <c r="B2467">
        <v>532776</v>
      </c>
      <c r="C2467" t="s">
        <v>4138</v>
      </c>
      <c r="D2467">
        <v>30.48</v>
      </c>
      <c r="E2467">
        <v>30.23</v>
      </c>
      <c r="F2467">
        <v>30.6</v>
      </c>
      <c r="G2467">
        <v>31.25</v>
      </c>
      <c r="H2467">
        <v>31.9</v>
      </c>
      <c r="I2467">
        <v>30.15</v>
      </c>
      <c r="J2467">
        <v>40.9</v>
      </c>
      <c r="K2467">
        <v>25.3</v>
      </c>
    </row>
    <row r="2468" spans="1:11" x14ac:dyDescent="0.25">
      <c r="A2468" t="s">
        <v>20</v>
      </c>
      <c r="B2468">
        <v>532777</v>
      </c>
      <c r="C2468" t="s">
        <v>4139</v>
      </c>
      <c r="D2468">
        <v>4801.6000000000004</v>
      </c>
      <c r="E2468">
        <v>4688.79</v>
      </c>
      <c r="F2468">
        <v>4569.2700000000004</v>
      </c>
      <c r="G2468">
        <v>4435.33</v>
      </c>
      <c r="H2468">
        <v>4345.34</v>
      </c>
      <c r="I2468">
        <v>4217.38</v>
      </c>
      <c r="J2468">
        <v>4984.1000000000004</v>
      </c>
      <c r="K2468">
        <v>3973.15</v>
      </c>
    </row>
    <row r="2469" spans="1:11" x14ac:dyDescent="0.25">
      <c r="A2469" t="s">
        <v>20</v>
      </c>
      <c r="B2469">
        <v>532779</v>
      </c>
      <c r="C2469" t="s">
        <v>4140</v>
      </c>
      <c r="D2469">
        <v>833.25</v>
      </c>
      <c r="E2469">
        <v>817.05</v>
      </c>
      <c r="F2469">
        <v>795.58</v>
      </c>
      <c r="G2469">
        <v>771.56</v>
      </c>
      <c r="H2469">
        <v>737.59</v>
      </c>
      <c r="I2469">
        <v>642.89</v>
      </c>
      <c r="J2469">
        <v>854.35</v>
      </c>
      <c r="K2469">
        <v>620</v>
      </c>
    </row>
    <row r="2470" spans="1:11" x14ac:dyDescent="0.25">
      <c r="A2470" t="s">
        <v>20</v>
      </c>
      <c r="B2470">
        <v>532780</v>
      </c>
      <c r="C2470" t="s">
        <v>1930</v>
      </c>
      <c r="D2470">
        <v>10.59</v>
      </c>
      <c r="E2470">
        <v>10.4</v>
      </c>
      <c r="F2470">
        <v>10.32</v>
      </c>
      <c r="G2470">
        <v>10.34</v>
      </c>
      <c r="H2470">
        <v>10.14</v>
      </c>
      <c r="I2470">
        <v>9.1199999999999992</v>
      </c>
      <c r="J2470">
        <v>13.62</v>
      </c>
      <c r="K2470">
        <v>7.17</v>
      </c>
    </row>
    <row r="2471" spans="1:11" x14ac:dyDescent="0.25">
      <c r="A2471" t="s">
        <v>20</v>
      </c>
      <c r="B2471">
        <v>532782</v>
      </c>
      <c r="C2471" t="s">
        <v>4141</v>
      </c>
      <c r="D2471">
        <v>55.99</v>
      </c>
      <c r="E2471">
        <v>56.56</v>
      </c>
      <c r="F2471">
        <v>56.51</v>
      </c>
      <c r="G2471">
        <v>56.08</v>
      </c>
      <c r="H2471">
        <v>54.91</v>
      </c>
      <c r="I2471">
        <v>53.57</v>
      </c>
      <c r="J2471">
        <v>62.8</v>
      </c>
      <c r="K2471">
        <v>45.16</v>
      </c>
    </row>
    <row r="2472" spans="1:11" x14ac:dyDescent="0.25">
      <c r="A2472" t="s">
        <v>20</v>
      </c>
      <c r="B2472">
        <v>532783</v>
      </c>
      <c r="C2472" t="s">
        <v>5729</v>
      </c>
      <c r="D2472">
        <v>202.75</v>
      </c>
      <c r="E2472">
        <v>198.8</v>
      </c>
      <c r="F2472">
        <v>194.86</v>
      </c>
      <c r="G2472">
        <v>187.95</v>
      </c>
      <c r="H2472">
        <v>177.52</v>
      </c>
      <c r="I2472">
        <v>147.22999999999999</v>
      </c>
      <c r="J2472">
        <v>207.4</v>
      </c>
      <c r="K2472">
        <v>148.69999999999999</v>
      </c>
    </row>
    <row r="2473" spans="1:11" x14ac:dyDescent="0.25">
      <c r="A2473" t="s">
        <v>20</v>
      </c>
      <c r="B2473">
        <v>532784</v>
      </c>
      <c r="C2473" t="s">
        <v>1159</v>
      </c>
      <c r="D2473">
        <v>875.8</v>
      </c>
      <c r="E2473">
        <v>860.14</v>
      </c>
      <c r="F2473">
        <v>832.74</v>
      </c>
      <c r="G2473">
        <v>797.23</v>
      </c>
      <c r="H2473">
        <v>736.59</v>
      </c>
      <c r="I2473">
        <v>635.46</v>
      </c>
      <c r="J2473">
        <v>902.6</v>
      </c>
      <c r="K2473">
        <v>554.85</v>
      </c>
    </row>
    <row r="2474" spans="1:11" x14ac:dyDescent="0.25">
      <c r="A2474" t="s">
        <v>20</v>
      </c>
      <c r="B2474">
        <v>532785</v>
      </c>
      <c r="C2474" t="s">
        <v>4142</v>
      </c>
      <c r="D2474">
        <v>125.8</v>
      </c>
      <c r="E2474">
        <v>126.3</v>
      </c>
      <c r="F2474">
        <v>128.06</v>
      </c>
      <c r="G2474">
        <v>131.53</v>
      </c>
      <c r="H2474">
        <v>134.81</v>
      </c>
      <c r="I2474">
        <v>125.78</v>
      </c>
      <c r="J2474">
        <v>163.55000000000001</v>
      </c>
      <c r="K2474">
        <v>109.45</v>
      </c>
    </row>
    <row r="2475" spans="1:11" x14ac:dyDescent="0.25">
      <c r="A2475" t="s">
        <v>20</v>
      </c>
      <c r="B2475">
        <v>532790</v>
      </c>
      <c r="C2475" t="s">
        <v>1174</v>
      </c>
      <c r="D2475">
        <v>919.8</v>
      </c>
      <c r="E2475">
        <v>930.93</v>
      </c>
      <c r="F2475">
        <v>940.05</v>
      </c>
      <c r="G2475">
        <v>958.92</v>
      </c>
      <c r="H2475">
        <v>992</v>
      </c>
      <c r="I2475">
        <v>940.37</v>
      </c>
      <c r="J2475">
        <v>1218.9000000000001</v>
      </c>
      <c r="K2475">
        <v>917.8</v>
      </c>
    </row>
    <row r="2476" spans="1:11" x14ac:dyDescent="0.25">
      <c r="A2476" t="s">
        <v>20</v>
      </c>
      <c r="B2476">
        <v>532794</v>
      </c>
      <c r="C2476" t="s">
        <v>1177</v>
      </c>
      <c r="D2476">
        <v>15.91</v>
      </c>
      <c r="E2476">
        <v>16</v>
      </c>
      <c r="F2476">
        <v>15.72</v>
      </c>
      <c r="G2476">
        <v>15.12</v>
      </c>
      <c r="H2476">
        <v>13.92</v>
      </c>
      <c r="I2476">
        <v>12.22</v>
      </c>
      <c r="J2476">
        <v>16.79</v>
      </c>
      <c r="K2476">
        <v>10.4</v>
      </c>
    </row>
    <row r="2477" spans="1:11" x14ac:dyDescent="0.25">
      <c r="A2477" t="s">
        <v>20</v>
      </c>
      <c r="B2477">
        <v>532795</v>
      </c>
      <c r="C2477" t="s">
        <v>1934</v>
      </c>
      <c r="D2477">
        <v>0.81</v>
      </c>
      <c r="E2477">
        <v>0.8</v>
      </c>
      <c r="F2477">
        <v>0.78</v>
      </c>
      <c r="G2477">
        <v>0.77</v>
      </c>
      <c r="H2477">
        <v>0.79</v>
      </c>
      <c r="I2477">
        <v>1.03</v>
      </c>
      <c r="J2477">
        <v>0.91</v>
      </c>
      <c r="K2477">
        <v>0.68</v>
      </c>
    </row>
    <row r="2478" spans="1:11" x14ac:dyDescent="0.25">
      <c r="A2478" t="s">
        <v>20</v>
      </c>
      <c r="B2478">
        <v>532796</v>
      </c>
      <c r="C2478" t="s">
        <v>4143</v>
      </c>
      <c r="D2478">
        <v>369.9</v>
      </c>
      <c r="E2478">
        <v>370.09</v>
      </c>
      <c r="F2478">
        <v>368.47</v>
      </c>
      <c r="G2478">
        <v>366.07</v>
      </c>
      <c r="H2478">
        <v>365.54</v>
      </c>
      <c r="I2478">
        <v>334.01</v>
      </c>
      <c r="J2478">
        <v>469</v>
      </c>
      <c r="K2478">
        <v>334.5</v>
      </c>
    </row>
    <row r="2479" spans="1:11" x14ac:dyDescent="0.25">
      <c r="A2479" t="s">
        <v>20</v>
      </c>
      <c r="B2479">
        <v>532797</v>
      </c>
      <c r="C2479" t="s">
        <v>1937</v>
      </c>
      <c r="D2479">
        <v>103.74</v>
      </c>
      <c r="E2479">
        <v>102.89</v>
      </c>
      <c r="F2479">
        <v>102.69</v>
      </c>
      <c r="G2479">
        <v>102.29</v>
      </c>
      <c r="H2479">
        <v>99.3</v>
      </c>
      <c r="I2479">
        <v>86.43</v>
      </c>
      <c r="J2479">
        <v>120</v>
      </c>
      <c r="K2479">
        <v>78.650000000000006</v>
      </c>
    </row>
    <row r="2480" spans="1:11" x14ac:dyDescent="0.25">
      <c r="A2480" t="s">
        <v>20</v>
      </c>
      <c r="B2480">
        <v>532798</v>
      </c>
      <c r="C2480" t="s">
        <v>4144</v>
      </c>
      <c r="D2480">
        <v>85.15</v>
      </c>
      <c r="E2480">
        <v>82.1</v>
      </c>
      <c r="F2480">
        <v>78.739999999999995</v>
      </c>
      <c r="G2480">
        <v>75.739999999999995</v>
      </c>
      <c r="H2480">
        <v>72.13</v>
      </c>
      <c r="I2480">
        <v>66.61</v>
      </c>
      <c r="J2480">
        <v>88.3</v>
      </c>
      <c r="K2480">
        <v>57.3</v>
      </c>
    </row>
    <row r="2481" spans="1:11" x14ac:dyDescent="0.25">
      <c r="A2481" t="s">
        <v>20</v>
      </c>
      <c r="B2481">
        <v>532799</v>
      </c>
      <c r="C2481" t="s">
        <v>1196</v>
      </c>
      <c r="D2481">
        <v>67.239999999999995</v>
      </c>
      <c r="E2481">
        <v>65.25</v>
      </c>
      <c r="F2481">
        <v>64.290000000000006</v>
      </c>
      <c r="G2481">
        <v>62.74</v>
      </c>
      <c r="H2481">
        <v>59.13</v>
      </c>
      <c r="I2481">
        <v>51.58</v>
      </c>
      <c r="J2481">
        <v>69.260000000000005</v>
      </c>
      <c r="K2481">
        <v>41.65</v>
      </c>
    </row>
    <row r="2482" spans="1:11" x14ac:dyDescent="0.25">
      <c r="A2482" t="s">
        <v>20</v>
      </c>
      <c r="B2482">
        <v>532800</v>
      </c>
      <c r="C2482" t="s">
        <v>1197</v>
      </c>
      <c r="D2482">
        <v>44.45</v>
      </c>
      <c r="E2482">
        <v>44.03</v>
      </c>
      <c r="F2482">
        <v>43.55</v>
      </c>
      <c r="G2482">
        <v>43.5</v>
      </c>
      <c r="H2482">
        <v>43.83</v>
      </c>
      <c r="I2482">
        <v>40.840000000000003</v>
      </c>
      <c r="J2482">
        <v>51.65</v>
      </c>
      <c r="K2482">
        <v>38.75</v>
      </c>
    </row>
    <row r="2483" spans="1:11" x14ac:dyDescent="0.25">
      <c r="A2483" t="s">
        <v>20</v>
      </c>
      <c r="B2483">
        <v>532801</v>
      </c>
      <c r="C2483" t="s">
        <v>4145</v>
      </c>
      <c r="D2483">
        <v>70.05</v>
      </c>
      <c r="E2483">
        <v>68.86</v>
      </c>
      <c r="F2483">
        <v>68.58</v>
      </c>
      <c r="G2483">
        <v>67.59</v>
      </c>
      <c r="H2483">
        <v>64.739999999999995</v>
      </c>
      <c r="I2483">
        <v>61.4</v>
      </c>
      <c r="J2483">
        <v>78.599999999999994</v>
      </c>
      <c r="K2483">
        <v>53</v>
      </c>
    </row>
    <row r="2484" spans="1:11" x14ac:dyDescent="0.25">
      <c r="A2484" t="s">
        <v>20</v>
      </c>
      <c r="B2484">
        <v>532804</v>
      </c>
      <c r="C2484" t="s">
        <v>4146</v>
      </c>
      <c r="D2484">
        <v>1986.05</v>
      </c>
      <c r="E2484">
        <v>2035.25</v>
      </c>
      <c r="F2484">
        <v>2073.8000000000002</v>
      </c>
      <c r="G2484">
        <v>2096.14</v>
      </c>
      <c r="H2484">
        <v>2061.35</v>
      </c>
      <c r="I2484">
        <v>1698.7</v>
      </c>
      <c r="J2484">
        <v>2357.5</v>
      </c>
      <c r="K2484">
        <v>1542.55</v>
      </c>
    </row>
    <row r="2485" spans="1:11" x14ac:dyDescent="0.25">
      <c r="A2485" t="s">
        <v>20</v>
      </c>
      <c r="B2485">
        <v>532805</v>
      </c>
      <c r="C2485" t="s">
        <v>1204</v>
      </c>
      <c r="D2485">
        <v>158.30000000000001</v>
      </c>
      <c r="E2485">
        <v>155.66</v>
      </c>
      <c r="F2485">
        <v>153.53</v>
      </c>
      <c r="G2485">
        <v>151.78</v>
      </c>
      <c r="H2485">
        <v>153.79</v>
      </c>
      <c r="I2485">
        <v>162.82</v>
      </c>
      <c r="J2485">
        <v>184.3</v>
      </c>
      <c r="K2485">
        <v>136.25</v>
      </c>
    </row>
    <row r="2486" spans="1:11" x14ac:dyDescent="0.25">
      <c r="A2486" t="s">
        <v>20</v>
      </c>
      <c r="B2486">
        <v>532806</v>
      </c>
      <c r="C2486" t="s">
        <v>4147</v>
      </c>
      <c r="D2486">
        <v>41</v>
      </c>
      <c r="E2486">
        <v>43.92</v>
      </c>
      <c r="F2486">
        <v>44.74</v>
      </c>
      <c r="G2486">
        <v>43.98</v>
      </c>
      <c r="H2486">
        <v>41.67</v>
      </c>
      <c r="I2486">
        <v>34.520000000000003</v>
      </c>
      <c r="J2486">
        <v>50.03</v>
      </c>
      <c r="K2486">
        <v>34.4</v>
      </c>
    </row>
    <row r="2487" spans="1:11" x14ac:dyDescent="0.25">
      <c r="A2487" t="s">
        <v>20</v>
      </c>
      <c r="B2487">
        <v>532807</v>
      </c>
      <c r="C2487" t="s">
        <v>2039</v>
      </c>
      <c r="D2487">
        <v>124.35</v>
      </c>
      <c r="E2487">
        <v>122.25</v>
      </c>
      <c r="F2487">
        <v>120.22</v>
      </c>
      <c r="G2487">
        <v>118.02</v>
      </c>
      <c r="H2487">
        <v>114.36</v>
      </c>
      <c r="I2487">
        <v>105.97</v>
      </c>
      <c r="J2487">
        <v>128.5</v>
      </c>
      <c r="K2487">
        <v>86.42</v>
      </c>
    </row>
    <row r="2488" spans="1:11" x14ac:dyDescent="0.25">
      <c r="A2488" t="s">
        <v>20</v>
      </c>
      <c r="B2488">
        <v>532808</v>
      </c>
      <c r="C2488" t="s">
        <v>1939</v>
      </c>
      <c r="D2488">
        <v>1284.1500000000001</v>
      </c>
      <c r="E2488">
        <v>1275.33</v>
      </c>
      <c r="F2488">
        <v>1279.8399999999999</v>
      </c>
      <c r="G2488">
        <v>1264.94</v>
      </c>
      <c r="H2488">
        <v>1145.56</v>
      </c>
      <c r="I2488">
        <v>785.83</v>
      </c>
      <c r="J2488">
        <v>1470</v>
      </c>
      <c r="K2488">
        <v>603.9</v>
      </c>
    </row>
    <row r="2489" spans="1:11" x14ac:dyDescent="0.25">
      <c r="A2489" t="s">
        <v>20</v>
      </c>
      <c r="B2489">
        <v>532809</v>
      </c>
      <c r="C2489" t="s">
        <v>1208</v>
      </c>
      <c r="D2489">
        <v>164.4</v>
      </c>
      <c r="E2489">
        <v>163.02000000000001</v>
      </c>
      <c r="F2489">
        <v>161.62</v>
      </c>
      <c r="G2489">
        <v>161.05000000000001</v>
      </c>
      <c r="H2489">
        <v>159.75</v>
      </c>
      <c r="I2489">
        <v>142.13</v>
      </c>
      <c r="J2489">
        <v>176</v>
      </c>
      <c r="K2489">
        <v>140.69999999999999</v>
      </c>
    </row>
    <row r="2490" spans="1:11" x14ac:dyDescent="0.25">
      <c r="A2490" t="s">
        <v>20</v>
      </c>
      <c r="B2490">
        <v>532810</v>
      </c>
      <c r="C2490" t="s">
        <v>4148</v>
      </c>
      <c r="D2490">
        <v>316.39999999999998</v>
      </c>
      <c r="E2490">
        <v>306.26</v>
      </c>
      <c r="F2490">
        <v>293.11</v>
      </c>
      <c r="G2490">
        <v>276.77</v>
      </c>
      <c r="H2490">
        <v>253.09</v>
      </c>
      <c r="I2490">
        <v>192.37</v>
      </c>
      <c r="J2490">
        <v>319.89999999999998</v>
      </c>
      <c r="K2490">
        <v>199.64</v>
      </c>
    </row>
    <row r="2491" spans="1:11" x14ac:dyDescent="0.25">
      <c r="A2491" t="s">
        <v>20</v>
      </c>
      <c r="B2491">
        <v>532811</v>
      </c>
      <c r="C2491" t="s">
        <v>4149</v>
      </c>
      <c r="D2491">
        <v>767.05</v>
      </c>
      <c r="E2491">
        <v>748.39</v>
      </c>
      <c r="F2491">
        <v>725.55</v>
      </c>
      <c r="G2491">
        <v>710.8</v>
      </c>
      <c r="H2491">
        <v>703.89</v>
      </c>
      <c r="I2491">
        <v>631.58000000000004</v>
      </c>
      <c r="J2491">
        <v>811</v>
      </c>
      <c r="K2491">
        <v>649.4</v>
      </c>
    </row>
    <row r="2492" spans="1:11" x14ac:dyDescent="0.25">
      <c r="A2492" t="s">
        <v>20</v>
      </c>
      <c r="B2492">
        <v>532812</v>
      </c>
      <c r="C2492" t="s">
        <v>4150</v>
      </c>
      <c r="D2492">
        <v>10.33</v>
      </c>
      <c r="E2492">
        <v>10.119999999999999</v>
      </c>
      <c r="F2492">
        <v>9.9499999999999993</v>
      </c>
      <c r="G2492">
        <v>9.83</v>
      </c>
      <c r="H2492">
        <v>9.8800000000000008</v>
      </c>
      <c r="I2492">
        <v>9.81</v>
      </c>
      <c r="J2492">
        <v>13.8</v>
      </c>
      <c r="K2492">
        <v>8.15</v>
      </c>
    </row>
    <row r="2493" spans="1:11" x14ac:dyDescent="0.25">
      <c r="A2493" t="s">
        <v>20</v>
      </c>
      <c r="B2493">
        <v>532814</v>
      </c>
      <c r="C2493" t="s">
        <v>4151</v>
      </c>
      <c r="D2493">
        <v>431.5</v>
      </c>
      <c r="E2493">
        <v>435.89</v>
      </c>
      <c r="F2493">
        <v>431.78</v>
      </c>
      <c r="G2493">
        <v>426.88</v>
      </c>
      <c r="H2493">
        <v>413.75</v>
      </c>
      <c r="I2493">
        <v>346.79</v>
      </c>
      <c r="J2493">
        <v>462.75</v>
      </c>
      <c r="K2493">
        <v>335.5</v>
      </c>
    </row>
    <row r="2494" spans="1:11" x14ac:dyDescent="0.25">
      <c r="A2494" t="s">
        <v>20</v>
      </c>
      <c r="B2494">
        <v>532815</v>
      </c>
      <c r="C2494" t="s">
        <v>4152</v>
      </c>
      <c r="D2494">
        <v>118.05</v>
      </c>
      <c r="E2494">
        <v>118.79</v>
      </c>
      <c r="F2494">
        <v>119.06</v>
      </c>
      <c r="G2494">
        <v>119.47</v>
      </c>
      <c r="H2494">
        <v>119.78</v>
      </c>
      <c r="I2494">
        <v>106.1</v>
      </c>
      <c r="J2494">
        <v>139.75</v>
      </c>
      <c r="K2494">
        <v>111.95</v>
      </c>
    </row>
    <row r="2495" spans="1:11" x14ac:dyDescent="0.25">
      <c r="A2495" t="s">
        <v>20</v>
      </c>
      <c r="B2495">
        <v>532817</v>
      </c>
      <c r="C2495" t="s">
        <v>4153</v>
      </c>
      <c r="D2495">
        <v>7.01</v>
      </c>
      <c r="E2495">
        <v>7.03</v>
      </c>
      <c r="F2495">
        <v>7</v>
      </c>
      <c r="G2495">
        <v>6.97</v>
      </c>
      <c r="H2495">
        <v>6.98</v>
      </c>
      <c r="I2495">
        <v>7.34</v>
      </c>
      <c r="J2495">
        <v>8.4600000000000009</v>
      </c>
      <c r="K2495">
        <v>5.7</v>
      </c>
    </row>
    <row r="2496" spans="1:11" x14ac:dyDescent="0.25">
      <c r="A2496" t="s">
        <v>20</v>
      </c>
      <c r="B2496">
        <v>532820</v>
      </c>
      <c r="C2496" t="s">
        <v>4154</v>
      </c>
      <c r="D2496">
        <v>8.9</v>
      </c>
      <c r="E2496">
        <v>9.01</v>
      </c>
      <c r="F2496">
        <v>9.02</v>
      </c>
      <c r="G2496">
        <v>8.77</v>
      </c>
      <c r="H2496">
        <v>7.88</v>
      </c>
      <c r="I2496">
        <v>6.74</v>
      </c>
      <c r="J2496">
        <v>10.44</v>
      </c>
      <c r="K2496">
        <v>5.31</v>
      </c>
    </row>
    <row r="2497" spans="1:11" x14ac:dyDescent="0.25">
      <c r="A2497" t="s">
        <v>20</v>
      </c>
      <c r="B2497">
        <v>532822</v>
      </c>
      <c r="C2497" t="s">
        <v>1218</v>
      </c>
      <c r="D2497">
        <v>14.55</v>
      </c>
      <c r="E2497">
        <v>14.22</v>
      </c>
      <c r="F2497">
        <v>13.87</v>
      </c>
      <c r="G2497">
        <v>13.25</v>
      </c>
      <c r="H2497">
        <v>11.97</v>
      </c>
      <c r="I2497">
        <v>9.51</v>
      </c>
      <c r="J2497">
        <v>14.8</v>
      </c>
      <c r="K2497">
        <v>7.52</v>
      </c>
    </row>
    <row r="2498" spans="1:11" x14ac:dyDescent="0.25">
      <c r="A2498" t="s">
        <v>20</v>
      </c>
      <c r="B2498">
        <v>532825</v>
      </c>
      <c r="C2498" t="s">
        <v>4155</v>
      </c>
      <c r="D2498">
        <v>18.25</v>
      </c>
      <c r="E2498">
        <v>17.600000000000001</v>
      </c>
      <c r="F2498">
        <v>17.02</v>
      </c>
      <c r="G2498">
        <v>15.99</v>
      </c>
      <c r="H2498">
        <v>13.08</v>
      </c>
      <c r="I2498">
        <v>7.12</v>
      </c>
      <c r="J2498">
        <v>18.25</v>
      </c>
      <c r="K2498">
        <v>3.43</v>
      </c>
    </row>
    <row r="2499" spans="1:11" x14ac:dyDescent="0.25">
      <c r="A2499" t="s">
        <v>20</v>
      </c>
      <c r="B2499">
        <v>532826</v>
      </c>
      <c r="C2499" t="s">
        <v>4156</v>
      </c>
      <c r="D2499">
        <v>52.95</v>
      </c>
      <c r="E2499">
        <v>53.22</v>
      </c>
      <c r="F2499">
        <v>53.18</v>
      </c>
      <c r="G2499">
        <v>53.01</v>
      </c>
      <c r="H2499">
        <v>51.73</v>
      </c>
      <c r="I2499">
        <v>48.25</v>
      </c>
      <c r="J2499">
        <v>63</v>
      </c>
      <c r="K2499">
        <v>42.44</v>
      </c>
    </row>
    <row r="2500" spans="1:11" x14ac:dyDescent="0.25">
      <c r="A2500" t="s">
        <v>20</v>
      </c>
      <c r="B2500">
        <v>532827</v>
      </c>
      <c r="C2500" t="s">
        <v>4157</v>
      </c>
      <c r="D2500">
        <v>37487.9</v>
      </c>
      <c r="E2500">
        <v>37466.11</v>
      </c>
      <c r="F2500">
        <v>37551.49</v>
      </c>
      <c r="G2500">
        <v>37773.160000000003</v>
      </c>
      <c r="H2500">
        <v>38362.129999999997</v>
      </c>
      <c r="I2500">
        <v>39566.449999999997</v>
      </c>
      <c r="J2500">
        <v>42850</v>
      </c>
      <c r="K2500">
        <v>36412.25</v>
      </c>
    </row>
    <row r="2501" spans="1:11" x14ac:dyDescent="0.25">
      <c r="A2501" t="s">
        <v>20</v>
      </c>
      <c r="B2501">
        <v>532828</v>
      </c>
      <c r="C2501" t="s">
        <v>4158</v>
      </c>
      <c r="D2501">
        <v>76.599999999999994</v>
      </c>
      <c r="E2501">
        <v>75.209999999999994</v>
      </c>
      <c r="F2501">
        <v>74.709999999999994</v>
      </c>
      <c r="G2501">
        <v>72.23</v>
      </c>
      <c r="H2501">
        <v>66.91</v>
      </c>
      <c r="I2501">
        <v>62.02</v>
      </c>
      <c r="J2501">
        <v>84.4</v>
      </c>
      <c r="K2501">
        <v>51.73</v>
      </c>
    </row>
    <row r="2502" spans="1:11" x14ac:dyDescent="0.25">
      <c r="A2502" t="s">
        <v>20</v>
      </c>
      <c r="B2502">
        <v>532829</v>
      </c>
      <c r="C2502" t="s">
        <v>4159</v>
      </c>
      <c r="D2502">
        <v>149.65</v>
      </c>
      <c r="E2502">
        <v>153.69999999999999</v>
      </c>
      <c r="F2502">
        <v>156.13</v>
      </c>
      <c r="G2502">
        <v>159.09</v>
      </c>
      <c r="H2502">
        <v>160.26</v>
      </c>
      <c r="I2502">
        <v>132.69</v>
      </c>
      <c r="J2502">
        <v>179</v>
      </c>
      <c r="K2502">
        <v>130.4</v>
      </c>
    </row>
    <row r="2503" spans="1:11" x14ac:dyDescent="0.25">
      <c r="A2503" t="s">
        <v>20</v>
      </c>
      <c r="B2503">
        <v>532830</v>
      </c>
      <c r="C2503" t="s">
        <v>1223</v>
      </c>
      <c r="D2503">
        <v>1910.45</v>
      </c>
      <c r="E2503">
        <v>1894.18</v>
      </c>
      <c r="F2503">
        <v>1885.04</v>
      </c>
      <c r="G2503">
        <v>1878.8</v>
      </c>
      <c r="H2503">
        <v>1885.26</v>
      </c>
      <c r="I2503">
        <v>1781.08</v>
      </c>
      <c r="J2503">
        <v>2057.9499999999998</v>
      </c>
      <c r="K2503">
        <v>1774</v>
      </c>
    </row>
    <row r="2504" spans="1:11" x14ac:dyDescent="0.25">
      <c r="A2504" t="s">
        <v>20</v>
      </c>
      <c r="B2504">
        <v>532832</v>
      </c>
      <c r="C2504" t="s">
        <v>4160</v>
      </c>
      <c r="D2504">
        <v>82.99</v>
      </c>
      <c r="E2504">
        <v>81.86</v>
      </c>
      <c r="F2504">
        <v>80.55</v>
      </c>
      <c r="G2504">
        <v>79.33</v>
      </c>
      <c r="H2504">
        <v>77.63</v>
      </c>
      <c r="I2504">
        <v>73.099999999999994</v>
      </c>
      <c r="J2504">
        <v>87.26</v>
      </c>
      <c r="K2504">
        <v>62.31</v>
      </c>
    </row>
    <row r="2505" spans="1:11" x14ac:dyDescent="0.25">
      <c r="A2505" t="s">
        <v>20</v>
      </c>
      <c r="B2505">
        <v>532834</v>
      </c>
      <c r="C2505" t="s">
        <v>598</v>
      </c>
      <c r="D2505">
        <v>130.94999999999999</v>
      </c>
      <c r="E2505">
        <v>131.19</v>
      </c>
      <c r="F2505">
        <v>132.86000000000001</v>
      </c>
      <c r="G2505">
        <v>138.34</v>
      </c>
      <c r="H2505">
        <v>148.44999999999999</v>
      </c>
      <c r="I2505">
        <v>153.99</v>
      </c>
      <c r="J2505">
        <v>186.25</v>
      </c>
      <c r="K2505">
        <v>127.3</v>
      </c>
    </row>
    <row r="2506" spans="1:11" x14ac:dyDescent="0.25">
      <c r="A2506" t="s">
        <v>20</v>
      </c>
      <c r="B2506">
        <v>532835</v>
      </c>
      <c r="C2506" t="s">
        <v>1237</v>
      </c>
      <c r="D2506">
        <v>5652.4</v>
      </c>
      <c r="E2506">
        <v>5568.43</v>
      </c>
      <c r="F2506">
        <v>5530.45</v>
      </c>
      <c r="G2506">
        <v>5504.56</v>
      </c>
      <c r="H2506">
        <v>5519.47</v>
      </c>
      <c r="I2506">
        <v>5183.1000000000004</v>
      </c>
      <c r="J2506">
        <v>6244.65</v>
      </c>
      <c r="K2506">
        <v>5091</v>
      </c>
    </row>
    <row r="2507" spans="1:11" x14ac:dyDescent="0.25">
      <c r="A2507" t="s">
        <v>20</v>
      </c>
      <c r="B2507">
        <v>532839</v>
      </c>
      <c r="C2507" t="s">
        <v>4161</v>
      </c>
      <c r="D2507">
        <v>19.34</v>
      </c>
      <c r="E2507">
        <v>18.579999999999998</v>
      </c>
      <c r="F2507">
        <v>18.2</v>
      </c>
      <c r="G2507">
        <v>17.96</v>
      </c>
      <c r="H2507">
        <v>18.010000000000002</v>
      </c>
      <c r="I2507">
        <v>17.149999999999999</v>
      </c>
      <c r="J2507">
        <v>22.45</v>
      </c>
      <c r="K2507">
        <v>15.26</v>
      </c>
    </row>
    <row r="2508" spans="1:11" x14ac:dyDescent="0.25">
      <c r="A2508" t="s">
        <v>20</v>
      </c>
      <c r="B2508">
        <v>532841</v>
      </c>
      <c r="C2508" t="s">
        <v>4162</v>
      </c>
      <c r="D2508">
        <v>365.95</v>
      </c>
      <c r="E2508">
        <v>367.46</v>
      </c>
      <c r="F2508">
        <v>373.58</v>
      </c>
      <c r="G2508">
        <v>384.8</v>
      </c>
      <c r="H2508">
        <v>401.27</v>
      </c>
      <c r="I2508">
        <v>399.01</v>
      </c>
      <c r="J2508">
        <v>484</v>
      </c>
      <c r="K2508">
        <v>360</v>
      </c>
    </row>
    <row r="2509" spans="1:11" x14ac:dyDescent="0.25">
      <c r="A2509" t="s">
        <v>20</v>
      </c>
      <c r="B2509">
        <v>532842</v>
      </c>
      <c r="C2509" t="s">
        <v>4163</v>
      </c>
      <c r="D2509">
        <v>552.54999999999995</v>
      </c>
      <c r="E2509">
        <v>553.09</v>
      </c>
      <c r="F2509">
        <v>555.79999999999995</v>
      </c>
      <c r="G2509">
        <v>562.35</v>
      </c>
      <c r="H2509">
        <v>584.77</v>
      </c>
      <c r="I2509">
        <v>588.05999999999995</v>
      </c>
      <c r="J2509">
        <v>815</v>
      </c>
      <c r="K2509">
        <v>531.70000000000005</v>
      </c>
    </row>
    <row r="2510" spans="1:11" x14ac:dyDescent="0.25">
      <c r="A2510" t="s">
        <v>20</v>
      </c>
      <c r="B2510">
        <v>532843</v>
      </c>
      <c r="C2510" t="s">
        <v>1244</v>
      </c>
      <c r="D2510">
        <v>356.15</v>
      </c>
      <c r="E2510">
        <v>357.8</v>
      </c>
      <c r="F2510">
        <v>352.54</v>
      </c>
      <c r="G2510">
        <v>345.37</v>
      </c>
      <c r="H2510">
        <v>337.37</v>
      </c>
      <c r="I2510">
        <v>312.02999999999997</v>
      </c>
      <c r="J2510">
        <v>374.9</v>
      </c>
      <c r="K2510">
        <v>308.25</v>
      </c>
    </row>
    <row r="2511" spans="1:11" x14ac:dyDescent="0.25">
      <c r="A2511" t="s">
        <v>20</v>
      </c>
      <c r="B2511">
        <v>532845</v>
      </c>
      <c r="C2511" t="s">
        <v>1248</v>
      </c>
      <c r="D2511">
        <v>12.88</v>
      </c>
      <c r="E2511">
        <v>12.89</v>
      </c>
      <c r="F2511">
        <v>12.71</v>
      </c>
      <c r="G2511">
        <v>12.24</v>
      </c>
      <c r="H2511">
        <v>11.4</v>
      </c>
      <c r="I2511">
        <v>10.62</v>
      </c>
      <c r="J2511">
        <v>13.92</v>
      </c>
      <c r="K2511">
        <v>9.2200000000000006</v>
      </c>
    </row>
    <row r="2512" spans="1:11" x14ac:dyDescent="0.25">
      <c r="A2512" t="s">
        <v>20</v>
      </c>
      <c r="B2512">
        <v>532847</v>
      </c>
      <c r="C2512" t="s">
        <v>4164</v>
      </c>
      <c r="D2512">
        <v>142.85</v>
      </c>
      <c r="E2512">
        <v>143.87</v>
      </c>
      <c r="F2512">
        <v>144.72</v>
      </c>
      <c r="G2512">
        <v>146.32</v>
      </c>
      <c r="H2512">
        <v>149.68</v>
      </c>
      <c r="I2512">
        <v>136.16999999999999</v>
      </c>
      <c r="J2512">
        <v>169.9</v>
      </c>
      <c r="K2512">
        <v>129.75</v>
      </c>
    </row>
    <row r="2513" spans="1:11" x14ac:dyDescent="0.25">
      <c r="A2513" t="s">
        <v>20</v>
      </c>
      <c r="B2513">
        <v>532848</v>
      </c>
      <c r="C2513" t="s">
        <v>4165</v>
      </c>
      <c r="D2513">
        <v>138.6</v>
      </c>
      <c r="E2513">
        <v>139.80000000000001</v>
      </c>
      <c r="F2513">
        <v>139.22</v>
      </c>
      <c r="G2513">
        <v>138.72999999999999</v>
      </c>
      <c r="H2513">
        <v>148.33000000000001</v>
      </c>
      <c r="I2513">
        <v>183.34</v>
      </c>
      <c r="J2513">
        <v>202.2</v>
      </c>
      <c r="K2513">
        <v>124.6</v>
      </c>
    </row>
    <row r="2514" spans="1:11" x14ac:dyDescent="0.25">
      <c r="A2514" t="s">
        <v>20</v>
      </c>
      <c r="B2514">
        <v>532850</v>
      </c>
      <c r="C2514" t="s">
        <v>5730</v>
      </c>
      <c r="D2514">
        <v>37.979999999999997</v>
      </c>
      <c r="E2514">
        <v>38.67</v>
      </c>
      <c r="F2514">
        <v>39.18</v>
      </c>
      <c r="G2514">
        <v>38.89</v>
      </c>
      <c r="H2514">
        <v>35.57</v>
      </c>
      <c r="I2514">
        <v>25.05</v>
      </c>
      <c r="J2514">
        <v>48</v>
      </c>
      <c r="K2514">
        <v>23</v>
      </c>
    </row>
    <row r="2515" spans="1:11" x14ac:dyDescent="0.25">
      <c r="A2515" t="s">
        <v>20</v>
      </c>
      <c r="B2515">
        <v>532851</v>
      </c>
      <c r="C2515" t="s">
        <v>4166</v>
      </c>
      <c r="D2515">
        <v>525.4</v>
      </c>
      <c r="E2515">
        <v>520.42999999999995</v>
      </c>
      <c r="F2515">
        <v>517.20000000000005</v>
      </c>
      <c r="G2515">
        <v>512.41</v>
      </c>
      <c r="H2515">
        <v>501.58</v>
      </c>
      <c r="I2515">
        <v>523.34</v>
      </c>
      <c r="J2515">
        <v>540.04999999999995</v>
      </c>
      <c r="K2515">
        <v>422.1</v>
      </c>
    </row>
    <row r="2516" spans="1:11" x14ac:dyDescent="0.25">
      <c r="A2516" t="s">
        <v>20</v>
      </c>
      <c r="B2516">
        <v>532853</v>
      </c>
      <c r="C2516" t="s">
        <v>4167</v>
      </c>
      <c r="D2516">
        <v>293.95</v>
      </c>
      <c r="E2516">
        <v>295.48</v>
      </c>
      <c r="F2516">
        <v>290.48</v>
      </c>
      <c r="G2516">
        <v>279.32</v>
      </c>
      <c r="H2516">
        <v>262.24</v>
      </c>
      <c r="I2516">
        <v>244.69</v>
      </c>
      <c r="J2516">
        <v>307.7</v>
      </c>
      <c r="K2516">
        <v>221.5</v>
      </c>
    </row>
    <row r="2517" spans="1:11" x14ac:dyDescent="0.25">
      <c r="A2517" t="s">
        <v>20</v>
      </c>
      <c r="B2517">
        <v>532855</v>
      </c>
      <c r="C2517" t="s">
        <v>4168</v>
      </c>
      <c r="D2517">
        <v>136.94999999999999</v>
      </c>
      <c r="E2517">
        <v>138.51</v>
      </c>
      <c r="F2517">
        <v>137.76</v>
      </c>
      <c r="G2517">
        <v>132.36000000000001</v>
      </c>
      <c r="H2517">
        <v>115.49</v>
      </c>
      <c r="I2517">
        <v>83.57</v>
      </c>
      <c r="J2517">
        <v>148.69999999999999</v>
      </c>
      <c r="K2517">
        <v>62.51</v>
      </c>
    </row>
    <row r="2518" spans="1:11" x14ac:dyDescent="0.25">
      <c r="A2518" t="s">
        <v>20</v>
      </c>
      <c r="B2518">
        <v>532856</v>
      </c>
      <c r="C2518" t="s">
        <v>4169</v>
      </c>
      <c r="D2518">
        <v>171.05</v>
      </c>
      <c r="E2518">
        <v>171.44</v>
      </c>
      <c r="F2518">
        <v>168.62</v>
      </c>
      <c r="G2518">
        <v>164.14</v>
      </c>
      <c r="H2518">
        <v>155.76</v>
      </c>
      <c r="I2518">
        <v>127.85</v>
      </c>
      <c r="J2518">
        <v>178.5</v>
      </c>
      <c r="K2518">
        <v>129.5</v>
      </c>
    </row>
    <row r="2519" spans="1:11" x14ac:dyDescent="0.25">
      <c r="A2519" t="s">
        <v>20</v>
      </c>
      <c r="B2519">
        <v>532859</v>
      </c>
      <c r="C2519" t="s">
        <v>4170</v>
      </c>
      <c r="D2519">
        <v>959</v>
      </c>
      <c r="E2519">
        <v>947.7</v>
      </c>
      <c r="F2519">
        <v>946.47</v>
      </c>
      <c r="G2519">
        <v>953</v>
      </c>
      <c r="H2519">
        <v>977.37</v>
      </c>
      <c r="I2519">
        <v>1068.0999999999999</v>
      </c>
      <c r="J2519">
        <v>1076</v>
      </c>
      <c r="K2519">
        <v>922.45</v>
      </c>
    </row>
    <row r="2520" spans="1:11" x14ac:dyDescent="0.25">
      <c r="A2520" t="s">
        <v>20</v>
      </c>
      <c r="B2520">
        <v>532864</v>
      </c>
      <c r="C2520" t="s">
        <v>1262</v>
      </c>
      <c r="D2520">
        <v>173.65</v>
      </c>
      <c r="E2520">
        <v>173.91</v>
      </c>
      <c r="F2520">
        <v>172.26</v>
      </c>
      <c r="G2520">
        <v>168.34</v>
      </c>
      <c r="H2520">
        <v>156.63999999999999</v>
      </c>
      <c r="I2520">
        <v>124.02</v>
      </c>
      <c r="J2520">
        <v>194.5</v>
      </c>
      <c r="K2520">
        <v>109.35</v>
      </c>
    </row>
    <row r="2521" spans="1:11" x14ac:dyDescent="0.25">
      <c r="A2521" t="s">
        <v>20</v>
      </c>
      <c r="B2521">
        <v>532866</v>
      </c>
      <c r="C2521" t="s">
        <v>5731</v>
      </c>
      <c r="D2521">
        <v>1.17</v>
      </c>
      <c r="E2521">
        <v>1.17</v>
      </c>
      <c r="F2521">
        <v>1.1100000000000001</v>
      </c>
      <c r="G2521">
        <v>1.06</v>
      </c>
      <c r="H2521">
        <v>1.07</v>
      </c>
      <c r="I2521">
        <v>1.08</v>
      </c>
      <c r="J2521">
        <v>1.83</v>
      </c>
      <c r="K2521">
        <v>0.79</v>
      </c>
    </row>
    <row r="2522" spans="1:11" x14ac:dyDescent="0.25">
      <c r="A2522" t="s">
        <v>20</v>
      </c>
      <c r="B2522">
        <v>532867</v>
      </c>
      <c r="C2522" t="s">
        <v>1944</v>
      </c>
      <c r="D2522">
        <v>226.5</v>
      </c>
      <c r="E2522">
        <v>221.33</v>
      </c>
      <c r="F2522">
        <v>217.1</v>
      </c>
      <c r="G2522">
        <v>207.21</v>
      </c>
      <c r="H2522">
        <v>185.15</v>
      </c>
      <c r="I2522">
        <v>140.52000000000001</v>
      </c>
      <c r="J2522">
        <v>226.5</v>
      </c>
      <c r="K2522">
        <v>123.35</v>
      </c>
    </row>
    <row r="2523" spans="1:11" x14ac:dyDescent="0.25">
      <c r="A2523" t="s">
        <v>20</v>
      </c>
      <c r="B2523">
        <v>532868</v>
      </c>
      <c r="C2523" t="s">
        <v>4171</v>
      </c>
      <c r="D2523">
        <v>631.25</v>
      </c>
      <c r="E2523">
        <v>621.54</v>
      </c>
      <c r="F2523">
        <v>609.53</v>
      </c>
      <c r="G2523">
        <v>591.72</v>
      </c>
      <c r="H2523">
        <v>560.94000000000005</v>
      </c>
      <c r="I2523">
        <v>486.93</v>
      </c>
      <c r="J2523">
        <v>633.4</v>
      </c>
      <c r="K2523">
        <v>461.55</v>
      </c>
    </row>
    <row r="2524" spans="1:11" x14ac:dyDescent="0.25">
      <c r="A2524" t="s">
        <v>20</v>
      </c>
      <c r="B2524">
        <v>532869</v>
      </c>
      <c r="C2524" t="s">
        <v>1263</v>
      </c>
      <c r="D2524">
        <v>82.6</v>
      </c>
      <c r="E2524">
        <v>82.32</v>
      </c>
      <c r="F2524">
        <v>82.74</v>
      </c>
      <c r="G2524">
        <v>83.37</v>
      </c>
      <c r="H2524">
        <v>81.22</v>
      </c>
      <c r="I2524">
        <v>72.400000000000006</v>
      </c>
      <c r="J2524">
        <v>100.6</v>
      </c>
      <c r="K2524">
        <v>58</v>
      </c>
    </row>
    <row r="2525" spans="1:11" x14ac:dyDescent="0.25">
      <c r="A2525" t="s">
        <v>20</v>
      </c>
      <c r="B2525">
        <v>532870</v>
      </c>
      <c r="C2525" t="s">
        <v>4172</v>
      </c>
      <c r="D2525">
        <v>4.8</v>
      </c>
      <c r="E2525">
        <v>4.8600000000000003</v>
      </c>
      <c r="F2525">
        <v>4.7699999999999996</v>
      </c>
      <c r="G2525">
        <v>4.66</v>
      </c>
      <c r="H2525">
        <v>4.54</v>
      </c>
      <c r="I2525">
        <v>4.87</v>
      </c>
      <c r="J2525">
        <v>6.11</v>
      </c>
      <c r="K2525">
        <v>2.3199999999999998</v>
      </c>
    </row>
    <row r="2526" spans="1:11" x14ac:dyDescent="0.25">
      <c r="A2526" t="s">
        <v>20</v>
      </c>
      <c r="B2526">
        <v>532872</v>
      </c>
      <c r="C2526" t="s">
        <v>4173</v>
      </c>
      <c r="D2526">
        <v>248.3</v>
      </c>
      <c r="E2526">
        <v>251.38</v>
      </c>
      <c r="F2526">
        <v>248.81</v>
      </c>
      <c r="G2526">
        <v>243.56</v>
      </c>
      <c r="H2526">
        <v>237.18</v>
      </c>
      <c r="I2526">
        <v>223.4</v>
      </c>
      <c r="J2526">
        <v>267</v>
      </c>
      <c r="K2526">
        <v>213.45</v>
      </c>
    </row>
    <row r="2527" spans="1:11" x14ac:dyDescent="0.25">
      <c r="A2527" t="s">
        <v>20</v>
      </c>
      <c r="B2527">
        <v>532873</v>
      </c>
      <c r="C2527" t="s">
        <v>5732</v>
      </c>
      <c r="D2527">
        <v>3.27</v>
      </c>
      <c r="E2527">
        <v>3.27</v>
      </c>
      <c r="F2527">
        <v>3.25</v>
      </c>
      <c r="G2527">
        <v>3.15</v>
      </c>
      <c r="H2527">
        <v>3.12</v>
      </c>
      <c r="I2527">
        <v>4.08</v>
      </c>
      <c r="J2527">
        <v>4.01</v>
      </c>
      <c r="K2527">
        <v>2.25</v>
      </c>
    </row>
    <row r="2528" spans="1:11" x14ac:dyDescent="0.25">
      <c r="A2528" t="s">
        <v>20</v>
      </c>
      <c r="B2528">
        <v>532875</v>
      </c>
      <c r="C2528" t="s">
        <v>4174</v>
      </c>
      <c r="D2528">
        <v>127.35</v>
      </c>
      <c r="E2528">
        <v>121.3</v>
      </c>
      <c r="F2528">
        <v>119.66</v>
      </c>
      <c r="G2528">
        <v>119.74</v>
      </c>
      <c r="H2528">
        <v>122.87</v>
      </c>
      <c r="I2528">
        <v>115.81</v>
      </c>
      <c r="J2528">
        <v>156.75</v>
      </c>
      <c r="K2528">
        <v>110.65</v>
      </c>
    </row>
    <row r="2529" spans="1:11" x14ac:dyDescent="0.25">
      <c r="A2529" t="s">
        <v>20</v>
      </c>
      <c r="B2529">
        <v>532878</v>
      </c>
      <c r="C2529" t="s">
        <v>4175</v>
      </c>
      <c r="D2529">
        <v>94.7</v>
      </c>
      <c r="E2529">
        <v>93.43</v>
      </c>
      <c r="F2529">
        <v>89.03</v>
      </c>
      <c r="G2529">
        <v>83.86</v>
      </c>
      <c r="H2529">
        <v>78.62</v>
      </c>
      <c r="I2529">
        <v>70.489999999999995</v>
      </c>
      <c r="J2529">
        <v>102</v>
      </c>
      <c r="K2529">
        <v>68.3</v>
      </c>
    </row>
    <row r="2530" spans="1:11" x14ac:dyDescent="0.25">
      <c r="A2530" t="s">
        <v>20</v>
      </c>
      <c r="B2530">
        <v>532879</v>
      </c>
      <c r="C2530" t="s">
        <v>4176</v>
      </c>
      <c r="D2530">
        <v>139.19999999999999</v>
      </c>
      <c r="E2530">
        <v>139.88</v>
      </c>
      <c r="F2530">
        <v>139.32</v>
      </c>
      <c r="G2530">
        <v>138.81</v>
      </c>
      <c r="H2530">
        <v>137.93</v>
      </c>
      <c r="I2530">
        <v>138.41</v>
      </c>
      <c r="J2530">
        <v>166.75</v>
      </c>
      <c r="K2530">
        <v>115.1</v>
      </c>
    </row>
    <row r="2531" spans="1:11" x14ac:dyDescent="0.25">
      <c r="A2531" t="s">
        <v>20</v>
      </c>
      <c r="B2531">
        <v>532880</v>
      </c>
      <c r="C2531" t="s">
        <v>4177</v>
      </c>
      <c r="D2531">
        <v>77.73</v>
      </c>
      <c r="E2531">
        <v>78.34</v>
      </c>
      <c r="F2531">
        <v>79.3</v>
      </c>
      <c r="G2531">
        <v>79.17</v>
      </c>
      <c r="H2531">
        <v>72.38</v>
      </c>
      <c r="I2531">
        <v>63.76</v>
      </c>
      <c r="J2531">
        <v>94.94</v>
      </c>
      <c r="K2531">
        <v>42.39</v>
      </c>
    </row>
    <row r="2532" spans="1:11" x14ac:dyDescent="0.25">
      <c r="A2532" t="s">
        <v>20</v>
      </c>
      <c r="B2532">
        <v>532884</v>
      </c>
      <c r="C2532" t="s">
        <v>1452</v>
      </c>
      <c r="D2532">
        <v>561.1</v>
      </c>
      <c r="E2532">
        <v>557.91999999999996</v>
      </c>
      <c r="F2532">
        <v>558.66</v>
      </c>
      <c r="G2532">
        <v>572.83000000000004</v>
      </c>
      <c r="H2532">
        <v>606.19000000000005</v>
      </c>
      <c r="I2532">
        <v>518.20000000000005</v>
      </c>
      <c r="J2532">
        <v>923.95</v>
      </c>
      <c r="K2532">
        <v>516.79999999999995</v>
      </c>
    </row>
    <row r="2533" spans="1:11" x14ac:dyDescent="0.25">
      <c r="A2533" t="s">
        <v>20</v>
      </c>
      <c r="B2533">
        <v>532885</v>
      </c>
      <c r="C2533" t="s">
        <v>4178</v>
      </c>
      <c r="D2533">
        <v>45.92</v>
      </c>
      <c r="E2533">
        <v>46.09</v>
      </c>
      <c r="F2533">
        <v>45.61</v>
      </c>
      <c r="G2533">
        <v>45.44</v>
      </c>
      <c r="H2533">
        <v>44.08</v>
      </c>
      <c r="I2533">
        <v>35.33</v>
      </c>
      <c r="J2533">
        <v>55.99</v>
      </c>
      <c r="K2533">
        <v>29.56</v>
      </c>
    </row>
    <row r="2534" spans="1:11" x14ac:dyDescent="0.25">
      <c r="A2534" t="s">
        <v>20</v>
      </c>
      <c r="B2534">
        <v>532886</v>
      </c>
      <c r="C2534" t="s">
        <v>4179</v>
      </c>
      <c r="D2534">
        <v>98.85</v>
      </c>
      <c r="E2534">
        <v>98.71</v>
      </c>
      <c r="F2534">
        <v>99.23</v>
      </c>
      <c r="G2534">
        <v>101.2</v>
      </c>
      <c r="H2534">
        <v>107.94</v>
      </c>
      <c r="I2534">
        <v>182.07</v>
      </c>
      <c r="J2534">
        <v>130.25</v>
      </c>
      <c r="K2534">
        <v>96.5</v>
      </c>
    </row>
    <row r="2535" spans="1:11" x14ac:dyDescent="0.25">
      <c r="A2535" t="s">
        <v>20</v>
      </c>
      <c r="B2535">
        <v>532888</v>
      </c>
      <c r="C2535" t="s">
        <v>4180</v>
      </c>
      <c r="D2535">
        <v>78.209999999999994</v>
      </c>
      <c r="E2535">
        <v>79.709999999999994</v>
      </c>
      <c r="F2535">
        <v>80.3</v>
      </c>
      <c r="G2535">
        <v>79.34</v>
      </c>
      <c r="H2535">
        <v>73.14</v>
      </c>
      <c r="I2535">
        <v>59.94</v>
      </c>
      <c r="J2535">
        <v>86.04</v>
      </c>
      <c r="K2535">
        <v>44.21</v>
      </c>
    </row>
    <row r="2536" spans="1:11" x14ac:dyDescent="0.25">
      <c r="A2536" t="s">
        <v>20</v>
      </c>
      <c r="B2536">
        <v>532889</v>
      </c>
      <c r="C2536" t="s">
        <v>4181</v>
      </c>
      <c r="D2536">
        <v>824.75</v>
      </c>
      <c r="E2536">
        <v>794.45</v>
      </c>
      <c r="F2536">
        <v>789.09</v>
      </c>
      <c r="G2536">
        <v>785.91</v>
      </c>
      <c r="H2536">
        <v>764.94</v>
      </c>
      <c r="I2536">
        <v>675.69</v>
      </c>
      <c r="J2536">
        <v>843.15</v>
      </c>
      <c r="K2536">
        <v>615</v>
      </c>
    </row>
    <row r="2537" spans="1:11" x14ac:dyDescent="0.25">
      <c r="A2537" t="s">
        <v>20</v>
      </c>
      <c r="B2537">
        <v>532890</v>
      </c>
      <c r="C2537" t="s">
        <v>5733</v>
      </c>
      <c r="D2537">
        <v>20.78</v>
      </c>
      <c r="E2537">
        <v>21.14</v>
      </c>
      <c r="F2537">
        <v>21.02</v>
      </c>
      <c r="G2537">
        <v>20.85</v>
      </c>
      <c r="H2537">
        <v>20.65</v>
      </c>
      <c r="I2537">
        <v>20.440000000000001</v>
      </c>
      <c r="J2537">
        <v>25.01</v>
      </c>
      <c r="K2537">
        <v>16.989999999999998</v>
      </c>
    </row>
    <row r="2538" spans="1:11" x14ac:dyDescent="0.25">
      <c r="A2538" t="s">
        <v>20</v>
      </c>
      <c r="B2538">
        <v>532891</v>
      </c>
      <c r="C2538" t="s">
        <v>4182</v>
      </c>
      <c r="D2538">
        <v>164.05</v>
      </c>
      <c r="E2538">
        <v>158.6</v>
      </c>
      <c r="F2538">
        <v>154.03</v>
      </c>
      <c r="G2538">
        <v>147.97</v>
      </c>
      <c r="H2538">
        <v>134.97</v>
      </c>
      <c r="I2538">
        <v>109.59</v>
      </c>
      <c r="J2538">
        <v>164.85</v>
      </c>
      <c r="K2538">
        <v>94.4</v>
      </c>
    </row>
    <row r="2539" spans="1:11" x14ac:dyDescent="0.25">
      <c r="A2539" t="s">
        <v>20</v>
      </c>
      <c r="B2539">
        <v>532892</v>
      </c>
      <c r="C2539" t="s">
        <v>1280</v>
      </c>
      <c r="D2539">
        <v>1214.2</v>
      </c>
      <c r="E2539">
        <v>1175.2</v>
      </c>
      <c r="F2539">
        <v>1121.3800000000001</v>
      </c>
      <c r="G2539">
        <v>1064.29</v>
      </c>
      <c r="H2539">
        <v>983.33</v>
      </c>
      <c r="I2539">
        <v>828.98</v>
      </c>
      <c r="J2539">
        <v>1265.9000000000001</v>
      </c>
      <c r="K2539">
        <v>797</v>
      </c>
    </row>
    <row r="2540" spans="1:11" x14ac:dyDescent="0.25">
      <c r="A2540" t="s">
        <v>20</v>
      </c>
      <c r="B2540">
        <v>532893</v>
      </c>
      <c r="C2540" t="s">
        <v>4183</v>
      </c>
      <c r="D2540">
        <v>61.3</v>
      </c>
      <c r="E2540">
        <v>61.53</v>
      </c>
      <c r="F2540">
        <v>61.22</v>
      </c>
      <c r="G2540">
        <v>60.75</v>
      </c>
      <c r="H2540">
        <v>59.78</v>
      </c>
      <c r="I2540">
        <v>55.43</v>
      </c>
      <c r="J2540">
        <v>65.599999999999994</v>
      </c>
      <c r="K2540">
        <v>54</v>
      </c>
    </row>
    <row r="2541" spans="1:11" x14ac:dyDescent="0.25">
      <c r="A2541" t="s">
        <v>20</v>
      </c>
      <c r="B2541">
        <v>532894</v>
      </c>
      <c r="C2541" t="s">
        <v>4184</v>
      </c>
      <c r="D2541">
        <v>17.059999999999999</v>
      </c>
      <c r="E2541">
        <v>16.61</v>
      </c>
      <c r="F2541">
        <v>16.46</v>
      </c>
      <c r="G2541">
        <v>16.3</v>
      </c>
      <c r="H2541">
        <v>15.44</v>
      </c>
      <c r="I2541">
        <v>13.76</v>
      </c>
      <c r="J2541">
        <v>20.04</v>
      </c>
      <c r="K2541">
        <v>12.7</v>
      </c>
    </row>
    <row r="2542" spans="1:11" x14ac:dyDescent="0.25">
      <c r="A2542" t="s">
        <v>20</v>
      </c>
      <c r="B2542">
        <v>532895</v>
      </c>
      <c r="C2542" t="s">
        <v>6023</v>
      </c>
      <c r="D2542">
        <v>21.49</v>
      </c>
      <c r="E2542">
        <v>21.05</v>
      </c>
      <c r="F2542">
        <v>20.21</v>
      </c>
      <c r="G2542">
        <v>19.12</v>
      </c>
      <c r="H2542">
        <v>18.5</v>
      </c>
      <c r="I2542">
        <v>18.190000000000001</v>
      </c>
      <c r="J2542">
        <v>24.5</v>
      </c>
      <c r="K2542">
        <v>14.77</v>
      </c>
    </row>
    <row r="2543" spans="1:11" x14ac:dyDescent="0.25">
      <c r="A2543" t="s">
        <v>20</v>
      </c>
      <c r="B2543">
        <v>532896</v>
      </c>
      <c r="C2543" t="s">
        <v>4185</v>
      </c>
      <c r="D2543">
        <v>47.2</v>
      </c>
      <c r="E2543">
        <v>47.34</v>
      </c>
      <c r="F2543">
        <v>48.11</v>
      </c>
      <c r="G2543">
        <v>47.9</v>
      </c>
      <c r="H2543">
        <v>45.02</v>
      </c>
      <c r="I2543">
        <v>36.5</v>
      </c>
      <c r="J2543">
        <v>56.74</v>
      </c>
      <c r="K2543">
        <v>32.65</v>
      </c>
    </row>
    <row r="2544" spans="1:11" x14ac:dyDescent="0.25">
      <c r="A2544" t="s">
        <v>20</v>
      </c>
      <c r="B2544">
        <v>532898</v>
      </c>
      <c r="C2544" t="s">
        <v>4186</v>
      </c>
      <c r="D2544">
        <v>209.55</v>
      </c>
      <c r="E2544">
        <v>209.44</v>
      </c>
      <c r="F2544">
        <v>208.67</v>
      </c>
      <c r="G2544">
        <v>206.54</v>
      </c>
      <c r="H2544">
        <v>201.41</v>
      </c>
      <c r="I2544">
        <v>186.48</v>
      </c>
      <c r="J2544">
        <v>215.1</v>
      </c>
      <c r="K2544">
        <v>179.81</v>
      </c>
    </row>
    <row r="2545" spans="1:11" x14ac:dyDescent="0.25">
      <c r="A2545" t="s">
        <v>20</v>
      </c>
      <c r="B2545">
        <v>532899</v>
      </c>
      <c r="C2545" t="s">
        <v>4187</v>
      </c>
      <c r="D2545">
        <v>598.75</v>
      </c>
      <c r="E2545">
        <v>606.32000000000005</v>
      </c>
      <c r="F2545">
        <v>609.54</v>
      </c>
      <c r="G2545">
        <v>612.74</v>
      </c>
      <c r="H2545">
        <v>605.34</v>
      </c>
      <c r="I2545">
        <v>562.77</v>
      </c>
      <c r="J2545">
        <v>691.5</v>
      </c>
      <c r="K2545">
        <v>536</v>
      </c>
    </row>
    <row r="2546" spans="1:11" x14ac:dyDescent="0.25">
      <c r="A2546" t="s">
        <v>20</v>
      </c>
      <c r="B2546">
        <v>532900</v>
      </c>
      <c r="C2546" t="s">
        <v>1686</v>
      </c>
      <c r="D2546">
        <v>80.010000000000005</v>
      </c>
      <c r="E2546">
        <v>79.58</v>
      </c>
      <c r="F2546">
        <v>78.41</v>
      </c>
      <c r="G2546">
        <v>76.56</v>
      </c>
      <c r="H2546">
        <v>71.61</v>
      </c>
      <c r="I2546">
        <v>65.02</v>
      </c>
      <c r="J2546">
        <v>83.42</v>
      </c>
      <c r="K2546">
        <v>56.31</v>
      </c>
    </row>
    <row r="2547" spans="1:11" x14ac:dyDescent="0.25">
      <c r="A2547" t="s">
        <v>20</v>
      </c>
      <c r="B2547">
        <v>532904</v>
      </c>
      <c r="C2547" t="s">
        <v>4188</v>
      </c>
      <c r="D2547">
        <v>31.02</v>
      </c>
      <c r="E2547">
        <v>30.05</v>
      </c>
      <c r="F2547">
        <v>29.49</v>
      </c>
      <c r="G2547">
        <v>28.78</v>
      </c>
      <c r="H2547">
        <v>27.2</v>
      </c>
      <c r="I2547">
        <v>24.48</v>
      </c>
      <c r="J2547">
        <v>31.02</v>
      </c>
      <c r="K2547">
        <v>20.8</v>
      </c>
    </row>
    <row r="2548" spans="1:11" x14ac:dyDescent="0.25">
      <c r="A2548" t="s">
        <v>20</v>
      </c>
      <c r="B2548">
        <v>532906</v>
      </c>
      <c r="C2548" t="s">
        <v>1285</v>
      </c>
      <c r="D2548">
        <v>134.25</v>
      </c>
      <c r="E2548">
        <v>136.06</v>
      </c>
      <c r="F2548">
        <v>135.08000000000001</v>
      </c>
      <c r="G2548">
        <v>128.59</v>
      </c>
      <c r="H2548">
        <v>111.95</v>
      </c>
      <c r="I2548">
        <v>80.56</v>
      </c>
      <c r="J2548">
        <v>150.75</v>
      </c>
      <c r="K2548">
        <v>63.02</v>
      </c>
    </row>
    <row r="2549" spans="1:11" x14ac:dyDescent="0.25">
      <c r="A2549" t="s">
        <v>20</v>
      </c>
      <c r="B2549">
        <v>532907</v>
      </c>
      <c r="C2549" t="s">
        <v>4189</v>
      </c>
      <c r="D2549">
        <v>27</v>
      </c>
      <c r="E2549">
        <v>26.29</v>
      </c>
      <c r="F2549">
        <v>25.52</v>
      </c>
      <c r="G2549">
        <v>24.35</v>
      </c>
      <c r="H2549">
        <v>21.7</v>
      </c>
      <c r="I2549">
        <v>16.71</v>
      </c>
      <c r="J2549">
        <v>27.33</v>
      </c>
      <c r="K2549">
        <v>14.55</v>
      </c>
    </row>
    <row r="2550" spans="1:11" x14ac:dyDescent="0.25">
      <c r="A2550" t="s">
        <v>20</v>
      </c>
      <c r="B2550">
        <v>532911</v>
      </c>
      <c r="C2550" t="s">
        <v>4190</v>
      </c>
      <c r="D2550">
        <v>7.32</v>
      </c>
      <c r="E2550">
        <v>7.31</v>
      </c>
      <c r="F2550">
        <v>7.29</v>
      </c>
      <c r="G2550">
        <v>7.26</v>
      </c>
      <c r="H2550">
        <v>7.23</v>
      </c>
      <c r="I2550">
        <v>7.29</v>
      </c>
      <c r="J2550">
        <v>8</v>
      </c>
      <c r="K2550">
        <v>6.26</v>
      </c>
    </row>
    <row r="2551" spans="1:11" x14ac:dyDescent="0.25">
      <c r="A2551" t="s">
        <v>20</v>
      </c>
      <c r="B2551">
        <v>532915</v>
      </c>
      <c r="C2551" t="s">
        <v>4191</v>
      </c>
      <c r="D2551">
        <v>217.25</v>
      </c>
      <c r="E2551">
        <v>218.65</v>
      </c>
      <c r="F2551">
        <v>221.38</v>
      </c>
      <c r="G2551">
        <v>225.47</v>
      </c>
      <c r="H2551">
        <v>227.55</v>
      </c>
      <c r="I2551">
        <v>198.62</v>
      </c>
      <c r="J2551">
        <v>280.3</v>
      </c>
      <c r="K2551">
        <v>170.3</v>
      </c>
    </row>
    <row r="2552" spans="1:11" x14ac:dyDescent="0.25">
      <c r="A2552" t="s">
        <v>20</v>
      </c>
      <c r="B2552">
        <v>532916</v>
      </c>
      <c r="C2552" t="s">
        <v>4192</v>
      </c>
      <c r="D2552">
        <v>47.32</v>
      </c>
      <c r="E2552">
        <v>47.37</v>
      </c>
      <c r="F2552">
        <v>45.64</v>
      </c>
      <c r="G2552">
        <v>43.29</v>
      </c>
      <c r="H2552">
        <v>40.57</v>
      </c>
      <c r="I2552">
        <v>35.119999999999997</v>
      </c>
      <c r="J2552">
        <v>52</v>
      </c>
      <c r="K2552">
        <v>32.81</v>
      </c>
    </row>
    <row r="2553" spans="1:11" x14ac:dyDescent="0.25">
      <c r="A2553" t="s">
        <v>20</v>
      </c>
      <c r="B2553">
        <v>532918</v>
      </c>
      <c r="C2553" t="s">
        <v>4193</v>
      </c>
      <c r="D2553">
        <v>26.8</v>
      </c>
      <c r="E2553">
        <v>26.82</v>
      </c>
      <c r="F2553">
        <v>26.83</v>
      </c>
      <c r="G2553">
        <v>26.66</v>
      </c>
      <c r="H2553">
        <v>26.11</v>
      </c>
      <c r="I2553">
        <v>25.2</v>
      </c>
      <c r="J2553">
        <v>31.24</v>
      </c>
      <c r="K2553">
        <v>22.1</v>
      </c>
    </row>
    <row r="2554" spans="1:11" x14ac:dyDescent="0.25">
      <c r="A2554" t="s">
        <v>20</v>
      </c>
      <c r="B2554">
        <v>532921</v>
      </c>
      <c r="C2554" t="s">
        <v>4194</v>
      </c>
      <c r="D2554">
        <v>809.75</v>
      </c>
      <c r="E2554">
        <v>810.12</v>
      </c>
      <c r="F2554">
        <v>806.59</v>
      </c>
      <c r="G2554">
        <v>803.21</v>
      </c>
      <c r="H2554">
        <v>801.77</v>
      </c>
      <c r="I2554">
        <v>770.17</v>
      </c>
      <c r="J2554">
        <v>889</v>
      </c>
      <c r="K2554">
        <v>751.5</v>
      </c>
    </row>
    <row r="2555" spans="1:11" x14ac:dyDescent="0.25">
      <c r="A2555" t="s">
        <v>20</v>
      </c>
      <c r="B2555">
        <v>532922</v>
      </c>
      <c r="C2555" t="s">
        <v>1299</v>
      </c>
      <c r="D2555">
        <v>62.68</v>
      </c>
      <c r="E2555">
        <v>63.13</v>
      </c>
      <c r="F2555">
        <v>62.57</v>
      </c>
      <c r="G2555">
        <v>62.31</v>
      </c>
      <c r="H2555">
        <v>60.32</v>
      </c>
      <c r="I2555">
        <v>50.68</v>
      </c>
      <c r="J2555">
        <v>77.06</v>
      </c>
      <c r="K2555">
        <v>43.67</v>
      </c>
    </row>
    <row r="2556" spans="1:11" x14ac:dyDescent="0.25">
      <c r="A2556" t="s">
        <v>20</v>
      </c>
      <c r="B2556">
        <v>532923</v>
      </c>
      <c r="C2556" t="s">
        <v>1301</v>
      </c>
      <c r="D2556">
        <v>102.45</v>
      </c>
      <c r="E2556">
        <v>103.84</v>
      </c>
      <c r="F2556">
        <v>106.39</v>
      </c>
      <c r="G2556">
        <v>108.94</v>
      </c>
      <c r="H2556">
        <v>108.48</v>
      </c>
      <c r="I2556">
        <v>103.46</v>
      </c>
      <c r="J2556">
        <v>132</v>
      </c>
      <c r="K2556">
        <v>93.1</v>
      </c>
    </row>
    <row r="2557" spans="1:11" x14ac:dyDescent="0.25">
      <c r="A2557" t="s">
        <v>20</v>
      </c>
      <c r="B2557">
        <v>532924</v>
      </c>
      <c r="C2557" t="s">
        <v>1300</v>
      </c>
      <c r="D2557">
        <v>498.75</v>
      </c>
      <c r="E2557">
        <v>500.47</v>
      </c>
      <c r="F2557">
        <v>496.91</v>
      </c>
      <c r="G2557">
        <v>490.95</v>
      </c>
      <c r="H2557">
        <v>473.89</v>
      </c>
      <c r="I2557">
        <v>393.22</v>
      </c>
      <c r="J2557">
        <v>528.25</v>
      </c>
      <c r="K2557">
        <v>418.15</v>
      </c>
    </row>
    <row r="2558" spans="1:11" x14ac:dyDescent="0.25">
      <c r="A2558" t="s">
        <v>20</v>
      </c>
      <c r="B2558">
        <v>532925</v>
      </c>
      <c r="C2558" t="s">
        <v>4195</v>
      </c>
      <c r="D2558">
        <v>7.38</v>
      </c>
      <c r="E2558">
        <v>7.53</v>
      </c>
      <c r="F2558">
        <v>7.71</v>
      </c>
      <c r="G2558">
        <v>7.92</v>
      </c>
      <c r="H2558">
        <v>7.49</v>
      </c>
      <c r="I2558">
        <v>5.84</v>
      </c>
      <c r="J2558">
        <v>10.52</v>
      </c>
      <c r="K2558">
        <v>4.6100000000000003</v>
      </c>
    </row>
    <row r="2559" spans="1:11" x14ac:dyDescent="0.25">
      <c r="A2559" t="s">
        <v>20</v>
      </c>
      <c r="B2559">
        <v>532926</v>
      </c>
      <c r="C2559" t="s">
        <v>1303</v>
      </c>
      <c r="D2559">
        <v>452.1</v>
      </c>
      <c r="E2559">
        <v>439.94</v>
      </c>
      <c r="F2559">
        <v>423.95</v>
      </c>
      <c r="G2559">
        <v>403.74</v>
      </c>
      <c r="H2559">
        <v>374</v>
      </c>
      <c r="I2559">
        <v>290.08</v>
      </c>
      <c r="J2559">
        <v>466</v>
      </c>
      <c r="K2559">
        <v>295.2</v>
      </c>
    </row>
    <row r="2560" spans="1:11" x14ac:dyDescent="0.25">
      <c r="A2560" t="s">
        <v>20</v>
      </c>
      <c r="B2560">
        <v>532927</v>
      </c>
      <c r="C2560" t="s">
        <v>1308</v>
      </c>
      <c r="D2560">
        <v>2413.85</v>
      </c>
      <c r="E2560">
        <v>2339.94</v>
      </c>
      <c r="F2560">
        <v>2250.0300000000002</v>
      </c>
      <c r="G2560">
        <v>2151.6799999999998</v>
      </c>
      <c r="H2560">
        <v>2005.37</v>
      </c>
      <c r="I2560">
        <v>1721.3</v>
      </c>
      <c r="J2560">
        <v>2474.9499999999998</v>
      </c>
      <c r="K2560">
        <v>1594.95</v>
      </c>
    </row>
    <row r="2561" spans="1:11" x14ac:dyDescent="0.25">
      <c r="A2561" t="s">
        <v>20</v>
      </c>
      <c r="B2561">
        <v>532928</v>
      </c>
      <c r="C2561" t="s">
        <v>1307</v>
      </c>
      <c r="D2561">
        <v>194.7</v>
      </c>
      <c r="E2561">
        <v>190.9</v>
      </c>
      <c r="F2561">
        <v>185.22</v>
      </c>
      <c r="G2561">
        <v>178.22</v>
      </c>
      <c r="H2561">
        <v>162.66999999999999</v>
      </c>
      <c r="I2561">
        <v>113.62</v>
      </c>
      <c r="J2561">
        <v>197.95</v>
      </c>
      <c r="K2561">
        <v>84</v>
      </c>
    </row>
    <row r="2562" spans="1:11" x14ac:dyDescent="0.25">
      <c r="A2562" t="s">
        <v>20</v>
      </c>
      <c r="B2562">
        <v>532929</v>
      </c>
      <c r="C2562" t="s">
        <v>1310</v>
      </c>
      <c r="D2562">
        <v>738.25</v>
      </c>
      <c r="E2562">
        <v>720.07</v>
      </c>
      <c r="F2562">
        <v>702.13</v>
      </c>
      <c r="G2562">
        <v>675.04</v>
      </c>
      <c r="H2562">
        <v>638.04</v>
      </c>
      <c r="I2562">
        <v>572.22</v>
      </c>
      <c r="J2562">
        <v>762.7</v>
      </c>
      <c r="K2562">
        <v>551</v>
      </c>
    </row>
    <row r="2563" spans="1:11" x14ac:dyDescent="0.25">
      <c r="A2563" t="s">
        <v>20</v>
      </c>
      <c r="B2563">
        <v>532930</v>
      </c>
      <c r="C2563" t="s">
        <v>4196</v>
      </c>
      <c r="D2563">
        <v>78.19</v>
      </c>
      <c r="E2563">
        <v>75.94</v>
      </c>
      <c r="F2563">
        <v>75.25</v>
      </c>
      <c r="G2563">
        <v>75.06</v>
      </c>
      <c r="H2563">
        <v>72.819999999999993</v>
      </c>
      <c r="I2563">
        <v>65.41</v>
      </c>
      <c r="J2563">
        <v>86.55</v>
      </c>
      <c r="K2563">
        <v>57.9</v>
      </c>
    </row>
    <row r="2564" spans="1:11" x14ac:dyDescent="0.25">
      <c r="A2564" t="s">
        <v>20</v>
      </c>
      <c r="B2564">
        <v>532931</v>
      </c>
      <c r="C2564" t="s">
        <v>6207</v>
      </c>
      <c r="D2564">
        <v>8.57</v>
      </c>
      <c r="E2564">
        <v>7.98</v>
      </c>
      <c r="F2564">
        <v>7.31</v>
      </c>
      <c r="G2564">
        <v>6.55</v>
      </c>
      <c r="H2564">
        <v>5.72</v>
      </c>
      <c r="I2564">
        <v>5.09</v>
      </c>
      <c r="J2564">
        <v>8.8699999999999992</v>
      </c>
      <c r="K2564">
        <v>4.1399999999999997</v>
      </c>
    </row>
    <row r="2565" spans="1:11" x14ac:dyDescent="0.25">
      <c r="A2565" t="s">
        <v>20</v>
      </c>
      <c r="B2565">
        <v>532932</v>
      </c>
      <c r="C2565" t="s">
        <v>4197</v>
      </c>
      <c r="D2565">
        <v>134</v>
      </c>
      <c r="E2565">
        <v>134.63999999999999</v>
      </c>
      <c r="F2565">
        <v>135.52000000000001</v>
      </c>
      <c r="G2565">
        <v>136.6</v>
      </c>
      <c r="H2565">
        <v>138.51</v>
      </c>
      <c r="I2565">
        <v>131.85</v>
      </c>
      <c r="J2565">
        <v>155.75</v>
      </c>
      <c r="K2565">
        <v>125.25</v>
      </c>
    </row>
    <row r="2566" spans="1:11" x14ac:dyDescent="0.25">
      <c r="A2566" t="s">
        <v>20</v>
      </c>
      <c r="B2566">
        <v>532933</v>
      </c>
      <c r="C2566" t="s">
        <v>4198</v>
      </c>
      <c r="D2566">
        <v>51.77</v>
      </c>
      <c r="E2566">
        <v>49.19</v>
      </c>
      <c r="F2566">
        <v>46.69</v>
      </c>
      <c r="G2566">
        <v>44.01</v>
      </c>
      <c r="H2566">
        <v>39.93</v>
      </c>
      <c r="I2566">
        <v>31.31</v>
      </c>
      <c r="J2566">
        <v>51.77</v>
      </c>
      <c r="K2566">
        <v>22.72</v>
      </c>
    </row>
    <row r="2567" spans="1:11" x14ac:dyDescent="0.25">
      <c r="A2567" t="s">
        <v>20</v>
      </c>
      <c r="B2567">
        <v>532934</v>
      </c>
      <c r="C2567" t="s">
        <v>1314</v>
      </c>
      <c r="D2567">
        <v>246.35</v>
      </c>
      <c r="E2567">
        <v>255.27</v>
      </c>
      <c r="F2567">
        <v>254.43</v>
      </c>
      <c r="G2567">
        <v>252.46</v>
      </c>
      <c r="H2567">
        <v>246.42</v>
      </c>
      <c r="I2567">
        <v>223.35</v>
      </c>
      <c r="J2567">
        <v>294.7</v>
      </c>
      <c r="K2567">
        <v>195.7</v>
      </c>
    </row>
    <row r="2568" spans="1:11" x14ac:dyDescent="0.25">
      <c r="A2568" t="s">
        <v>20</v>
      </c>
      <c r="B2568">
        <v>532935</v>
      </c>
      <c r="C2568" t="s">
        <v>4199</v>
      </c>
      <c r="D2568">
        <v>201.3</v>
      </c>
      <c r="E2568">
        <v>190.06</v>
      </c>
      <c r="F2568">
        <v>184.23</v>
      </c>
      <c r="G2568">
        <v>180.48</v>
      </c>
      <c r="H2568">
        <v>178.25</v>
      </c>
      <c r="I2568">
        <v>170.96</v>
      </c>
      <c r="J2568">
        <v>205.5</v>
      </c>
      <c r="K2568">
        <v>157.9</v>
      </c>
    </row>
    <row r="2569" spans="1:11" x14ac:dyDescent="0.25">
      <c r="A2569" t="s">
        <v>20</v>
      </c>
      <c r="B2569">
        <v>532937</v>
      </c>
      <c r="C2569" t="s">
        <v>1165</v>
      </c>
      <c r="D2569">
        <v>170.9</v>
      </c>
      <c r="E2569">
        <v>172.41</v>
      </c>
      <c r="F2569">
        <v>173.51</v>
      </c>
      <c r="G2569">
        <v>175.75</v>
      </c>
      <c r="H2569">
        <v>180.1</v>
      </c>
      <c r="I2569">
        <v>167.29</v>
      </c>
      <c r="J2569">
        <v>225.45</v>
      </c>
      <c r="K2569">
        <v>167.45</v>
      </c>
    </row>
    <row r="2570" spans="1:11" x14ac:dyDescent="0.25">
      <c r="A2570" t="s">
        <v>20</v>
      </c>
      <c r="B2570">
        <v>532939</v>
      </c>
      <c r="C2570" t="s">
        <v>1322</v>
      </c>
      <c r="D2570">
        <v>22.83</v>
      </c>
      <c r="E2570">
        <v>22.19</v>
      </c>
      <c r="F2570">
        <v>21.28</v>
      </c>
      <c r="G2570">
        <v>20.190000000000001</v>
      </c>
      <c r="H2570">
        <v>19.059999999999999</v>
      </c>
      <c r="I2570">
        <v>16.420000000000002</v>
      </c>
      <c r="J2570">
        <v>23.74</v>
      </c>
      <c r="K2570">
        <v>15.53</v>
      </c>
    </row>
    <row r="2571" spans="1:11" x14ac:dyDescent="0.25">
      <c r="A2571" t="s">
        <v>20</v>
      </c>
      <c r="B2571">
        <v>532940</v>
      </c>
      <c r="C2571" t="s">
        <v>4200</v>
      </c>
      <c r="D2571">
        <v>427.75</v>
      </c>
      <c r="E2571">
        <v>430.01</v>
      </c>
      <c r="F2571">
        <v>428.34</v>
      </c>
      <c r="G2571">
        <v>426.38</v>
      </c>
      <c r="H2571">
        <v>417.12</v>
      </c>
      <c r="I2571">
        <v>351.69</v>
      </c>
      <c r="J2571">
        <v>473.4</v>
      </c>
      <c r="K2571">
        <v>354.2</v>
      </c>
    </row>
    <row r="2572" spans="1:11" x14ac:dyDescent="0.25">
      <c r="A2572" t="s">
        <v>20</v>
      </c>
      <c r="B2572">
        <v>532941</v>
      </c>
      <c r="C2572" t="s">
        <v>4201</v>
      </c>
      <c r="D2572">
        <v>109.75</v>
      </c>
      <c r="E2572">
        <v>112.11</v>
      </c>
      <c r="F2572">
        <v>112.69</v>
      </c>
      <c r="G2572">
        <v>112.33</v>
      </c>
      <c r="H2572">
        <v>108.26</v>
      </c>
      <c r="I2572">
        <v>91.92</v>
      </c>
      <c r="J2572">
        <v>122.6</v>
      </c>
      <c r="K2572">
        <v>88.1</v>
      </c>
    </row>
    <row r="2573" spans="1:11" x14ac:dyDescent="0.25">
      <c r="A2573" t="s">
        <v>20</v>
      </c>
      <c r="B2573">
        <v>532942</v>
      </c>
      <c r="C2573" t="s">
        <v>4202</v>
      </c>
      <c r="D2573">
        <v>282.3</v>
      </c>
      <c r="E2573">
        <v>274.49</v>
      </c>
      <c r="F2573">
        <v>270.92</v>
      </c>
      <c r="G2573">
        <v>269.86</v>
      </c>
      <c r="H2573">
        <v>268.98</v>
      </c>
      <c r="I2573">
        <v>259.18</v>
      </c>
      <c r="J2573">
        <v>289.89999999999998</v>
      </c>
      <c r="K2573">
        <v>237.75</v>
      </c>
    </row>
    <row r="2574" spans="1:11" x14ac:dyDescent="0.25">
      <c r="A2574" t="s">
        <v>20</v>
      </c>
      <c r="B2574">
        <v>532944</v>
      </c>
      <c r="C2574" t="s">
        <v>1325</v>
      </c>
      <c r="D2574">
        <v>111.45</v>
      </c>
      <c r="E2574">
        <v>109.66</v>
      </c>
      <c r="F2574">
        <v>109.69</v>
      </c>
      <c r="G2574">
        <v>110.38</v>
      </c>
      <c r="H2574">
        <v>108.83</v>
      </c>
      <c r="I2574">
        <v>97.64</v>
      </c>
      <c r="J2574">
        <v>128.30000000000001</v>
      </c>
      <c r="K2574">
        <v>75</v>
      </c>
    </row>
    <row r="2575" spans="1:11" x14ac:dyDescent="0.25">
      <c r="A2575" t="s">
        <v>20</v>
      </c>
      <c r="B2575">
        <v>532945</v>
      </c>
      <c r="C2575" t="s">
        <v>1329</v>
      </c>
      <c r="D2575">
        <v>23.96</v>
      </c>
      <c r="E2575">
        <v>24.05</v>
      </c>
      <c r="F2575">
        <v>23.56</v>
      </c>
      <c r="G2575">
        <v>22.01</v>
      </c>
      <c r="H2575">
        <v>18.760000000000002</v>
      </c>
      <c r="I2575">
        <v>13.95</v>
      </c>
      <c r="J2575">
        <v>26.26</v>
      </c>
      <c r="K2575">
        <v>12.45</v>
      </c>
    </row>
    <row r="2576" spans="1:11" x14ac:dyDescent="0.25">
      <c r="A2576" t="s">
        <v>20</v>
      </c>
      <c r="B2576">
        <v>532946</v>
      </c>
      <c r="C2576" t="s">
        <v>1328</v>
      </c>
      <c r="D2576">
        <v>74</v>
      </c>
      <c r="E2576">
        <v>61.63</v>
      </c>
      <c r="F2576">
        <v>55.81</v>
      </c>
      <c r="G2576">
        <v>52.05</v>
      </c>
      <c r="H2576">
        <v>49.44</v>
      </c>
      <c r="I2576">
        <v>45.39</v>
      </c>
      <c r="J2576">
        <v>75.78</v>
      </c>
      <c r="K2576">
        <v>40.6</v>
      </c>
    </row>
    <row r="2577" spans="1:11" x14ac:dyDescent="0.25">
      <c r="A2577" t="s">
        <v>20</v>
      </c>
      <c r="B2577">
        <v>532947</v>
      </c>
      <c r="C2577" t="s">
        <v>4203</v>
      </c>
      <c r="D2577">
        <v>38.090000000000003</v>
      </c>
      <c r="E2577">
        <v>36.25</v>
      </c>
      <c r="F2577">
        <v>35.549999999999997</v>
      </c>
      <c r="G2577">
        <v>34.700000000000003</v>
      </c>
      <c r="H2577">
        <v>32.89</v>
      </c>
      <c r="I2577">
        <v>29.24</v>
      </c>
      <c r="J2577">
        <v>38.51</v>
      </c>
      <c r="K2577">
        <v>24.97</v>
      </c>
    </row>
    <row r="2578" spans="1:11" x14ac:dyDescent="0.25">
      <c r="A2578" t="s">
        <v>20</v>
      </c>
      <c r="B2578">
        <v>532951</v>
      </c>
      <c r="C2578" t="s">
        <v>4204</v>
      </c>
      <c r="D2578">
        <v>187.45</v>
      </c>
      <c r="E2578">
        <v>190.25</v>
      </c>
      <c r="F2578">
        <v>191.88</v>
      </c>
      <c r="G2578">
        <v>194.51</v>
      </c>
      <c r="H2578">
        <v>197.85</v>
      </c>
      <c r="I2578">
        <v>203.29</v>
      </c>
      <c r="J2578">
        <v>226.95</v>
      </c>
      <c r="K2578">
        <v>183.1</v>
      </c>
    </row>
    <row r="2579" spans="1:11" x14ac:dyDescent="0.25">
      <c r="A2579" t="s">
        <v>20</v>
      </c>
      <c r="B2579">
        <v>532952</v>
      </c>
      <c r="C2579" t="s">
        <v>4205</v>
      </c>
      <c r="D2579">
        <v>283.3</v>
      </c>
      <c r="E2579">
        <v>284.33999999999997</v>
      </c>
      <c r="F2579">
        <v>285.48</v>
      </c>
      <c r="G2579">
        <v>288.47000000000003</v>
      </c>
      <c r="H2579">
        <v>293.29000000000002</v>
      </c>
      <c r="I2579">
        <v>298.88</v>
      </c>
      <c r="J2579">
        <v>358</v>
      </c>
      <c r="K2579">
        <v>268.14999999999998</v>
      </c>
    </row>
    <row r="2580" spans="1:11" x14ac:dyDescent="0.25">
      <c r="A2580" t="s">
        <v>20</v>
      </c>
      <c r="B2580">
        <v>532953</v>
      </c>
      <c r="C2580" t="s">
        <v>4206</v>
      </c>
      <c r="D2580">
        <v>291.85000000000002</v>
      </c>
      <c r="E2580">
        <v>291.10000000000002</v>
      </c>
      <c r="F2580">
        <v>291.55</v>
      </c>
      <c r="G2580">
        <v>293.72000000000003</v>
      </c>
      <c r="H2580">
        <v>296.55</v>
      </c>
      <c r="I2580">
        <v>279.99</v>
      </c>
      <c r="J2580">
        <v>335.35</v>
      </c>
      <c r="K2580">
        <v>275.85000000000002</v>
      </c>
    </row>
    <row r="2581" spans="1:11" x14ac:dyDescent="0.25">
      <c r="A2581" t="s">
        <v>20</v>
      </c>
      <c r="B2581">
        <v>532955</v>
      </c>
      <c r="C2581" t="s">
        <v>1337</v>
      </c>
      <c r="D2581">
        <v>339.9</v>
      </c>
      <c r="E2581">
        <v>332.05</v>
      </c>
      <c r="F2581">
        <v>323.58999999999997</v>
      </c>
      <c r="G2581">
        <v>310.93</v>
      </c>
      <c r="H2581">
        <v>284.98</v>
      </c>
      <c r="I2581">
        <v>206.5</v>
      </c>
      <c r="J2581">
        <v>345.05</v>
      </c>
      <c r="K2581">
        <v>191.5</v>
      </c>
    </row>
    <row r="2582" spans="1:11" x14ac:dyDescent="0.25">
      <c r="A2582" t="s">
        <v>20</v>
      </c>
      <c r="B2582">
        <v>532957</v>
      </c>
      <c r="C2582" t="s">
        <v>4207</v>
      </c>
      <c r="D2582">
        <v>98.62</v>
      </c>
      <c r="E2582">
        <v>90.1</v>
      </c>
      <c r="F2582">
        <v>82</v>
      </c>
      <c r="G2582">
        <v>71.91</v>
      </c>
      <c r="H2582">
        <v>58</v>
      </c>
      <c r="I2582">
        <v>39.700000000000003</v>
      </c>
      <c r="J2582">
        <v>98.62</v>
      </c>
      <c r="K2582">
        <v>29.9</v>
      </c>
    </row>
    <row r="2583" spans="1:11" x14ac:dyDescent="0.25">
      <c r="A2583" t="s">
        <v>20</v>
      </c>
      <c r="B2583">
        <v>532960</v>
      </c>
      <c r="C2583" t="s">
        <v>5734</v>
      </c>
      <c r="D2583">
        <v>40.619999999999997</v>
      </c>
      <c r="E2583">
        <v>40.35</v>
      </c>
      <c r="F2583">
        <v>40.1</v>
      </c>
      <c r="G2583">
        <v>40.1</v>
      </c>
      <c r="H2583">
        <v>40.53</v>
      </c>
      <c r="I2583">
        <v>41.66</v>
      </c>
      <c r="J2583">
        <v>49.13</v>
      </c>
      <c r="K2583">
        <v>35.700000000000003</v>
      </c>
    </row>
    <row r="2584" spans="1:11" x14ac:dyDescent="0.25">
      <c r="A2584" t="s">
        <v>20</v>
      </c>
      <c r="B2584">
        <v>532966</v>
      </c>
      <c r="C2584" t="s">
        <v>1347</v>
      </c>
      <c r="D2584">
        <v>974.35</v>
      </c>
      <c r="E2584">
        <v>873.29</v>
      </c>
      <c r="F2584">
        <v>837.68</v>
      </c>
      <c r="G2584">
        <v>810.73</v>
      </c>
      <c r="H2584">
        <v>773.14</v>
      </c>
      <c r="I2584">
        <v>560.08000000000004</v>
      </c>
      <c r="J2584">
        <v>994.95</v>
      </c>
      <c r="K2584">
        <v>611.95000000000005</v>
      </c>
    </row>
    <row r="2585" spans="1:11" x14ac:dyDescent="0.25">
      <c r="A2585" t="s">
        <v>20</v>
      </c>
      <c r="B2585">
        <v>532967</v>
      </c>
      <c r="C2585" t="s">
        <v>4208</v>
      </c>
      <c r="D2585">
        <v>268.7</v>
      </c>
      <c r="E2585">
        <v>271.2</v>
      </c>
      <c r="F2585">
        <v>271.67</v>
      </c>
      <c r="G2585">
        <v>271.72000000000003</v>
      </c>
      <c r="H2585">
        <v>272.61</v>
      </c>
      <c r="I2585">
        <v>305.92</v>
      </c>
      <c r="J2585">
        <v>292.55</v>
      </c>
      <c r="K2585">
        <v>262.10000000000002</v>
      </c>
    </row>
    <row r="2586" spans="1:11" x14ac:dyDescent="0.25">
      <c r="A2586" t="s">
        <v>20</v>
      </c>
      <c r="B2586">
        <v>532974</v>
      </c>
      <c r="C2586" t="s">
        <v>4209</v>
      </c>
      <c r="D2586">
        <v>115.25</v>
      </c>
      <c r="E2586">
        <v>112.9</v>
      </c>
      <c r="F2586">
        <v>110.18</v>
      </c>
      <c r="G2586">
        <v>105.03</v>
      </c>
      <c r="H2586">
        <v>92.89</v>
      </c>
      <c r="I2586">
        <v>71.510000000000005</v>
      </c>
      <c r="J2586">
        <v>125.3</v>
      </c>
      <c r="K2586">
        <v>59.5</v>
      </c>
    </row>
    <row r="2587" spans="1:11" x14ac:dyDescent="0.25">
      <c r="A2587" t="s">
        <v>20</v>
      </c>
      <c r="B2587">
        <v>532975</v>
      </c>
      <c r="C2587" t="s">
        <v>5735</v>
      </c>
      <c r="D2587">
        <v>7.24</v>
      </c>
      <c r="E2587">
        <v>6.98</v>
      </c>
      <c r="F2587">
        <v>6.84</v>
      </c>
      <c r="G2587">
        <v>6.58</v>
      </c>
      <c r="H2587">
        <v>5.89</v>
      </c>
      <c r="I2587">
        <v>4.2300000000000004</v>
      </c>
      <c r="J2587">
        <v>7.24</v>
      </c>
      <c r="K2587">
        <v>2.66</v>
      </c>
    </row>
    <row r="2588" spans="1:11" x14ac:dyDescent="0.25">
      <c r="A2588" t="s">
        <v>20</v>
      </c>
      <c r="B2588">
        <v>532976</v>
      </c>
      <c r="C2588" t="s">
        <v>6024</v>
      </c>
      <c r="D2588">
        <v>585.75</v>
      </c>
      <c r="E2588">
        <v>583.57000000000005</v>
      </c>
      <c r="F2588">
        <v>581.30999999999995</v>
      </c>
      <c r="G2588">
        <v>570.04</v>
      </c>
      <c r="H2588">
        <v>494.3</v>
      </c>
      <c r="I2588">
        <v>264.7</v>
      </c>
      <c r="J2588">
        <v>639.45000000000005</v>
      </c>
      <c r="K2588">
        <v>162</v>
      </c>
    </row>
    <row r="2589" spans="1:11" x14ac:dyDescent="0.25">
      <c r="A2589" t="s">
        <v>20</v>
      </c>
      <c r="B2589">
        <v>532977</v>
      </c>
      <c r="C2589" t="s">
        <v>4210</v>
      </c>
      <c r="D2589">
        <v>5629.8</v>
      </c>
      <c r="E2589">
        <v>5533.66</v>
      </c>
      <c r="F2589">
        <v>5474.95</v>
      </c>
      <c r="G2589">
        <v>5392.77</v>
      </c>
      <c r="H2589">
        <v>5201.46</v>
      </c>
      <c r="I2589">
        <v>4672.83</v>
      </c>
      <c r="J2589">
        <v>5676.25</v>
      </c>
      <c r="K2589">
        <v>4544</v>
      </c>
    </row>
    <row r="2590" spans="1:11" x14ac:dyDescent="0.25">
      <c r="A2590" t="s">
        <v>20</v>
      </c>
      <c r="B2590">
        <v>532978</v>
      </c>
      <c r="C2590" t="s">
        <v>4211</v>
      </c>
      <c r="D2590">
        <v>1615.25</v>
      </c>
      <c r="E2590">
        <v>1604.32</v>
      </c>
      <c r="F2590">
        <v>1595.44</v>
      </c>
      <c r="G2590">
        <v>1590.54</v>
      </c>
      <c r="H2590">
        <v>1577.19</v>
      </c>
      <c r="I2590">
        <v>1521.93</v>
      </c>
      <c r="J2590">
        <v>1676.4</v>
      </c>
      <c r="K2590">
        <v>1451.1</v>
      </c>
    </row>
    <row r="2591" spans="1:11" x14ac:dyDescent="0.25">
      <c r="A2591" t="s">
        <v>20</v>
      </c>
      <c r="B2591">
        <v>532980</v>
      </c>
      <c r="C2591" t="s">
        <v>4212</v>
      </c>
      <c r="D2591">
        <v>45.09</v>
      </c>
      <c r="E2591">
        <v>42.25</v>
      </c>
      <c r="F2591">
        <v>41.13</v>
      </c>
      <c r="G2591">
        <v>40.18</v>
      </c>
      <c r="H2591">
        <v>38.08</v>
      </c>
      <c r="I2591">
        <v>34.32</v>
      </c>
      <c r="J2591">
        <v>46.21</v>
      </c>
      <c r="K2591">
        <v>29.8</v>
      </c>
    </row>
    <row r="2592" spans="1:11" x14ac:dyDescent="0.25">
      <c r="A2592" t="s">
        <v>20</v>
      </c>
      <c r="B2592">
        <v>532983</v>
      </c>
      <c r="C2592" t="s">
        <v>4213</v>
      </c>
      <c r="D2592">
        <v>1473.05</v>
      </c>
      <c r="E2592">
        <v>1457.6</v>
      </c>
      <c r="F2592">
        <v>1451.08</v>
      </c>
      <c r="G2592">
        <v>1427.97</v>
      </c>
      <c r="H2592">
        <v>1348.93</v>
      </c>
      <c r="I2592">
        <v>1082.19</v>
      </c>
      <c r="J2592">
        <v>1529.95</v>
      </c>
      <c r="K2592">
        <v>1033.7</v>
      </c>
    </row>
    <row r="2593" spans="1:11" x14ac:dyDescent="0.25">
      <c r="A2593" t="s">
        <v>20</v>
      </c>
      <c r="B2593">
        <v>532985</v>
      </c>
      <c r="C2593" t="s">
        <v>4214</v>
      </c>
      <c r="D2593">
        <v>70.400000000000006</v>
      </c>
      <c r="E2593">
        <v>70.209999999999994</v>
      </c>
      <c r="F2593">
        <v>69.92</v>
      </c>
      <c r="G2593">
        <v>69.78</v>
      </c>
      <c r="H2593">
        <v>69.87</v>
      </c>
      <c r="I2593">
        <v>87.21</v>
      </c>
      <c r="J2593">
        <v>79.42</v>
      </c>
      <c r="K2593">
        <v>58.1</v>
      </c>
    </row>
    <row r="2594" spans="1:11" x14ac:dyDescent="0.25">
      <c r="A2594" t="s">
        <v>20</v>
      </c>
      <c r="B2594">
        <v>532986</v>
      </c>
      <c r="C2594" t="s">
        <v>4215</v>
      </c>
      <c r="D2594">
        <v>42.24</v>
      </c>
      <c r="E2594">
        <v>39.520000000000003</v>
      </c>
      <c r="F2594">
        <v>38.36</v>
      </c>
      <c r="G2594">
        <v>37.64</v>
      </c>
      <c r="H2594">
        <v>36.89</v>
      </c>
      <c r="I2594">
        <v>33.840000000000003</v>
      </c>
      <c r="J2594">
        <v>46.24</v>
      </c>
      <c r="K2594">
        <v>30.1</v>
      </c>
    </row>
    <row r="2595" spans="1:11" x14ac:dyDescent="0.25">
      <c r="A2595" t="s">
        <v>20</v>
      </c>
      <c r="B2595">
        <v>532987</v>
      </c>
      <c r="C2595" t="s">
        <v>4216</v>
      </c>
      <c r="D2595">
        <v>813.35</v>
      </c>
      <c r="E2595">
        <v>815.2</v>
      </c>
      <c r="F2595">
        <v>815.19</v>
      </c>
      <c r="G2595">
        <v>813.91</v>
      </c>
      <c r="H2595">
        <v>808.26</v>
      </c>
      <c r="I2595">
        <v>773.22</v>
      </c>
      <c r="J2595">
        <v>873.6</v>
      </c>
      <c r="K2595">
        <v>730</v>
      </c>
    </row>
    <row r="2596" spans="1:11" x14ac:dyDescent="0.25">
      <c r="A2596" t="s">
        <v>20</v>
      </c>
      <c r="B2596">
        <v>532988</v>
      </c>
      <c r="C2596" t="s">
        <v>4217</v>
      </c>
      <c r="D2596">
        <v>308.25</v>
      </c>
      <c r="E2596">
        <v>301.89</v>
      </c>
      <c r="F2596">
        <v>299.60000000000002</v>
      </c>
      <c r="G2596">
        <v>299.22000000000003</v>
      </c>
      <c r="H2596">
        <v>300.73</v>
      </c>
      <c r="I2596">
        <v>279.42</v>
      </c>
      <c r="J2596">
        <v>340</v>
      </c>
      <c r="K2596">
        <v>285.10000000000002</v>
      </c>
    </row>
    <row r="2597" spans="1:11" x14ac:dyDescent="0.25">
      <c r="A2597" t="s">
        <v>20</v>
      </c>
      <c r="B2597">
        <v>532989</v>
      </c>
      <c r="C2597" t="s">
        <v>4218</v>
      </c>
      <c r="D2597">
        <v>83.95</v>
      </c>
      <c r="E2597">
        <v>83.06</v>
      </c>
      <c r="F2597">
        <v>83.85</v>
      </c>
      <c r="G2597">
        <v>85.41</v>
      </c>
      <c r="H2597">
        <v>88.92</v>
      </c>
      <c r="I2597">
        <v>95.85</v>
      </c>
      <c r="J2597">
        <v>125.55</v>
      </c>
      <c r="K2597">
        <v>79.75</v>
      </c>
    </row>
    <row r="2598" spans="1:11" x14ac:dyDescent="0.25">
      <c r="A2598" t="s">
        <v>20</v>
      </c>
      <c r="B2598">
        <v>532992</v>
      </c>
      <c r="C2598" t="s">
        <v>4219</v>
      </c>
      <c r="D2598">
        <v>25.75</v>
      </c>
      <c r="E2598">
        <v>25.64</v>
      </c>
      <c r="F2598">
        <v>25.72</v>
      </c>
      <c r="G2598">
        <v>25.81</v>
      </c>
      <c r="H2598">
        <v>25.33</v>
      </c>
      <c r="I2598">
        <v>22.39</v>
      </c>
      <c r="J2598">
        <v>28</v>
      </c>
      <c r="K2598">
        <v>18.05</v>
      </c>
    </row>
    <row r="2599" spans="1:11" x14ac:dyDescent="0.25">
      <c r="A2599" t="s">
        <v>20</v>
      </c>
      <c r="B2599">
        <v>532993</v>
      </c>
      <c r="C2599" t="s">
        <v>4220</v>
      </c>
      <c r="D2599">
        <v>268.95</v>
      </c>
      <c r="E2599">
        <v>278.69</v>
      </c>
      <c r="F2599">
        <v>280.49</v>
      </c>
      <c r="G2599">
        <v>274.76</v>
      </c>
      <c r="H2599">
        <v>259.16000000000003</v>
      </c>
      <c r="I2599">
        <v>243.41</v>
      </c>
      <c r="J2599">
        <v>307.14999999999998</v>
      </c>
      <c r="K2599">
        <v>211.35</v>
      </c>
    </row>
    <row r="2600" spans="1:11" x14ac:dyDescent="0.25">
      <c r="A2600" t="s">
        <v>20</v>
      </c>
      <c r="B2600">
        <v>532994</v>
      </c>
      <c r="C2600" t="s">
        <v>5736</v>
      </c>
      <c r="D2600">
        <v>80.5</v>
      </c>
      <c r="E2600">
        <v>80.040000000000006</v>
      </c>
      <c r="F2600">
        <v>80.83</v>
      </c>
      <c r="G2600">
        <v>81.319999999999993</v>
      </c>
      <c r="H2600">
        <v>78.7</v>
      </c>
      <c r="I2600">
        <v>72.25</v>
      </c>
      <c r="J2600">
        <v>99.7</v>
      </c>
      <c r="K2600">
        <v>65.11</v>
      </c>
    </row>
    <row r="2601" spans="1:11" x14ac:dyDescent="0.25">
      <c r="A2601" t="s">
        <v>20</v>
      </c>
      <c r="B2601">
        <v>532998</v>
      </c>
      <c r="C2601" t="s">
        <v>4221</v>
      </c>
      <c r="D2601">
        <v>96.14</v>
      </c>
      <c r="E2601">
        <v>95.87</v>
      </c>
      <c r="F2601">
        <v>93.01</v>
      </c>
      <c r="G2601">
        <v>90.21</v>
      </c>
      <c r="H2601">
        <v>87.9</v>
      </c>
      <c r="I2601">
        <v>81.13</v>
      </c>
      <c r="J2601">
        <v>110.9</v>
      </c>
      <c r="K2601">
        <v>78</v>
      </c>
    </row>
    <row r="2602" spans="1:11" x14ac:dyDescent="0.25">
      <c r="A2602" t="s">
        <v>20</v>
      </c>
      <c r="B2602">
        <v>533001</v>
      </c>
      <c r="C2602" t="s">
        <v>5564</v>
      </c>
      <c r="D2602">
        <v>98</v>
      </c>
      <c r="E2602">
        <v>98.86</v>
      </c>
      <c r="F2602">
        <v>97.71</v>
      </c>
      <c r="G2602">
        <v>92.19</v>
      </c>
      <c r="H2602">
        <v>79.73</v>
      </c>
      <c r="I2602">
        <v>60.23</v>
      </c>
      <c r="J2602">
        <v>116.59</v>
      </c>
      <c r="K2602">
        <v>50.42</v>
      </c>
    </row>
    <row r="2603" spans="1:11" x14ac:dyDescent="0.25">
      <c r="A2603" t="s">
        <v>20</v>
      </c>
      <c r="B2603">
        <v>533007</v>
      </c>
      <c r="C2603" t="s">
        <v>4222</v>
      </c>
      <c r="D2603">
        <v>10.7</v>
      </c>
      <c r="E2603">
        <v>10.220000000000001</v>
      </c>
      <c r="F2603">
        <v>10.07</v>
      </c>
      <c r="G2603">
        <v>9.91</v>
      </c>
      <c r="H2603">
        <v>9.6999999999999993</v>
      </c>
      <c r="I2603">
        <v>9.5299999999999994</v>
      </c>
      <c r="J2603">
        <v>10.95</v>
      </c>
      <c r="K2603">
        <v>8.3699999999999992</v>
      </c>
    </row>
    <row r="2604" spans="1:11" x14ac:dyDescent="0.25">
      <c r="A2604" t="s">
        <v>20</v>
      </c>
      <c r="B2604">
        <v>533012</v>
      </c>
      <c r="C2604" t="s">
        <v>4223</v>
      </c>
      <c r="D2604">
        <v>8.0500000000000007</v>
      </c>
      <c r="E2604">
        <v>8.11</v>
      </c>
      <c r="F2604">
        <v>8.09</v>
      </c>
      <c r="G2604">
        <v>7.98</v>
      </c>
      <c r="H2604">
        <v>7.58</v>
      </c>
      <c r="I2604">
        <v>6.84</v>
      </c>
      <c r="J2604">
        <v>10.039999999999999</v>
      </c>
      <c r="K2604">
        <v>5.24</v>
      </c>
    </row>
    <row r="2605" spans="1:11" x14ac:dyDescent="0.25">
      <c r="A2605" t="s">
        <v>20</v>
      </c>
      <c r="B2605">
        <v>533014</v>
      </c>
      <c r="C2605" t="s">
        <v>4224</v>
      </c>
      <c r="D2605">
        <v>47.91</v>
      </c>
      <c r="E2605">
        <v>46.78</v>
      </c>
      <c r="F2605">
        <v>46.46</v>
      </c>
      <c r="G2605">
        <v>46.05</v>
      </c>
      <c r="H2605">
        <v>44.75</v>
      </c>
      <c r="I2605">
        <v>40.79</v>
      </c>
      <c r="J2605">
        <v>52.77</v>
      </c>
      <c r="K2605">
        <v>39</v>
      </c>
    </row>
    <row r="2606" spans="1:11" x14ac:dyDescent="0.25">
      <c r="A2606" t="s">
        <v>20</v>
      </c>
      <c r="B2606">
        <v>533018</v>
      </c>
      <c r="C2606" t="s">
        <v>4225</v>
      </c>
      <c r="D2606">
        <v>3979.95</v>
      </c>
      <c r="E2606">
        <v>3800.81</v>
      </c>
      <c r="F2606">
        <v>3675.62</v>
      </c>
      <c r="G2606">
        <v>3458.79</v>
      </c>
      <c r="H2606">
        <v>3052.3</v>
      </c>
      <c r="I2606">
        <v>1734.52</v>
      </c>
      <c r="J2606">
        <v>3997</v>
      </c>
      <c r="K2606">
        <v>1925.05</v>
      </c>
    </row>
    <row r="2607" spans="1:11" x14ac:dyDescent="0.25">
      <c r="A2607" t="s">
        <v>20</v>
      </c>
      <c r="B2607">
        <v>533019</v>
      </c>
      <c r="C2607" t="s">
        <v>4226</v>
      </c>
      <c r="D2607">
        <v>1000</v>
      </c>
      <c r="E2607">
        <v>999.99</v>
      </c>
      <c r="F2607">
        <v>992.39</v>
      </c>
      <c r="G2607">
        <v>987.87</v>
      </c>
      <c r="H2607">
        <v>997.83</v>
      </c>
      <c r="I2607">
        <v>702.51</v>
      </c>
      <c r="J2607">
        <v>1203.0999999999999</v>
      </c>
      <c r="K2607">
        <v>866</v>
      </c>
    </row>
    <row r="2608" spans="1:11" x14ac:dyDescent="0.25">
      <c r="A2608" t="s">
        <v>20</v>
      </c>
      <c r="B2608">
        <v>533022</v>
      </c>
      <c r="C2608" t="s">
        <v>4227</v>
      </c>
      <c r="D2608">
        <v>170.85</v>
      </c>
      <c r="E2608">
        <v>165.57</v>
      </c>
      <c r="F2608">
        <v>161.44999999999999</v>
      </c>
      <c r="G2608">
        <v>154.91999999999999</v>
      </c>
      <c r="H2608">
        <v>142.59</v>
      </c>
      <c r="I2608">
        <v>113.52</v>
      </c>
      <c r="J2608">
        <v>177.9</v>
      </c>
      <c r="K2608">
        <v>105.4</v>
      </c>
    </row>
    <row r="2609" spans="1:11" x14ac:dyDescent="0.25">
      <c r="A2609" t="s">
        <v>20</v>
      </c>
      <c r="B2609">
        <v>533023</v>
      </c>
      <c r="C2609" t="s">
        <v>1381</v>
      </c>
      <c r="D2609">
        <v>16284.35</v>
      </c>
      <c r="E2609">
        <v>16368.25</v>
      </c>
      <c r="F2609">
        <v>16303.45</v>
      </c>
      <c r="G2609">
        <v>16100.37</v>
      </c>
      <c r="H2609">
        <v>15483.68</v>
      </c>
      <c r="I2609">
        <v>12964.72</v>
      </c>
      <c r="J2609">
        <v>16964.95</v>
      </c>
      <c r="K2609">
        <v>12605.5</v>
      </c>
    </row>
    <row r="2610" spans="1:11" x14ac:dyDescent="0.25">
      <c r="A2610" t="s">
        <v>20</v>
      </c>
      <c r="B2610">
        <v>533029</v>
      </c>
      <c r="C2610" t="s">
        <v>1384</v>
      </c>
      <c r="D2610">
        <v>114.25</v>
      </c>
      <c r="E2610">
        <v>110.92</v>
      </c>
      <c r="F2610">
        <v>110.15</v>
      </c>
      <c r="G2610">
        <v>110.53</v>
      </c>
      <c r="H2610">
        <v>111.61</v>
      </c>
      <c r="I2610">
        <v>110.95</v>
      </c>
      <c r="J2610">
        <v>127.5</v>
      </c>
      <c r="K2610">
        <v>100</v>
      </c>
    </row>
    <row r="2611" spans="1:11" x14ac:dyDescent="0.25">
      <c r="A2611" t="s">
        <v>20</v>
      </c>
      <c r="B2611">
        <v>533033</v>
      </c>
      <c r="C2611" t="s">
        <v>397</v>
      </c>
      <c r="D2611">
        <v>850.6</v>
      </c>
      <c r="E2611">
        <v>796.31</v>
      </c>
      <c r="F2611">
        <v>770.6</v>
      </c>
      <c r="G2611">
        <v>747.88</v>
      </c>
      <c r="H2611">
        <v>727.93</v>
      </c>
      <c r="I2611">
        <v>643.83000000000004</v>
      </c>
      <c r="J2611">
        <v>868.1</v>
      </c>
      <c r="K2611">
        <v>656.45</v>
      </c>
    </row>
    <row r="2612" spans="1:11" x14ac:dyDescent="0.25">
      <c r="A2612" t="s">
        <v>20</v>
      </c>
      <c r="B2612">
        <v>533047</v>
      </c>
      <c r="C2612" t="s">
        <v>4228</v>
      </c>
      <c r="D2612">
        <v>501.65</v>
      </c>
      <c r="E2612">
        <v>478.28</v>
      </c>
      <c r="F2612">
        <v>464.24</v>
      </c>
      <c r="G2612">
        <v>449.53</v>
      </c>
      <c r="H2612">
        <v>424.22</v>
      </c>
      <c r="I2612">
        <v>358.73</v>
      </c>
      <c r="J2612">
        <v>508.95</v>
      </c>
      <c r="K2612">
        <v>328.7</v>
      </c>
    </row>
    <row r="2613" spans="1:11" x14ac:dyDescent="0.25">
      <c r="A2613" t="s">
        <v>20</v>
      </c>
      <c r="B2613">
        <v>533048</v>
      </c>
      <c r="C2613" t="s">
        <v>1965</v>
      </c>
      <c r="D2613">
        <v>11.08</v>
      </c>
      <c r="E2613">
        <v>10.81</v>
      </c>
      <c r="F2613">
        <v>10.86</v>
      </c>
      <c r="G2613">
        <v>11.07</v>
      </c>
      <c r="H2613">
        <v>11.47</v>
      </c>
      <c r="I2613">
        <v>11.54</v>
      </c>
      <c r="J2613">
        <v>13.05</v>
      </c>
      <c r="K2613">
        <v>9.07</v>
      </c>
    </row>
    <row r="2614" spans="1:11" x14ac:dyDescent="0.25">
      <c r="A2614" t="s">
        <v>20</v>
      </c>
      <c r="B2614">
        <v>533056</v>
      </c>
      <c r="C2614" t="s">
        <v>4229</v>
      </c>
      <c r="D2614">
        <v>55.6</v>
      </c>
      <c r="E2614">
        <v>54.23</v>
      </c>
      <c r="F2614">
        <v>52.87</v>
      </c>
      <c r="G2614">
        <v>51.7</v>
      </c>
      <c r="H2614">
        <v>50.79</v>
      </c>
      <c r="I2614">
        <v>49.26</v>
      </c>
      <c r="J2614">
        <v>60.25</v>
      </c>
      <c r="K2614">
        <v>46</v>
      </c>
    </row>
    <row r="2615" spans="1:11" x14ac:dyDescent="0.25">
      <c r="A2615" t="s">
        <v>20</v>
      </c>
      <c r="B2615">
        <v>533078</v>
      </c>
      <c r="C2615" t="s">
        <v>4230</v>
      </c>
      <c r="D2615">
        <v>33</v>
      </c>
      <c r="E2615">
        <v>32.86</v>
      </c>
      <c r="F2615">
        <v>32.6</v>
      </c>
      <c r="G2615">
        <v>32.36</v>
      </c>
      <c r="H2615">
        <v>32.25</v>
      </c>
      <c r="I2615">
        <v>33.299999999999997</v>
      </c>
      <c r="J2615">
        <v>38.85</v>
      </c>
      <c r="K2615">
        <v>27.95</v>
      </c>
    </row>
    <row r="2616" spans="1:11" x14ac:dyDescent="0.25">
      <c r="A2616" t="s">
        <v>20</v>
      </c>
      <c r="B2616">
        <v>533080</v>
      </c>
      <c r="C2616" t="s">
        <v>4231</v>
      </c>
      <c r="D2616">
        <v>873.6</v>
      </c>
      <c r="E2616">
        <v>877.82</v>
      </c>
      <c r="F2616">
        <v>882</v>
      </c>
      <c r="G2616">
        <v>886.8</v>
      </c>
      <c r="H2616">
        <v>906.39</v>
      </c>
      <c r="I2616">
        <v>935.73</v>
      </c>
      <c r="J2616">
        <v>1049.95</v>
      </c>
      <c r="K2616">
        <v>844.35</v>
      </c>
    </row>
    <row r="2617" spans="1:11" x14ac:dyDescent="0.25">
      <c r="A2617" t="s">
        <v>20</v>
      </c>
      <c r="B2617">
        <v>533088</v>
      </c>
      <c r="C2617" t="s">
        <v>4232</v>
      </c>
      <c r="D2617">
        <v>397.95</v>
      </c>
      <c r="E2617">
        <v>398.95</v>
      </c>
      <c r="F2617">
        <v>400.55</v>
      </c>
      <c r="G2617">
        <v>404.9</v>
      </c>
      <c r="H2617">
        <v>402.26</v>
      </c>
      <c r="I2617">
        <v>346.44</v>
      </c>
      <c r="J2617">
        <v>469.8</v>
      </c>
      <c r="K2617">
        <v>328.85</v>
      </c>
    </row>
    <row r="2618" spans="1:11" x14ac:dyDescent="0.25">
      <c r="A2618" t="s">
        <v>20</v>
      </c>
      <c r="B2618">
        <v>533090</v>
      </c>
      <c r="C2618" t="s">
        <v>1968</v>
      </c>
      <c r="D2618">
        <v>0.38</v>
      </c>
      <c r="E2618">
        <v>0.38</v>
      </c>
      <c r="F2618">
        <v>0.38</v>
      </c>
      <c r="G2618">
        <v>0.38</v>
      </c>
      <c r="H2618">
        <v>0.38</v>
      </c>
      <c r="I2618">
        <v>0.4</v>
      </c>
      <c r="J2618">
        <v>0.42</v>
      </c>
      <c r="K2618">
        <v>0.34</v>
      </c>
    </row>
    <row r="2619" spans="1:11" x14ac:dyDescent="0.25">
      <c r="A2619" t="s">
        <v>20</v>
      </c>
      <c r="B2619">
        <v>533093</v>
      </c>
      <c r="C2619" t="s">
        <v>4233</v>
      </c>
      <c r="D2619">
        <v>48.5</v>
      </c>
      <c r="E2619">
        <v>48.63</v>
      </c>
      <c r="F2619">
        <v>48.21</v>
      </c>
      <c r="G2619">
        <v>47.63</v>
      </c>
      <c r="H2619">
        <v>46.47</v>
      </c>
      <c r="I2619">
        <v>47.18</v>
      </c>
      <c r="J2619">
        <v>50.79</v>
      </c>
      <c r="K2619">
        <v>39.369999999999997</v>
      </c>
    </row>
    <row r="2620" spans="1:11" x14ac:dyDescent="0.25">
      <c r="A2620" t="s">
        <v>20</v>
      </c>
      <c r="B2620">
        <v>533095</v>
      </c>
      <c r="C2620" t="s">
        <v>4234</v>
      </c>
      <c r="D2620">
        <v>8062.35</v>
      </c>
      <c r="E2620">
        <v>8097.95</v>
      </c>
      <c r="F2620">
        <v>7998.25</v>
      </c>
      <c r="G2620">
        <v>7609.97</v>
      </c>
      <c r="H2620">
        <v>6700.34</v>
      </c>
      <c r="I2620">
        <v>5130.01</v>
      </c>
      <c r="J2620">
        <v>8500</v>
      </c>
      <c r="K2620">
        <v>4845</v>
      </c>
    </row>
    <row r="2621" spans="1:11" x14ac:dyDescent="0.25">
      <c r="A2621" t="s">
        <v>20</v>
      </c>
      <c r="B2621">
        <v>533096</v>
      </c>
      <c r="C2621" t="s">
        <v>4235</v>
      </c>
      <c r="D2621">
        <v>387.4</v>
      </c>
      <c r="E2621">
        <v>390.17</v>
      </c>
      <c r="F2621">
        <v>387.39</v>
      </c>
      <c r="G2621">
        <v>378.19</v>
      </c>
      <c r="H2621">
        <v>359.13</v>
      </c>
      <c r="I2621">
        <v>302.54000000000002</v>
      </c>
      <c r="J2621">
        <v>410</v>
      </c>
      <c r="K2621">
        <v>260.39999999999998</v>
      </c>
    </row>
    <row r="2622" spans="1:11" x14ac:dyDescent="0.25">
      <c r="A2622" t="s">
        <v>20</v>
      </c>
      <c r="B2622">
        <v>533098</v>
      </c>
      <c r="C2622" t="s">
        <v>1418</v>
      </c>
      <c r="D2622">
        <v>52.74</v>
      </c>
      <c r="E2622">
        <v>52.05</v>
      </c>
      <c r="F2622">
        <v>51.67</v>
      </c>
      <c r="G2622">
        <v>51.47</v>
      </c>
      <c r="H2622">
        <v>51.31</v>
      </c>
      <c r="I2622">
        <v>47.14</v>
      </c>
      <c r="J2622">
        <v>56.78</v>
      </c>
      <c r="K2622">
        <v>48.45</v>
      </c>
    </row>
    <row r="2623" spans="1:11" x14ac:dyDescent="0.25">
      <c r="A2623" t="s">
        <v>20</v>
      </c>
      <c r="B2623">
        <v>533101</v>
      </c>
      <c r="C2623" t="s">
        <v>4236</v>
      </c>
      <c r="D2623">
        <v>166.95</v>
      </c>
      <c r="E2623">
        <v>168.02</v>
      </c>
      <c r="F2623">
        <v>169.45</v>
      </c>
      <c r="G2623">
        <v>171.53</v>
      </c>
      <c r="H2623">
        <v>175.98</v>
      </c>
      <c r="I2623">
        <v>187.83</v>
      </c>
      <c r="J2623">
        <v>199</v>
      </c>
      <c r="K2623">
        <v>160</v>
      </c>
    </row>
    <row r="2624" spans="1:11" x14ac:dyDescent="0.25">
      <c r="A2624" t="s">
        <v>20</v>
      </c>
      <c r="B2624">
        <v>533104</v>
      </c>
      <c r="C2624" t="s">
        <v>4237</v>
      </c>
      <c r="D2624">
        <v>820.45</v>
      </c>
      <c r="E2624">
        <v>820.47</v>
      </c>
      <c r="F2624">
        <v>821.19</v>
      </c>
      <c r="G2624">
        <v>825.91</v>
      </c>
      <c r="H2624">
        <v>861.36</v>
      </c>
      <c r="I2624">
        <v>932.82</v>
      </c>
      <c r="J2624">
        <v>1089.3</v>
      </c>
      <c r="K2624">
        <v>760</v>
      </c>
    </row>
    <row r="2625" spans="1:11" x14ac:dyDescent="0.25">
      <c r="A2625" t="s">
        <v>20</v>
      </c>
      <c r="B2625">
        <v>533106</v>
      </c>
      <c r="C2625" t="s">
        <v>4238</v>
      </c>
      <c r="D2625">
        <v>315.25</v>
      </c>
      <c r="E2625">
        <v>314.95</v>
      </c>
      <c r="F2625">
        <v>312.27</v>
      </c>
      <c r="G2625">
        <v>309.58999999999997</v>
      </c>
      <c r="H2625">
        <v>301.01</v>
      </c>
      <c r="I2625">
        <v>270.02</v>
      </c>
      <c r="J2625">
        <v>339.45</v>
      </c>
      <c r="K2625">
        <v>263.8</v>
      </c>
    </row>
    <row r="2626" spans="1:11" x14ac:dyDescent="0.25">
      <c r="A2626" t="s">
        <v>20</v>
      </c>
      <c r="B2626">
        <v>533108</v>
      </c>
      <c r="C2626" t="s">
        <v>4239</v>
      </c>
      <c r="D2626">
        <v>32.67</v>
      </c>
      <c r="E2626">
        <v>31.55</v>
      </c>
      <c r="F2626">
        <v>30.76</v>
      </c>
      <c r="G2626">
        <v>29.87</v>
      </c>
      <c r="H2626">
        <v>27.48</v>
      </c>
      <c r="I2626">
        <v>21.25</v>
      </c>
      <c r="J2626">
        <v>32.99</v>
      </c>
      <c r="K2626">
        <v>15.07</v>
      </c>
    </row>
    <row r="2627" spans="1:11" x14ac:dyDescent="0.25">
      <c r="A2627" t="s">
        <v>20</v>
      </c>
      <c r="B2627">
        <v>533110</v>
      </c>
      <c r="C2627" t="s">
        <v>4240</v>
      </c>
      <c r="D2627">
        <v>16.91</v>
      </c>
      <c r="E2627">
        <v>15.37</v>
      </c>
      <c r="F2627">
        <v>14.81</v>
      </c>
      <c r="G2627">
        <v>14.4</v>
      </c>
      <c r="H2627">
        <v>14.07</v>
      </c>
      <c r="I2627">
        <v>16.28</v>
      </c>
      <c r="J2627">
        <v>17.3</v>
      </c>
      <c r="K2627">
        <v>11.45</v>
      </c>
    </row>
    <row r="2628" spans="1:11" x14ac:dyDescent="0.25">
      <c r="A2628" t="s">
        <v>20</v>
      </c>
      <c r="B2628">
        <v>533121</v>
      </c>
      <c r="C2628" t="s">
        <v>1425</v>
      </c>
      <c r="D2628">
        <v>1276.3499999999999</v>
      </c>
      <c r="E2628">
        <v>1272.55</v>
      </c>
      <c r="F2628">
        <v>1285.69</v>
      </c>
      <c r="G2628">
        <v>1306.92</v>
      </c>
      <c r="H2628">
        <v>1354.28</v>
      </c>
      <c r="I2628">
        <v>1393.91</v>
      </c>
      <c r="J2628">
        <v>1771</v>
      </c>
      <c r="K2628">
        <v>1220</v>
      </c>
    </row>
    <row r="2629" spans="1:11" x14ac:dyDescent="0.25">
      <c r="A2629" t="s">
        <v>20</v>
      </c>
      <c r="B2629">
        <v>533122</v>
      </c>
      <c r="C2629" t="s">
        <v>1426</v>
      </c>
      <c r="D2629">
        <v>10.64</v>
      </c>
      <c r="E2629">
        <v>9.82</v>
      </c>
      <c r="F2629">
        <v>9.1</v>
      </c>
      <c r="G2629">
        <v>8.35</v>
      </c>
      <c r="H2629">
        <v>7.38</v>
      </c>
      <c r="I2629">
        <v>5.55</v>
      </c>
      <c r="J2629">
        <v>10.64</v>
      </c>
      <c r="K2629">
        <v>4.67</v>
      </c>
    </row>
    <row r="2630" spans="1:11" x14ac:dyDescent="0.25">
      <c r="A2630" t="s">
        <v>20</v>
      </c>
      <c r="B2630">
        <v>533137</v>
      </c>
      <c r="C2630" t="s">
        <v>4241</v>
      </c>
      <c r="D2630">
        <v>56.96</v>
      </c>
      <c r="E2630">
        <v>56.41</v>
      </c>
      <c r="F2630">
        <v>54.85</v>
      </c>
      <c r="G2630">
        <v>52.84</v>
      </c>
      <c r="H2630">
        <v>49.71</v>
      </c>
      <c r="I2630">
        <v>41.45</v>
      </c>
      <c r="J2630">
        <v>59.75</v>
      </c>
      <c r="K2630">
        <v>40.020000000000003</v>
      </c>
    </row>
    <row r="2631" spans="1:11" x14ac:dyDescent="0.25">
      <c r="A2631" t="s">
        <v>20</v>
      </c>
      <c r="B2631">
        <v>533138</v>
      </c>
      <c r="C2631" t="s">
        <v>4242</v>
      </c>
      <c r="D2631">
        <v>1262.0999999999999</v>
      </c>
      <c r="E2631">
        <v>1272.18</v>
      </c>
      <c r="F2631">
        <v>1266.7</v>
      </c>
      <c r="G2631">
        <v>1266.78</v>
      </c>
      <c r="H2631">
        <v>1289.51</v>
      </c>
      <c r="I2631">
        <v>1393.52</v>
      </c>
      <c r="J2631">
        <v>1488</v>
      </c>
      <c r="K2631">
        <v>1152</v>
      </c>
    </row>
    <row r="2632" spans="1:11" x14ac:dyDescent="0.25">
      <c r="A2632" t="s">
        <v>20</v>
      </c>
      <c r="B2632">
        <v>533146</v>
      </c>
      <c r="C2632" t="s">
        <v>4243</v>
      </c>
      <c r="D2632">
        <v>315.3</v>
      </c>
      <c r="E2632">
        <v>311.61</v>
      </c>
      <c r="F2632">
        <v>308.32</v>
      </c>
      <c r="G2632">
        <v>307.95999999999998</v>
      </c>
      <c r="H2632">
        <v>311.14</v>
      </c>
      <c r="I2632">
        <v>280.48</v>
      </c>
      <c r="J2632">
        <v>364.95</v>
      </c>
      <c r="K2632">
        <v>280.89999999999998</v>
      </c>
    </row>
    <row r="2633" spans="1:11" x14ac:dyDescent="0.25">
      <c r="A2633" t="s">
        <v>20</v>
      </c>
      <c r="B2633">
        <v>533148</v>
      </c>
      <c r="C2633" t="s">
        <v>4244</v>
      </c>
      <c r="D2633">
        <v>399.4</v>
      </c>
      <c r="E2633">
        <v>395.64</v>
      </c>
      <c r="F2633">
        <v>392.88</v>
      </c>
      <c r="G2633">
        <v>392.35</v>
      </c>
      <c r="H2633">
        <v>385.98</v>
      </c>
      <c r="I2633">
        <v>330.88</v>
      </c>
      <c r="J2633">
        <v>449</v>
      </c>
      <c r="K2633">
        <v>286.10000000000002</v>
      </c>
    </row>
    <row r="2634" spans="1:11" x14ac:dyDescent="0.25">
      <c r="A2634" t="s">
        <v>20</v>
      </c>
      <c r="B2634">
        <v>533149</v>
      </c>
      <c r="C2634" t="s">
        <v>4245</v>
      </c>
      <c r="D2634">
        <v>9.66</v>
      </c>
      <c r="E2634">
        <v>9.69</v>
      </c>
      <c r="F2634">
        <v>9.84</v>
      </c>
      <c r="G2634">
        <v>10.14</v>
      </c>
      <c r="H2634">
        <v>10.029999999999999</v>
      </c>
      <c r="I2634">
        <v>7.67</v>
      </c>
      <c r="J2634">
        <v>12.45</v>
      </c>
      <c r="K2634">
        <v>6.01</v>
      </c>
    </row>
    <row r="2635" spans="1:11" x14ac:dyDescent="0.25">
      <c r="A2635" t="s">
        <v>20</v>
      </c>
      <c r="B2635">
        <v>533150</v>
      </c>
      <c r="C2635" t="s">
        <v>4246</v>
      </c>
      <c r="D2635">
        <v>1862.05</v>
      </c>
      <c r="E2635">
        <v>1844.88</v>
      </c>
      <c r="F2635">
        <v>1815.64</v>
      </c>
      <c r="G2635">
        <v>1767.76</v>
      </c>
      <c r="H2635">
        <v>1696.87</v>
      </c>
      <c r="I2635">
        <v>1528.28</v>
      </c>
      <c r="J2635">
        <v>1879</v>
      </c>
      <c r="K2635">
        <v>1496.4</v>
      </c>
    </row>
    <row r="2636" spans="1:11" x14ac:dyDescent="0.25">
      <c r="A2636" t="s">
        <v>20</v>
      </c>
      <c r="B2636">
        <v>533151</v>
      </c>
      <c r="C2636" t="s">
        <v>4247</v>
      </c>
      <c r="D2636">
        <v>297.14999999999998</v>
      </c>
      <c r="E2636">
        <v>297.57</v>
      </c>
      <c r="F2636">
        <v>297.93</v>
      </c>
      <c r="G2636">
        <v>295.27</v>
      </c>
      <c r="H2636">
        <v>275.58</v>
      </c>
      <c r="I2636">
        <v>201.12</v>
      </c>
      <c r="J2636">
        <v>324.95</v>
      </c>
      <c r="K2636">
        <v>203.5</v>
      </c>
    </row>
    <row r="2637" spans="1:11" x14ac:dyDescent="0.25">
      <c r="A2637" t="s">
        <v>20</v>
      </c>
      <c r="B2637">
        <v>533152</v>
      </c>
      <c r="C2637" t="s">
        <v>1476</v>
      </c>
      <c r="D2637">
        <v>46.51</v>
      </c>
      <c r="E2637">
        <v>46.67</v>
      </c>
      <c r="F2637">
        <v>45.57</v>
      </c>
      <c r="G2637">
        <v>41.88</v>
      </c>
      <c r="H2637">
        <v>35.17</v>
      </c>
      <c r="I2637">
        <v>26.14</v>
      </c>
      <c r="J2637">
        <v>54</v>
      </c>
      <c r="K2637">
        <v>19.559999999999999</v>
      </c>
    </row>
    <row r="2638" spans="1:11" x14ac:dyDescent="0.25">
      <c r="A2638" t="s">
        <v>20</v>
      </c>
      <c r="B2638">
        <v>533155</v>
      </c>
      <c r="C2638" t="s">
        <v>4248</v>
      </c>
      <c r="D2638">
        <v>528.20000000000005</v>
      </c>
      <c r="E2638">
        <v>519.52</v>
      </c>
      <c r="F2638">
        <v>514.95000000000005</v>
      </c>
      <c r="G2638">
        <v>514.74</v>
      </c>
      <c r="H2638">
        <v>515.63</v>
      </c>
      <c r="I2638">
        <v>507.11</v>
      </c>
      <c r="J2638">
        <v>555.85</v>
      </c>
      <c r="K2638">
        <v>470.7</v>
      </c>
    </row>
    <row r="2639" spans="1:11" x14ac:dyDescent="0.25">
      <c r="A2639" t="s">
        <v>20</v>
      </c>
      <c r="B2639">
        <v>533156</v>
      </c>
      <c r="C2639" t="s">
        <v>4249</v>
      </c>
      <c r="D2639">
        <v>75.19</v>
      </c>
      <c r="E2639">
        <v>76.45</v>
      </c>
      <c r="F2639">
        <v>76.61</v>
      </c>
      <c r="G2639">
        <v>75.97</v>
      </c>
      <c r="H2639">
        <v>70.400000000000006</v>
      </c>
      <c r="I2639">
        <v>51.63</v>
      </c>
      <c r="J2639">
        <v>84.5</v>
      </c>
      <c r="K2639">
        <v>43.45</v>
      </c>
    </row>
    <row r="2640" spans="1:11" x14ac:dyDescent="0.25">
      <c r="A2640" t="s">
        <v>20</v>
      </c>
      <c r="B2640">
        <v>533158</v>
      </c>
      <c r="C2640" t="s">
        <v>4250</v>
      </c>
      <c r="D2640">
        <v>1372.75</v>
      </c>
      <c r="E2640">
        <v>1374.95</v>
      </c>
      <c r="F2640">
        <v>1361.64</v>
      </c>
      <c r="G2640">
        <v>1355.05</v>
      </c>
      <c r="H2640">
        <v>1331.99</v>
      </c>
      <c r="I2640">
        <v>1243.26</v>
      </c>
      <c r="J2640">
        <v>1533.9</v>
      </c>
      <c r="K2640">
        <v>1074.1500000000001</v>
      </c>
    </row>
    <row r="2641" spans="1:11" x14ac:dyDescent="0.25">
      <c r="A2641" t="s">
        <v>20</v>
      </c>
      <c r="B2641">
        <v>533160</v>
      </c>
      <c r="C2641" t="s">
        <v>4251</v>
      </c>
      <c r="D2641">
        <v>211.95</v>
      </c>
      <c r="E2641">
        <v>200.2</v>
      </c>
      <c r="F2641">
        <v>192.41</v>
      </c>
      <c r="G2641">
        <v>183.17</v>
      </c>
      <c r="H2641">
        <v>166.47</v>
      </c>
      <c r="I2641">
        <v>121.4</v>
      </c>
      <c r="J2641">
        <v>214.6</v>
      </c>
      <c r="K2641">
        <v>78.44</v>
      </c>
    </row>
    <row r="2642" spans="1:11" x14ac:dyDescent="0.25">
      <c r="A2642" t="s">
        <v>20</v>
      </c>
      <c r="B2642">
        <v>533161</v>
      </c>
      <c r="C2642" t="s">
        <v>1488</v>
      </c>
      <c r="D2642">
        <v>108.4</v>
      </c>
      <c r="E2642">
        <v>108.05</v>
      </c>
      <c r="F2642">
        <v>107.81</v>
      </c>
      <c r="G2642">
        <v>108.12</v>
      </c>
      <c r="H2642">
        <v>106.3</v>
      </c>
      <c r="I2642">
        <v>97.62</v>
      </c>
      <c r="J2642">
        <v>126.5</v>
      </c>
      <c r="K2642">
        <v>82.91</v>
      </c>
    </row>
    <row r="2643" spans="1:11" x14ac:dyDescent="0.25">
      <c r="A2643" t="s">
        <v>20</v>
      </c>
      <c r="B2643">
        <v>533162</v>
      </c>
      <c r="C2643" t="s">
        <v>4252</v>
      </c>
      <c r="D2643">
        <v>19.91</v>
      </c>
      <c r="E2643">
        <v>19.84</v>
      </c>
      <c r="F2643">
        <v>19.489999999999998</v>
      </c>
      <c r="G2643">
        <v>19.239999999999998</v>
      </c>
      <c r="H2643">
        <v>18.79</v>
      </c>
      <c r="I2643">
        <v>17.09</v>
      </c>
      <c r="J2643">
        <v>22.29</v>
      </c>
      <c r="K2643">
        <v>15.53</v>
      </c>
    </row>
    <row r="2644" spans="1:11" x14ac:dyDescent="0.25">
      <c r="A2644" t="s">
        <v>20</v>
      </c>
      <c r="B2644">
        <v>533163</v>
      </c>
      <c r="C2644" t="s">
        <v>4253</v>
      </c>
      <c r="D2644">
        <v>22.86</v>
      </c>
      <c r="E2644">
        <v>21.25</v>
      </c>
      <c r="F2644">
        <v>20.440000000000001</v>
      </c>
      <c r="G2644">
        <v>19.920000000000002</v>
      </c>
      <c r="H2644">
        <v>19.670000000000002</v>
      </c>
      <c r="I2644">
        <v>20.55</v>
      </c>
      <c r="J2644">
        <v>22.86</v>
      </c>
      <c r="K2644">
        <v>17.350000000000001</v>
      </c>
    </row>
    <row r="2645" spans="1:11" x14ac:dyDescent="0.25">
      <c r="A2645" t="s">
        <v>20</v>
      </c>
      <c r="B2645">
        <v>533164</v>
      </c>
      <c r="C2645" t="s">
        <v>5737</v>
      </c>
      <c r="D2645">
        <v>70.599999999999994</v>
      </c>
      <c r="E2645">
        <v>72.87</v>
      </c>
      <c r="F2645">
        <v>74.73</v>
      </c>
      <c r="G2645">
        <v>75.2</v>
      </c>
      <c r="H2645">
        <v>73.31</v>
      </c>
      <c r="I2645">
        <v>65.739999999999995</v>
      </c>
      <c r="J2645">
        <v>89.25</v>
      </c>
      <c r="K2645">
        <v>55.95</v>
      </c>
    </row>
    <row r="2646" spans="1:11" x14ac:dyDescent="0.25">
      <c r="A2646" t="s">
        <v>20</v>
      </c>
      <c r="B2646">
        <v>533166</v>
      </c>
      <c r="C2646" t="s">
        <v>4254</v>
      </c>
      <c r="D2646">
        <v>2.88</v>
      </c>
      <c r="E2646">
        <v>2.81</v>
      </c>
      <c r="F2646">
        <v>2.82</v>
      </c>
      <c r="G2646">
        <v>2.89</v>
      </c>
      <c r="H2646">
        <v>2.91</v>
      </c>
      <c r="I2646">
        <v>2.7</v>
      </c>
      <c r="J2646">
        <v>3.7</v>
      </c>
      <c r="K2646">
        <v>2.0699999999999998</v>
      </c>
    </row>
    <row r="2647" spans="1:11" x14ac:dyDescent="0.25">
      <c r="A2647" t="s">
        <v>20</v>
      </c>
      <c r="B2647">
        <v>533167</v>
      </c>
      <c r="C2647" t="s">
        <v>5738</v>
      </c>
      <c r="D2647">
        <v>40.85</v>
      </c>
      <c r="E2647">
        <v>44.29</v>
      </c>
      <c r="F2647">
        <v>44.78</v>
      </c>
      <c r="G2647">
        <v>43.38</v>
      </c>
      <c r="H2647">
        <v>41.42</v>
      </c>
      <c r="I2647">
        <v>38.64</v>
      </c>
      <c r="J2647">
        <v>53.3</v>
      </c>
      <c r="K2647">
        <v>34.200000000000003</v>
      </c>
    </row>
    <row r="2648" spans="1:11" x14ac:dyDescent="0.25">
      <c r="A2648" t="s">
        <v>20</v>
      </c>
      <c r="B2648">
        <v>533168</v>
      </c>
      <c r="C2648" t="s">
        <v>4255</v>
      </c>
      <c r="D2648">
        <v>451.3</v>
      </c>
      <c r="E2648">
        <v>454.29</v>
      </c>
      <c r="F2648">
        <v>455.98</v>
      </c>
      <c r="G2648">
        <v>461.49</v>
      </c>
      <c r="H2648">
        <v>465.07</v>
      </c>
      <c r="I2648">
        <v>390.77</v>
      </c>
      <c r="J2648">
        <v>549.85</v>
      </c>
      <c r="K2648">
        <v>398</v>
      </c>
    </row>
    <row r="2649" spans="1:11" x14ac:dyDescent="0.25">
      <c r="A2649" t="s">
        <v>20</v>
      </c>
      <c r="B2649">
        <v>533169</v>
      </c>
      <c r="C2649" t="s">
        <v>4256</v>
      </c>
      <c r="D2649">
        <v>144.30000000000001</v>
      </c>
      <c r="E2649">
        <v>145.46</v>
      </c>
      <c r="F2649">
        <v>145.94999999999999</v>
      </c>
      <c r="G2649">
        <v>147.69</v>
      </c>
      <c r="H2649">
        <v>147.38999999999999</v>
      </c>
      <c r="I2649">
        <v>122.49</v>
      </c>
      <c r="J2649">
        <v>168.6</v>
      </c>
      <c r="K2649">
        <v>130</v>
      </c>
    </row>
    <row r="2650" spans="1:11" x14ac:dyDescent="0.25">
      <c r="A2650" t="s">
        <v>20</v>
      </c>
      <c r="B2650">
        <v>533170</v>
      </c>
      <c r="C2650" t="s">
        <v>4257</v>
      </c>
      <c r="D2650">
        <v>159.94999999999999</v>
      </c>
      <c r="E2650">
        <v>160.88</v>
      </c>
      <c r="F2650">
        <v>163.16999999999999</v>
      </c>
      <c r="G2650">
        <v>166.26</v>
      </c>
      <c r="H2650">
        <v>164.62</v>
      </c>
      <c r="I2650">
        <v>141.99</v>
      </c>
      <c r="J2650">
        <v>194</v>
      </c>
      <c r="K2650">
        <v>126.6</v>
      </c>
    </row>
    <row r="2651" spans="1:11" x14ac:dyDescent="0.25">
      <c r="A2651" t="s">
        <v>20</v>
      </c>
      <c r="B2651">
        <v>533172</v>
      </c>
      <c r="C2651" t="s">
        <v>1500</v>
      </c>
      <c r="D2651">
        <v>5425</v>
      </c>
      <c r="E2651">
        <v>5394.54</v>
      </c>
      <c r="F2651">
        <v>5383.82</v>
      </c>
      <c r="G2651">
        <v>5350.08</v>
      </c>
      <c r="H2651">
        <v>5299.84</v>
      </c>
      <c r="I2651">
        <v>5104.79</v>
      </c>
      <c r="J2651">
        <v>5493.95</v>
      </c>
      <c r="K2651">
        <v>5000</v>
      </c>
    </row>
    <row r="2652" spans="1:11" x14ac:dyDescent="0.25">
      <c r="A2652" t="s">
        <v>20</v>
      </c>
      <c r="B2652">
        <v>533177</v>
      </c>
      <c r="C2652" t="s">
        <v>4258</v>
      </c>
      <c r="D2652">
        <v>5.39</v>
      </c>
      <c r="E2652">
        <v>5.5</v>
      </c>
      <c r="F2652">
        <v>5.49</v>
      </c>
      <c r="G2652">
        <v>5.32</v>
      </c>
      <c r="H2652">
        <v>4.72</v>
      </c>
      <c r="I2652">
        <v>3.92</v>
      </c>
      <c r="J2652">
        <v>6.33</v>
      </c>
      <c r="K2652">
        <v>2.75</v>
      </c>
    </row>
    <row r="2653" spans="1:11" x14ac:dyDescent="0.25">
      <c r="A2653" t="s">
        <v>20</v>
      </c>
      <c r="B2653">
        <v>533179</v>
      </c>
      <c r="C2653" t="s">
        <v>1502</v>
      </c>
      <c r="D2653">
        <v>6387.95</v>
      </c>
      <c r="E2653">
        <v>6330.65</v>
      </c>
      <c r="F2653">
        <v>6279.23</v>
      </c>
      <c r="G2653">
        <v>6174.94</v>
      </c>
      <c r="H2653">
        <v>5911.6</v>
      </c>
      <c r="I2653">
        <v>5158.33</v>
      </c>
      <c r="J2653">
        <v>6479.15</v>
      </c>
      <c r="K2653">
        <v>4637.6499999999996</v>
      </c>
    </row>
    <row r="2654" spans="1:11" x14ac:dyDescent="0.25">
      <c r="A2654" t="s">
        <v>20</v>
      </c>
      <c r="B2654">
        <v>533181</v>
      </c>
      <c r="C2654" t="s">
        <v>4259</v>
      </c>
      <c r="D2654">
        <v>125.55</v>
      </c>
      <c r="E2654">
        <v>125.95</v>
      </c>
      <c r="F2654">
        <v>125.59</v>
      </c>
      <c r="G2654">
        <v>126.46</v>
      </c>
      <c r="H2654">
        <v>129.55000000000001</v>
      </c>
      <c r="I2654">
        <v>134.30000000000001</v>
      </c>
      <c r="J2654">
        <v>159.80000000000001</v>
      </c>
      <c r="K2654">
        <v>112.95</v>
      </c>
    </row>
    <row r="2655" spans="1:11" x14ac:dyDescent="0.25">
      <c r="A2655" t="s">
        <v>20</v>
      </c>
      <c r="B2655">
        <v>533189</v>
      </c>
      <c r="C2655" t="s">
        <v>4260</v>
      </c>
      <c r="D2655">
        <v>0.88</v>
      </c>
      <c r="E2655">
        <v>0.88</v>
      </c>
      <c r="F2655">
        <v>0.87</v>
      </c>
      <c r="G2655">
        <v>0.87</v>
      </c>
      <c r="H2655">
        <v>0.87</v>
      </c>
      <c r="I2655">
        <v>1.1100000000000001</v>
      </c>
      <c r="J2655">
        <v>1.1000000000000001</v>
      </c>
      <c r="K2655">
        <v>0.71</v>
      </c>
    </row>
    <row r="2656" spans="1:11" x14ac:dyDescent="0.25">
      <c r="A2656" t="s">
        <v>20</v>
      </c>
      <c r="B2656">
        <v>533192</v>
      </c>
      <c r="C2656" t="s">
        <v>4261</v>
      </c>
      <c r="D2656">
        <v>37.32</v>
      </c>
      <c r="E2656">
        <v>38.04</v>
      </c>
      <c r="F2656">
        <v>38.07</v>
      </c>
      <c r="G2656">
        <v>37.880000000000003</v>
      </c>
      <c r="H2656">
        <v>36.43</v>
      </c>
      <c r="I2656">
        <v>30.74</v>
      </c>
      <c r="J2656">
        <v>43.71</v>
      </c>
      <c r="K2656">
        <v>27.91</v>
      </c>
    </row>
    <row r="2657" spans="1:11" x14ac:dyDescent="0.25">
      <c r="A2657" t="s">
        <v>20</v>
      </c>
      <c r="B2657">
        <v>533193</v>
      </c>
      <c r="C2657" t="s">
        <v>4262</v>
      </c>
      <c r="D2657">
        <v>117.5</v>
      </c>
      <c r="E2657">
        <v>119.51</v>
      </c>
      <c r="F2657">
        <v>119.16</v>
      </c>
      <c r="G2657">
        <v>118.53</v>
      </c>
      <c r="H2657">
        <v>117.21</v>
      </c>
      <c r="I2657">
        <v>102.65</v>
      </c>
      <c r="J2657">
        <v>137.5</v>
      </c>
      <c r="K2657">
        <v>103.95</v>
      </c>
    </row>
    <row r="2658" spans="1:11" x14ac:dyDescent="0.25">
      <c r="A2658" t="s">
        <v>20</v>
      </c>
      <c r="B2658">
        <v>533202</v>
      </c>
      <c r="C2658" t="s">
        <v>4263</v>
      </c>
      <c r="D2658">
        <v>3.33</v>
      </c>
      <c r="E2658">
        <v>3.3</v>
      </c>
      <c r="F2658">
        <v>3.18</v>
      </c>
      <c r="G2658">
        <v>3.07</v>
      </c>
      <c r="H2658">
        <v>2.97</v>
      </c>
      <c r="I2658">
        <v>2.85</v>
      </c>
      <c r="J2658">
        <v>3.9</v>
      </c>
      <c r="K2658">
        <v>2.46</v>
      </c>
    </row>
    <row r="2659" spans="1:11" x14ac:dyDescent="0.25">
      <c r="A2659" t="s">
        <v>20</v>
      </c>
      <c r="B2659">
        <v>533203</v>
      </c>
      <c r="C2659" t="s">
        <v>4264</v>
      </c>
      <c r="D2659">
        <v>4.87</v>
      </c>
      <c r="E2659">
        <v>4.8099999999999996</v>
      </c>
      <c r="F2659">
        <v>4.8099999999999996</v>
      </c>
      <c r="G2659">
        <v>4.84</v>
      </c>
      <c r="H2659">
        <v>4.8600000000000003</v>
      </c>
      <c r="I2659">
        <v>4.72</v>
      </c>
      <c r="J2659">
        <v>6.02</v>
      </c>
      <c r="K2659">
        <v>4.4000000000000004</v>
      </c>
    </row>
    <row r="2660" spans="1:11" x14ac:dyDescent="0.25">
      <c r="A2660" t="s">
        <v>20</v>
      </c>
      <c r="B2660">
        <v>533206</v>
      </c>
      <c r="C2660" t="s">
        <v>1521</v>
      </c>
      <c r="D2660">
        <v>76.09</v>
      </c>
      <c r="E2660">
        <v>75.760000000000005</v>
      </c>
      <c r="F2660">
        <v>75.260000000000005</v>
      </c>
      <c r="G2660">
        <v>74.19</v>
      </c>
      <c r="H2660">
        <v>70.650000000000006</v>
      </c>
      <c r="I2660">
        <v>54.08</v>
      </c>
      <c r="J2660">
        <v>83.69</v>
      </c>
      <c r="K2660">
        <v>52.69</v>
      </c>
    </row>
    <row r="2661" spans="1:11" x14ac:dyDescent="0.25">
      <c r="A2661" t="s">
        <v>20</v>
      </c>
      <c r="B2661">
        <v>533208</v>
      </c>
      <c r="C2661" t="s">
        <v>4265</v>
      </c>
      <c r="D2661">
        <v>130.4</v>
      </c>
      <c r="E2661">
        <v>130.54</v>
      </c>
      <c r="F2661">
        <v>130.6</v>
      </c>
      <c r="G2661">
        <v>131.28</v>
      </c>
      <c r="H2661">
        <v>132.01</v>
      </c>
      <c r="I2661">
        <v>132.18</v>
      </c>
      <c r="J2661">
        <v>149.5</v>
      </c>
      <c r="K2661">
        <v>112</v>
      </c>
    </row>
    <row r="2662" spans="1:11" x14ac:dyDescent="0.25">
      <c r="A2662" t="s">
        <v>20</v>
      </c>
      <c r="B2662">
        <v>533210</v>
      </c>
      <c r="C2662" t="s">
        <v>4266</v>
      </c>
      <c r="D2662">
        <v>72.849999999999994</v>
      </c>
      <c r="E2662">
        <v>73.099999999999994</v>
      </c>
      <c r="F2662">
        <v>73.38</v>
      </c>
      <c r="G2662">
        <v>73.849999999999994</v>
      </c>
      <c r="H2662">
        <v>74.11</v>
      </c>
      <c r="I2662">
        <v>64.790000000000006</v>
      </c>
      <c r="J2662">
        <v>85.83</v>
      </c>
      <c r="K2662">
        <v>70.2</v>
      </c>
    </row>
    <row r="2663" spans="1:11" x14ac:dyDescent="0.25">
      <c r="A2663" t="s">
        <v>20</v>
      </c>
      <c r="B2663">
        <v>533212</v>
      </c>
      <c r="C2663" t="s">
        <v>4267</v>
      </c>
      <c r="D2663">
        <v>96.88</v>
      </c>
      <c r="E2663">
        <v>97.67</v>
      </c>
      <c r="F2663">
        <v>98.99</v>
      </c>
      <c r="G2663">
        <v>99.77</v>
      </c>
      <c r="H2663">
        <v>98.92</v>
      </c>
      <c r="I2663">
        <v>101.03</v>
      </c>
      <c r="J2663">
        <v>111.99</v>
      </c>
      <c r="K2663">
        <v>80</v>
      </c>
    </row>
    <row r="2664" spans="1:11" x14ac:dyDescent="0.25">
      <c r="A2664" t="s">
        <v>20</v>
      </c>
      <c r="B2664">
        <v>533217</v>
      </c>
      <c r="C2664" t="s">
        <v>1539</v>
      </c>
      <c r="D2664">
        <v>78.61</v>
      </c>
      <c r="E2664">
        <v>79.58</v>
      </c>
      <c r="F2664">
        <v>79.900000000000006</v>
      </c>
      <c r="G2664">
        <v>79.78</v>
      </c>
      <c r="H2664">
        <v>76.849999999999994</v>
      </c>
      <c r="I2664">
        <v>66.55</v>
      </c>
      <c r="J2664">
        <v>89.3</v>
      </c>
      <c r="K2664">
        <v>60</v>
      </c>
    </row>
    <row r="2665" spans="1:11" x14ac:dyDescent="0.25">
      <c r="A2665" t="s">
        <v>20</v>
      </c>
      <c r="B2665">
        <v>533218</v>
      </c>
      <c r="C2665" t="s">
        <v>1545</v>
      </c>
      <c r="D2665">
        <v>83.66</v>
      </c>
      <c r="E2665">
        <v>85.12</v>
      </c>
      <c r="F2665">
        <v>85.48</v>
      </c>
      <c r="G2665">
        <v>84.89</v>
      </c>
      <c r="H2665">
        <v>82.19</v>
      </c>
      <c r="I2665">
        <v>75.59</v>
      </c>
      <c r="J2665">
        <v>93.98</v>
      </c>
      <c r="K2665">
        <v>66</v>
      </c>
    </row>
    <row r="2666" spans="1:11" x14ac:dyDescent="0.25">
      <c r="A2666" t="s">
        <v>20</v>
      </c>
      <c r="B2666">
        <v>533227</v>
      </c>
      <c r="C2666" t="s">
        <v>4268</v>
      </c>
      <c r="D2666">
        <v>133.9</v>
      </c>
      <c r="E2666">
        <v>133.65</v>
      </c>
      <c r="F2666">
        <v>133.46</v>
      </c>
      <c r="G2666">
        <v>134.03</v>
      </c>
      <c r="H2666">
        <v>133.61000000000001</v>
      </c>
      <c r="I2666">
        <v>111.31</v>
      </c>
      <c r="J2666">
        <v>169.8</v>
      </c>
      <c r="K2666">
        <v>120.45</v>
      </c>
    </row>
    <row r="2667" spans="1:11" x14ac:dyDescent="0.25">
      <c r="A2667" t="s">
        <v>20</v>
      </c>
      <c r="B2667">
        <v>533229</v>
      </c>
      <c r="C2667" t="s">
        <v>1554</v>
      </c>
      <c r="D2667">
        <v>225.65</v>
      </c>
      <c r="E2667">
        <v>224.76</v>
      </c>
      <c r="F2667">
        <v>227.21</v>
      </c>
      <c r="G2667">
        <v>229.98</v>
      </c>
      <c r="H2667">
        <v>230.73</v>
      </c>
      <c r="I2667">
        <v>207.29</v>
      </c>
      <c r="J2667">
        <v>262.75</v>
      </c>
      <c r="K2667">
        <v>213.2</v>
      </c>
    </row>
    <row r="2668" spans="1:11" x14ac:dyDescent="0.25">
      <c r="A2668" t="s">
        <v>20</v>
      </c>
      <c r="B2668">
        <v>533230</v>
      </c>
      <c r="C2668" t="s">
        <v>1555</v>
      </c>
      <c r="D2668">
        <v>53.32</v>
      </c>
      <c r="E2668">
        <v>53.03</v>
      </c>
      <c r="F2668">
        <v>52.97</v>
      </c>
      <c r="G2668">
        <v>52.79</v>
      </c>
      <c r="H2668">
        <v>52.32</v>
      </c>
      <c r="I2668">
        <v>55.87</v>
      </c>
      <c r="J2668">
        <v>55.27</v>
      </c>
      <c r="K2668">
        <v>49.52</v>
      </c>
    </row>
    <row r="2669" spans="1:11" x14ac:dyDescent="0.25">
      <c r="A2669" t="s">
        <v>20</v>
      </c>
      <c r="B2669">
        <v>533239</v>
      </c>
      <c r="C2669" t="s">
        <v>2006</v>
      </c>
      <c r="D2669">
        <v>5.7</v>
      </c>
      <c r="E2669">
        <v>5.72</v>
      </c>
      <c r="F2669">
        <v>5.71</v>
      </c>
      <c r="G2669">
        <v>5.71</v>
      </c>
      <c r="H2669">
        <v>5.66</v>
      </c>
      <c r="I2669">
        <v>5.21</v>
      </c>
      <c r="J2669">
        <v>7.31</v>
      </c>
      <c r="K2669">
        <v>4.34</v>
      </c>
    </row>
    <row r="2670" spans="1:11" x14ac:dyDescent="0.25">
      <c r="A2670" t="s">
        <v>20</v>
      </c>
      <c r="B2670">
        <v>533244</v>
      </c>
      <c r="C2670" t="s">
        <v>1559</v>
      </c>
      <c r="D2670">
        <v>53.42</v>
      </c>
      <c r="E2670">
        <v>53.04</v>
      </c>
      <c r="F2670">
        <v>52.95</v>
      </c>
      <c r="G2670">
        <v>52.74</v>
      </c>
      <c r="H2670">
        <v>52.26</v>
      </c>
      <c r="I2670">
        <v>51.12</v>
      </c>
      <c r="J2670">
        <v>53.69</v>
      </c>
      <c r="K2670">
        <v>49.26</v>
      </c>
    </row>
    <row r="2671" spans="1:11" x14ac:dyDescent="0.25">
      <c r="A2671" t="s">
        <v>20</v>
      </c>
      <c r="B2671">
        <v>533248</v>
      </c>
      <c r="C2671" t="s">
        <v>1560</v>
      </c>
      <c r="D2671">
        <v>138.25</v>
      </c>
      <c r="E2671">
        <v>137.41</v>
      </c>
      <c r="F2671">
        <v>135.13999999999999</v>
      </c>
      <c r="G2671">
        <v>132.37</v>
      </c>
      <c r="H2671">
        <v>129.15</v>
      </c>
      <c r="I2671">
        <v>117.89</v>
      </c>
      <c r="J2671">
        <v>142.69999999999999</v>
      </c>
      <c r="K2671">
        <v>115.7</v>
      </c>
    </row>
    <row r="2672" spans="1:11" x14ac:dyDescent="0.25">
      <c r="A2672" t="s">
        <v>20</v>
      </c>
      <c r="B2672">
        <v>533252</v>
      </c>
      <c r="C2672" t="s">
        <v>5739</v>
      </c>
      <c r="D2672">
        <v>634</v>
      </c>
      <c r="E2672">
        <v>635.86</v>
      </c>
      <c r="F2672">
        <v>638.26</v>
      </c>
      <c r="G2672">
        <v>627.55999999999995</v>
      </c>
      <c r="H2672">
        <v>570.05999999999995</v>
      </c>
      <c r="I2672">
        <v>424.92</v>
      </c>
      <c r="J2672">
        <v>724</v>
      </c>
      <c r="K2672">
        <v>356.1</v>
      </c>
    </row>
    <row r="2673" spans="1:11" x14ac:dyDescent="0.25">
      <c r="A2673" t="s">
        <v>20</v>
      </c>
      <c r="B2673">
        <v>533259</v>
      </c>
      <c r="C2673" t="s">
        <v>1566</v>
      </c>
      <c r="D2673">
        <v>398.7</v>
      </c>
      <c r="E2673">
        <v>396</v>
      </c>
      <c r="F2673">
        <v>387.2</v>
      </c>
      <c r="G2673">
        <v>366.37</v>
      </c>
      <c r="H2673">
        <v>332.1</v>
      </c>
      <c r="I2673">
        <v>297</v>
      </c>
      <c r="J2673">
        <v>426.7</v>
      </c>
      <c r="K2673">
        <v>252</v>
      </c>
    </row>
    <row r="2674" spans="1:11" x14ac:dyDescent="0.25">
      <c r="A2674" t="s">
        <v>20</v>
      </c>
      <c r="B2674">
        <v>533260</v>
      </c>
      <c r="C2674" t="s">
        <v>1570</v>
      </c>
      <c r="D2674">
        <v>216.6</v>
      </c>
      <c r="E2674">
        <v>218.54</v>
      </c>
      <c r="F2674">
        <v>218.56</v>
      </c>
      <c r="G2674">
        <v>215.23</v>
      </c>
      <c r="H2674">
        <v>209.01</v>
      </c>
      <c r="I2674">
        <v>194.99</v>
      </c>
      <c r="J2674">
        <v>236.95</v>
      </c>
      <c r="K2674">
        <v>178</v>
      </c>
    </row>
    <row r="2675" spans="1:11" x14ac:dyDescent="0.25">
      <c r="A2675" t="s">
        <v>20</v>
      </c>
      <c r="B2675">
        <v>533261</v>
      </c>
      <c r="C2675" t="s">
        <v>4269</v>
      </c>
      <c r="D2675">
        <v>19.510000000000002</v>
      </c>
      <c r="E2675">
        <v>19.61</v>
      </c>
      <c r="F2675">
        <v>19.440000000000001</v>
      </c>
      <c r="G2675">
        <v>19.18</v>
      </c>
      <c r="H2675">
        <v>19.079999999999998</v>
      </c>
      <c r="I2675">
        <v>21.77</v>
      </c>
      <c r="J2675">
        <v>22.12</v>
      </c>
      <c r="K2675">
        <v>17.2</v>
      </c>
    </row>
    <row r="2676" spans="1:11" x14ac:dyDescent="0.25">
      <c r="A2676" t="s">
        <v>20</v>
      </c>
      <c r="B2676">
        <v>533262</v>
      </c>
      <c r="C2676" t="s">
        <v>4270</v>
      </c>
      <c r="D2676">
        <v>734.55</v>
      </c>
      <c r="E2676">
        <v>698.49</v>
      </c>
      <c r="F2676">
        <v>681.27</v>
      </c>
      <c r="G2676">
        <v>657.23</v>
      </c>
      <c r="H2676">
        <v>610.78</v>
      </c>
      <c r="I2676">
        <v>465.4</v>
      </c>
      <c r="J2676">
        <v>744</v>
      </c>
      <c r="K2676">
        <v>428.85</v>
      </c>
    </row>
    <row r="2677" spans="1:11" x14ac:dyDescent="0.25">
      <c r="A2677" t="s">
        <v>20</v>
      </c>
      <c r="B2677">
        <v>533263</v>
      </c>
      <c r="C2677" t="s">
        <v>5740</v>
      </c>
      <c r="D2677">
        <v>22.11</v>
      </c>
      <c r="E2677">
        <v>20.3</v>
      </c>
      <c r="F2677">
        <v>18.77</v>
      </c>
      <c r="G2677">
        <v>17.04</v>
      </c>
      <c r="H2677">
        <v>15.24</v>
      </c>
      <c r="I2677">
        <v>12.47</v>
      </c>
      <c r="J2677">
        <v>22.11</v>
      </c>
      <c r="K2677">
        <v>12.06</v>
      </c>
    </row>
    <row r="2678" spans="1:11" x14ac:dyDescent="0.25">
      <c r="A2678" t="s">
        <v>20</v>
      </c>
      <c r="B2678">
        <v>533267</v>
      </c>
      <c r="C2678" t="s">
        <v>1574</v>
      </c>
      <c r="D2678">
        <v>208.5</v>
      </c>
      <c r="E2678">
        <v>206.95</v>
      </c>
      <c r="F2678">
        <v>207.73</v>
      </c>
      <c r="G2678">
        <v>211.18</v>
      </c>
      <c r="H2678">
        <v>214.23</v>
      </c>
      <c r="I2678">
        <v>212.12</v>
      </c>
      <c r="J2678">
        <v>239.8</v>
      </c>
      <c r="K2678">
        <v>189.99</v>
      </c>
    </row>
    <row r="2679" spans="1:11" x14ac:dyDescent="0.25">
      <c r="A2679" t="s">
        <v>20</v>
      </c>
      <c r="B2679">
        <v>533268</v>
      </c>
      <c r="C2679" t="s">
        <v>4271</v>
      </c>
      <c r="D2679">
        <v>2.89</v>
      </c>
      <c r="E2679">
        <v>2.77</v>
      </c>
      <c r="F2679">
        <v>2.83</v>
      </c>
      <c r="G2679">
        <v>3</v>
      </c>
      <c r="H2679">
        <v>3.11</v>
      </c>
      <c r="I2679">
        <v>3.3</v>
      </c>
      <c r="J2679">
        <v>4.01</v>
      </c>
      <c r="K2679">
        <v>2.08</v>
      </c>
    </row>
    <row r="2680" spans="1:11" x14ac:dyDescent="0.25">
      <c r="A2680" t="s">
        <v>20</v>
      </c>
      <c r="B2680">
        <v>533269</v>
      </c>
      <c r="C2680" t="s">
        <v>4272</v>
      </c>
      <c r="D2680">
        <v>577.4</v>
      </c>
      <c r="E2680">
        <v>567.23</v>
      </c>
      <c r="F2680">
        <v>550.4</v>
      </c>
      <c r="G2680">
        <v>525.83000000000004</v>
      </c>
      <c r="H2680">
        <v>499.76</v>
      </c>
      <c r="I2680">
        <v>444.52</v>
      </c>
      <c r="J2680">
        <v>589.5</v>
      </c>
      <c r="K2680">
        <v>436.35</v>
      </c>
    </row>
    <row r="2681" spans="1:11" x14ac:dyDescent="0.25">
      <c r="A2681" t="s">
        <v>20</v>
      </c>
      <c r="B2681">
        <v>533270</v>
      </c>
      <c r="C2681" t="s">
        <v>4273</v>
      </c>
      <c r="D2681">
        <v>166</v>
      </c>
      <c r="E2681">
        <v>162.13</v>
      </c>
      <c r="F2681">
        <v>156.34</v>
      </c>
      <c r="G2681">
        <v>147.52000000000001</v>
      </c>
      <c r="H2681">
        <v>126.25</v>
      </c>
      <c r="I2681">
        <v>87.36</v>
      </c>
      <c r="J2681">
        <v>167.55</v>
      </c>
      <c r="K2681">
        <v>63</v>
      </c>
    </row>
    <row r="2682" spans="1:11" x14ac:dyDescent="0.25">
      <c r="A2682" t="s">
        <v>20</v>
      </c>
      <c r="B2682">
        <v>533271</v>
      </c>
      <c r="C2682" t="s">
        <v>1576</v>
      </c>
      <c r="D2682">
        <v>143.9</v>
      </c>
      <c r="E2682">
        <v>142.72999999999999</v>
      </c>
      <c r="F2682">
        <v>140.58000000000001</v>
      </c>
      <c r="G2682">
        <v>137.05000000000001</v>
      </c>
      <c r="H2682">
        <v>127.01</v>
      </c>
      <c r="I2682">
        <v>102.89</v>
      </c>
      <c r="J2682">
        <v>151.5</v>
      </c>
      <c r="K2682">
        <v>88.97</v>
      </c>
    </row>
    <row r="2683" spans="1:11" x14ac:dyDescent="0.25">
      <c r="A2683" t="s">
        <v>20</v>
      </c>
      <c r="B2683">
        <v>533272</v>
      </c>
      <c r="C2683" t="s">
        <v>1580</v>
      </c>
      <c r="D2683">
        <v>329.45</v>
      </c>
      <c r="E2683">
        <v>320.25</v>
      </c>
      <c r="F2683">
        <v>317.08999999999997</v>
      </c>
      <c r="G2683">
        <v>314.26</v>
      </c>
      <c r="H2683">
        <v>306.64999999999998</v>
      </c>
      <c r="I2683">
        <v>220.68</v>
      </c>
      <c r="J2683">
        <v>412.5</v>
      </c>
      <c r="K2683">
        <v>195</v>
      </c>
    </row>
    <row r="2684" spans="1:11" x14ac:dyDescent="0.25">
      <c r="A2684" t="s">
        <v>20</v>
      </c>
      <c r="B2684">
        <v>533273</v>
      </c>
      <c r="C2684" t="s">
        <v>4274</v>
      </c>
      <c r="D2684">
        <v>1342.4</v>
      </c>
      <c r="E2684">
        <v>1304.18</v>
      </c>
      <c r="F2684">
        <v>1269.71</v>
      </c>
      <c r="G2684">
        <v>1226.24</v>
      </c>
      <c r="H2684">
        <v>1171.27</v>
      </c>
      <c r="I2684">
        <v>1048.42</v>
      </c>
      <c r="J2684">
        <v>1350.15</v>
      </c>
      <c r="K2684">
        <v>1047.75</v>
      </c>
    </row>
    <row r="2685" spans="1:11" x14ac:dyDescent="0.25">
      <c r="A2685" t="s">
        <v>20</v>
      </c>
      <c r="B2685">
        <v>533274</v>
      </c>
      <c r="C2685" t="s">
        <v>1583</v>
      </c>
      <c r="D2685">
        <v>877.2</v>
      </c>
      <c r="E2685">
        <v>874.53</v>
      </c>
      <c r="F2685">
        <v>852.13</v>
      </c>
      <c r="G2685">
        <v>812.79</v>
      </c>
      <c r="H2685">
        <v>736.1</v>
      </c>
      <c r="I2685">
        <v>593.86</v>
      </c>
      <c r="J2685">
        <v>925</v>
      </c>
      <c r="K2685">
        <v>543.1</v>
      </c>
    </row>
    <row r="2686" spans="1:11" x14ac:dyDescent="0.25">
      <c r="A2686" t="s">
        <v>20</v>
      </c>
      <c r="B2686">
        <v>533275</v>
      </c>
      <c r="C2686" t="s">
        <v>1582</v>
      </c>
      <c r="D2686">
        <v>3.34</v>
      </c>
      <c r="E2686">
        <v>3.16</v>
      </c>
      <c r="F2686">
        <v>3.01</v>
      </c>
      <c r="G2686">
        <v>2.89</v>
      </c>
      <c r="H2686">
        <v>2.84</v>
      </c>
      <c r="I2686">
        <v>2.77</v>
      </c>
      <c r="J2686">
        <v>3.48</v>
      </c>
      <c r="K2686">
        <v>2.5099999999999998</v>
      </c>
    </row>
    <row r="2687" spans="1:11" x14ac:dyDescent="0.25">
      <c r="A2687" t="s">
        <v>20</v>
      </c>
      <c r="B2687">
        <v>533278</v>
      </c>
      <c r="C2687" t="s">
        <v>4275</v>
      </c>
      <c r="D2687">
        <v>345.25</v>
      </c>
      <c r="E2687">
        <v>342.24</v>
      </c>
      <c r="F2687">
        <v>334.66</v>
      </c>
      <c r="G2687">
        <v>324.45</v>
      </c>
      <c r="H2687">
        <v>302.51</v>
      </c>
      <c r="I2687">
        <v>257.27</v>
      </c>
      <c r="J2687">
        <v>359.8</v>
      </c>
      <c r="K2687">
        <v>226.1</v>
      </c>
    </row>
    <row r="2688" spans="1:11" x14ac:dyDescent="0.25">
      <c r="A2688" t="s">
        <v>20</v>
      </c>
      <c r="B2688">
        <v>533282</v>
      </c>
      <c r="C2688" t="s">
        <v>1593</v>
      </c>
      <c r="D2688">
        <v>1137.9000000000001</v>
      </c>
      <c r="E2688">
        <v>1133.78</v>
      </c>
      <c r="F2688">
        <v>1116.72</v>
      </c>
      <c r="G2688">
        <v>1073.79</v>
      </c>
      <c r="H2688">
        <v>968.19</v>
      </c>
      <c r="I2688">
        <v>716.54</v>
      </c>
      <c r="J2688">
        <v>1167.05</v>
      </c>
      <c r="K2688">
        <v>663.45</v>
      </c>
    </row>
    <row r="2689" spans="1:11" x14ac:dyDescent="0.25">
      <c r="A2689" t="s">
        <v>20</v>
      </c>
      <c r="B2689">
        <v>533284</v>
      </c>
      <c r="C2689" t="s">
        <v>4276</v>
      </c>
      <c r="D2689">
        <v>97.19</v>
      </c>
      <c r="E2689">
        <v>94.11</v>
      </c>
      <c r="F2689">
        <v>89.62</v>
      </c>
      <c r="G2689">
        <v>84.88</v>
      </c>
      <c r="H2689">
        <v>77.86</v>
      </c>
      <c r="I2689">
        <v>61.59</v>
      </c>
      <c r="J2689">
        <v>97.98</v>
      </c>
      <c r="K2689">
        <v>58</v>
      </c>
    </row>
    <row r="2690" spans="1:11" x14ac:dyDescent="0.25">
      <c r="A2690" t="s">
        <v>20</v>
      </c>
      <c r="B2690">
        <v>533285</v>
      </c>
      <c r="C2690" t="s">
        <v>4277</v>
      </c>
      <c r="D2690">
        <v>63.29</v>
      </c>
      <c r="E2690">
        <v>62.31</v>
      </c>
      <c r="F2690">
        <v>62</v>
      </c>
      <c r="G2690">
        <v>61.48</v>
      </c>
      <c r="H2690">
        <v>58.99</v>
      </c>
      <c r="I2690">
        <v>50.8</v>
      </c>
      <c r="J2690">
        <v>69</v>
      </c>
      <c r="K2690">
        <v>47.11</v>
      </c>
    </row>
    <row r="2691" spans="1:11" x14ac:dyDescent="0.25">
      <c r="A2691" t="s">
        <v>20</v>
      </c>
      <c r="B2691">
        <v>533286</v>
      </c>
      <c r="C2691" t="s">
        <v>4278</v>
      </c>
      <c r="D2691">
        <v>269.10000000000002</v>
      </c>
      <c r="E2691">
        <v>262.86</v>
      </c>
      <c r="F2691">
        <v>256.27</v>
      </c>
      <c r="G2691">
        <v>248.71</v>
      </c>
      <c r="H2691">
        <v>236.04</v>
      </c>
      <c r="I2691">
        <v>199.43</v>
      </c>
      <c r="J2691">
        <v>280</v>
      </c>
      <c r="K2691">
        <v>182.95</v>
      </c>
    </row>
    <row r="2692" spans="1:11" x14ac:dyDescent="0.25">
      <c r="A2692" t="s">
        <v>20</v>
      </c>
      <c r="B2692">
        <v>533287</v>
      </c>
      <c r="C2692" t="s">
        <v>4279</v>
      </c>
      <c r="D2692">
        <v>7.69</v>
      </c>
      <c r="E2692">
        <v>7.53</v>
      </c>
      <c r="F2692">
        <v>7.13</v>
      </c>
      <c r="G2692">
        <v>6.73</v>
      </c>
      <c r="H2692">
        <v>6.1</v>
      </c>
      <c r="I2692">
        <v>5.46</v>
      </c>
      <c r="J2692">
        <v>7.99</v>
      </c>
      <c r="K2692">
        <v>3.31</v>
      </c>
    </row>
    <row r="2693" spans="1:11" x14ac:dyDescent="0.25">
      <c r="A2693" t="s">
        <v>20</v>
      </c>
      <c r="B2693">
        <v>533289</v>
      </c>
      <c r="C2693" t="s">
        <v>4280</v>
      </c>
      <c r="D2693">
        <v>54.5</v>
      </c>
      <c r="E2693">
        <v>55.16</v>
      </c>
      <c r="F2693">
        <v>55.39</v>
      </c>
      <c r="G2693">
        <v>55.11</v>
      </c>
      <c r="H2693">
        <v>53.29</v>
      </c>
      <c r="I2693">
        <v>45.09</v>
      </c>
      <c r="J2693">
        <v>62.61</v>
      </c>
      <c r="K2693">
        <v>37.5</v>
      </c>
    </row>
    <row r="2694" spans="1:11" x14ac:dyDescent="0.25">
      <c r="A2694" t="s">
        <v>20</v>
      </c>
      <c r="B2694">
        <v>533292</v>
      </c>
      <c r="C2694" t="s">
        <v>2018</v>
      </c>
      <c r="D2694">
        <v>11.21</v>
      </c>
      <c r="E2694">
        <v>11.2</v>
      </c>
      <c r="F2694">
        <v>10.87</v>
      </c>
      <c r="G2694">
        <v>10.41</v>
      </c>
      <c r="H2694">
        <v>9.83</v>
      </c>
      <c r="I2694">
        <v>8.93</v>
      </c>
      <c r="J2694">
        <v>12.65</v>
      </c>
      <c r="K2694">
        <v>6.55</v>
      </c>
    </row>
    <row r="2695" spans="1:11" x14ac:dyDescent="0.25">
      <c r="A2695" t="s">
        <v>20</v>
      </c>
      <c r="B2695">
        <v>533293</v>
      </c>
      <c r="C2695" t="s">
        <v>4281</v>
      </c>
      <c r="D2695">
        <v>539.25</v>
      </c>
      <c r="E2695">
        <v>545.30999999999995</v>
      </c>
      <c r="F2695">
        <v>546.1</v>
      </c>
      <c r="G2695">
        <v>543.37</v>
      </c>
      <c r="H2695">
        <v>525.66999999999996</v>
      </c>
      <c r="I2695">
        <v>438.79</v>
      </c>
      <c r="J2695">
        <v>576.75</v>
      </c>
      <c r="K2695">
        <v>428.75</v>
      </c>
    </row>
    <row r="2696" spans="1:11" x14ac:dyDescent="0.25">
      <c r="A2696" t="s">
        <v>20</v>
      </c>
      <c r="B2696">
        <v>533294</v>
      </c>
      <c r="C2696" t="s">
        <v>4282</v>
      </c>
      <c r="D2696">
        <v>20.09</v>
      </c>
      <c r="E2696">
        <v>19.8</v>
      </c>
      <c r="F2696">
        <v>19.899999999999999</v>
      </c>
      <c r="G2696">
        <v>20.239999999999998</v>
      </c>
      <c r="H2696">
        <v>20.309999999999999</v>
      </c>
      <c r="I2696">
        <v>18.079999999999998</v>
      </c>
      <c r="J2696">
        <v>29.5</v>
      </c>
      <c r="K2696">
        <v>10.55</v>
      </c>
    </row>
    <row r="2697" spans="1:11" x14ac:dyDescent="0.25">
      <c r="A2697" t="s">
        <v>20</v>
      </c>
      <c r="B2697">
        <v>533295</v>
      </c>
      <c r="C2697" t="s">
        <v>4283</v>
      </c>
      <c r="D2697">
        <v>42.44</v>
      </c>
      <c r="E2697">
        <v>41.79</v>
      </c>
      <c r="F2697">
        <v>41.25</v>
      </c>
      <c r="G2697">
        <v>41.1</v>
      </c>
      <c r="H2697">
        <v>40.67</v>
      </c>
      <c r="I2697">
        <v>34.619999999999997</v>
      </c>
      <c r="J2697">
        <v>53.61</v>
      </c>
      <c r="K2697">
        <v>30.55</v>
      </c>
    </row>
    <row r="2698" spans="1:11" x14ac:dyDescent="0.25">
      <c r="A2698" t="s">
        <v>20</v>
      </c>
      <c r="B2698">
        <v>533296</v>
      </c>
      <c r="C2698" t="s">
        <v>2020</v>
      </c>
      <c r="D2698">
        <v>5.67</v>
      </c>
      <c r="E2698">
        <v>5.7</v>
      </c>
      <c r="F2698">
        <v>5.69</v>
      </c>
      <c r="G2698">
        <v>5.73</v>
      </c>
      <c r="H2698">
        <v>5.77</v>
      </c>
      <c r="I2698">
        <v>5.54</v>
      </c>
      <c r="J2698">
        <v>7.4</v>
      </c>
      <c r="K2698">
        <v>4.78</v>
      </c>
    </row>
    <row r="2699" spans="1:11" x14ac:dyDescent="0.25">
      <c r="A2699" t="s">
        <v>20</v>
      </c>
      <c r="B2699">
        <v>533298</v>
      </c>
      <c r="C2699" t="s">
        <v>1605</v>
      </c>
      <c r="D2699">
        <v>28.93</v>
      </c>
      <c r="E2699">
        <v>26.62</v>
      </c>
      <c r="F2699">
        <v>25.83</v>
      </c>
      <c r="G2699">
        <v>25.06</v>
      </c>
      <c r="H2699">
        <v>24.37</v>
      </c>
      <c r="I2699">
        <v>22.96</v>
      </c>
      <c r="J2699">
        <v>29.5</v>
      </c>
      <c r="K2699">
        <v>21.37</v>
      </c>
    </row>
    <row r="2700" spans="1:11" x14ac:dyDescent="0.25">
      <c r="A2700" t="s">
        <v>20</v>
      </c>
      <c r="B2700">
        <v>533301</v>
      </c>
      <c r="C2700" t="s">
        <v>6473</v>
      </c>
      <c r="D2700">
        <v>0.64</v>
      </c>
      <c r="E2700">
        <v>0.6</v>
      </c>
      <c r="F2700">
        <v>0.57999999999999996</v>
      </c>
      <c r="G2700">
        <v>0.56999999999999995</v>
      </c>
      <c r="H2700">
        <v>0.56000000000000005</v>
      </c>
      <c r="I2700">
        <v>0.54</v>
      </c>
      <c r="J2700">
        <v>0.69</v>
      </c>
      <c r="K2700">
        <v>0.46</v>
      </c>
    </row>
    <row r="2701" spans="1:11" x14ac:dyDescent="0.25">
      <c r="A2701" t="s">
        <v>20</v>
      </c>
      <c r="B2701">
        <v>533302</v>
      </c>
      <c r="C2701" t="s">
        <v>4284</v>
      </c>
      <c r="D2701">
        <v>2945.55</v>
      </c>
      <c r="E2701">
        <v>2819.8</v>
      </c>
      <c r="F2701">
        <v>2763.81</v>
      </c>
      <c r="G2701">
        <v>2725.95</v>
      </c>
      <c r="H2701">
        <v>2649.15</v>
      </c>
      <c r="I2701">
        <v>2242.9299999999998</v>
      </c>
      <c r="J2701">
        <v>2986.95</v>
      </c>
      <c r="K2701">
        <v>1950</v>
      </c>
    </row>
    <row r="2702" spans="1:11" x14ac:dyDescent="0.25">
      <c r="A2702" t="s">
        <v>20</v>
      </c>
      <c r="B2702">
        <v>533303</v>
      </c>
      <c r="C2702" t="s">
        <v>4285</v>
      </c>
      <c r="D2702">
        <v>507.3</v>
      </c>
      <c r="E2702">
        <v>499.11</v>
      </c>
      <c r="F2702">
        <v>495.16</v>
      </c>
      <c r="G2702">
        <v>494.14</v>
      </c>
      <c r="H2702">
        <v>489.88</v>
      </c>
      <c r="I2702">
        <v>430.91</v>
      </c>
      <c r="J2702">
        <v>568.04999999999995</v>
      </c>
      <c r="K2702">
        <v>378.45</v>
      </c>
    </row>
    <row r="2703" spans="1:11" x14ac:dyDescent="0.25">
      <c r="A2703" t="s">
        <v>20</v>
      </c>
      <c r="B2703">
        <v>533306</v>
      </c>
      <c r="C2703" t="s">
        <v>4286</v>
      </c>
      <c r="D2703">
        <v>1159.55</v>
      </c>
      <c r="E2703">
        <v>1108.6600000000001</v>
      </c>
      <c r="F2703">
        <v>1087.3</v>
      </c>
      <c r="G2703">
        <v>1059.23</v>
      </c>
      <c r="H2703">
        <v>1005.75</v>
      </c>
      <c r="I2703">
        <v>836.5</v>
      </c>
      <c r="J2703">
        <v>1210</v>
      </c>
      <c r="K2703">
        <v>862</v>
      </c>
    </row>
    <row r="2704" spans="1:11" x14ac:dyDescent="0.25">
      <c r="A2704" t="s">
        <v>20</v>
      </c>
      <c r="B2704">
        <v>533315</v>
      </c>
      <c r="C2704" t="s">
        <v>4287</v>
      </c>
      <c r="D2704">
        <v>22.45</v>
      </c>
      <c r="E2704">
        <v>22.62</v>
      </c>
      <c r="F2704">
        <v>22.8</v>
      </c>
      <c r="G2704">
        <v>23.57</v>
      </c>
      <c r="H2704">
        <v>24.68</v>
      </c>
      <c r="I2704">
        <v>23.69</v>
      </c>
      <c r="J2704">
        <v>30.55</v>
      </c>
      <c r="K2704">
        <v>19.5</v>
      </c>
    </row>
    <row r="2705" spans="1:11" x14ac:dyDescent="0.25">
      <c r="A2705" t="s">
        <v>20</v>
      </c>
      <c r="B2705">
        <v>533316</v>
      </c>
      <c r="C2705" t="s">
        <v>5741</v>
      </c>
      <c r="D2705">
        <v>268.35000000000002</v>
      </c>
      <c r="E2705">
        <v>259.66000000000003</v>
      </c>
      <c r="F2705">
        <v>252.14</v>
      </c>
      <c r="G2705">
        <v>241.63</v>
      </c>
      <c r="H2705">
        <v>225.68</v>
      </c>
      <c r="I2705">
        <v>185.73</v>
      </c>
      <c r="J2705">
        <v>282.64999999999998</v>
      </c>
      <c r="K2705">
        <v>193.1</v>
      </c>
    </row>
    <row r="2706" spans="1:11" x14ac:dyDescent="0.25">
      <c r="A2706" t="s">
        <v>20</v>
      </c>
      <c r="B2706">
        <v>533317</v>
      </c>
      <c r="C2706" t="s">
        <v>4288</v>
      </c>
      <c r="D2706">
        <v>8.25</v>
      </c>
      <c r="E2706">
        <v>8.4499999999999993</v>
      </c>
      <c r="F2706">
        <v>8.51</v>
      </c>
      <c r="G2706">
        <v>8.64</v>
      </c>
      <c r="H2706">
        <v>8.8800000000000008</v>
      </c>
      <c r="I2706">
        <v>11.83</v>
      </c>
      <c r="J2706">
        <v>12.35</v>
      </c>
      <c r="K2706">
        <v>7.23</v>
      </c>
    </row>
    <row r="2707" spans="1:11" x14ac:dyDescent="0.25">
      <c r="A2707" t="s">
        <v>20</v>
      </c>
      <c r="B2707">
        <v>533320</v>
      </c>
      <c r="C2707" t="s">
        <v>4289</v>
      </c>
      <c r="D2707">
        <v>603</v>
      </c>
      <c r="E2707">
        <v>605.45000000000005</v>
      </c>
      <c r="F2707">
        <v>603.36</v>
      </c>
      <c r="G2707">
        <v>602.27</v>
      </c>
      <c r="H2707">
        <v>607.66999999999996</v>
      </c>
      <c r="I2707">
        <v>545.6</v>
      </c>
      <c r="J2707">
        <v>745</v>
      </c>
      <c r="K2707">
        <v>523.65</v>
      </c>
    </row>
    <row r="2708" spans="1:11" x14ac:dyDescent="0.25">
      <c r="A2708" t="s">
        <v>20</v>
      </c>
      <c r="B2708">
        <v>533326</v>
      </c>
      <c r="C2708" t="s">
        <v>4290</v>
      </c>
      <c r="D2708">
        <v>143.94999999999999</v>
      </c>
      <c r="E2708">
        <v>137.4</v>
      </c>
      <c r="F2708">
        <v>134.01</v>
      </c>
      <c r="G2708">
        <v>131.52000000000001</v>
      </c>
      <c r="H2708">
        <v>128.18</v>
      </c>
      <c r="I2708">
        <v>96.98</v>
      </c>
      <c r="J2708">
        <v>163.85</v>
      </c>
      <c r="K2708">
        <v>99.75</v>
      </c>
    </row>
    <row r="2709" spans="1:11" x14ac:dyDescent="0.25">
      <c r="A2709" t="s">
        <v>20</v>
      </c>
      <c r="B2709">
        <v>533329</v>
      </c>
      <c r="C2709" t="s">
        <v>4291</v>
      </c>
      <c r="D2709">
        <v>57.48</v>
      </c>
      <c r="E2709">
        <v>57.48</v>
      </c>
      <c r="F2709">
        <v>57.34</v>
      </c>
      <c r="G2709">
        <v>57.56</v>
      </c>
      <c r="H2709">
        <v>57.9</v>
      </c>
      <c r="I2709">
        <v>57.62</v>
      </c>
      <c r="J2709">
        <v>66.45</v>
      </c>
      <c r="K2709">
        <v>50.71</v>
      </c>
    </row>
    <row r="2710" spans="1:11" x14ac:dyDescent="0.25">
      <c r="A2710" t="s">
        <v>20</v>
      </c>
      <c r="B2710">
        <v>533333</v>
      </c>
      <c r="C2710" t="s">
        <v>4292</v>
      </c>
      <c r="D2710">
        <v>327.45</v>
      </c>
      <c r="E2710">
        <v>325.55</v>
      </c>
      <c r="F2710">
        <v>319.88</v>
      </c>
      <c r="G2710">
        <v>314.72000000000003</v>
      </c>
      <c r="H2710">
        <v>310.85000000000002</v>
      </c>
      <c r="I2710">
        <v>290.13</v>
      </c>
      <c r="J2710">
        <v>352</v>
      </c>
      <c r="K2710">
        <v>273.5</v>
      </c>
    </row>
    <row r="2711" spans="1:11" x14ac:dyDescent="0.25">
      <c r="A2711" t="s">
        <v>20</v>
      </c>
      <c r="B2711">
        <v>533336</v>
      </c>
      <c r="C2711" t="s">
        <v>1647</v>
      </c>
      <c r="D2711">
        <v>982.75</v>
      </c>
      <c r="E2711">
        <v>957.47</v>
      </c>
      <c r="F2711">
        <v>938.59</v>
      </c>
      <c r="G2711">
        <v>907.97</v>
      </c>
      <c r="H2711">
        <v>843.61</v>
      </c>
      <c r="I2711">
        <v>739.03</v>
      </c>
      <c r="J2711">
        <v>1049.95</v>
      </c>
      <c r="K2711">
        <v>678.45</v>
      </c>
    </row>
    <row r="2712" spans="1:11" x14ac:dyDescent="0.25">
      <c r="A2712" t="s">
        <v>20</v>
      </c>
      <c r="B2712">
        <v>533339</v>
      </c>
      <c r="C2712" t="s">
        <v>4293</v>
      </c>
      <c r="D2712">
        <v>722.65</v>
      </c>
      <c r="E2712">
        <v>730.6</v>
      </c>
      <c r="F2712">
        <v>728.16</v>
      </c>
      <c r="G2712">
        <v>726.05</v>
      </c>
      <c r="H2712">
        <v>723.03</v>
      </c>
      <c r="I2712">
        <v>552.03</v>
      </c>
      <c r="J2712">
        <v>912.55</v>
      </c>
      <c r="K2712">
        <v>578.1</v>
      </c>
    </row>
    <row r="2713" spans="1:11" x14ac:dyDescent="0.25">
      <c r="A2713" t="s">
        <v>20</v>
      </c>
      <c r="B2713">
        <v>533343</v>
      </c>
      <c r="C2713" t="s">
        <v>1654</v>
      </c>
      <c r="D2713">
        <v>137.15</v>
      </c>
      <c r="E2713">
        <v>135.09</v>
      </c>
      <c r="F2713">
        <v>133.49</v>
      </c>
      <c r="G2713">
        <v>132.07</v>
      </c>
      <c r="H2713">
        <v>131.37</v>
      </c>
      <c r="I2713">
        <v>127.4</v>
      </c>
      <c r="J2713">
        <v>149.30000000000001</v>
      </c>
      <c r="K2713">
        <v>119.3</v>
      </c>
    </row>
    <row r="2714" spans="1:11" x14ac:dyDescent="0.25">
      <c r="A2714" t="s">
        <v>20</v>
      </c>
      <c r="B2714">
        <v>533344</v>
      </c>
      <c r="C2714" t="s">
        <v>4294</v>
      </c>
      <c r="D2714">
        <v>35.86</v>
      </c>
      <c r="E2714">
        <v>33.840000000000003</v>
      </c>
      <c r="F2714">
        <v>32.85</v>
      </c>
      <c r="G2714">
        <v>31.51</v>
      </c>
      <c r="H2714">
        <v>29.41</v>
      </c>
      <c r="I2714">
        <v>23.24</v>
      </c>
      <c r="J2714">
        <v>37.5</v>
      </c>
      <c r="K2714">
        <v>21.6</v>
      </c>
    </row>
    <row r="2715" spans="1:11" x14ac:dyDescent="0.25">
      <c r="A2715" t="s">
        <v>20</v>
      </c>
      <c r="B2715">
        <v>533385</v>
      </c>
      <c r="C2715" t="s">
        <v>1660</v>
      </c>
      <c r="D2715">
        <v>128.06</v>
      </c>
      <c r="E2715">
        <v>126.61</v>
      </c>
      <c r="F2715">
        <v>124.89</v>
      </c>
      <c r="G2715">
        <v>123.1</v>
      </c>
      <c r="H2715">
        <v>121.81</v>
      </c>
      <c r="I2715">
        <v>116.96</v>
      </c>
      <c r="J2715">
        <v>128.51</v>
      </c>
      <c r="K2715">
        <v>115.62</v>
      </c>
    </row>
    <row r="2716" spans="1:11" x14ac:dyDescent="0.25">
      <c r="A2716" t="s">
        <v>20</v>
      </c>
      <c r="B2716">
        <v>533398</v>
      </c>
      <c r="C2716" t="s">
        <v>4295</v>
      </c>
      <c r="D2716">
        <v>1339.45</v>
      </c>
      <c r="E2716">
        <v>1317.54</v>
      </c>
      <c r="F2716">
        <v>1310.49</v>
      </c>
      <c r="G2716">
        <v>1299.6400000000001</v>
      </c>
      <c r="H2716">
        <v>1282.21</v>
      </c>
      <c r="I2716">
        <v>1207.5</v>
      </c>
      <c r="J2716">
        <v>1379.95</v>
      </c>
      <c r="K2716">
        <v>1170.05</v>
      </c>
    </row>
    <row r="2717" spans="1:11" x14ac:dyDescent="0.25">
      <c r="A2717" t="s">
        <v>20</v>
      </c>
      <c r="B2717">
        <v>533400</v>
      </c>
      <c r="C2717" t="s">
        <v>2042</v>
      </c>
      <c r="D2717">
        <v>0.84</v>
      </c>
      <c r="E2717">
        <v>0.84</v>
      </c>
      <c r="F2717">
        <v>0.83</v>
      </c>
      <c r="G2717">
        <v>0.82</v>
      </c>
      <c r="H2717">
        <v>0.83</v>
      </c>
      <c r="I2717">
        <v>1.1000000000000001</v>
      </c>
      <c r="J2717">
        <v>0.93</v>
      </c>
      <c r="K2717">
        <v>0.7</v>
      </c>
    </row>
    <row r="2718" spans="1:11" x14ac:dyDescent="0.25">
      <c r="A2718" t="s">
        <v>20</v>
      </c>
      <c r="B2718">
        <v>533407</v>
      </c>
      <c r="C2718" t="s">
        <v>4296</v>
      </c>
      <c r="D2718">
        <v>30.66</v>
      </c>
      <c r="E2718">
        <v>29.78</v>
      </c>
      <c r="F2718">
        <v>29.27</v>
      </c>
      <c r="G2718">
        <v>28.39</v>
      </c>
      <c r="H2718">
        <v>25.86</v>
      </c>
      <c r="I2718">
        <v>22.81</v>
      </c>
      <c r="J2718">
        <v>35.78</v>
      </c>
      <c r="K2718">
        <v>16.510000000000002</v>
      </c>
    </row>
    <row r="2719" spans="1:11" x14ac:dyDescent="0.25">
      <c r="A2719" t="s">
        <v>20</v>
      </c>
      <c r="B2719">
        <v>533408</v>
      </c>
      <c r="C2719" t="s">
        <v>1662</v>
      </c>
      <c r="D2719">
        <v>54.63</v>
      </c>
      <c r="E2719">
        <v>54.45</v>
      </c>
      <c r="F2719">
        <v>54.38</v>
      </c>
      <c r="G2719">
        <v>54.17</v>
      </c>
      <c r="H2719">
        <v>53.67</v>
      </c>
      <c r="I2719">
        <v>83.6</v>
      </c>
      <c r="J2719">
        <v>56.51</v>
      </c>
      <c r="K2719">
        <v>50.6</v>
      </c>
    </row>
    <row r="2720" spans="1:11" x14ac:dyDescent="0.25">
      <c r="A2720" t="s">
        <v>20</v>
      </c>
      <c r="B2720">
        <v>533427</v>
      </c>
      <c r="C2720" t="s">
        <v>4297</v>
      </c>
      <c r="D2720">
        <v>35.96</v>
      </c>
      <c r="E2720">
        <v>33.82</v>
      </c>
      <c r="F2720">
        <v>32.35</v>
      </c>
      <c r="G2720">
        <v>31.42</v>
      </c>
      <c r="H2720">
        <v>29.34</v>
      </c>
      <c r="I2720">
        <v>21.75</v>
      </c>
      <c r="J2720">
        <v>36.950000000000003</v>
      </c>
      <c r="K2720">
        <v>16.02</v>
      </c>
    </row>
    <row r="2721" spans="1:11" x14ac:dyDescent="0.25">
      <c r="A2721" t="s">
        <v>20</v>
      </c>
      <c r="B2721">
        <v>533451</v>
      </c>
      <c r="C2721" t="s">
        <v>5742</v>
      </c>
      <c r="D2721">
        <v>64.510000000000005</v>
      </c>
      <c r="E2721">
        <v>59.06</v>
      </c>
      <c r="F2721">
        <v>54.82</v>
      </c>
      <c r="G2721">
        <v>51.16</v>
      </c>
      <c r="H2721">
        <v>47.75</v>
      </c>
      <c r="I2721">
        <v>40.520000000000003</v>
      </c>
      <c r="J2721">
        <v>64.510000000000005</v>
      </c>
      <c r="K2721">
        <v>40.43</v>
      </c>
    </row>
    <row r="2722" spans="1:11" x14ac:dyDescent="0.25">
      <c r="A2722" t="s">
        <v>20</v>
      </c>
      <c r="B2722">
        <v>533452</v>
      </c>
      <c r="C2722" t="s">
        <v>1670</v>
      </c>
      <c r="D2722">
        <v>340.2</v>
      </c>
      <c r="E2722">
        <v>344.61</v>
      </c>
      <c r="F2722">
        <v>343.76</v>
      </c>
      <c r="G2722">
        <v>346.72</v>
      </c>
      <c r="H2722">
        <v>358.85</v>
      </c>
      <c r="I2722">
        <v>371</v>
      </c>
      <c r="J2722">
        <v>475</v>
      </c>
      <c r="K2722">
        <v>315.05</v>
      </c>
    </row>
    <row r="2723" spans="1:11" x14ac:dyDescent="0.25">
      <c r="A2723" t="s">
        <v>20</v>
      </c>
      <c r="B2723">
        <v>533470</v>
      </c>
      <c r="C2723" t="s">
        <v>4298</v>
      </c>
      <c r="D2723">
        <v>349.2</v>
      </c>
      <c r="E2723">
        <v>347.02</v>
      </c>
      <c r="F2723">
        <v>347.24</v>
      </c>
      <c r="G2723">
        <v>341.67</v>
      </c>
      <c r="H2723">
        <v>322.72000000000003</v>
      </c>
      <c r="I2723">
        <v>301.49</v>
      </c>
      <c r="J2723">
        <v>384.65</v>
      </c>
      <c r="K2723">
        <v>261.45</v>
      </c>
    </row>
    <row r="2724" spans="1:11" x14ac:dyDescent="0.25">
      <c r="A2724" t="s">
        <v>20</v>
      </c>
      <c r="B2724">
        <v>533477</v>
      </c>
      <c r="C2724" t="s">
        <v>4299</v>
      </c>
      <c r="D2724">
        <v>558.04999999999995</v>
      </c>
      <c r="E2724">
        <v>561.61</v>
      </c>
      <c r="F2724">
        <v>566.28</v>
      </c>
      <c r="G2724">
        <v>574.47</v>
      </c>
      <c r="H2724">
        <v>577.72</v>
      </c>
      <c r="I2724">
        <v>537.29999999999995</v>
      </c>
      <c r="J2724">
        <v>640</v>
      </c>
      <c r="K2724">
        <v>515</v>
      </c>
    </row>
    <row r="2725" spans="1:11" x14ac:dyDescent="0.25">
      <c r="A2725" t="s">
        <v>20</v>
      </c>
      <c r="B2725">
        <v>533482</v>
      </c>
      <c r="C2725" t="s">
        <v>4300</v>
      </c>
      <c r="D2725">
        <v>2.66</v>
      </c>
      <c r="E2725">
        <v>2.71</v>
      </c>
      <c r="F2725">
        <v>2.68</v>
      </c>
      <c r="G2725">
        <v>2.63</v>
      </c>
      <c r="H2725">
        <v>2.58</v>
      </c>
      <c r="I2725">
        <v>2.72</v>
      </c>
      <c r="J2725">
        <v>3.22</v>
      </c>
      <c r="K2725">
        <v>1.96</v>
      </c>
    </row>
    <row r="2726" spans="1:11" x14ac:dyDescent="0.25">
      <c r="A2726" t="s">
        <v>20</v>
      </c>
      <c r="B2726">
        <v>533506</v>
      </c>
      <c r="C2726" t="s">
        <v>1677</v>
      </c>
      <c r="D2726">
        <v>2.19</v>
      </c>
      <c r="E2726">
        <v>2.2000000000000002</v>
      </c>
      <c r="F2726">
        <v>2.19</v>
      </c>
      <c r="G2726">
        <v>2.19</v>
      </c>
      <c r="H2726">
        <v>2.19</v>
      </c>
      <c r="I2726">
        <v>2.2000000000000002</v>
      </c>
      <c r="J2726">
        <v>2.74</v>
      </c>
      <c r="K2726">
        <v>1.84</v>
      </c>
    </row>
    <row r="2727" spans="1:11" x14ac:dyDescent="0.25">
      <c r="A2727" t="s">
        <v>20</v>
      </c>
      <c r="B2727">
        <v>533519</v>
      </c>
      <c r="C2727" t="s">
        <v>4301</v>
      </c>
      <c r="D2727">
        <v>141.15</v>
      </c>
      <c r="E2727">
        <v>144.66</v>
      </c>
      <c r="F2727">
        <v>143.09</v>
      </c>
      <c r="G2727">
        <v>140.25</v>
      </c>
      <c r="H2727">
        <v>135.07</v>
      </c>
      <c r="I2727">
        <v>117.1</v>
      </c>
      <c r="J2727">
        <v>151.25</v>
      </c>
      <c r="K2727">
        <v>117.1</v>
      </c>
    </row>
    <row r="2728" spans="1:11" x14ac:dyDescent="0.25">
      <c r="A2728" t="s">
        <v>20</v>
      </c>
      <c r="B2728">
        <v>533520</v>
      </c>
      <c r="C2728" t="s">
        <v>2028</v>
      </c>
      <c r="D2728">
        <v>10.99</v>
      </c>
      <c r="E2728">
        <v>10.46</v>
      </c>
      <c r="F2728">
        <v>10.3</v>
      </c>
      <c r="G2728">
        <v>10.29</v>
      </c>
      <c r="H2728">
        <v>10.62</v>
      </c>
      <c r="I2728">
        <v>14.82</v>
      </c>
      <c r="J2728">
        <v>13.27</v>
      </c>
      <c r="K2728">
        <v>9.5500000000000007</v>
      </c>
    </row>
    <row r="2729" spans="1:11" x14ac:dyDescent="0.25">
      <c r="A2729" t="s">
        <v>20</v>
      </c>
      <c r="B2729">
        <v>533540</v>
      </c>
      <c r="C2729" t="s">
        <v>4302</v>
      </c>
      <c r="D2729">
        <v>20.55</v>
      </c>
      <c r="E2729">
        <v>20.96</v>
      </c>
      <c r="F2729">
        <v>20.94</v>
      </c>
      <c r="G2729">
        <v>20.63</v>
      </c>
      <c r="H2729">
        <v>19.510000000000002</v>
      </c>
      <c r="I2729">
        <v>17.53</v>
      </c>
      <c r="J2729">
        <v>24.98</v>
      </c>
      <c r="K2729">
        <v>15.05</v>
      </c>
    </row>
    <row r="2730" spans="1:11" x14ac:dyDescent="0.25">
      <c r="A2730" t="s">
        <v>20</v>
      </c>
      <c r="B2730">
        <v>533543</v>
      </c>
      <c r="C2730" t="s">
        <v>4303</v>
      </c>
      <c r="D2730">
        <v>128.65</v>
      </c>
      <c r="E2730">
        <v>127.29</v>
      </c>
      <c r="F2730">
        <v>123.68</v>
      </c>
      <c r="G2730">
        <v>118.41</v>
      </c>
      <c r="H2730">
        <v>109.02</v>
      </c>
      <c r="I2730">
        <v>92.93</v>
      </c>
      <c r="J2730">
        <v>133</v>
      </c>
      <c r="K2730">
        <v>84.1</v>
      </c>
    </row>
    <row r="2731" spans="1:11" x14ac:dyDescent="0.25">
      <c r="A2731" t="s">
        <v>20</v>
      </c>
      <c r="B2731">
        <v>533552</v>
      </c>
      <c r="C2731" t="s">
        <v>4304</v>
      </c>
      <c r="D2731">
        <v>266.14999999999998</v>
      </c>
      <c r="E2731">
        <v>267.58</v>
      </c>
      <c r="F2731">
        <v>265.27</v>
      </c>
      <c r="G2731">
        <v>262.10000000000002</v>
      </c>
      <c r="H2731">
        <v>262.10000000000002</v>
      </c>
      <c r="I2731">
        <v>270.72000000000003</v>
      </c>
      <c r="J2731">
        <v>308.2</v>
      </c>
      <c r="K2731">
        <v>234.9</v>
      </c>
    </row>
    <row r="2732" spans="1:11" x14ac:dyDescent="0.25">
      <c r="A2732" t="s">
        <v>20</v>
      </c>
      <c r="B2732">
        <v>533553</v>
      </c>
      <c r="C2732" t="s">
        <v>4305</v>
      </c>
      <c r="D2732">
        <v>267.7</v>
      </c>
      <c r="E2732">
        <v>270.98</v>
      </c>
      <c r="F2732">
        <v>266.56</v>
      </c>
      <c r="G2732">
        <v>260.63</v>
      </c>
      <c r="H2732">
        <v>255.5</v>
      </c>
      <c r="I2732">
        <v>217.35</v>
      </c>
      <c r="J2732">
        <v>288.10000000000002</v>
      </c>
      <c r="K2732">
        <v>225.2</v>
      </c>
    </row>
    <row r="2733" spans="1:11" x14ac:dyDescent="0.25">
      <c r="A2733" t="s">
        <v>20</v>
      </c>
      <c r="B2733">
        <v>533570</v>
      </c>
      <c r="C2733" t="s">
        <v>1592</v>
      </c>
      <c r="D2733">
        <v>52.07</v>
      </c>
      <c r="E2733">
        <v>51.72</v>
      </c>
      <c r="F2733">
        <v>51.64</v>
      </c>
      <c r="G2733">
        <v>51.45</v>
      </c>
      <c r="H2733">
        <v>50.99</v>
      </c>
      <c r="I2733">
        <v>49.87</v>
      </c>
      <c r="J2733">
        <v>53.7</v>
      </c>
      <c r="K2733">
        <v>48.45</v>
      </c>
    </row>
    <row r="2734" spans="1:11" x14ac:dyDescent="0.25">
      <c r="A2734" t="s">
        <v>20</v>
      </c>
      <c r="B2734">
        <v>533573</v>
      </c>
      <c r="C2734" t="s">
        <v>4306</v>
      </c>
      <c r="D2734">
        <v>737.7</v>
      </c>
      <c r="E2734">
        <v>740.97</v>
      </c>
      <c r="F2734">
        <v>739.83</v>
      </c>
      <c r="G2734">
        <v>744.65</v>
      </c>
      <c r="H2734">
        <v>750.26</v>
      </c>
      <c r="I2734">
        <v>687.53</v>
      </c>
      <c r="J2734">
        <v>839</v>
      </c>
      <c r="K2734">
        <v>707.5</v>
      </c>
    </row>
    <row r="2735" spans="1:11" x14ac:dyDescent="0.25">
      <c r="A2735" t="s">
        <v>20</v>
      </c>
      <c r="B2735">
        <v>533576</v>
      </c>
      <c r="C2735" t="s">
        <v>4307</v>
      </c>
      <c r="D2735">
        <v>24.35</v>
      </c>
      <c r="E2735">
        <v>24.59</v>
      </c>
      <c r="F2735">
        <v>24.75</v>
      </c>
      <c r="G2735">
        <v>25.08</v>
      </c>
      <c r="H2735">
        <v>25.52</v>
      </c>
      <c r="I2735">
        <v>23.57</v>
      </c>
      <c r="J2735">
        <v>34.299999999999997</v>
      </c>
      <c r="K2735">
        <v>20.5</v>
      </c>
    </row>
    <row r="2736" spans="1:11" x14ac:dyDescent="0.25">
      <c r="A2736" t="s">
        <v>20</v>
      </c>
      <c r="B2736">
        <v>533581</v>
      </c>
      <c r="C2736" t="s">
        <v>4308</v>
      </c>
      <c r="D2736">
        <v>2257.25</v>
      </c>
      <c r="E2736">
        <v>2193.06</v>
      </c>
      <c r="F2736">
        <v>2127.3200000000002</v>
      </c>
      <c r="G2736">
        <v>2056.9</v>
      </c>
      <c r="H2736">
        <v>1937.84</v>
      </c>
      <c r="I2736">
        <v>1614.9</v>
      </c>
      <c r="J2736">
        <v>2278.6</v>
      </c>
      <c r="K2736">
        <v>1492.4</v>
      </c>
    </row>
    <row r="2737" spans="1:11" x14ac:dyDescent="0.25">
      <c r="A2737" t="s">
        <v>20</v>
      </c>
      <c r="B2737">
        <v>533602</v>
      </c>
      <c r="C2737" t="s">
        <v>4309</v>
      </c>
      <c r="D2737">
        <v>3.79</v>
      </c>
      <c r="E2737">
        <v>3.87</v>
      </c>
      <c r="F2737">
        <v>3.9</v>
      </c>
      <c r="G2737">
        <v>3.94</v>
      </c>
      <c r="H2737">
        <v>3.99</v>
      </c>
      <c r="I2737">
        <v>4.71</v>
      </c>
      <c r="J2737">
        <v>4.87</v>
      </c>
      <c r="K2737">
        <v>3.1</v>
      </c>
    </row>
    <row r="2738" spans="1:11" x14ac:dyDescent="0.25">
      <c r="A2738" t="s">
        <v>20</v>
      </c>
      <c r="B2738">
        <v>533605</v>
      </c>
      <c r="C2738" t="s">
        <v>5743</v>
      </c>
      <c r="D2738">
        <v>0.74</v>
      </c>
      <c r="E2738">
        <v>0.78</v>
      </c>
      <c r="F2738">
        <v>0.79</v>
      </c>
      <c r="G2738">
        <v>0.8</v>
      </c>
      <c r="H2738">
        <v>0.87</v>
      </c>
      <c r="I2738">
        <v>1.36</v>
      </c>
      <c r="J2738">
        <v>1.19</v>
      </c>
      <c r="K2738">
        <v>0.68</v>
      </c>
    </row>
    <row r="2739" spans="1:11" x14ac:dyDescent="0.25">
      <c r="A2739" t="s">
        <v>20</v>
      </c>
      <c r="B2739">
        <v>533608</v>
      </c>
      <c r="C2739" t="s">
        <v>4310</v>
      </c>
      <c r="D2739">
        <v>109.65</v>
      </c>
      <c r="E2739">
        <v>108.86</v>
      </c>
      <c r="F2739">
        <v>108.3</v>
      </c>
      <c r="G2739">
        <v>108.75</v>
      </c>
      <c r="H2739">
        <v>110.54</v>
      </c>
      <c r="I2739">
        <v>103.66</v>
      </c>
      <c r="J2739">
        <v>142</v>
      </c>
      <c r="K2739">
        <v>97.05</v>
      </c>
    </row>
    <row r="2740" spans="1:11" x14ac:dyDescent="0.25">
      <c r="A2740" t="s">
        <v>20</v>
      </c>
      <c r="B2740">
        <v>533629</v>
      </c>
      <c r="C2740" t="s">
        <v>4311</v>
      </c>
      <c r="D2740">
        <v>6.25</v>
      </c>
      <c r="E2740">
        <v>6.33</v>
      </c>
      <c r="F2740">
        <v>6.34</v>
      </c>
      <c r="G2740">
        <v>6.35</v>
      </c>
      <c r="H2740">
        <v>6.19</v>
      </c>
      <c r="I2740">
        <v>5.94</v>
      </c>
      <c r="J2740">
        <v>8.42</v>
      </c>
      <c r="K2740">
        <v>5.0999999999999996</v>
      </c>
    </row>
    <row r="2741" spans="1:11" x14ac:dyDescent="0.25">
      <c r="A2741" t="s">
        <v>20</v>
      </c>
      <c r="B2741">
        <v>533632</v>
      </c>
      <c r="C2741" t="s">
        <v>4312</v>
      </c>
      <c r="D2741">
        <v>15.99</v>
      </c>
      <c r="E2741">
        <v>16.239999999999998</v>
      </c>
      <c r="F2741">
        <v>16.38</v>
      </c>
      <c r="G2741">
        <v>16.350000000000001</v>
      </c>
      <c r="H2741">
        <v>15.53</v>
      </c>
      <c r="I2741">
        <v>13.92</v>
      </c>
      <c r="J2741">
        <v>18.89</v>
      </c>
      <c r="K2741">
        <v>11.01</v>
      </c>
    </row>
    <row r="2742" spans="1:11" x14ac:dyDescent="0.25">
      <c r="A2742" t="s">
        <v>20</v>
      </c>
      <c r="B2742">
        <v>533638</v>
      </c>
      <c r="C2742" t="s">
        <v>2033</v>
      </c>
      <c r="D2742">
        <v>41.85</v>
      </c>
      <c r="E2742">
        <v>41.04</v>
      </c>
      <c r="F2742">
        <v>41.36</v>
      </c>
      <c r="G2742">
        <v>42.22</v>
      </c>
      <c r="H2742">
        <v>41.34</v>
      </c>
      <c r="I2742">
        <v>34.74</v>
      </c>
      <c r="J2742">
        <v>50.78</v>
      </c>
      <c r="K2742">
        <v>24.8</v>
      </c>
    </row>
    <row r="2743" spans="1:11" x14ac:dyDescent="0.25">
      <c r="A2743" t="s">
        <v>20</v>
      </c>
      <c r="B2743">
        <v>533655</v>
      </c>
      <c r="C2743" t="s">
        <v>4313</v>
      </c>
      <c r="D2743">
        <v>408.9</v>
      </c>
      <c r="E2743">
        <v>404.31</v>
      </c>
      <c r="F2743">
        <v>397.72</v>
      </c>
      <c r="G2743">
        <v>389.96</v>
      </c>
      <c r="H2743">
        <v>389.24</v>
      </c>
      <c r="I2743">
        <v>363.21</v>
      </c>
      <c r="J2743">
        <v>456.2</v>
      </c>
      <c r="K2743">
        <v>311.85000000000002</v>
      </c>
    </row>
    <row r="2744" spans="1:11" x14ac:dyDescent="0.25">
      <c r="A2744" t="s">
        <v>20</v>
      </c>
      <c r="B2744">
        <v>533676</v>
      </c>
      <c r="C2744" t="s">
        <v>4314</v>
      </c>
      <c r="D2744">
        <v>220.6</v>
      </c>
      <c r="E2744">
        <v>221.69</v>
      </c>
      <c r="F2744">
        <v>221.25</v>
      </c>
      <c r="G2744">
        <v>221.49</v>
      </c>
      <c r="H2744">
        <v>224.82</v>
      </c>
      <c r="I2744">
        <v>244.88</v>
      </c>
      <c r="J2744">
        <v>248</v>
      </c>
      <c r="K2744">
        <v>197.45</v>
      </c>
    </row>
    <row r="2745" spans="1:11" x14ac:dyDescent="0.25">
      <c r="A2745" t="s">
        <v>20</v>
      </c>
      <c r="B2745">
        <v>533704</v>
      </c>
      <c r="C2745" t="s">
        <v>4315</v>
      </c>
      <c r="D2745">
        <v>17.649999999999999</v>
      </c>
      <c r="E2745">
        <v>17.02</v>
      </c>
      <c r="F2745">
        <v>16.559999999999999</v>
      </c>
      <c r="G2745">
        <v>16.29</v>
      </c>
      <c r="H2745">
        <v>15.59</v>
      </c>
      <c r="I2745">
        <v>12.56</v>
      </c>
      <c r="J2745">
        <v>19.59</v>
      </c>
      <c r="K2745">
        <v>10.6</v>
      </c>
    </row>
    <row r="2746" spans="1:11" x14ac:dyDescent="0.25">
      <c r="A2746" t="s">
        <v>20</v>
      </c>
      <c r="B2746">
        <v>533719</v>
      </c>
      <c r="C2746" t="s">
        <v>1692</v>
      </c>
      <c r="D2746">
        <v>5570</v>
      </c>
      <c r="E2746">
        <v>5554.61</v>
      </c>
      <c r="F2746">
        <v>5550.98</v>
      </c>
      <c r="G2746">
        <v>5530.49</v>
      </c>
      <c r="H2746">
        <v>5475.68</v>
      </c>
      <c r="I2746">
        <v>5343.11</v>
      </c>
      <c r="J2746">
        <v>5741</v>
      </c>
      <c r="K2746">
        <v>5168.1499999999996</v>
      </c>
    </row>
    <row r="2747" spans="1:11" x14ac:dyDescent="0.25">
      <c r="A2747" t="s">
        <v>20</v>
      </c>
      <c r="B2747">
        <v>533758</v>
      </c>
      <c r="C2747" t="s">
        <v>4316</v>
      </c>
      <c r="D2747">
        <v>1681.35</v>
      </c>
      <c r="E2747">
        <v>1669.99</v>
      </c>
      <c r="F2747">
        <v>1651.97</v>
      </c>
      <c r="G2747">
        <v>1639.82</v>
      </c>
      <c r="H2747">
        <v>1620.25</v>
      </c>
      <c r="I2747">
        <v>1425.5</v>
      </c>
      <c r="J2747">
        <v>1806.2</v>
      </c>
      <c r="K2747">
        <v>1443.75</v>
      </c>
    </row>
    <row r="2748" spans="1:11" x14ac:dyDescent="0.25">
      <c r="A2748" t="s">
        <v>20</v>
      </c>
      <c r="B2748">
        <v>533761</v>
      </c>
      <c r="C2748" t="s">
        <v>4317</v>
      </c>
      <c r="D2748">
        <v>136.9</v>
      </c>
      <c r="E2748">
        <v>131.87</v>
      </c>
      <c r="F2748">
        <v>126.96</v>
      </c>
      <c r="G2748">
        <v>120.34</v>
      </c>
      <c r="H2748">
        <v>107.55</v>
      </c>
      <c r="I2748">
        <v>79.56</v>
      </c>
      <c r="J2748">
        <v>136.9</v>
      </c>
      <c r="K2748">
        <v>73.92</v>
      </c>
    </row>
    <row r="2749" spans="1:11" x14ac:dyDescent="0.25">
      <c r="A2749" t="s">
        <v>20</v>
      </c>
      <c r="B2749">
        <v>533896</v>
      </c>
      <c r="C2749" t="s">
        <v>4318</v>
      </c>
      <c r="D2749">
        <v>18.52</v>
      </c>
      <c r="E2749">
        <v>18.559999999999999</v>
      </c>
      <c r="F2749">
        <v>18.54</v>
      </c>
      <c r="G2749">
        <v>18.72</v>
      </c>
      <c r="H2749">
        <v>18.91</v>
      </c>
      <c r="I2749">
        <v>17.87</v>
      </c>
      <c r="J2749">
        <v>26.89</v>
      </c>
      <c r="K2749">
        <v>16</v>
      </c>
    </row>
    <row r="2750" spans="1:11" x14ac:dyDescent="0.25">
      <c r="A2750" t="s">
        <v>20</v>
      </c>
      <c r="B2750">
        <v>533941</v>
      </c>
      <c r="C2750" t="s">
        <v>4319</v>
      </c>
      <c r="D2750">
        <v>180.75</v>
      </c>
      <c r="E2750">
        <v>171.68</v>
      </c>
      <c r="F2750">
        <v>160.4</v>
      </c>
      <c r="G2750">
        <v>147.24</v>
      </c>
      <c r="H2750">
        <v>125.48</v>
      </c>
      <c r="I2750">
        <v>82.11</v>
      </c>
      <c r="J2750">
        <v>180.75</v>
      </c>
      <c r="K2750">
        <v>66</v>
      </c>
    </row>
    <row r="2751" spans="1:11" x14ac:dyDescent="0.25">
      <c r="A2751" t="s">
        <v>20</v>
      </c>
      <c r="B2751">
        <v>533982</v>
      </c>
      <c r="C2751" t="s">
        <v>4320</v>
      </c>
      <c r="D2751">
        <v>45.58</v>
      </c>
      <c r="E2751">
        <v>44.87</v>
      </c>
      <c r="F2751">
        <v>44.37</v>
      </c>
      <c r="G2751">
        <v>44.1</v>
      </c>
      <c r="H2751">
        <v>43.8</v>
      </c>
      <c r="I2751">
        <v>43.31</v>
      </c>
      <c r="J2751">
        <v>50.9</v>
      </c>
      <c r="K2751">
        <v>39.659999999999997</v>
      </c>
    </row>
    <row r="2752" spans="1:11" x14ac:dyDescent="0.25">
      <c r="A2752" t="s">
        <v>20</v>
      </c>
      <c r="B2752">
        <v>534060</v>
      </c>
      <c r="C2752" t="s">
        <v>4321</v>
      </c>
      <c r="D2752">
        <v>3.16</v>
      </c>
      <c r="E2752">
        <v>2.61</v>
      </c>
      <c r="F2752">
        <v>2.2999999999999998</v>
      </c>
      <c r="G2752">
        <v>2.0499999999999998</v>
      </c>
      <c r="H2752">
        <v>1.86</v>
      </c>
      <c r="I2752">
        <v>1.99</v>
      </c>
      <c r="J2752">
        <v>3.16</v>
      </c>
      <c r="K2752">
        <v>1.42</v>
      </c>
    </row>
    <row r="2753" spans="1:11" x14ac:dyDescent="0.25">
      <c r="A2753" t="s">
        <v>20</v>
      </c>
      <c r="B2753">
        <v>534063</v>
      </c>
      <c r="C2753" t="s">
        <v>4322</v>
      </c>
      <c r="D2753">
        <v>56.55</v>
      </c>
      <c r="E2753">
        <v>56</v>
      </c>
      <c r="F2753">
        <v>55.89</v>
      </c>
      <c r="G2753">
        <v>56.22</v>
      </c>
      <c r="H2753">
        <v>56.31</v>
      </c>
      <c r="I2753">
        <v>48.8</v>
      </c>
      <c r="J2753">
        <v>66.13</v>
      </c>
      <c r="K2753">
        <v>44.54</v>
      </c>
    </row>
    <row r="2754" spans="1:11" x14ac:dyDescent="0.25">
      <c r="A2754" t="s">
        <v>20</v>
      </c>
      <c r="B2754">
        <v>534064</v>
      </c>
      <c r="C2754" t="s">
        <v>4323</v>
      </c>
      <c r="D2754">
        <v>29.58</v>
      </c>
      <c r="E2754">
        <v>28.28</v>
      </c>
      <c r="F2754">
        <v>27.6</v>
      </c>
      <c r="G2754">
        <v>27.48</v>
      </c>
      <c r="H2754">
        <v>28.64</v>
      </c>
      <c r="I2754">
        <v>29.93</v>
      </c>
      <c r="J2754">
        <v>40</v>
      </c>
      <c r="K2754">
        <v>22.05</v>
      </c>
    </row>
    <row r="2755" spans="1:11" x14ac:dyDescent="0.25">
      <c r="A2755" t="s">
        <v>20</v>
      </c>
      <c r="B2755">
        <v>534076</v>
      </c>
      <c r="C2755" t="s">
        <v>1731</v>
      </c>
      <c r="D2755">
        <v>684.95</v>
      </c>
      <c r="E2755">
        <v>688.88</v>
      </c>
      <c r="F2755">
        <v>692.86</v>
      </c>
      <c r="G2755">
        <v>697.85</v>
      </c>
      <c r="H2755">
        <v>704.2</v>
      </c>
      <c r="I2755">
        <v>684.88</v>
      </c>
      <c r="J2755">
        <v>788</v>
      </c>
      <c r="K2755">
        <v>646.65</v>
      </c>
    </row>
    <row r="2756" spans="1:11" x14ac:dyDescent="0.25">
      <c r="A2756" t="s">
        <v>20</v>
      </c>
      <c r="B2756">
        <v>534091</v>
      </c>
      <c r="C2756" t="s">
        <v>4324</v>
      </c>
      <c r="D2756">
        <v>2869.7</v>
      </c>
      <c r="E2756">
        <v>2832.09</v>
      </c>
      <c r="F2756">
        <v>2723.23</v>
      </c>
      <c r="G2756">
        <v>2558.17</v>
      </c>
      <c r="H2756">
        <v>2257.3000000000002</v>
      </c>
      <c r="I2756">
        <v>1794.17</v>
      </c>
      <c r="J2756">
        <v>3029.7</v>
      </c>
      <c r="K2756">
        <v>1539.1</v>
      </c>
    </row>
    <row r="2757" spans="1:11" x14ac:dyDescent="0.25">
      <c r="A2757" t="s">
        <v>20</v>
      </c>
      <c r="B2757">
        <v>534139</v>
      </c>
      <c r="C2757" t="s">
        <v>1733</v>
      </c>
      <c r="D2757">
        <v>332</v>
      </c>
      <c r="E2757">
        <v>332.03</v>
      </c>
      <c r="F2757">
        <v>332.46</v>
      </c>
      <c r="G2757">
        <v>333.34</v>
      </c>
      <c r="H2757">
        <v>332.37</v>
      </c>
      <c r="I2757">
        <v>272.08999999999997</v>
      </c>
      <c r="J2757">
        <v>396.95</v>
      </c>
      <c r="K2757">
        <v>272</v>
      </c>
    </row>
    <row r="2758" spans="1:11" x14ac:dyDescent="0.25">
      <c r="A2758" t="s">
        <v>20</v>
      </c>
      <c r="B2758">
        <v>534190</v>
      </c>
      <c r="C2758" t="s">
        <v>4325</v>
      </c>
      <c r="D2758">
        <v>3.94</v>
      </c>
      <c r="E2758">
        <v>3.94</v>
      </c>
      <c r="F2758">
        <v>3.95</v>
      </c>
      <c r="G2758">
        <v>3.89</v>
      </c>
      <c r="H2758">
        <v>3.63</v>
      </c>
      <c r="I2758">
        <v>3.31</v>
      </c>
      <c r="J2758">
        <v>4.3099999999999996</v>
      </c>
      <c r="K2758">
        <v>2.36</v>
      </c>
    </row>
    <row r="2759" spans="1:11" x14ac:dyDescent="0.25">
      <c r="A2759" t="s">
        <v>20</v>
      </c>
      <c r="B2759">
        <v>534309</v>
      </c>
      <c r="C2759" t="s">
        <v>1735</v>
      </c>
      <c r="D2759">
        <v>67</v>
      </c>
      <c r="E2759">
        <v>67.34</v>
      </c>
      <c r="F2759">
        <v>67.17</v>
      </c>
      <c r="G2759">
        <v>66.25</v>
      </c>
      <c r="H2759">
        <v>62.2</v>
      </c>
      <c r="I2759">
        <v>49.83</v>
      </c>
      <c r="J2759">
        <v>74.3</v>
      </c>
      <c r="K2759">
        <v>43.3</v>
      </c>
    </row>
    <row r="2760" spans="1:11" x14ac:dyDescent="0.25">
      <c r="A2760" t="s">
        <v>20</v>
      </c>
      <c r="B2760">
        <v>534312</v>
      </c>
      <c r="C2760" t="s">
        <v>4326</v>
      </c>
      <c r="D2760">
        <v>4.0199999999999996</v>
      </c>
      <c r="E2760">
        <v>4.01</v>
      </c>
      <c r="F2760">
        <v>3.9</v>
      </c>
      <c r="G2760">
        <v>3.86</v>
      </c>
      <c r="H2760">
        <v>4.0599999999999996</v>
      </c>
      <c r="I2760">
        <v>4.84</v>
      </c>
      <c r="J2760">
        <v>5.9</v>
      </c>
      <c r="K2760">
        <v>3</v>
      </c>
    </row>
    <row r="2761" spans="1:11" x14ac:dyDescent="0.25">
      <c r="A2761" t="s">
        <v>20</v>
      </c>
      <c r="B2761">
        <v>534328</v>
      </c>
      <c r="C2761" t="s">
        <v>1699</v>
      </c>
      <c r="D2761">
        <v>147.15</v>
      </c>
      <c r="E2761">
        <v>146.34</v>
      </c>
      <c r="F2761">
        <v>146.12</v>
      </c>
      <c r="G2761">
        <v>146.18</v>
      </c>
      <c r="H2761">
        <v>146.63999999999999</v>
      </c>
      <c r="I2761">
        <v>149.58000000000001</v>
      </c>
      <c r="J2761">
        <v>162.80000000000001</v>
      </c>
      <c r="K2761">
        <v>140.1</v>
      </c>
    </row>
    <row r="2762" spans="1:11" x14ac:dyDescent="0.25">
      <c r="A2762" t="s">
        <v>20</v>
      </c>
      <c r="B2762">
        <v>534338</v>
      </c>
      <c r="C2762" t="s">
        <v>4327</v>
      </c>
      <c r="D2762">
        <v>47.3</v>
      </c>
      <c r="E2762">
        <v>47.66</v>
      </c>
      <c r="F2762">
        <v>47.29</v>
      </c>
      <c r="G2762">
        <v>46.35</v>
      </c>
      <c r="H2762">
        <v>46.23</v>
      </c>
      <c r="I2762">
        <v>53.55</v>
      </c>
      <c r="J2762">
        <v>57.7</v>
      </c>
      <c r="K2762">
        <v>35.15</v>
      </c>
    </row>
    <row r="2763" spans="1:11" x14ac:dyDescent="0.25">
      <c r="A2763" t="s">
        <v>20</v>
      </c>
      <c r="B2763">
        <v>534369</v>
      </c>
      <c r="C2763" t="s">
        <v>4328</v>
      </c>
      <c r="D2763">
        <v>124.95</v>
      </c>
      <c r="E2763">
        <v>125.47</v>
      </c>
      <c r="F2763">
        <v>125.54</v>
      </c>
      <c r="G2763">
        <v>124.28</v>
      </c>
      <c r="H2763">
        <v>118.8</v>
      </c>
      <c r="I2763">
        <v>97.43</v>
      </c>
      <c r="J2763">
        <v>137.9</v>
      </c>
      <c r="K2763">
        <v>87.51</v>
      </c>
    </row>
    <row r="2764" spans="1:11" x14ac:dyDescent="0.25">
      <c r="A2764" t="s">
        <v>20</v>
      </c>
      <c r="B2764">
        <v>534392</v>
      </c>
      <c r="C2764" t="s">
        <v>1701</v>
      </c>
      <c r="D2764">
        <v>213.55</v>
      </c>
      <c r="E2764">
        <v>212.33</v>
      </c>
      <c r="F2764">
        <v>212.23</v>
      </c>
      <c r="G2764">
        <v>211.7</v>
      </c>
      <c r="H2764">
        <v>209.04</v>
      </c>
      <c r="I2764">
        <v>191.75</v>
      </c>
      <c r="J2764">
        <v>233.85</v>
      </c>
      <c r="K2764">
        <v>175</v>
      </c>
    </row>
    <row r="2765" spans="1:11" x14ac:dyDescent="0.25">
      <c r="A2765" t="s">
        <v>20</v>
      </c>
      <c r="B2765">
        <v>534422</v>
      </c>
      <c r="C2765" t="s">
        <v>4329</v>
      </c>
      <c r="D2765">
        <v>5.32</v>
      </c>
      <c r="E2765">
        <v>5.29</v>
      </c>
      <c r="F2765">
        <v>5.22</v>
      </c>
      <c r="G2765">
        <v>5.2</v>
      </c>
      <c r="H2765">
        <v>5.2</v>
      </c>
      <c r="I2765">
        <v>5.64</v>
      </c>
      <c r="J2765">
        <v>6.97</v>
      </c>
      <c r="K2765">
        <v>4.21</v>
      </c>
    </row>
    <row r="2766" spans="1:11" x14ac:dyDescent="0.25">
      <c r="A2766" t="s">
        <v>20</v>
      </c>
      <c r="B2766">
        <v>534425</v>
      </c>
      <c r="C2766" t="s">
        <v>4330</v>
      </c>
      <c r="D2766">
        <v>184.2</v>
      </c>
      <c r="E2766">
        <v>180.61</v>
      </c>
      <c r="F2766">
        <v>180.39</v>
      </c>
      <c r="G2766">
        <v>183.31</v>
      </c>
      <c r="H2766">
        <v>192.65</v>
      </c>
      <c r="I2766">
        <v>207.1</v>
      </c>
      <c r="J2766">
        <v>240.4</v>
      </c>
      <c r="K2766">
        <v>168</v>
      </c>
    </row>
    <row r="2767" spans="1:11" x14ac:dyDescent="0.25">
      <c r="A2767" t="s">
        <v>20</v>
      </c>
      <c r="B2767">
        <v>534532</v>
      </c>
      <c r="C2767" t="s">
        <v>5744</v>
      </c>
      <c r="D2767">
        <v>5.31</v>
      </c>
      <c r="E2767">
        <v>5.3</v>
      </c>
      <c r="F2767">
        <v>5.3</v>
      </c>
      <c r="G2767">
        <v>5.3</v>
      </c>
      <c r="H2767">
        <v>5.31</v>
      </c>
      <c r="I2767">
        <v>5.21</v>
      </c>
      <c r="J2767">
        <v>6.79</v>
      </c>
      <c r="K2767">
        <v>4.09</v>
      </c>
    </row>
    <row r="2768" spans="1:11" x14ac:dyDescent="0.25">
      <c r="A2768" t="s">
        <v>20</v>
      </c>
      <c r="B2768">
        <v>534563</v>
      </c>
      <c r="C2768" t="s">
        <v>4331</v>
      </c>
      <c r="D2768">
        <v>2.12</v>
      </c>
      <c r="E2768">
        <v>2.0699999999999998</v>
      </c>
      <c r="F2768">
        <v>2.0699999999999998</v>
      </c>
      <c r="G2768">
        <v>2.11</v>
      </c>
      <c r="H2768">
        <v>2.2799999999999998</v>
      </c>
      <c r="I2768">
        <v>3.19</v>
      </c>
      <c r="J2768">
        <v>3.29</v>
      </c>
      <c r="K2768">
        <v>1.8</v>
      </c>
    </row>
    <row r="2769" spans="1:11" x14ac:dyDescent="0.25">
      <c r="A2769" t="s">
        <v>20</v>
      </c>
      <c r="B2769">
        <v>534597</v>
      </c>
      <c r="C2769" t="s">
        <v>1704</v>
      </c>
      <c r="D2769">
        <v>62.32</v>
      </c>
      <c r="E2769">
        <v>61.64</v>
      </c>
      <c r="F2769">
        <v>60.53</v>
      </c>
      <c r="G2769">
        <v>58.9</v>
      </c>
      <c r="H2769">
        <v>56.66</v>
      </c>
      <c r="I2769">
        <v>49.35</v>
      </c>
      <c r="J2769">
        <v>68.75</v>
      </c>
      <c r="K2769">
        <v>40.32</v>
      </c>
    </row>
    <row r="2770" spans="1:11" x14ac:dyDescent="0.25">
      <c r="A2770" t="s">
        <v>20</v>
      </c>
      <c r="B2770">
        <v>534598</v>
      </c>
      <c r="C2770" t="s">
        <v>1705</v>
      </c>
      <c r="D2770">
        <v>17.510000000000002</v>
      </c>
      <c r="E2770">
        <v>17.37</v>
      </c>
      <c r="F2770">
        <v>17.149999999999999</v>
      </c>
      <c r="G2770">
        <v>16.87</v>
      </c>
      <c r="H2770">
        <v>16.8</v>
      </c>
      <c r="I2770">
        <v>16.829999999999998</v>
      </c>
      <c r="J2770">
        <v>20.079999999999998</v>
      </c>
      <c r="K2770">
        <v>14.55</v>
      </c>
    </row>
    <row r="2771" spans="1:11" x14ac:dyDescent="0.25">
      <c r="A2771" t="s">
        <v>20</v>
      </c>
      <c r="B2771">
        <v>534600</v>
      </c>
      <c r="C2771" t="s">
        <v>666</v>
      </c>
      <c r="D2771">
        <v>208.65</v>
      </c>
      <c r="E2771">
        <v>214.41</v>
      </c>
      <c r="F2771">
        <v>217.16</v>
      </c>
      <c r="G2771">
        <v>219.91</v>
      </c>
      <c r="H2771">
        <v>218.12</v>
      </c>
      <c r="I2771">
        <v>188.62</v>
      </c>
      <c r="J2771">
        <v>251.65</v>
      </c>
      <c r="K2771">
        <v>187.82</v>
      </c>
    </row>
    <row r="2772" spans="1:11" x14ac:dyDescent="0.25">
      <c r="A2772" t="s">
        <v>20</v>
      </c>
      <c r="B2772">
        <v>534612</v>
      </c>
      <c r="C2772" t="s">
        <v>4332</v>
      </c>
      <c r="D2772">
        <v>30.09</v>
      </c>
      <c r="E2772">
        <v>29.84</v>
      </c>
      <c r="F2772">
        <v>29.55</v>
      </c>
      <c r="G2772">
        <v>29.36</v>
      </c>
      <c r="H2772">
        <v>29.53</v>
      </c>
      <c r="I2772">
        <v>26.23</v>
      </c>
      <c r="J2772">
        <v>36.85</v>
      </c>
      <c r="K2772">
        <v>25.95</v>
      </c>
    </row>
    <row r="2773" spans="1:11" x14ac:dyDescent="0.25">
      <c r="A2773" t="s">
        <v>20</v>
      </c>
      <c r="B2773">
        <v>534615</v>
      </c>
      <c r="C2773" t="s">
        <v>4333</v>
      </c>
      <c r="D2773">
        <v>23.59</v>
      </c>
      <c r="E2773">
        <v>23.89</v>
      </c>
      <c r="F2773">
        <v>24.05</v>
      </c>
      <c r="G2773">
        <v>23.76</v>
      </c>
      <c r="H2773">
        <v>22.78</v>
      </c>
      <c r="I2773">
        <v>20.05</v>
      </c>
      <c r="J2773">
        <v>30.44</v>
      </c>
      <c r="K2773">
        <v>18.399999999999999</v>
      </c>
    </row>
    <row r="2774" spans="1:11" x14ac:dyDescent="0.25">
      <c r="A2774" t="s">
        <v>20</v>
      </c>
      <c r="B2774">
        <v>534618</v>
      </c>
      <c r="C2774" t="s">
        <v>4334</v>
      </c>
      <c r="D2774">
        <v>1407.85</v>
      </c>
      <c r="E2774">
        <v>1416.08</v>
      </c>
      <c r="F2774">
        <v>1402.42</v>
      </c>
      <c r="G2774">
        <v>1378.87</v>
      </c>
      <c r="H2774">
        <v>1336.67</v>
      </c>
      <c r="I2774">
        <v>1083.8900000000001</v>
      </c>
      <c r="J2774">
        <v>1474</v>
      </c>
      <c r="K2774">
        <v>1131.5999999999999</v>
      </c>
    </row>
    <row r="2775" spans="1:11" x14ac:dyDescent="0.25">
      <c r="A2775" t="s">
        <v>20</v>
      </c>
      <c r="B2775">
        <v>534623</v>
      </c>
      <c r="C2775" t="s">
        <v>4335</v>
      </c>
      <c r="D2775">
        <v>27.5</v>
      </c>
      <c r="E2775">
        <v>26.96</v>
      </c>
      <c r="F2775">
        <v>26.23</v>
      </c>
      <c r="G2775">
        <v>25.26</v>
      </c>
      <c r="H2775">
        <v>23.76</v>
      </c>
      <c r="I2775">
        <v>21.43</v>
      </c>
      <c r="J2775">
        <v>29.49</v>
      </c>
      <c r="K2775">
        <v>19.510000000000002</v>
      </c>
    </row>
    <row r="2776" spans="1:11" x14ac:dyDescent="0.25">
      <c r="A2776" t="s">
        <v>20</v>
      </c>
      <c r="B2776">
        <v>534639</v>
      </c>
      <c r="C2776" t="s">
        <v>4336</v>
      </c>
      <c r="D2776">
        <v>20.420000000000002</v>
      </c>
      <c r="E2776">
        <v>19.46</v>
      </c>
      <c r="F2776">
        <v>19.3</v>
      </c>
      <c r="G2776">
        <v>19.93</v>
      </c>
      <c r="H2776">
        <v>21.82</v>
      </c>
      <c r="I2776">
        <v>21.56</v>
      </c>
      <c r="J2776">
        <v>37</v>
      </c>
      <c r="K2776">
        <v>16.25</v>
      </c>
    </row>
    <row r="2777" spans="1:11" x14ac:dyDescent="0.25">
      <c r="A2777" t="s">
        <v>20</v>
      </c>
      <c r="B2777">
        <v>534659</v>
      </c>
      <c r="C2777" t="s">
        <v>5745</v>
      </c>
      <c r="D2777">
        <v>8.1</v>
      </c>
      <c r="E2777">
        <v>7.95</v>
      </c>
      <c r="F2777">
        <v>7.72</v>
      </c>
      <c r="G2777">
        <v>8.0500000000000007</v>
      </c>
      <c r="H2777">
        <v>10.3</v>
      </c>
      <c r="I2777">
        <v>13.01</v>
      </c>
      <c r="J2777">
        <v>22.35</v>
      </c>
      <c r="K2777">
        <v>5.33</v>
      </c>
    </row>
    <row r="2778" spans="1:11" x14ac:dyDescent="0.25">
      <c r="A2778" t="s">
        <v>20</v>
      </c>
      <c r="B2778">
        <v>534674</v>
      </c>
      <c r="C2778" t="s">
        <v>6217</v>
      </c>
      <c r="D2778">
        <v>8.99</v>
      </c>
      <c r="E2778">
        <v>8.9499999999999993</v>
      </c>
      <c r="F2778">
        <v>8.51</v>
      </c>
      <c r="G2778">
        <v>7.97</v>
      </c>
      <c r="H2778">
        <v>7.4</v>
      </c>
      <c r="I2778">
        <v>8.09</v>
      </c>
      <c r="J2778">
        <v>9.9700000000000006</v>
      </c>
      <c r="K2778">
        <v>5.59</v>
      </c>
    </row>
    <row r="2779" spans="1:11" x14ac:dyDescent="0.25">
      <c r="A2779" t="s">
        <v>20</v>
      </c>
      <c r="B2779">
        <v>534675</v>
      </c>
      <c r="C2779" t="s">
        <v>1706</v>
      </c>
      <c r="D2779">
        <v>34.44</v>
      </c>
      <c r="E2779">
        <v>34.049999999999997</v>
      </c>
      <c r="F2779">
        <v>33.92</v>
      </c>
      <c r="G2779">
        <v>33.659999999999997</v>
      </c>
      <c r="H2779">
        <v>32.35</v>
      </c>
      <c r="I2779">
        <v>28.39</v>
      </c>
      <c r="J2779">
        <v>41.49</v>
      </c>
      <c r="K2779">
        <v>25.16</v>
      </c>
    </row>
    <row r="2780" spans="1:11" x14ac:dyDescent="0.25">
      <c r="A2780" t="s">
        <v>20</v>
      </c>
      <c r="B2780">
        <v>534680</v>
      </c>
      <c r="C2780" t="s">
        <v>4337</v>
      </c>
      <c r="D2780">
        <v>270.8</v>
      </c>
      <c r="E2780">
        <v>272.16000000000003</v>
      </c>
      <c r="F2780">
        <v>268.38</v>
      </c>
      <c r="G2780">
        <v>263.35000000000002</v>
      </c>
      <c r="H2780">
        <v>256.31</v>
      </c>
      <c r="I2780">
        <v>227.23</v>
      </c>
      <c r="J2780">
        <v>330.05</v>
      </c>
      <c r="K2780">
        <v>219</v>
      </c>
    </row>
    <row r="2781" spans="1:11" x14ac:dyDescent="0.25">
      <c r="A2781" t="s">
        <v>20</v>
      </c>
      <c r="B2781">
        <v>534691</v>
      </c>
      <c r="C2781" t="s">
        <v>4338</v>
      </c>
      <c r="D2781">
        <v>23.86</v>
      </c>
      <c r="E2781">
        <v>22.22</v>
      </c>
      <c r="F2781">
        <v>21.37</v>
      </c>
      <c r="G2781">
        <v>20.59</v>
      </c>
      <c r="H2781">
        <v>19.399999999999999</v>
      </c>
      <c r="I2781">
        <v>18.28</v>
      </c>
      <c r="J2781">
        <v>23.86</v>
      </c>
      <c r="K2781">
        <v>15.99</v>
      </c>
    </row>
    <row r="2782" spans="1:11" x14ac:dyDescent="0.25">
      <c r="A2782" t="s">
        <v>20</v>
      </c>
      <c r="B2782">
        <v>534708</v>
      </c>
      <c r="C2782" t="s">
        <v>4339</v>
      </c>
      <c r="D2782">
        <v>10.76</v>
      </c>
      <c r="E2782">
        <v>10.89</v>
      </c>
      <c r="F2782">
        <v>10.7</v>
      </c>
      <c r="G2782">
        <v>10.5</v>
      </c>
      <c r="H2782">
        <v>9.77</v>
      </c>
      <c r="I2782">
        <v>8.4700000000000006</v>
      </c>
      <c r="J2782">
        <v>12</v>
      </c>
      <c r="K2782">
        <v>5.67</v>
      </c>
    </row>
    <row r="2783" spans="1:11" x14ac:dyDescent="0.25">
      <c r="A2783" t="s">
        <v>20</v>
      </c>
      <c r="B2783">
        <v>534731</v>
      </c>
      <c r="C2783" t="s">
        <v>5746</v>
      </c>
      <c r="D2783">
        <v>0.9</v>
      </c>
      <c r="E2783">
        <v>0.93</v>
      </c>
      <c r="F2783">
        <v>0.96</v>
      </c>
      <c r="G2783">
        <v>0.99</v>
      </c>
      <c r="H2783">
        <v>1.1000000000000001</v>
      </c>
      <c r="I2783">
        <v>1.24</v>
      </c>
      <c r="J2783">
        <v>1.76</v>
      </c>
      <c r="K2783">
        <v>0.86</v>
      </c>
    </row>
    <row r="2784" spans="1:11" x14ac:dyDescent="0.25">
      <c r="A2784" t="s">
        <v>20</v>
      </c>
      <c r="B2784">
        <v>534732</v>
      </c>
      <c r="C2784" t="s">
        <v>4340</v>
      </c>
      <c r="D2784">
        <v>36.119999999999997</v>
      </c>
      <c r="E2784">
        <v>35.26</v>
      </c>
      <c r="F2784">
        <v>34.979999999999997</v>
      </c>
      <c r="G2784">
        <v>34.869999999999997</v>
      </c>
      <c r="H2784">
        <v>33.200000000000003</v>
      </c>
      <c r="I2784">
        <v>25.55</v>
      </c>
      <c r="J2784">
        <v>43.47</v>
      </c>
      <c r="K2784">
        <v>21.39</v>
      </c>
    </row>
    <row r="2785" spans="1:11" x14ac:dyDescent="0.25">
      <c r="A2785" t="s">
        <v>20</v>
      </c>
      <c r="B2785">
        <v>534733</v>
      </c>
      <c r="C2785" t="s">
        <v>4341</v>
      </c>
      <c r="D2785">
        <v>3.61</v>
      </c>
      <c r="E2785">
        <v>5.55</v>
      </c>
      <c r="F2785">
        <v>7.06</v>
      </c>
      <c r="G2785">
        <v>8.2200000000000006</v>
      </c>
      <c r="H2785">
        <v>9.32</v>
      </c>
      <c r="I2785">
        <v>8.65</v>
      </c>
      <c r="J2785">
        <v>11.65</v>
      </c>
      <c r="K2785">
        <v>3.48</v>
      </c>
    </row>
    <row r="2786" spans="1:11" x14ac:dyDescent="0.25">
      <c r="A2786" t="s">
        <v>20</v>
      </c>
      <c r="B2786">
        <v>534741</v>
      </c>
      <c r="C2786" t="s">
        <v>4342</v>
      </c>
      <c r="D2786">
        <v>0.95</v>
      </c>
      <c r="E2786">
        <v>0.89</v>
      </c>
      <c r="F2786">
        <v>0.87</v>
      </c>
      <c r="G2786">
        <v>0.88</v>
      </c>
      <c r="H2786">
        <v>0.9</v>
      </c>
      <c r="I2786">
        <v>0.93</v>
      </c>
      <c r="J2786">
        <v>1.1200000000000001</v>
      </c>
      <c r="K2786">
        <v>0.79</v>
      </c>
    </row>
    <row r="2787" spans="1:11" x14ac:dyDescent="0.25">
      <c r="A2787" t="s">
        <v>20</v>
      </c>
      <c r="B2787">
        <v>534742</v>
      </c>
      <c r="C2787" t="s">
        <v>4343</v>
      </c>
      <c r="D2787">
        <v>154.55000000000001</v>
      </c>
      <c r="E2787">
        <v>155.72</v>
      </c>
      <c r="F2787">
        <v>155.16999999999999</v>
      </c>
      <c r="G2787">
        <v>154.09</v>
      </c>
      <c r="H2787">
        <v>154.33000000000001</v>
      </c>
      <c r="I2787">
        <v>152.41999999999999</v>
      </c>
      <c r="J2787">
        <v>170.3</v>
      </c>
      <c r="K2787">
        <v>135</v>
      </c>
    </row>
    <row r="2788" spans="1:11" x14ac:dyDescent="0.25">
      <c r="A2788" t="s">
        <v>20</v>
      </c>
      <c r="B2788">
        <v>534748</v>
      </c>
      <c r="C2788" t="s">
        <v>4344</v>
      </c>
      <c r="D2788">
        <v>9.35</v>
      </c>
      <c r="E2788">
        <v>8.89</v>
      </c>
      <c r="F2788">
        <v>8.82</v>
      </c>
      <c r="G2788">
        <v>8.89</v>
      </c>
      <c r="H2788">
        <v>9.5399999999999991</v>
      </c>
      <c r="I2788">
        <v>12.21</v>
      </c>
      <c r="J2788">
        <v>13.52</v>
      </c>
      <c r="K2788">
        <v>7.85</v>
      </c>
    </row>
    <row r="2789" spans="1:11" x14ac:dyDescent="0.25">
      <c r="A2789" t="s">
        <v>20</v>
      </c>
      <c r="B2789">
        <v>534755</v>
      </c>
      <c r="C2789" t="s">
        <v>4345</v>
      </c>
      <c r="D2789">
        <v>0.76</v>
      </c>
      <c r="E2789">
        <v>0.75</v>
      </c>
      <c r="F2789">
        <v>0.75</v>
      </c>
      <c r="G2789">
        <v>0.75</v>
      </c>
      <c r="H2789">
        <v>0.74</v>
      </c>
      <c r="I2789">
        <v>0.8</v>
      </c>
      <c r="J2789">
        <v>0.82</v>
      </c>
      <c r="K2789">
        <v>0.6</v>
      </c>
    </row>
    <row r="2790" spans="1:11" x14ac:dyDescent="0.25">
      <c r="A2790" t="s">
        <v>20</v>
      </c>
      <c r="B2790">
        <v>534758</v>
      </c>
      <c r="C2790" t="s">
        <v>4346</v>
      </c>
      <c r="D2790">
        <v>1080.9000000000001</v>
      </c>
      <c r="E2790">
        <v>1090.3699999999999</v>
      </c>
      <c r="F2790">
        <v>1085.44</v>
      </c>
      <c r="G2790">
        <v>1050.3</v>
      </c>
      <c r="H2790">
        <v>962.27</v>
      </c>
      <c r="I2790">
        <v>820.32</v>
      </c>
      <c r="J2790">
        <v>1156.3</v>
      </c>
      <c r="K2790">
        <v>757.65</v>
      </c>
    </row>
    <row r="2791" spans="1:11" x14ac:dyDescent="0.25">
      <c r="A2791" t="s">
        <v>20</v>
      </c>
      <c r="B2791">
        <v>534796</v>
      </c>
      <c r="C2791" t="s">
        <v>4347</v>
      </c>
      <c r="D2791">
        <v>39.369999999999997</v>
      </c>
      <c r="E2791">
        <v>38.36</v>
      </c>
      <c r="F2791">
        <v>38.58</v>
      </c>
      <c r="G2791">
        <v>39.049999999999997</v>
      </c>
      <c r="H2791">
        <v>35.31</v>
      </c>
      <c r="I2791">
        <v>23.83</v>
      </c>
      <c r="J2791">
        <v>48.62</v>
      </c>
      <c r="K2791">
        <v>12.75</v>
      </c>
    </row>
    <row r="2792" spans="1:11" x14ac:dyDescent="0.25">
      <c r="A2792" t="s">
        <v>20</v>
      </c>
      <c r="B2792">
        <v>534804</v>
      </c>
      <c r="C2792" t="s">
        <v>1713</v>
      </c>
      <c r="D2792">
        <v>852.75</v>
      </c>
      <c r="E2792">
        <v>855.35</v>
      </c>
      <c r="F2792">
        <v>860.77</v>
      </c>
      <c r="G2792">
        <v>872.28</v>
      </c>
      <c r="H2792">
        <v>865.24</v>
      </c>
      <c r="I2792">
        <v>753.66</v>
      </c>
      <c r="J2792">
        <v>1009.8</v>
      </c>
      <c r="K2792">
        <v>699.05</v>
      </c>
    </row>
    <row r="2793" spans="1:11" x14ac:dyDescent="0.25">
      <c r="A2793" t="s">
        <v>20</v>
      </c>
      <c r="B2793">
        <v>534809</v>
      </c>
      <c r="C2793" t="s">
        <v>4348</v>
      </c>
      <c r="D2793">
        <v>29.73</v>
      </c>
      <c r="E2793">
        <v>29.37</v>
      </c>
      <c r="F2793">
        <v>29.57</v>
      </c>
      <c r="G2793">
        <v>29.64</v>
      </c>
      <c r="H2793">
        <v>29.09</v>
      </c>
      <c r="I2793">
        <v>33.4</v>
      </c>
      <c r="J2793">
        <v>35.79</v>
      </c>
      <c r="K2793">
        <v>25.45</v>
      </c>
    </row>
    <row r="2794" spans="1:11" x14ac:dyDescent="0.25">
      <c r="A2794" t="s">
        <v>20</v>
      </c>
      <c r="B2794">
        <v>534816</v>
      </c>
      <c r="C2794" t="s">
        <v>1715</v>
      </c>
      <c r="D2794">
        <v>186.65</v>
      </c>
      <c r="E2794">
        <v>186.59</v>
      </c>
      <c r="F2794">
        <v>185.58</v>
      </c>
      <c r="G2794">
        <v>184.48</v>
      </c>
      <c r="H2794">
        <v>182.25</v>
      </c>
      <c r="I2794">
        <v>176.22</v>
      </c>
      <c r="J2794">
        <v>198.1</v>
      </c>
      <c r="K2794">
        <v>157.4</v>
      </c>
    </row>
    <row r="2795" spans="1:11" x14ac:dyDescent="0.25">
      <c r="A2795" t="s">
        <v>20</v>
      </c>
      <c r="B2795">
        <v>534839</v>
      </c>
      <c r="C2795" t="s">
        <v>5747</v>
      </c>
      <c r="D2795">
        <v>10.210000000000001</v>
      </c>
      <c r="E2795">
        <v>10.57</v>
      </c>
      <c r="F2795">
        <v>11.09</v>
      </c>
      <c r="G2795">
        <v>12.32</v>
      </c>
      <c r="H2795">
        <v>15.58</v>
      </c>
      <c r="I2795">
        <v>24.49</v>
      </c>
      <c r="J2795">
        <v>27.85</v>
      </c>
      <c r="K2795">
        <v>10.210000000000001</v>
      </c>
    </row>
    <row r="2796" spans="1:11" x14ac:dyDescent="0.25">
      <c r="A2796" t="s">
        <v>20</v>
      </c>
      <c r="B2796">
        <v>534920</v>
      </c>
      <c r="C2796" t="s">
        <v>5748</v>
      </c>
      <c r="D2796">
        <v>1.78</v>
      </c>
      <c r="E2796">
        <v>1.72</v>
      </c>
      <c r="F2796">
        <v>1.68</v>
      </c>
      <c r="G2796">
        <v>1.62</v>
      </c>
      <c r="H2796">
        <v>1.46</v>
      </c>
      <c r="I2796">
        <v>1.2</v>
      </c>
      <c r="J2796">
        <v>1.78</v>
      </c>
      <c r="K2796">
        <v>1.02</v>
      </c>
    </row>
    <row r="2797" spans="1:11" x14ac:dyDescent="0.25">
      <c r="A2797" t="s">
        <v>20</v>
      </c>
      <c r="B2797">
        <v>534976</v>
      </c>
      <c r="C2797" t="s">
        <v>1716</v>
      </c>
      <c r="D2797">
        <v>1695.95</v>
      </c>
      <c r="E2797">
        <v>1692.89</v>
      </c>
      <c r="F2797">
        <v>1697.02</v>
      </c>
      <c r="G2797">
        <v>1736.24</v>
      </c>
      <c r="H2797">
        <v>1868.79</v>
      </c>
      <c r="I2797">
        <v>2183.81</v>
      </c>
      <c r="J2797">
        <v>2441.9</v>
      </c>
      <c r="K2797">
        <v>1591</v>
      </c>
    </row>
    <row r="2798" spans="1:11" x14ac:dyDescent="0.25">
      <c r="A2798" t="s">
        <v>20</v>
      </c>
      <c r="B2798">
        <v>535136</v>
      </c>
      <c r="C2798" t="s">
        <v>4349</v>
      </c>
      <c r="D2798">
        <v>578.70000000000005</v>
      </c>
      <c r="E2798">
        <v>577.16</v>
      </c>
      <c r="F2798">
        <v>564.48</v>
      </c>
      <c r="G2798">
        <v>549.71</v>
      </c>
      <c r="H2798">
        <v>527.22</v>
      </c>
      <c r="I2798">
        <v>438.94</v>
      </c>
      <c r="J2798">
        <v>600</v>
      </c>
      <c r="K2798">
        <v>435</v>
      </c>
    </row>
    <row r="2799" spans="1:11" x14ac:dyDescent="0.25">
      <c r="A2799" t="s">
        <v>20</v>
      </c>
      <c r="B2799">
        <v>535204</v>
      </c>
      <c r="C2799" t="s">
        <v>4350</v>
      </c>
      <c r="D2799">
        <v>3.25</v>
      </c>
      <c r="E2799">
        <v>3.28</v>
      </c>
      <c r="F2799">
        <v>3.29</v>
      </c>
      <c r="G2799">
        <v>3.29</v>
      </c>
      <c r="H2799">
        <v>3.25</v>
      </c>
      <c r="I2799">
        <v>3.51</v>
      </c>
      <c r="J2799">
        <v>3.69</v>
      </c>
      <c r="K2799">
        <v>2.75</v>
      </c>
    </row>
    <row r="2800" spans="1:11" x14ac:dyDescent="0.25">
      <c r="A2800" t="s">
        <v>20</v>
      </c>
      <c r="B2800">
        <v>535205</v>
      </c>
      <c r="C2800" t="s">
        <v>4351</v>
      </c>
      <c r="D2800">
        <v>3.83</v>
      </c>
      <c r="E2800">
        <v>3.9</v>
      </c>
      <c r="F2800">
        <v>3.92</v>
      </c>
      <c r="G2800">
        <v>3.9</v>
      </c>
      <c r="H2800">
        <v>3.67</v>
      </c>
      <c r="I2800">
        <v>3.79</v>
      </c>
      <c r="J2800">
        <v>4.78</v>
      </c>
      <c r="K2800">
        <v>2.5</v>
      </c>
    </row>
    <row r="2801" spans="1:11" x14ac:dyDescent="0.25">
      <c r="A2801" t="s">
        <v>20</v>
      </c>
      <c r="B2801">
        <v>535267</v>
      </c>
      <c r="C2801" t="s">
        <v>4352</v>
      </c>
      <c r="D2801">
        <v>8.76</v>
      </c>
      <c r="E2801">
        <v>8.8000000000000007</v>
      </c>
      <c r="F2801">
        <v>8.91</v>
      </c>
      <c r="G2801">
        <v>9.02</v>
      </c>
      <c r="H2801">
        <v>8.73</v>
      </c>
      <c r="I2801">
        <v>9.32</v>
      </c>
      <c r="J2801">
        <v>11.22</v>
      </c>
      <c r="K2801">
        <v>6.77</v>
      </c>
    </row>
    <row r="2802" spans="1:11" x14ac:dyDescent="0.25">
      <c r="A2802" t="s">
        <v>20</v>
      </c>
      <c r="B2802">
        <v>535276</v>
      </c>
      <c r="C2802" t="s">
        <v>4353</v>
      </c>
      <c r="D2802">
        <v>712.15</v>
      </c>
      <c r="E2802">
        <v>709.46</v>
      </c>
      <c r="F2802">
        <v>706.36</v>
      </c>
      <c r="G2802">
        <v>704.72</v>
      </c>
      <c r="H2802">
        <v>705.68</v>
      </c>
      <c r="I2802">
        <v>684.84</v>
      </c>
      <c r="J2802">
        <v>735.48</v>
      </c>
      <c r="K2802">
        <v>682.14</v>
      </c>
    </row>
    <row r="2803" spans="1:11" x14ac:dyDescent="0.25">
      <c r="A2803" t="s">
        <v>20</v>
      </c>
      <c r="B2803">
        <v>535279</v>
      </c>
      <c r="C2803" t="s">
        <v>5749</v>
      </c>
      <c r="D2803">
        <v>8.59</v>
      </c>
      <c r="E2803">
        <v>8.43</v>
      </c>
      <c r="F2803">
        <v>8.34</v>
      </c>
      <c r="G2803">
        <v>7.91</v>
      </c>
      <c r="H2803">
        <v>6.5</v>
      </c>
      <c r="I2803">
        <v>6.48</v>
      </c>
      <c r="J2803">
        <v>8.85</v>
      </c>
      <c r="K2803">
        <v>2.2999999999999998</v>
      </c>
    </row>
    <row r="2804" spans="1:11" x14ac:dyDescent="0.25">
      <c r="A2804" t="s">
        <v>20</v>
      </c>
      <c r="B2804">
        <v>535322</v>
      </c>
      <c r="C2804" t="s">
        <v>4354</v>
      </c>
      <c r="D2804">
        <v>426.7</v>
      </c>
      <c r="E2804">
        <v>434.48</v>
      </c>
      <c r="F2804">
        <v>431.2</v>
      </c>
      <c r="G2804">
        <v>421.58</v>
      </c>
      <c r="H2804">
        <v>401.17</v>
      </c>
      <c r="I2804">
        <v>323.45</v>
      </c>
      <c r="J2804">
        <v>457</v>
      </c>
      <c r="K2804">
        <v>312.35000000000002</v>
      </c>
    </row>
    <row r="2805" spans="1:11" x14ac:dyDescent="0.25">
      <c r="A2805" t="s">
        <v>20</v>
      </c>
      <c r="B2805">
        <v>535387</v>
      </c>
      <c r="C2805" t="s">
        <v>4355</v>
      </c>
      <c r="D2805">
        <v>42.28</v>
      </c>
      <c r="E2805">
        <v>42.43</v>
      </c>
      <c r="F2805">
        <v>41.68</v>
      </c>
      <c r="G2805">
        <v>40.6</v>
      </c>
      <c r="H2805">
        <v>38.57</v>
      </c>
      <c r="I2805">
        <v>29.98</v>
      </c>
      <c r="J2805">
        <v>46.43</v>
      </c>
      <c r="K2805">
        <v>27.07</v>
      </c>
    </row>
    <row r="2806" spans="1:11" x14ac:dyDescent="0.25">
      <c r="A2806" t="s">
        <v>20</v>
      </c>
      <c r="B2806">
        <v>535431</v>
      </c>
      <c r="C2806" t="s">
        <v>4356</v>
      </c>
      <c r="D2806">
        <v>1.1499999999999999</v>
      </c>
      <c r="E2806">
        <v>1.19</v>
      </c>
      <c r="F2806">
        <v>1.24</v>
      </c>
      <c r="G2806">
        <v>1.3</v>
      </c>
      <c r="H2806">
        <v>1.43</v>
      </c>
      <c r="I2806">
        <v>2.08</v>
      </c>
      <c r="J2806">
        <v>3</v>
      </c>
      <c r="K2806">
        <v>1.1499999999999999</v>
      </c>
    </row>
    <row r="2807" spans="1:11" x14ac:dyDescent="0.25">
      <c r="A2807" t="s">
        <v>20</v>
      </c>
      <c r="B2807">
        <v>535458</v>
      </c>
      <c r="C2807" t="s">
        <v>4357</v>
      </c>
      <c r="D2807">
        <v>31.8</v>
      </c>
      <c r="E2807">
        <v>30.28</v>
      </c>
      <c r="F2807">
        <v>29.96</v>
      </c>
      <c r="G2807">
        <v>30.14</v>
      </c>
      <c r="H2807">
        <v>29.56</v>
      </c>
      <c r="I2807">
        <v>25.03</v>
      </c>
      <c r="J2807">
        <v>34.89</v>
      </c>
      <c r="K2807">
        <v>21.23</v>
      </c>
    </row>
    <row r="2808" spans="1:11" x14ac:dyDescent="0.25">
      <c r="A2808" t="s">
        <v>20</v>
      </c>
      <c r="B2808">
        <v>535566</v>
      </c>
      <c r="C2808" t="s">
        <v>4358</v>
      </c>
      <c r="D2808">
        <v>139.94999999999999</v>
      </c>
      <c r="E2808">
        <v>137.86000000000001</v>
      </c>
      <c r="F2808">
        <v>136.30000000000001</v>
      </c>
      <c r="G2808">
        <v>136.62</v>
      </c>
      <c r="H2808">
        <v>140.69</v>
      </c>
      <c r="I2808">
        <v>136.44999999999999</v>
      </c>
      <c r="J2808">
        <v>166.95</v>
      </c>
      <c r="K2808">
        <v>120</v>
      </c>
    </row>
    <row r="2809" spans="1:11" x14ac:dyDescent="0.25">
      <c r="A2809" t="s">
        <v>20</v>
      </c>
      <c r="B2809">
        <v>535601</v>
      </c>
      <c r="C2809" t="s">
        <v>4359</v>
      </c>
      <c r="D2809">
        <v>305.45</v>
      </c>
      <c r="E2809">
        <v>295.05</v>
      </c>
      <c r="F2809">
        <v>283.89</v>
      </c>
      <c r="G2809">
        <v>272.48</v>
      </c>
      <c r="H2809">
        <v>255.01</v>
      </c>
      <c r="I2809">
        <v>221.32</v>
      </c>
      <c r="J2809">
        <v>320.3</v>
      </c>
      <c r="K2809">
        <v>200</v>
      </c>
    </row>
    <row r="2810" spans="1:11" x14ac:dyDescent="0.25">
      <c r="A2810" t="s">
        <v>20</v>
      </c>
      <c r="B2810">
        <v>535602</v>
      </c>
      <c r="C2810" t="s">
        <v>4360</v>
      </c>
      <c r="D2810">
        <v>1292.3499999999999</v>
      </c>
      <c r="E2810">
        <v>1225.9000000000001</v>
      </c>
      <c r="F2810">
        <v>1152.26</v>
      </c>
      <c r="G2810">
        <v>1079.4000000000001</v>
      </c>
      <c r="H2810">
        <v>1006.8</v>
      </c>
      <c r="I2810">
        <v>870</v>
      </c>
      <c r="J2810">
        <v>1319.95</v>
      </c>
      <c r="K2810">
        <v>804.2</v>
      </c>
    </row>
    <row r="2811" spans="1:11" x14ac:dyDescent="0.25">
      <c r="A2811" t="s">
        <v>20</v>
      </c>
      <c r="B2811">
        <v>535620</v>
      </c>
      <c r="C2811" t="s">
        <v>5750</v>
      </c>
      <c r="D2811">
        <v>139.55000000000001</v>
      </c>
      <c r="E2811">
        <v>138.85</v>
      </c>
      <c r="F2811">
        <v>132.94999999999999</v>
      </c>
      <c r="G2811">
        <v>125.8</v>
      </c>
      <c r="H2811">
        <v>120.6</v>
      </c>
      <c r="I2811">
        <v>117.98</v>
      </c>
      <c r="J2811">
        <v>165.5</v>
      </c>
      <c r="K2811">
        <v>101.5</v>
      </c>
    </row>
    <row r="2812" spans="1:11" x14ac:dyDescent="0.25">
      <c r="A2812" t="s">
        <v>20</v>
      </c>
      <c r="B2812">
        <v>535621</v>
      </c>
      <c r="C2812" t="s">
        <v>4361</v>
      </c>
      <c r="D2812">
        <v>90</v>
      </c>
      <c r="E2812">
        <v>89.19</v>
      </c>
      <c r="F2812">
        <v>89.28</v>
      </c>
      <c r="G2812">
        <v>88.92</v>
      </c>
      <c r="H2812">
        <v>84.93</v>
      </c>
      <c r="I2812">
        <v>71.23</v>
      </c>
      <c r="J2812">
        <v>104.4</v>
      </c>
      <c r="K2812">
        <v>62.7</v>
      </c>
    </row>
    <row r="2813" spans="1:11" x14ac:dyDescent="0.25">
      <c r="A2813" t="s">
        <v>20</v>
      </c>
      <c r="B2813">
        <v>535647</v>
      </c>
      <c r="C2813" t="s">
        <v>5751</v>
      </c>
      <c r="D2813">
        <v>10.84</v>
      </c>
      <c r="E2813">
        <v>10.33</v>
      </c>
      <c r="F2813">
        <v>9.8800000000000008</v>
      </c>
      <c r="G2813">
        <v>9.4700000000000006</v>
      </c>
      <c r="H2813">
        <v>9.35</v>
      </c>
      <c r="I2813">
        <v>9.0299999999999994</v>
      </c>
      <c r="J2813">
        <v>15.65</v>
      </c>
      <c r="K2813">
        <v>6.22</v>
      </c>
    </row>
    <row r="2814" spans="1:11" x14ac:dyDescent="0.25">
      <c r="A2814" t="s">
        <v>20</v>
      </c>
      <c r="B2814">
        <v>535648</v>
      </c>
      <c r="C2814" t="s">
        <v>1722</v>
      </c>
      <c r="D2814">
        <v>699.45</v>
      </c>
      <c r="E2814">
        <v>703.33</v>
      </c>
      <c r="F2814">
        <v>708.65</v>
      </c>
      <c r="G2814">
        <v>716.95</v>
      </c>
      <c r="H2814">
        <v>729.01</v>
      </c>
      <c r="I2814">
        <v>711.68</v>
      </c>
      <c r="J2814">
        <v>795.1</v>
      </c>
      <c r="K2814">
        <v>694.8</v>
      </c>
    </row>
    <row r="2815" spans="1:11" x14ac:dyDescent="0.25">
      <c r="A2815" t="s">
        <v>20</v>
      </c>
      <c r="B2815">
        <v>535657</v>
      </c>
      <c r="C2815" t="s">
        <v>4362</v>
      </c>
      <c r="D2815">
        <v>15.65</v>
      </c>
      <c r="E2815">
        <v>15.23</v>
      </c>
      <c r="F2815">
        <v>15.06</v>
      </c>
      <c r="G2815">
        <v>15.06</v>
      </c>
      <c r="H2815">
        <v>15.44</v>
      </c>
      <c r="I2815">
        <v>15.78</v>
      </c>
      <c r="J2815">
        <v>20</v>
      </c>
      <c r="K2815">
        <v>12.26</v>
      </c>
    </row>
    <row r="2816" spans="1:11" x14ac:dyDescent="0.25">
      <c r="A2816" t="s">
        <v>20</v>
      </c>
      <c r="B2816">
        <v>535667</v>
      </c>
      <c r="C2816" t="s">
        <v>4363</v>
      </c>
      <c r="D2816">
        <v>50.29</v>
      </c>
      <c r="E2816">
        <v>49.06</v>
      </c>
      <c r="F2816">
        <v>47.97</v>
      </c>
      <c r="G2816">
        <v>45.73</v>
      </c>
      <c r="H2816">
        <v>40.42</v>
      </c>
      <c r="I2816">
        <v>34.29</v>
      </c>
      <c r="J2816">
        <v>51.87</v>
      </c>
      <c r="K2816">
        <v>26.13</v>
      </c>
    </row>
    <row r="2817" spans="1:11" x14ac:dyDescent="0.25">
      <c r="A2817" t="s">
        <v>20</v>
      </c>
      <c r="B2817">
        <v>535693</v>
      </c>
      <c r="C2817" t="s">
        <v>4364</v>
      </c>
      <c r="D2817">
        <v>50.95</v>
      </c>
      <c r="E2817">
        <v>51.63</v>
      </c>
      <c r="F2817">
        <v>50.91</v>
      </c>
      <c r="G2817">
        <v>49.26</v>
      </c>
      <c r="H2817">
        <v>46.86</v>
      </c>
      <c r="I2817">
        <v>40</v>
      </c>
      <c r="J2817">
        <v>55.95</v>
      </c>
      <c r="K2817">
        <v>39.11</v>
      </c>
    </row>
    <row r="2818" spans="1:11" x14ac:dyDescent="0.25">
      <c r="A2818" t="s">
        <v>20</v>
      </c>
      <c r="B2818">
        <v>535694</v>
      </c>
      <c r="C2818" t="s">
        <v>5752</v>
      </c>
      <c r="D2818">
        <v>1.54</v>
      </c>
      <c r="E2818">
        <v>1.45</v>
      </c>
      <c r="F2818">
        <v>1.42</v>
      </c>
      <c r="G2818">
        <v>1.47</v>
      </c>
      <c r="H2818">
        <v>1.52</v>
      </c>
      <c r="I2818">
        <v>1.21</v>
      </c>
      <c r="J2818">
        <v>2.06</v>
      </c>
      <c r="K2818">
        <v>1.1399999999999999</v>
      </c>
    </row>
    <row r="2819" spans="1:11" x14ac:dyDescent="0.25">
      <c r="A2819" t="s">
        <v>20</v>
      </c>
      <c r="B2819">
        <v>535719</v>
      </c>
      <c r="C2819" t="s">
        <v>4365</v>
      </c>
      <c r="D2819">
        <v>60.19</v>
      </c>
      <c r="E2819">
        <v>60.83</v>
      </c>
      <c r="F2819">
        <v>61.67</v>
      </c>
      <c r="G2819">
        <v>62.84</v>
      </c>
      <c r="H2819">
        <v>62.56</v>
      </c>
      <c r="I2819">
        <v>57.69</v>
      </c>
      <c r="J2819">
        <v>74</v>
      </c>
      <c r="K2819">
        <v>46</v>
      </c>
    </row>
    <row r="2820" spans="1:11" x14ac:dyDescent="0.25">
      <c r="A2820" t="s">
        <v>20</v>
      </c>
      <c r="B2820">
        <v>535730</v>
      </c>
      <c r="C2820" t="s">
        <v>4366</v>
      </c>
      <c r="D2820">
        <v>1.1499999999999999</v>
      </c>
      <c r="E2820">
        <v>1.1499999999999999</v>
      </c>
      <c r="F2820">
        <v>1.1599999999999999</v>
      </c>
      <c r="G2820">
        <v>1.1599999999999999</v>
      </c>
      <c r="H2820">
        <v>1.17</v>
      </c>
      <c r="I2820">
        <v>1.31</v>
      </c>
      <c r="J2820">
        <v>1.32</v>
      </c>
      <c r="K2820">
        <v>0.94</v>
      </c>
    </row>
    <row r="2821" spans="1:11" x14ac:dyDescent="0.25">
      <c r="A2821" t="s">
        <v>20</v>
      </c>
      <c r="B2821">
        <v>535754</v>
      </c>
      <c r="C2821" t="s">
        <v>4367</v>
      </c>
      <c r="D2821">
        <v>222.4</v>
      </c>
      <c r="E2821">
        <v>219.23</v>
      </c>
      <c r="F2821">
        <v>214.9</v>
      </c>
      <c r="G2821">
        <v>207.79</v>
      </c>
      <c r="H2821">
        <v>194.6</v>
      </c>
      <c r="I2821">
        <v>161.69999999999999</v>
      </c>
      <c r="J2821">
        <v>227.6</v>
      </c>
      <c r="K2821">
        <v>138.85</v>
      </c>
    </row>
    <row r="2822" spans="1:11" x14ac:dyDescent="0.25">
      <c r="A2822" t="s">
        <v>20</v>
      </c>
      <c r="B2822">
        <v>535755</v>
      </c>
      <c r="C2822" t="s">
        <v>1725</v>
      </c>
      <c r="D2822">
        <v>215.5</v>
      </c>
      <c r="E2822">
        <v>215.76</v>
      </c>
      <c r="F2822">
        <v>216.22</v>
      </c>
      <c r="G2822">
        <v>217.15</v>
      </c>
      <c r="H2822">
        <v>218.12</v>
      </c>
      <c r="I2822">
        <v>227.56</v>
      </c>
      <c r="J2822">
        <v>239.9</v>
      </c>
      <c r="K2822">
        <v>193.05</v>
      </c>
    </row>
    <row r="2823" spans="1:11" x14ac:dyDescent="0.25">
      <c r="A2823" t="s">
        <v>20</v>
      </c>
      <c r="B2823">
        <v>535789</v>
      </c>
      <c r="C2823" t="s">
        <v>4368</v>
      </c>
      <c r="D2823">
        <v>192.2</v>
      </c>
      <c r="E2823">
        <v>182.95</v>
      </c>
      <c r="F2823">
        <v>177.41</v>
      </c>
      <c r="G2823">
        <v>173.7</v>
      </c>
      <c r="H2823">
        <v>171.02</v>
      </c>
      <c r="I2823">
        <v>149.62</v>
      </c>
      <c r="J2823">
        <v>207.8</v>
      </c>
      <c r="K2823">
        <v>139.1</v>
      </c>
    </row>
    <row r="2824" spans="1:11" x14ac:dyDescent="0.25">
      <c r="A2824" t="s">
        <v>20</v>
      </c>
      <c r="B2824">
        <v>535910</v>
      </c>
      <c r="C2824" t="s">
        <v>6474</v>
      </c>
      <c r="D2824">
        <v>72.900000000000006</v>
      </c>
      <c r="E2824">
        <v>68.97</v>
      </c>
      <c r="F2824">
        <v>66.97</v>
      </c>
      <c r="G2824">
        <v>62.96</v>
      </c>
      <c r="H2824">
        <v>52.23</v>
      </c>
      <c r="I2824">
        <v>29.94</v>
      </c>
      <c r="J2824">
        <v>72.900000000000006</v>
      </c>
      <c r="K2824">
        <v>23.8</v>
      </c>
    </row>
    <row r="2825" spans="1:11" x14ac:dyDescent="0.25">
      <c r="A2825" t="s">
        <v>20</v>
      </c>
      <c r="B2825">
        <v>535916</v>
      </c>
      <c r="C2825" t="s">
        <v>4369</v>
      </c>
      <c r="D2825">
        <v>22.94</v>
      </c>
      <c r="E2825">
        <v>24.07</v>
      </c>
      <c r="F2825">
        <v>22.6</v>
      </c>
      <c r="G2825">
        <v>19.8</v>
      </c>
      <c r="H2825">
        <v>16.14</v>
      </c>
      <c r="I2825">
        <v>11.91</v>
      </c>
      <c r="J2825">
        <v>29.54</v>
      </c>
      <c r="K2825">
        <v>9.4700000000000006</v>
      </c>
    </row>
    <row r="2826" spans="1:11" x14ac:dyDescent="0.25">
      <c r="A2826" t="s">
        <v>20</v>
      </c>
      <c r="B2826">
        <v>535917</v>
      </c>
      <c r="C2826" t="s">
        <v>4370</v>
      </c>
      <c r="D2826">
        <v>4.25</v>
      </c>
      <c r="E2826">
        <v>4.55</v>
      </c>
      <c r="F2826">
        <v>4.74</v>
      </c>
      <c r="G2826">
        <v>4.84</v>
      </c>
      <c r="H2826">
        <v>4.8</v>
      </c>
      <c r="I2826">
        <v>5.47</v>
      </c>
      <c r="J2826">
        <v>7.39</v>
      </c>
      <c r="K2826">
        <v>3.35</v>
      </c>
    </row>
    <row r="2827" spans="1:11" x14ac:dyDescent="0.25">
      <c r="A2827" t="s">
        <v>20</v>
      </c>
      <c r="B2827">
        <v>535958</v>
      </c>
      <c r="C2827" t="s">
        <v>6218</v>
      </c>
      <c r="D2827">
        <v>7.32</v>
      </c>
      <c r="E2827">
        <v>7.04</v>
      </c>
      <c r="F2827">
        <v>6.78</v>
      </c>
      <c r="G2827">
        <v>6.53</v>
      </c>
      <c r="H2827">
        <v>6.33</v>
      </c>
      <c r="I2827">
        <v>6.25</v>
      </c>
      <c r="J2827">
        <v>7.96</v>
      </c>
      <c r="K2827">
        <v>5.0999999999999996</v>
      </c>
    </row>
    <row r="2828" spans="1:11" x14ac:dyDescent="0.25">
      <c r="A2828" t="s">
        <v>20</v>
      </c>
      <c r="B2828">
        <v>536073</v>
      </c>
      <c r="C2828" t="s">
        <v>4371</v>
      </c>
      <c r="D2828">
        <v>25.02</v>
      </c>
      <c r="E2828">
        <v>24.91</v>
      </c>
      <c r="F2828">
        <v>24.85</v>
      </c>
      <c r="G2828">
        <v>24.56</v>
      </c>
      <c r="H2828">
        <v>22.41</v>
      </c>
      <c r="I2828">
        <v>15.02</v>
      </c>
      <c r="J2828">
        <v>27.09</v>
      </c>
      <c r="K2828">
        <v>7</v>
      </c>
    </row>
    <row r="2829" spans="1:11" x14ac:dyDescent="0.25">
      <c r="A2829" t="s">
        <v>20</v>
      </c>
      <c r="B2829">
        <v>536128</v>
      </c>
      <c r="C2829" t="s">
        <v>5753</v>
      </c>
      <c r="D2829">
        <v>0.42</v>
      </c>
      <c r="E2829">
        <v>0.43</v>
      </c>
      <c r="F2829">
        <v>0.41</v>
      </c>
      <c r="G2829">
        <v>0.38</v>
      </c>
      <c r="H2829">
        <v>0.37</v>
      </c>
      <c r="I2829">
        <v>0.35</v>
      </c>
      <c r="J2829">
        <v>0.54</v>
      </c>
      <c r="K2829">
        <v>0.27</v>
      </c>
    </row>
    <row r="2830" spans="1:11" x14ac:dyDescent="0.25">
      <c r="A2830" t="s">
        <v>20</v>
      </c>
      <c r="B2830">
        <v>536264</v>
      </c>
      <c r="C2830" t="s">
        <v>4372</v>
      </c>
      <c r="D2830">
        <v>574.65</v>
      </c>
      <c r="E2830">
        <v>555.66999999999996</v>
      </c>
      <c r="F2830">
        <v>535.92999999999995</v>
      </c>
      <c r="G2830">
        <v>509.68</v>
      </c>
      <c r="H2830">
        <v>465.4</v>
      </c>
      <c r="I2830">
        <v>397.13</v>
      </c>
      <c r="J2830">
        <v>583.6</v>
      </c>
      <c r="K2830">
        <v>344</v>
      </c>
    </row>
    <row r="2831" spans="1:11" x14ac:dyDescent="0.25">
      <c r="A2831" t="s">
        <v>20</v>
      </c>
      <c r="B2831">
        <v>536456</v>
      </c>
      <c r="C2831" t="s">
        <v>6475</v>
      </c>
      <c r="D2831">
        <v>4.3600000000000003</v>
      </c>
      <c r="E2831">
        <v>4.3099999999999996</v>
      </c>
      <c r="F2831">
        <v>4.2</v>
      </c>
      <c r="G2831">
        <v>4.38</v>
      </c>
      <c r="H2831">
        <v>5.28</v>
      </c>
      <c r="I2831">
        <v>10.220000000000001</v>
      </c>
      <c r="J2831">
        <v>8.41</v>
      </c>
      <c r="K2831">
        <v>3.45</v>
      </c>
    </row>
    <row r="2832" spans="1:11" x14ac:dyDescent="0.25">
      <c r="A2832" t="s">
        <v>20</v>
      </c>
      <c r="B2832">
        <v>536493</v>
      </c>
      <c r="C2832" t="s">
        <v>4373</v>
      </c>
      <c r="D2832">
        <v>424.1</v>
      </c>
      <c r="E2832">
        <v>425.59</v>
      </c>
      <c r="F2832">
        <v>425.78</v>
      </c>
      <c r="G2832">
        <v>428.6</v>
      </c>
      <c r="H2832">
        <v>439.18</v>
      </c>
      <c r="I2832">
        <v>457.47</v>
      </c>
      <c r="J2832">
        <v>550</v>
      </c>
      <c r="K2832">
        <v>411</v>
      </c>
    </row>
    <row r="2833" spans="1:11" x14ac:dyDescent="0.25">
      <c r="A2833" t="s">
        <v>20</v>
      </c>
      <c r="B2833">
        <v>536507</v>
      </c>
      <c r="C2833" t="s">
        <v>4374</v>
      </c>
      <c r="D2833">
        <v>3.52</v>
      </c>
      <c r="E2833">
        <v>3.32</v>
      </c>
      <c r="F2833">
        <v>3.22</v>
      </c>
      <c r="G2833">
        <v>3.17</v>
      </c>
      <c r="H2833">
        <v>3.47</v>
      </c>
      <c r="I2833">
        <v>6.47</v>
      </c>
      <c r="J2833">
        <v>6.47</v>
      </c>
      <c r="K2833">
        <v>2.58</v>
      </c>
    </row>
    <row r="2834" spans="1:11" x14ac:dyDescent="0.25">
      <c r="A2834" t="s">
        <v>20</v>
      </c>
      <c r="B2834">
        <v>536565</v>
      </c>
      <c r="C2834" t="s">
        <v>4375</v>
      </c>
      <c r="D2834">
        <v>9.15</v>
      </c>
      <c r="E2834">
        <v>9.06</v>
      </c>
      <c r="F2834">
        <v>8.85</v>
      </c>
      <c r="G2834">
        <v>8.7899999999999991</v>
      </c>
      <c r="H2834">
        <v>8.9700000000000006</v>
      </c>
      <c r="I2834">
        <v>9.1</v>
      </c>
      <c r="J2834">
        <v>10.56</v>
      </c>
      <c r="K2834">
        <v>8</v>
      </c>
    </row>
    <row r="2835" spans="1:11" x14ac:dyDescent="0.25">
      <c r="A2835" t="s">
        <v>20</v>
      </c>
      <c r="B2835">
        <v>536659</v>
      </c>
      <c r="C2835" t="s">
        <v>4376</v>
      </c>
      <c r="D2835">
        <v>17.73</v>
      </c>
      <c r="E2835">
        <v>17.68</v>
      </c>
      <c r="F2835">
        <v>17.670000000000002</v>
      </c>
      <c r="G2835">
        <v>17.61</v>
      </c>
      <c r="H2835">
        <v>17.04</v>
      </c>
      <c r="I2835">
        <v>15.64</v>
      </c>
      <c r="J2835">
        <v>21.5</v>
      </c>
      <c r="K2835">
        <v>12.01</v>
      </c>
    </row>
    <row r="2836" spans="1:11" x14ac:dyDescent="0.25">
      <c r="A2836" t="s">
        <v>20</v>
      </c>
      <c r="B2836">
        <v>536672</v>
      </c>
      <c r="C2836" t="s">
        <v>4377</v>
      </c>
      <c r="D2836">
        <v>5.7</v>
      </c>
      <c r="E2836">
        <v>5.7</v>
      </c>
      <c r="F2836">
        <v>5.7</v>
      </c>
      <c r="G2836">
        <v>5.72</v>
      </c>
      <c r="H2836">
        <v>5.81</v>
      </c>
      <c r="I2836">
        <v>7.11</v>
      </c>
      <c r="J2836">
        <v>6.4</v>
      </c>
      <c r="K2836">
        <v>5.16</v>
      </c>
    </row>
    <row r="2837" spans="1:11" x14ac:dyDescent="0.25">
      <c r="A2837" t="s">
        <v>20</v>
      </c>
      <c r="B2837">
        <v>536709</v>
      </c>
      <c r="C2837" t="s">
        <v>4378</v>
      </c>
      <c r="D2837">
        <v>28.11</v>
      </c>
      <c r="E2837">
        <v>28.28</v>
      </c>
      <c r="F2837">
        <v>28.47</v>
      </c>
      <c r="G2837">
        <v>28.36</v>
      </c>
      <c r="H2837">
        <v>26.08</v>
      </c>
      <c r="I2837">
        <v>18.829999999999998</v>
      </c>
      <c r="J2837">
        <v>32.39</v>
      </c>
      <c r="K2837">
        <v>17.010000000000002</v>
      </c>
    </row>
    <row r="2838" spans="1:11" x14ac:dyDescent="0.25">
      <c r="A2838" t="s">
        <v>20</v>
      </c>
      <c r="B2838">
        <v>536738</v>
      </c>
      <c r="C2838" t="s">
        <v>4379</v>
      </c>
      <c r="D2838">
        <v>4.22</v>
      </c>
      <c r="E2838">
        <v>4.26</v>
      </c>
      <c r="F2838">
        <v>4.25</v>
      </c>
      <c r="G2838">
        <v>4.2</v>
      </c>
      <c r="H2838">
        <v>4.1100000000000003</v>
      </c>
      <c r="I2838">
        <v>4.18</v>
      </c>
      <c r="J2838">
        <v>4.55</v>
      </c>
      <c r="K2838">
        <v>3.03</v>
      </c>
    </row>
    <row r="2839" spans="1:11" x14ac:dyDescent="0.25">
      <c r="A2839" t="s">
        <v>20</v>
      </c>
      <c r="B2839">
        <v>536773</v>
      </c>
      <c r="C2839" t="s">
        <v>4380</v>
      </c>
      <c r="D2839">
        <v>691.8</v>
      </c>
      <c r="E2839">
        <v>690.26</v>
      </c>
      <c r="F2839">
        <v>686.64</v>
      </c>
      <c r="G2839">
        <v>673.18</v>
      </c>
      <c r="H2839">
        <v>624.61</v>
      </c>
      <c r="I2839">
        <v>542.97</v>
      </c>
      <c r="J2839">
        <v>788</v>
      </c>
      <c r="K2839">
        <v>449</v>
      </c>
    </row>
    <row r="2840" spans="1:11" x14ac:dyDescent="0.25">
      <c r="A2840" t="s">
        <v>20</v>
      </c>
      <c r="B2840">
        <v>536846</v>
      </c>
      <c r="C2840" t="s">
        <v>5754</v>
      </c>
      <c r="D2840">
        <v>38.6</v>
      </c>
      <c r="E2840">
        <v>37.200000000000003</v>
      </c>
      <c r="F2840">
        <v>36.28</v>
      </c>
      <c r="G2840">
        <v>34.29</v>
      </c>
      <c r="H2840">
        <v>27.77</v>
      </c>
      <c r="I2840">
        <v>14.95</v>
      </c>
      <c r="J2840">
        <v>38.6</v>
      </c>
      <c r="K2840">
        <v>5.85</v>
      </c>
    </row>
    <row r="2841" spans="1:11" x14ac:dyDescent="0.25">
      <c r="A2841" t="s">
        <v>20</v>
      </c>
      <c r="B2841">
        <v>536868</v>
      </c>
      <c r="C2841" t="s">
        <v>4381</v>
      </c>
      <c r="D2841">
        <v>11.27</v>
      </c>
      <c r="E2841">
        <v>11.12</v>
      </c>
      <c r="F2841">
        <v>10.98</v>
      </c>
      <c r="G2841">
        <v>10.88</v>
      </c>
      <c r="H2841">
        <v>10.9</v>
      </c>
      <c r="I2841">
        <v>12.38</v>
      </c>
      <c r="J2841">
        <v>12.62</v>
      </c>
      <c r="K2841">
        <v>9.8000000000000007</v>
      </c>
    </row>
    <row r="2842" spans="1:11" x14ac:dyDescent="0.25">
      <c r="A2842" t="s">
        <v>20</v>
      </c>
      <c r="B2842">
        <v>536960</v>
      </c>
      <c r="C2842" t="s">
        <v>1623</v>
      </c>
      <c r="D2842">
        <v>44.55</v>
      </c>
      <c r="E2842">
        <v>44.04</v>
      </c>
      <c r="F2842">
        <v>43.53</v>
      </c>
      <c r="G2842">
        <v>43.07</v>
      </c>
      <c r="H2842">
        <v>42.45</v>
      </c>
      <c r="I2842">
        <v>38.69</v>
      </c>
      <c r="J2842">
        <v>48.8</v>
      </c>
      <c r="K2842">
        <v>39.03</v>
      </c>
    </row>
    <row r="2843" spans="1:11" x14ac:dyDescent="0.25">
      <c r="A2843" t="s">
        <v>20</v>
      </c>
      <c r="B2843">
        <v>536965</v>
      </c>
      <c r="C2843" t="s">
        <v>5755</v>
      </c>
      <c r="D2843">
        <v>5.47</v>
      </c>
      <c r="E2843">
        <v>5.67</v>
      </c>
      <c r="F2843">
        <v>5.8</v>
      </c>
      <c r="G2843">
        <v>6.09</v>
      </c>
      <c r="H2843">
        <v>6.47</v>
      </c>
      <c r="I2843">
        <v>6.63</v>
      </c>
      <c r="J2843">
        <v>7.64</v>
      </c>
      <c r="K2843">
        <v>5.15</v>
      </c>
    </row>
    <row r="2844" spans="1:11" x14ac:dyDescent="0.25">
      <c r="A2844" t="s">
        <v>20</v>
      </c>
      <c r="B2844">
        <v>536974</v>
      </c>
      <c r="C2844" t="s">
        <v>4382</v>
      </c>
      <c r="D2844">
        <v>32.9</v>
      </c>
      <c r="E2844">
        <v>33.11</v>
      </c>
      <c r="F2844">
        <v>32.19</v>
      </c>
      <c r="G2844">
        <v>30.38</v>
      </c>
      <c r="H2844">
        <v>27.65</v>
      </c>
      <c r="I2844">
        <v>23.06</v>
      </c>
      <c r="J2844">
        <v>34.89</v>
      </c>
      <c r="K2844">
        <v>19.920000000000002</v>
      </c>
    </row>
    <row r="2845" spans="1:11" x14ac:dyDescent="0.25">
      <c r="A2845" t="s">
        <v>20</v>
      </c>
      <c r="B2845">
        <v>537007</v>
      </c>
      <c r="C2845" t="s">
        <v>1717</v>
      </c>
      <c r="D2845">
        <v>216.77</v>
      </c>
      <c r="E2845">
        <v>215.78</v>
      </c>
      <c r="F2845">
        <v>214.67</v>
      </c>
      <c r="G2845">
        <v>213.97</v>
      </c>
      <c r="H2845">
        <v>213.84</v>
      </c>
      <c r="I2845">
        <v>206.8</v>
      </c>
      <c r="J2845">
        <v>221.5</v>
      </c>
      <c r="K2845">
        <v>207.2</v>
      </c>
    </row>
    <row r="2846" spans="1:11" x14ac:dyDescent="0.25">
      <c r="A2846" t="s">
        <v>20</v>
      </c>
      <c r="B2846">
        <v>537008</v>
      </c>
      <c r="C2846" t="s">
        <v>1727</v>
      </c>
      <c r="D2846">
        <v>217.47</v>
      </c>
      <c r="E2846">
        <v>216.74</v>
      </c>
      <c r="F2846">
        <v>215.3</v>
      </c>
      <c r="G2846">
        <v>214.14</v>
      </c>
      <c r="H2846">
        <v>213.6</v>
      </c>
      <c r="I2846">
        <v>206.86</v>
      </c>
      <c r="J2846">
        <v>257</v>
      </c>
      <c r="K2846">
        <v>172.51</v>
      </c>
    </row>
    <row r="2847" spans="1:11" x14ac:dyDescent="0.25">
      <c r="A2847" t="s">
        <v>20</v>
      </c>
      <c r="B2847">
        <v>537069</v>
      </c>
      <c r="C2847" t="s">
        <v>4383</v>
      </c>
      <c r="D2847">
        <v>18.440000000000001</v>
      </c>
      <c r="E2847">
        <v>18.46</v>
      </c>
      <c r="F2847">
        <v>18.41</v>
      </c>
      <c r="G2847">
        <v>18.399999999999999</v>
      </c>
      <c r="H2847">
        <v>18.690000000000001</v>
      </c>
      <c r="I2847">
        <v>20.5</v>
      </c>
      <c r="J2847">
        <v>22.6</v>
      </c>
      <c r="K2847">
        <v>16.899999999999999</v>
      </c>
    </row>
    <row r="2848" spans="1:11" x14ac:dyDescent="0.25">
      <c r="A2848" t="s">
        <v>20</v>
      </c>
      <c r="B2848">
        <v>537253</v>
      </c>
      <c r="C2848" t="s">
        <v>4384</v>
      </c>
      <c r="D2848">
        <v>51.13</v>
      </c>
      <c r="E2848">
        <v>51.1</v>
      </c>
      <c r="F2848">
        <v>51.67</v>
      </c>
      <c r="G2848">
        <v>52.31</v>
      </c>
      <c r="H2848">
        <v>53.14</v>
      </c>
      <c r="I2848">
        <v>60.64</v>
      </c>
      <c r="J2848">
        <v>64.5</v>
      </c>
      <c r="K2848">
        <v>45.65</v>
      </c>
    </row>
    <row r="2849" spans="1:11" x14ac:dyDescent="0.25">
      <c r="A2849" t="s">
        <v>20</v>
      </c>
      <c r="B2849">
        <v>537254</v>
      </c>
      <c r="C2849" t="s">
        <v>4385</v>
      </c>
      <c r="D2849">
        <v>3.81</v>
      </c>
      <c r="E2849">
        <v>3.86</v>
      </c>
      <c r="F2849">
        <v>3.91</v>
      </c>
      <c r="G2849">
        <v>3.98</v>
      </c>
      <c r="H2849">
        <v>3.89</v>
      </c>
      <c r="I2849">
        <v>4.18</v>
      </c>
      <c r="J2849">
        <v>5.05</v>
      </c>
      <c r="K2849">
        <v>2.86</v>
      </c>
    </row>
    <row r="2850" spans="1:11" x14ac:dyDescent="0.25">
      <c r="A2850" t="s">
        <v>20</v>
      </c>
      <c r="B2850">
        <v>537259</v>
      </c>
      <c r="C2850" t="s">
        <v>4386</v>
      </c>
      <c r="D2850">
        <v>923.6</v>
      </c>
      <c r="E2850">
        <v>924.39</v>
      </c>
      <c r="F2850">
        <v>908.93</v>
      </c>
      <c r="G2850">
        <v>869.47</v>
      </c>
      <c r="H2850">
        <v>773.7</v>
      </c>
      <c r="I2850">
        <v>561.94000000000005</v>
      </c>
      <c r="J2850">
        <v>989</v>
      </c>
      <c r="K2850">
        <v>512.65</v>
      </c>
    </row>
    <row r="2851" spans="1:11" x14ac:dyDescent="0.25">
      <c r="A2851" t="s">
        <v>20</v>
      </c>
      <c r="B2851">
        <v>537291</v>
      </c>
      <c r="C2851" t="s">
        <v>4387</v>
      </c>
      <c r="D2851">
        <v>200</v>
      </c>
      <c r="E2851">
        <v>198.55</v>
      </c>
      <c r="F2851">
        <v>196.45</v>
      </c>
      <c r="G2851">
        <v>196.03</v>
      </c>
      <c r="H2851">
        <v>200.17</v>
      </c>
      <c r="I2851">
        <v>193.49</v>
      </c>
      <c r="J2851">
        <v>243.7</v>
      </c>
      <c r="K2851">
        <v>177.25</v>
      </c>
    </row>
    <row r="2852" spans="1:11" x14ac:dyDescent="0.25">
      <c r="A2852" t="s">
        <v>20</v>
      </c>
      <c r="B2852">
        <v>537292</v>
      </c>
      <c r="C2852" t="s">
        <v>4388</v>
      </c>
      <c r="D2852">
        <v>182</v>
      </c>
      <c r="E2852">
        <v>183.85</v>
      </c>
      <c r="F2852">
        <v>183.98</v>
      </c>
      <c r="G2852">
        <v>184.02</v>
      </c>
      <c r="H2852">
        <v>180.44</v>
      </c>
      <c r="I2852">
        <v>143.58000000000001</v>
      </c>
      <c r="J2852">
        <v>204.75</v>
      </c>
      <c r="K2852">
        <v>114.4</v>
      </c>
    </row>
    <row r="2853" spans="1:11" x14ac:dyDescent="0.25">
      <c r="A2853" t="s">
        <v>20</v>
      </c>
      <c r="B2853">
        <v>537326</v>
      </c>
      <c r="C2853" t="s">
        <v>4389</v>
      </c>
      <c r="D2853">
        <v>60.54</v>
      </c>
      <c r="E2853">
        <v>62.79</v>
      </c>
      <c r="F2853">
        <v>63.75</v>
      </c>
      <c r="G2853">
        <v>62.62</v>
      </c>
      <c r="H2853">
        <v>55.92</v>
      </c>
      <c r="I2853">
        <v>38.28</v>
      </c>
      <c r="J2853">
        <v>71</v>
      </c>
      <c r="K2853">
        <v>31</v>
      </c>
    </row>
    <row r="2854" spans="1:11" x14ac:dyDescent="0.25">
      <c r="A2854" t="s">
        <v>20</v>
      </c>
      <c r="B2854">
        <v>537392</v>
      </c>
      <c r="C2854" t="s">
        <v>4390</v>
      </c>
      <c r="D2854">
        <v>9.09</v>
      </c>
      <c r="E2854">
        <v>9.4499999999999993</v>
      </c>
      <c r="F2854">
        <v>9.66</v>
      </c>
      <c r="G2854">
        <v>10.51</v>
      </c>
      <c r="H2854">
        <v>12.05</v>
      </c>
      <c r="I2854">
        <v>14.82</v>
      </c>
      <c r="J2854">
        <v>18.11</v>
      </c>
      <c r="K2854">
        <v>8.44</v>
      </c>
    </row>
    <row r="2855" spans="1:11" x14ac:dyDescent="0.25">
      <c r="A2855" t="s">
        <v>20</v>
      </c>
      <c r="B2855">
        <v>537483</v>
      </c>
      <c r="C2855" t="s">
        <v>1718</v>
      </c>
      <c r="D2855">
        <v>206.53</v>
      </c>
      <c r="E2855">
        <v>205.73</v>
      </c>
      <c r="F2855">
        <v>204.51</v>
      </c>
      <c r="G2855">
        <v>203.58</v>
      </c>
      <c r="H2855">
        <v>203.17</v>
      </c>
      <c r="I2855">
        <v>196.77</v>
      </c>
      <c r="J2855">
        <v>214.3</v>
      </c>
      <c r="K2855">
        <v>196.23</v>
      </c>
    </row>
    <row r="2856" spans="1:11" x14ac:dyDescent="0.25">
      <c r="A2856" t="s">
        <v>20</v>
      </c>
      <c r="B2856">
        <v>537524</v>
      </c>
      <c r="C2856" t="s">
        <v>4391</v>
      </c>
      <c r="D2856">
        <v>0.63</v>
      </c>
      <c r="E2856">
        <v>0.65</v>
      </c>
      <c r="F2856">
        <v>0.65</v>
      </c>
      <c r="G2856">
        <v>0.64</v>
      </c>
      <c r="H2856">
        <v>0.63</v>
      </c>
      <c r="I2856">
        <v>0.67</v>
      </c>
      <c r="J2856">
        <v>0.73</v>
      </c>
      <c r="K2856">
        <v>0.49</v>
      </c>
    </row>
    <row r="2857" spans="1:11" x14ac:dyDescent="0.25">
      <c r="A2857" t="s">
        <v>20</v>
      </c>
      <c r="B2857">
        <v>537536</v>
      </c>
      <c r="C2857" t="s">
        <v>4392</v>
      </c>
      <c r="D2857">
        <v>110.8</v>
      </c>
      <c r="E2857">
        <v>106.35</v>
      </c>
      <c r="F2857">
        <v>104.96</v>
      </c>
      <c r="G2857">
        <v>104.46</v>
      </c>
      <c r="H2857">
        <v>105.23</v>
      </c>
      <c r="I2857">
        <v>95.68</v>
      </c>
      <c r="J2857">
        <v>141.30000000000001</v>
      </c>
      <c r="K2857">
        <v>92.45</v>
      </c>
    </row>
    <row r="2858" spans="1:11" x14ac:dyDescent="0.25">
      <c r="A2858" t="s">
        <v>20</v>
      </c>
      <c r="B2858">
        <v>537573</v>
      </c>
      <c r="C2858" t="s">
        <v>4393</v>
      </c>
      <c r="D2858">
        <v>38.64</v>
      </c>
      <c r="E2858">
        <v>38.92</v>
      </c>
      <c r="F2858">
        <v>38.119999999999997</v>
      </c>
      <c r="G2858">
        <v>36.53</v>
      </c>
      <c r="H2858">
        <v>34.450000000000003</v>
      </c>
      <c r="I2858">
        <v>33.43</v>
      </c>
      <c r="J2858">
        <v>39.9</v>
      </c>
      <c r="K2858">
        <v>31</v>
      </c>
    </row>
    <row r="2859" spans="1:11" x14ac:dyDescent="0.25">
      <c r="A2859" t="s">
        <v>20</v>
      </c>
      <c r="B2859">
        <v>537582</v>
      </c>
      <c r="C2859" t="s">
        <v>4394</v>
      </c>
      <c r="D2859">
        <v>2.06</v>
      </c>
      <c r="E2859">
        <v>1.97</v>
      </c>
      <c r="F2859">
        <v>1.95</v>
      </c>
      <c r="G2859">
        <v>1.92</v>
      </c>
      <c r="H2859">
        <v>1.86</v>
      </c>
      <c r="I2859">
        <v>1.91</v>
      </c>
      <c r="J2859">
        <v>2.3199999999999998</v>
      </c>
      <c r="K2859">
        <v>1.22</v>
      </c>
    </row>
    <row r="2860" spans="1:11" x14ac:dyDescent="0.25">
      <c r="A2860" t="s">
        <v>20</v>
      </c>
      <c r="B2860">
        <v>537669</v>
      </c>
      <c r="C2860" t="s">
        <v>5756</v>
      </c>
      <c r="D2860">
        <v>63.38</v>
      </c>
      <c r="E2860">
        <v>59.15</v>
      </c>
      <c r="F2860">
        <v>54.22</v>
      </c>
      <c r="G2860">
        <v>48.12</v>
      </c>
      <c r="H2860">
        <v>44.58</v>
      </c>
      <c r="I2860">
        <v>44.39</v>
      </c>
      <c r="J2860">
        <v>63.38</v>
      </c>
      <c r="K2860">
        <v>25</v>
      </c>
    </row>
    <row r="2861" spans="1:11" x14ac:dyDescent="0.25">
      <c r="A2861" t="s">
        <v>20</v>
      </c>
      <c r="B2861">
        <v>537707</v>
      </c>
      <c r="C2861" t="s">
        <v>4395</v>
      </c>
      <c r="D2861">
        <v>18.559999999999999</v>
      </c>
      <c r="E2861">
        <v>18.649999999999999</v>
      </c>
      <c r="F2861">
        <v>18.760000000000002</v>
      </c>
      <c r="G2861">
        <v>19.059999999999999</v>
      </c>
      <c r="H2861">
        <v>20.52</v>
      </c>
      <c r="I2861">
        <v>28.22</v>
      </c>
      <c r="J2861">
        <v>25.87</v>
      </c>
      <c r="K2861">
        <v>17.32</v>
      </c>
    </row>
    <row r="2862" spans="1:11" x14ac:dyDescent="0.25">
      <c r="A2862" t="s">
        <v>20</v>
      </c>
      <c r="B2862">
        <v>537708</v>
      </c>
      <c r="C2862" t="s">
        <v>1482</v>
      </c>
      <c r="D2862">
        <v>212.44</v>
      </c>
      <c r="E2862">
        <v>211.5</v>
      </c>
      <c r="F2862">
        <v>210.42</v>
      </c>
      <c r="G2862">
        <v>209.7</v>
      </c>
      <c r="H2862">
        <v>209.5</v>
      </c>
      <c r="I2862">
        <v>202.57</v>
      </c>
      <c r="J2862">
        <v>247</v>
      </c>
      <c r="K2862">
        <v>203</v>
      </c>
    </row>
    <row r="2863" spans="1:11" x14ac:dyDescent="0.25">
      <c r="A2863" t="s">
        <v>20</v>
      </c>
      <c r="B2863">
        <v>537709</v>
      </c>
      <c r="C2863" t="s">
        <v>4396</v>
      </c>
      <c r="D2863">
        <v>7.43</v>
      </c>
      <c r="E2863">
        <v>7.68</v>
      </c>
      <c r="F2863">
        <v>7.69</v>
      </c>
      <c r="G2863">
        <v>7.58</v>
      </c>
      <c r="H2863">
        <v>7.22</v>
      </c>
      <c r="I2863">
        <v>6.21</v>
      </c>
      <c r="J2863">
        <v>8.7799999999999994</v>
      </c>
      <c r="K2863">
        <v>5.03</v>
      </c>
    </row>
    <row r="2864" spans="1:11" x14ac:dyDescent="0.25">
      <c r="A2864" t="s">
        <v>20</v>
      </c>
      <c r="B2864">
        <v>537750</v>
      </c>
      <c r="C2864" t="s">
        <v>4397</v>
      </c>
      <c r="D2864">
        <v>142.80000000000001</v>
      </c>
      <c r="E2864">
        <v>143.85</v>
      </c>
      <c r="F2864">
        <v>144.41</v>
      </c>
      <c r="G2864">
        <v>145.54</v>
      </c>
      <c r="H2864">
        <v>146.34</v>
      </c>
      <c r="I2864">
        <v>144.55000000000001</v>
      </c>
      <c r="J2864">
        <v>168</v>
      </c>
      <c r="K2864">
        <v>136.69999999999999</v>
      </c>
    </row>
    <row r="2865" spans="1:11" x14ac:dyDescent="0.25">
      <c r="A2865" t="s">
        <v>20</v>
      </c>
      <c r="B2865">
        <v>537766</v>
      </c>
      <c r="C2865" t="s">
        <v>4398</v>
      </c>
      <c r="D2865">
        <v>7.08</v>
      </c>
      <c r="E2865">
        <v>5.95</v>
      </c>
      <c r="F2865">
        <v>5.4</v>
      </c>
      <c r="G2865">
        <v>4.97</v>
      </c>
      <c r="H2865">
        <v>4.63</v>
      </c>
      <c r="I2865">
        <v>4.41</v>
      </c>
      <c r="J2865">
        <v>7.19</v>
      </c>
      <c r="K2865">
        <v>3.51</v>
      </c>
    </row>
    <row r="2866" spans="1:11" x14ac:dyDescent="0.25">
      <c r="A2866" t="s">
        <v>20</v>
      </c>
      <c r="B2866">
        <v>537784</v>
      </c>
      <c r="C2866" t="s">
        <v>6025</v>
      </c>
      <c r="D2866">
        <v>8.82</v>
      </c>
      <c r="E2866">
        <v>9.02</v>
      </c>
      <c r="F2866">
        <v>8.4499999999999993</v>
      </c>
      <c r="G2866">
        <v>8.36</v>
      </c>
      <c r="H2866">
        <v>10.06</v>
      </c>
      <c r="I2866">
        <v>17.920000000000002</v>
      </c>
      <c r="J2866">
        <v>20</v>
      </c>
      <c r="K2866">
        <v>5.15</v>
      </c>
    </row>
    <row r="2867" spans="1:11" x14ac:dyDescent="0.25">
      <c r="A2867" t="s">
        <v>20</v>
      </c>
      <c r="B2867">
        <v>537785</v>
      </c>
      <c r="C2867" t="s">
        <v>1343</v>
      </c>
      <c r="D2867">
        <v>306.7</v>
      </c>
      <c r="E2867">
        <v>293.32</v>
      </c>
      <c r="F2867">
        <v>283.39999999999998</v>
      </c>
      <c r="G2867">
        <v>272.85000000000002</v>
      </c>
      <c r="H2867">
        <v>264.62</v>
      </c>
      <c r="I2867">
        <v>245.61</v>
      </c>
      <c r="J2867">
        <v>310.64999999999998</v>
      </c>
      <c r="K2867">
        <v>230.85</v>
      </c>
    </row>
    <row r="2868" spans="1:11" x14ac:dyDescent="0.25">
      <c r="A2868" t="s">
        <v>20</v>
      </c>
      <c r="B2868">
        <v>537800</v>
      </c>
      <c r="C2868" t="s">
        <v>4399</v>
      </c>
      <c r="D2868">
        <v>3.25</v>
      </c>
      <c r="E2868">
        <v>3.27</v>
      </c>
      <c r="F2868">
        <v>3.32</v>
      </c>
      <c r="G2868">
        <v>3.41</v>
      </c>
      <c r="H2868">
        <v>3.51</v>
      </c>
      <c r="I2868">
        <v>3.46</v>
      </c>
      <c r="J2868">
        <v>4.47</v>
      </c>
      <c r="K2868">
        <v>2.85</v>
      </c>
    </row>
    <row r="2869" spans="1:11" x14ac:dyDescent="0.25">
      <c r="A2869" t="s">
        <v>20</v>
      </c>
      <c r="B2869">
        <v>537820</v>
      </c>
      <c r="C2869" t="s">
        <v>4400</v>
      </c>
      <c r="D2869">
        <v>1.73</v>
      </c>
      <c r="E2869">
        <v>1.74</v>
      </c>
      <c r="F2869">
        <v>1.75</v>
      </c>
      <c r="G2869">
        <v>1.77</v>
      </c>
      <c r="H2869">
        <v>1.83</v>
      </c>
      <c r="I2869">
        <v>2.09</v>
      </c>
      <c r="J2869">
        <v>2.83</v>
      </c>
      <c r="K2869">
        <v>1.41</v>
      </c>
    </row>
    <row r="2870" spans="1:11" x14ac:dyDescent="0.25">
      <c r="A2870" t="s">
        <v>20</v>
      </c>
      <c r="B2870">
        <v>537839</v>
      </c>
      <c r="C2870" t="s">
        <v>4401</v>
      </c>
      <c r="D2870">
        <v>73.44</v>
      </c>
      <c r="E2870">
        <v>73.709999999999994</v>
      </c>
      <c r="F2870">
        <v>72.73</v>
      </c>
      <c r="G2870">
        <v>71.66</v>
      </c>
      <c r="H2870">
        <v>71.75</v>
      </c>
      <c r="I2870">
        <v>65.14</v>
      </c>
      <c r="J2870">
        <v>96.94</v>
      </c>
      <c r="K2870">
        <v>61.5</v>
      </c>
    </row>
    <row r="2871" spans="1:11" x14ac:dyDescent="0.25">
      <c r="A2871" t="s">
        <v>20</v>
      </c>
      <c r="B2871">
        <v>537840</v>
      </c>
      <c r="C2871" t="s">
        <v>5757</v>
      </c>
      <c r="D2871">
        <v>37.39</v>
      </c>
      <c r="E2871">
        <v>35.39</v>
      </c>
      <c r="F2871">
        <v>33.71</v>
      </c>
      <c r="G2871">
        <v>31.04</v>
      </c>
      <c r="H2871">
        <v>27.43</v>
      </c>
      <c r="I2871">
        <v>24.77</v>
      </c>
      <c r="J2871">
        <v>37.39</v>
      </c>
      <c r="K2871">
        <v>19.7</v>
      </c>
    </row>
    <row r="2872" spans="1:11" x14ac:dyDescent="0.25">
      <c r="A2872" t="s">
        <v>20</v>
      </c>
      <c r="B2872">
        <v>537985</v>
      </c>
      <c r="C2872" t="s">
        <v>4402</v>
      </c>
      <c r="D2872">
        <v>36</v>
      </c>
      <c r="E2872">
        <v>37.58</v>
      </c>
      <c r="F2872">
        <v>38.01</v>
      </c>
      <c r="G2872">
        <v>38.159999999999997</v>
      </c>
      <c r="H2872">
        <v>37.64</v>
      </c>
      <c r="I2872">
        <v>35.21</v>
      </c>
      <c r="J2872">
        <v>47.25</v>
      </c>
      <c r="K2872">
        <v>29</v>
      </c>
    </row>
    <row r="2873" spans="1:11" x14ac:dyDescent="0.25">
      <c r="A2873" t="s">
        <v>20</v>
      </c>
      <c r="B2873">
        <v>538057</v>
      </c>
      <c r="C2873" t="s">
        <v>4403</v>
      </c>
      <c r="D2873">
        <v>57.08</v>
      </c>
      <c r="E2873">
        <v>56.64</v>
      </c>
      <c r="F2873">
        <v>55.87</v>
      </c>
      <c r="G2873">
        <v>54.9</v>
      </c>
      <c r="H2873">
        <v>53</v>
      </c>
      <c r="I2873">
        <v>46.6</v>
      </c>
      <c r="J2873">
        <v>57.83</v>
      </c>
      <c r="K2873">
        <v>46.35</v>
      </c>
    </row>
    <row r="2874" spans="1:11" x14ac:dyDescent="0.25">
      <c r="A2874" t="s">
        <v>20</v>
      </c>
      <c r="B2874">
        <v>538081</v>
      </c>
      <c r="C2874" t="s">
        <v>4404</v>
      </c>
      <c r="D2874">
        <v>4.54</v>
      </c>
      <c r="E2874">
        <v>4.51</v>
      </c>
      <c r="F2874">
        <v>4.51</v>
      </c>
      <c r="G2874">
        <v>4.58</v>
      </c>
      <c r="H2874">
        <v>4.63</v>
      </c>
      <c r="I2874">
        <v>4.55</v>
      </c>
      <c r="J2874">
        <v>5.93</v>
      </c>
      <c r="K2874">
        <v>3.6</v>
      </c>
    </row>
    <row r="2875" spans="1:11" x14ac:dyDescent="0.25">
      <c r="A2875" t="s">
        <v>20</v>
      </c>
      <c r="B2875">
        <v>538092</v>
      </c>
      <c r="C2875" t="s">
        <v>4405</v>
      </c>
      <c r="D2875">
        <v>77.010000000000005</v>
      </c>
      <c r="E2875">
        <v>77.260000000000005</v>
      </c>
      <c r="F2875">
        <v>76.75</v>
      </c>
      <c r="G2875">
        <v>76.3</v>
      </c>
      <c r="H2875">
        <v>75.989999999999995</v>
      </c>
      <c r="I2875">
        <v>76.900000000000006</v>
      </c>
      <c r="J2875">
        <v>80.75</v>
      </c>
      <c r="K2875">
        <v>67.44</v>
      </c>
    </row>
    <row r="2876" spans="1:11" x14ac:dyDescent="0.25">
      <c r="A2876" t="s">
        <v>20</v>
      </c>
      <c r="B2876">
        <v>538119</v>
      </c>
      <c r="C2876" t="s">
        <v>4406</v>
      </c>
      <c r="D2876">
        <v>38.89</v>
      </c>
      <c r="E2876">
        <v>38.64</v>
      </c>
      <c r="F2876">
        <v>38.71</v>
      </c>
      <c r="G2876">
        <v>38.619999999999997</v>
      </c>
      <c r="H2876">
        <v>37.020000000000003</v>
      </c>
      <c r="I2876">
        <v>34.590000000000003</v>
      </c>
      <c r="J2876">
        <v>41</v>
      </c>
      <c r="K2876">
        <v>28.05</v>
      </c>
    </row>
    <row r="2877" spans="1:11" x14ac:dyDescent="0.25">
      <c r="A2877" t="s">
        <v>20</v>
      </c>
      <c r="B2877">
        <v>538180</v>
      </c>
      <c r="C2877" t="s">
        <v>4407</v>
      </c>
      <c r="D2877">
        <v>0.74</v>
      </c>
      <c r="E2877">
        <v>0.71</v>
      </c>
      <c r="F2877">
        <v>0.69</v>
      </c>
      <c r="G2877">
        <v>0.68</v>
      </c>
      <c r="H2877">
        <v>0.65</v>
      </c>
      <c r="I2877">
        <v>0.62</v>
      </c>
      <c r="J2877">
        <v>0.81</v>
      </c>
      <c r="K2877">
        <v>0.46</v>
      </c>
    </row>
    <row r="2878" spans="1:11" x14ac:dyDescent="0.25">
      <c r="A2878" t="s">
        <v>20</v>
      </c>
      <c r="B2878">
        <v>538212</v>
      </c>
      <c r="C2878" t="s">
        <v>4408</v>
      </c>
      <c r="D2878">
        <v>0.76</v>
      </c>
      <c r="E2878">
        <v>0.79</v>
      </c>
      <c r="F2878">
        <v>0.78</v>
      </c>
      <c r="G2878">
        <v>0.78</v>
      </c>
      <c r="H2878">
        <v>0.78</v>
      </c>
      <c r="I2878">
        <v>1.02</v>
      </c>
      <c r="J2878">
        <v>0.88</v>
      </c>
      <c r="K2878">
        <v>0.62</v>
      </c>
    </row>
    <row r="2879" spans="1:11" x14ac:dyDescent="0.25">
      <c r="A2879" t="s">
        <v>20</v>
      </c>
      <c r="B2879">
        <v>538268</v>
      </c>
      <c r="C2879" t="s">
        <v>368</v>
      </c>
      <c r="D2879">
        <v>940.7</v>
      </c>
      <c r="E2879">
        <v>924.47</v>
      </c>
      <c r="F2879">
        <v>911.9</v>
      </c>
      <c r="G2879">
        <v>883.39</v>
      </c>
      <c r="H2879">
        <v>803.53</v>
      </c>
      <c r="I2879">
        <v>608.45000000000005</v>
      </c>
      <c r="J2879">
        <v>958.05</v>
      </c>
      <c r="K2879">
        <v>597.6</v>
      </c>
    </row>
    <row r="2880" spans="1:11" x14ac:dyDescent="0.25">
      <c r="A2880" t="s">
        <v>20</v>
      </c>
      <c r="B2880">
        <v>538273</v>
      </c>
      <c r="C2880" t="s">
        <v>5758</v>
      </c>
      <c r="D2880">
        <v>36.450000000000003</v>
      </c>
      <c r="E2880">
        <v>33.89</v>
      </c>
      <c r="F2880">
        <v>33.07</v>
      </c>
      <c r="G2880">
        <v>33.659999999999997</v>
      </c>
      <c r="H2880">
        <v>35.74</v>
      </c>
      <c r="I2880">
        <v>34.590000000000003</v>
      </c>
      <c r="J2880">
        <v>46.2</v>
      </c>
      <c r="K2880">
        <v>28.88</v>
      </c>
    </row>
    <row r="2881" spans="1:11" x14ac:dyDescent="0.25">
      <c r="A2881" t="s">
        <v>20</v>
      </c>
      <c r="B2881">
        <v>538319</v>
      </c>
      <c r="C2881" t="s">
        <v>4409</v>
      </c>
      <c r="D2881">
        <v>6.81</v>
      </c>
      <c r="E2881">
        <v>6.75</v>
      </c>
      <c r="F2881">
        <v>7.03</v>
      </c>
      <c r="G2881">
        <v>7.51</v>
      </c>
      <c r="H2881">
        <v>7.32</v>
      </c>
      <c r="I2881">
        <v>5.76</v>
      </c>
      <c r="J2881">
        <v>11.55</v>
      </c>
      <c r="K2881">
        <v>3.25</v>
      </c>
    </row>
    <row r="2882" spans="1:11" x14ac:dyDescent="0.25">
      <c r="A2882" t="s">
        <v>20</v>
      </c>
      <c r="B2882">
        <v>538351</v>
      </c>
      <c r="C2882" t="s">
        <v>4410</v>
      </c>
      <c r="D2882">
        <v>4.55</v>
      </c>
      <c r="E2882">
        <v>4.53</v>
      </c>
      <c r="F2882">
        <v>4.54</v>
      </c>
      <c r="G2882">
        <v>4.5999999999999996</v>
      </c>
      <c r="H2882">
        <v>5.17</v>
      </c>
      <c r="I2882">
        <v>12.23</v>
      </c>
      <c r="J2882">
        <v>8.19</v>
      </c>
      <c r="K2882">
        <v>4.3</v>
      </c>
    </row>
    <row r="2883" spans="1:11" x14ac:dyDescent="0.25">
      <c r="A2883" t="s">
        <v>20</v>
      </c>
      <c r="B2883">
        <v>538365</v>
      </c>
      <c r="C2883" t="s">
        <v>1969</v>
      </c>
      <c r="D2883">
        <v>34.17</v>
      </c>
      <c r="E2883">
        <v>32.619999999999997</v>
      </c>
      <c r="F2883">
        <v>32.93</v>
      </c>
      <c r="G2883">
        <v>33.64</v>
      </c>
      <c r="H2883">
        <v>32.799999999999997</v>
      </c>
      <c r="I2883">
        <v>27.72</v>
      </c>
      <c r="J2883">
        <v>45.12</v>
      </c>
      <c r="K2883">
        <v>25.3</v>
      </c>
    </row>
    <row r="2884" spans="1:11" x14ac:dyDescent="0.25">
      <c r="A2884" t="s">
        <v>20</v>
      </c>
      <c r="B2884">
        <v>538382</v>
      </c>
      <c r="C2884" t="s">
        <v>4411</v>
      </c>
      <c r="D2884">
        <v>171.35</v>
      </c>
      <c r="E2884">
        <v>169.87</v>
      </c>
      <c r="F2884">
        <v>170.96</v>
      </c>
      <c r="G2884">
        <v>172.99</v>
      </c>
      <c r="H2884">
        <v>176.26</v>
      </c>
      <c r="I2884">
        <v>233.71</v>
      </c>
      <c r="J2884">
        <v>217.7</v>
      </c>
      <c r="K2884">
        <v>139</v>
      </c>
    </row>
    <row r="2885" spans="1:11" x14ac:dyDescent="0.25">
      <c r="A2885" t="s">
        <v>20</v>
      </c>
      <c r="B2885">
        <v>538395</v>
      </c>
      <c r="C2885" t="s">
        <v>4412</v>
      </c>
      <c r="D2885">
        <v>54.36</v>
      </c>
      <c r="E2885">
        <v>53.37</v>
      </c>
      <c r="F2885">
        <v>53.03</v>
      </c>
      <c r="G2885">
        <v>53.81</v>
      </c>
      <c r="H2885">
        <v>55.74</v>
      </c>
      <c r="I2885">
        <v>52.1</v>
      </c>
      <c r="J2885">
        <v>67.41</v>
      </c>
      <c r="K2885">
        <v>49.64</v>
      </c>
    </row>
    <row r="2886" spans="1:11" x14ac:dyDescent="0.25">
      <c r="A2886" t="s">
        <v>20</v>
      </c>
      <c r="B2886">
        <v>538401</v>
      </c>
      <c r="C2886" t="s">
        <v>4413</v>
      </c>
      <c r="D2886">
        <v>85.13</v>
      </c>
      <c r="E2886">
        <v>83.72</v>
      </c>
      <c r="F2886">
        <v>86</v>
      </c>
      <c r="G2886">
        <v>89.64</v>
      </c>
      <c r="H2886">
        <v>92.71</v>
      </c>
      <c r="I2886">
        <v>78.099999999999994</v>
      </c>
      <c r="J2886">
        <v>120</v>
      </c>
      <c r="K2886">
        <v>67.099999999999994</v>
      </c>
    </row>
    <row r="2887" spans="1:11" x14ac:dyDescent="0.25">
      <c r="A2887" t="s">
        <v>20</v>
      </c>
      <c r="B2887">
        <v>538402</v>
      </c>
      <c r="C2887" t="s">
        <v>4414</v>
      </c>
      <c r="D2887">
        <v>75.430000000000007</v>
      </c>
      <c r="E2887">
        <v>74.12</v>
      </c>
      <c r="F2887">
        <v>70.97</v>
      </c>
      <c r="G2887">
        <v>69.290000000000006</v>
      </c>
      <c r="H2887">
        <v>72.16</v>
      </c>
      <c r="I2887">
        <v>81.099999999999994</v>
      </c>
      <c r="J2887">
        <v>99.64</v>
      </c>
      <c r="K2887">
        <v>59.51</v>
      </c>
    </row>
    <row r="2888" spans="1:11" x14ac:dyDescent="0.25">
      <c r="A2888" t="s">
        <v>20</v>
      </c>
      <c r="B2888">
        <v>538422</v>
      </c>
      <c r="C2888" t="s">
        <v>4415</v>
      </c>
      <c r="D2888">
        <v>0.49</v>
      </c>
      <c r="E2888">
        <v>0.51</v>
      </c>
      <c r="F2888">
        <v>0.53</v>
      </c>
      <c r="G2888">
        <v>0.52</v>
      </c>
      <c r="H2888">
        <v>0.44</v>
      </c>
      <c r="I2888">
        <v>0.35</v>
      </c>
      <c r="J2888">
        <v>0.63</v>
      </c>
      <c r="K2888">
        <v>0.19</v>
      </c>
    </row>
    <row r="2889" spans="1:11" x14ac:dyDescent="0.25">
      <c r="A2889" t="s">
        <v>20</v>
      </c>
      <c r="B2889">
        <v>538433</v>
      </c>
      <c r="C2889" t="s">
        <v>5759</v>
      </c>
      <c r="D2889">
        <v>0.47</v>
      </c>
      <c r="E2889">
        <v>0.47</v>
      </c>
      <c r="F2889">
        <v>0.48</v>
      </c>
      <c r="G2889">
        <v>0.49</v>
      </c>
      <c r="H2889">
        <v>0.48</v>
      </c>
      <c r="I2889">
        <v>0.45</v>
      </c>
      <c r="J2889">
        <v>0.57999999999999996</v>
      </c>
      <c r="K2889">
        <v>0.35</v>
      </c>
    </row>
    <row r="2890" spans="1:11" x14ac:dyDescent="0.25">
      <c r="A2890" t="s">
        <v>20</v>
      </c>
      <c r="B2890">
        <v>538446</v>
      </c>
      <c r="C2890" t="s">
        <v>4416</v>
      </c>
      <c r="D2890">
        <v>288</v>
      </c>
      <c r="E2890">
        <v>261.97000000000003</v>
      </c>
      <c r="F2890">
        <v>238.34</v>
      </c>
      <c r="G2890">
        <v>217</v>
      </c>
      <c r="H2890">
        <v>194.99</v>
      </c>
      <c r="I2890">
        <v>171.42</v>
      </c>
      <c r="J2890">
        <v>308</v>
      </c>
      <c r="K2890">
        <v>141.55000000000001</v>
      </c>
    </row>
    <row r="2891" spans="1:11" x14ac:dyDescent="0.25">
      <c r="A2891" t="s">
        <v>20</v>
      </c>
      <c r="B2891">
        <v>538451</v>
      </c>
      <c r="C2891" t="s">
        <v>4417</v>
      </c>
      <c r="D2891">
        <v>79.040000000000006</v>
      </c>
      <c r="E2891">
        <v>80.180000000000007</v>
      </c>
      <c r="F2891">
        <v>80.28</v>
      </c>
      <c r="G2891">
        <v>78.290000000000006</v>
      </c>
      <c r="H2891">
        <v>69.41</v>
      </c>
      <c r="I2891">
        <v>51.69</v>
      </c>
      <c r="J2891">
        <v>87.82</v>
      </c>
      <c r="K2891">
        <v>30</v>
      </c>
    </row>
    <row r="2892" spans="1:11" x14ac:dyDescent="0.25">
      <c r="A2892" t="s">
        <v>20</v>
      </c>
      <c r="B2892">
        <v>538452</v>
      </c>
      <c r="C2892" t="s">
        <v>4418</v>
      </c>
      <c r="D2892">
        <v>29.07</v>
      </c>
      <c r="E2892">
        <v>28.95</v>
      </c>
      <c r="F2892">
        <v>28.78</v>
      </c>
      <c r="G2892">
        <v>28.46</v>
      </c>
      <c r="H2892">
        <v>26.8</v>
      </c>
      <c r="I2892">
        <v>20.99</v>
      </c>
      <c r="J2892">
        <v>31.4</v>
      </c>
      <c r="K2892">
        <v>18.05</v>
      </c>
    </row>
    <row r="2893" spans="1:11" x14ac:dyDescent="0.25">
      <c r="A2893" t="s">
        <v>20</v>
      </c>
      <c r="B2893">
        <v>538464</v>
      </c>
      <c r="C2893" t="s">
        <v>4419</v>
      </c>
      <c r="D2893">
        <v>3.66</v>
      </c>
      <c r="E2893">
        <v>3.53</v>
      </c>
      <c r="F2893">
        <v>3.54</v>
      </c>
      <c r="G2893">
        <v>3.56</v>
      </c>
      <c r="H2893">
        <v>3.36</v>
      </c>
      <c r="I2893">
        <v>2.83</v>
      </c>
      <c r="J2893">
        <v>4.2</v>
      </c>
      <c r="K2893">
        <v>2.2799999999999998</v>
      </c>
    </row>
    <row r="2894" spans="1:11" x14ac:dyDescent="0.25">
      <c r="A2894" t="s">
        <v>20</v>
      </c>
      <c r="B2894">
        <v>538465</v>
      </c>
      <c r="C2894" t="s">
        <v>4420</v>
      </c>
      <c r="D2894">
        <v>57.82</v>
      </c>
      <c r="E2894">
        <v>57.95</v>
      </c>
      <c r="F2894">
        <v>57.82</v>
      </c>
      <c r="G2894">
        <v>56.51</v>
      </c>
      <c r="H2894">
        <v>50.14</v>
      </c>
      <c r="I2894">
        <v>36.159999999999997</v>
      </c>
      <c r="J2894">
        <v>62.5</v>
      </c>
      <c r="K2894">
        <v>27.5</v>
      </c>
    </row>
    <row r="2895" spans="1:11" x14ac:dyDescent="0.25">
      <c r="A2895" t="s">
        <v>20</v>
      </c>
      <c r="B2895">
        <v>538476</v>
      </c>
      <c r="C2895" t="s">
        <v>4421</v>
      </c>
      <c r="D2895">
        <v>37</v>
      </c>
      <c r="E2895">
        <v>37.39</v>
      </c>
      <c r="F2895">
        <v>37.22</v>
      </c>
      <c r="G2895">
        <v>36.74</v>
      </c>
      <c r="H2895">
        <v>34.659999999999997</v>
      </c>
      <c r="I2895">
        <v>27.94</v>
      </c>
      <c r="J2895">
        <v>38.9</v>
      </c>
      <c r="K2895">
        <v>23.05</v>
      </c>
    </row>
    <row r="2896" spans="1:11" x14ac:dyDescent="0.25">
      <c r="A2896" t="s">
        <v>20</v>
      </c>
      <c r="B2896">
        <v>538496</v>
      </c>
      <c r="C2896" t="s">
        <v>4422</v>
      </c>
      <c r="D2896">
        <v>10.95</v>
      </c>
      <c r="E2896">
        <v>11.06</v>
      </c>
      <c r="F2896">
        <v>11.41</v>
      </c>
      <c r="G2896">
        <v>11.73</v>
      </c>
      <c r="H2896">
        <v>10.62</v>
      </c>
      <c r="I2896">
        <v>7.92</v>
      </c>
      <c r="J2896">
        <v>18.28</v>
      </c>
      <c r="K2896">
        <v>5.01</v>
      </c>
    </row>
    <row r="2897" spans="1:11" x14ac:dyDescent="0.25">
      <c r="A2897" t="s">
        <v>20</v>
      </c>
      <c r="B2897">
        <v>538521</v>
      </c>
      <c r="C2897" t="s">
        <v>4423</v>
      </c>
      <c r="D2897">
        <v>25.45</v>
      </c>
      <c r="E2897">
        <v>25.4</v>
      </c>
      <c r="F2897">
        <v>25.22</v>
      </c>
      <c r="G2897">
        <v>24.97</v>
      </c>
      <c r="H2897">
        <v>24.48</v>
      </c>
      <c r="I2897">
        <v>22.82</v>
      </c>
      <c r="J2897">
        <v>25.6</v>
      </c>
      <c r="K2897">
        <v>22.5</v>
      </c>
    </row>
    <row r="2898" spans="1:11" x14ac:dyDescent="0.25">
      <c r="A2898" t="s">
        <v>20</v>
      </c>
      <c r="B2898">
        <v>538537</v>
      </c>
      <c r="C2898" t="s">
        <v>5760</v>
      </c>
      <c r="D2898">
        <v>0.5</v>
      </c>
      <c r="E2898">
        <v>0.53</v>
      </c>
      <c r="F2898">
        <v>0.55000000000000004</v>
      </c>
      <c r="G2898">
        <v>0.57999999999999996</v>
      </c>
      <c r="H2898">
        <v>0.73</v>
      </c>
      <c r="I2898">
        <v>1.41</v>
      </c>
      <c r="J2898">
        <v>1.77</v>
      </c>
      <c r="K2898">
        <v>0.44</v>
      </c>
    </row>
    <row r="2899" spans="1:11" x14ac:dyDescent="0.25">
      <c r="A2899" t="s">
        <v>20</v>
      </c>
      <c r="B2899">
        <v>538539</v>
      </c>
      <c r="C2899" t="s">
        <v>4424</v>
      </c>
      <c r="D2899">
        <v>64.150000000000006</v>
      </c>
      <c r="E2899">
        <v>66.709999999999994</v>
      </c>
      <c r="F2899">
        <v>68.349999999999994</v>
      </c>
      <c r="G2899">
        <v>67.290000000000006</v>
      </c>
      <c r="H2899">
        <v>57.44</v>
      </c>
      <c r="I2899">
        <v>30.6</v>
      </c>
      <c r="J2899">
        <v>77.84</v>
      </c>
      <c r="K2899">
        <v>21.64</v>
      </c>
    </row>
    <row r="2900" spans="1:11" x14ac:dyDescent="0.25">
      <c r="A2900" t="s">
        <v>20</v>
      </c>
      <c r="B2900">
        <v>538540</v>
      </c>
      <c r="C2900" t="s">
        <v>4425</v>
      </c>
      <c r="D2900">
        <v>0.78</v>
      </c>
      <c r="E2900">
        <v>0.8</v>
      </c>
      <c r="F2900">
        <v>0.81</v>
      </c>
      <c r="G2900">
        <v>0.82</v>
      </c>
      <c r="H2900">
        <v>0.83</v>
      </c>
      <c r="I2900">
        <v>0.92</v>
      </c>
      <c r="J2900">
        <v>1</v>
      </c>
      <c r="K2900">
        <v>0.63</v>
      </c>
    </row>
    <row r="2901" spans="1:11" x14ac:dyDescent="0.25">
      <c r="A2901" t="s">
        <v>20</v>
      </c>
      <c r="B2901">
        <v>538542</v>
      </c>
      <c r="C2901" t="s">
        <v>4426</v>
      </c>
      <c r="D2901">
        <v>5.89</v>
      </c>
      <c r="E2901">
        <v>5.99</v>
      </c>
      <c r="F2901">
        <v>6.2</v>
      </c>
      <c r="G2901">
        <v>6.37</v>
      </c>
      <c r="H2901">
        <v>6.37</v>
      </c>
      <c r="I2901">
        <v>6.59</v>
      </c>
      <c r="J2901">
        <v>7.43</v>
      </c>
      <c r="K2901">
        <v>5.26</v>
      </c>
    </row>
    <row r="2902" spans="1:11" x14ac:dyDescent="0.25">
      <c r="A2902" t="s">
        <v>20</v>
      </c>
      <c r="B2902">
        <v>538546</v>
      </c>
      <c r="C2902" t="s">
        <v>6476</v>
      </c>
      <c r="D2902">
        <v>100.94</v>
      </c>
      <c r="E2902">
        <v>102.48</v>
      </c>
      <c r="F2902">
        <v>101.63</v>
      </c>
      <c r="G2902">
        <v>101.44</v>
      </c>
      <c r="H2902">
        <v>101.4</v>
      </c>
      <c r="I2902">
        <v>86.99</v>
      </c>
      <c r="J2902">
        <v>129</v>
      </c>
      <c r="K2902">
        <v>88</v>
      </c>
    </row>
    <row r="2903" spans="1:11" x14ac:dyDescent="0.25">
      <c r="A2903" t="s">
        <v>20</v>
      </c>
      <c r="B2903">
        <v>538556</v>
      </c>
      <c r="C2903" t="s">
        <v>4427</v>
      </c>
      <c r="D2903">
        <v>77</v>
      </c>
      <c r="E2903">
        <v>79.510000000000005</v>
      </c>
      <c r="F2903">
        <v>81.569999999999993</v>
      </c>
      <c r="G2903">
        <v>82.82</v>
      </c>
      <c r="H2903">
        <v>79.010000000000005</v>
      </c>
      <c r="I2903">
        <v>76.16</v>
      </c>
      <c r="J2903">
        <v>100.3</v>
      </c>
      <c r="K2903">
        <v>29.45</v>
      </c>
    </row>
    <row r="2904" spans="1:11" x14ac:dyDescent="0.25">
      <c r="A2904" t="s">
        <v>20</v>
      </c>
      <c r="B2904">
        <v>538562</v>
      </c>
      <c r="C2904" t="s">
        <v>786</v>
      </c>
      <c r="D2904">
        <v>238.5</v>
      </c>
      <c r="E2904">
        <v>236.74</v>
      </c>
      <c r="F2904">
        <v>234.95</v>
      </c>
      <c r="G2904">
        <v>232.04</v>
      </c>
      <c r="H2904">
        <v>223.25</v>
      </c>
      <c r="I2904">
        <v>172.65</v>
      </c>
      <c r="J2904">
        <v>254.9</v>
      </c>
      <c r="K2904">
        <v>164.1</v>
      </c>
    </row>
    <row r="2905" spans="1:11" x14ac:dyDescent="0.25">
      <c r="A2905" t="s">
        <v>20</v>
      </c>
      <c r="B2905">
        <v>538564</v>
      </c>
      <c r="C2905" t="s">
        <v>4428</v>
      </c>
      <c r="D2905">
        <v>262.60000000000002</v>
      </c>
      <c r="E2905">
        <v>263.45999999999998</v>
      </c>
      <c r="F2905">
        <v>260.88</v>
      </c>
      <c r="G2905">
        <v>257.44</v>
      </c>
      <c r="H2905">
        <v>253.53</v>
      </c>
      <c r="I2905">
        <v>248.5</v>
      </c>
      <c r="J2905">
        <v>289.8</v>
      </c>
      <c r="K2905">
        <v>237</v>
      </c>
    </row>
    <row r="2906" spans="1:11" x14ac:dyDescent="0.25">
      <c r="A2906" t="s">
        <v>20</v>
      </c>
      <c r="B2906">
        <v>538565</v>
      </c>
      <c r="C2906" t="s">
        <v>4429</v>
      </c>
      <c r="D2906">
        <v>255.4</v>
      </c>
      <c r="E2906">
        <v>255.73</v>
      </c>
      <c r="F2906">
        <v>254.52</v>
      </c>
      <c r="G2906">
        <v>255.88</v>
      </c>
      <c r="H2906">
        <v>263.48</v>
      </c>
      <c r="I2906">
        <v>282.62</v>
      </c>
      <c r="J2906">
        <v>310</v>
      </c>
      <c r="K2906">
        <v>231.1</v>
      </c>
    </row>
    <row r="2907" spans="1:11" x14ac:dyDescent="0.25">
      <c r="A2907" t="s">
        <v>20</v>
      </c>
      <c r="B2907">
        <v>538567</v>
      </c>
      <c r="C2907" t="s">
        <v>4430</v>
      </c>
      <c r="D2907">
        <v>614.1</v>
      </c>
      <c r="E2907">
        <v>616.97</v>
      </c>
      <c r="F2907">
        <v>614.4</v>
      </c>
      <c r="G2907">
        <v>603.85</v>
      </c>
      <c r="H2907">
        <v>580.84</v>
      </c>
      <c r="I2907">
        <v>515.82000000000005</v>
      </c>
      <c r="J2907">
        <v>644</v>
      </c>
      <c r="K2907">
        <v>515.6</v>
      </c>
    </row>
    <row r="2908" spans="1:11" x14ac:dyDescent="0.25">
      <c r="A2908" t="s">
        <v>20</v>
      </c>
      <c r="B2908">
        <v>538568</v>
      </c>
      <c r="C2908" t="s">
        <v>5761</v>
      </c>
      <c r="D2908">
        <v>45.6</v>
      </c>
      <c r="E2908">
        <v>47.27</v>
      </c>
      <c r="F2908">
        <v>48.27</v>
      </c>
      <c r="G2908">
        <v>48.95</v>
      </c>
      <c r="H2908">
        <v>46.33</v>
      </c>
      <c r="I2908">
        <v>37.89</v>
      </c>
      <c r="J2908">
        <v>57.3</v>
      </c>
      <c r="K2908">
        <v>26.89</v>
      </c>
    </row>
    <row r="2909" spans="1:11" x14ac:dyDescent="0.25">
      <c r="A2909" t="s">
        <v>20</v>
      </c>
      <c r="B2909">
        <v>538569</v>
      </c>
      <c r="C2909" t="s">
        <v>4431</v>
      </c>
      <c r="D2909">
        <v>2.09</v>
      </c>
      <c r="E2909">
        <v>2.08</v>
      </c>
      <c r="F2909">
        <v>2.08</v>
      </c>
      <c r="G2909">
        <v>2.12</v>
      </c>
      <c r="H2909">
        <v>2.27</v>
      </c>
      <c r="I2909">
        <v>2.81</v>
      </c>
      <c r="J2909">
        <v>3.08</v>
      </c>
      <c r="K2909">
        <v>1.97</v>
      </c>
    </row>
    <row r="2910" spans="1:11" x14ac:dyDescent="0.25">
      <c r="A2910" t="s">
        <v>20</v>
      </c>
      <c r="B2910">
        <v>538591</v>
      </c>
      <c r="C2910" t="s">
        <v>6026</v>
      </c>
      <c r="D2910">
        <v>9.11</v>
      </c>
      <c r="E2910">
        <v>9.11</v>
      </c>
      <c r="F2910">
        <v>9.11</v>
      </c>
      <c r="G2910">
        <v>9.11</v>
      </c>
      <c r="H2910">
        <v>9.11</v>
      </c>
      <c r="I2910">
        <v>9.11</v>
      </c>
    </row>
    <row r="2911" spans="1:11" x14ac:dyDescent="0.25">
      <c r="A2911" t="s">
        <v>20</v>
      </c>
      <c r="B2911">
        <v>538596</v>
      </c>
      <c r="C2911" t="s">
        <v>4432</v>
      </c>
      <c r="D2911">
        <v>2.4500000000000002</v>
      </c>
      <c r="E2911">
        <v>2.34</v>
      </c>
      <c r="F2911">
        <v>2.35</v>
      </c>
      <c r="G2911">
        <v>2.44</v>
      </c>
      <c r="H2911">
        <v>2.64</v>
      </c>
      <c r="I2911">
        <v>3.13</v>
      </c>
      <c r="J2911">
        <v>3.36</v>
      </c>
      <c r="K2911">
        <v>2.15</v>
      </c>
    </row>
    <row r="2912" spans="1:11" x14ac:dyDescent="0.25">
      <c r="A2912" t="s">
        <v>20</v>
      </c>
      <c r="B2912">
        <v>538597</v>
      </c>
      <c r="C2912" t="s">
        <v>4433</v>
      </c>
      <c r="D2912">
        <v>13.56</v>
      </c>
      <c r="E2912">
        <v>13.94</v>
      </c>
      <c r="F2912">
        <v>14.05</v>
      </c>
      <c r="G2912">
        <v>14.09</v>
      </c>
      <c r="H2912">
        <v>13.91</v>
      </c>
      <c r="I2912">
        <v>13.56</v>
      </c>
      <c r="J2912">
        <v>17.5</v>
      </c>
      <c r="K2912">
        <v>10.01</v>
      </c>
    </row>
    <row r="2913" spans="1:11" x14ac:dyDescent="0.25">
      <c r="A2913" t="s">
        <v>20</v>
      </c>
      <c r="B2913">
        <v>538598</v>
      </c>
      <c r="C2913" t="s">
        <v>996</v>
      </c>
      <c r="D2913">
        <v>24.14</v>
      </c>
      <c r="E2913">
        <v>21.8</v>
      </c>
      <c r="F2913">
        <v>21.29</v>
      </c>
      <c r="G2913">
        <v>20.96</v>
      </c>
      <c r="H2913">
        <v>20.14</v>
      </c>
      <c r="I2913">
        <v>19.75</v>
      </c>
      <c r="J2913">
        <v>24.65</v>
      </c>
      <c r="K2913">
        <v>14.28</v>
      </c>
    </row>
    <row r="2914" spans="1:11" x14ac:dyDescent="0.25">
      <c r="A2914" t="s">
        <v>20</v>
      </c>
      <c r="B2914">
        <v>538607</v>
      </c>
      <c r="C2914" t="s">
        <v>4434</v>
      </c>
      <c r="D2914">
        <v>5.22</v>
      </c>
      <c r="E2914">
        <v>5.42</v>
      </c>
      <c r="F2914">
        <v>5.57</v>
      </c>
      <c r="G2914">
        <v>5.78</v>
      </c>
      <c r="H2914">
        <v>6.66</v>
      </c>
      <c r="I2914">
        <v>9.5299999999999994</v>
      </c>
      <c r="J2914">
        <v>12.4</v>
      </c>
      <c r="K2914">
        <v>4.8600000000000003</v>
      </c>
    </row>
    <row r="2915" spans="1:11" x14ac:dyDescent="0.25">
      <c r="A2915" t="s">
        <v>20</v>
      </c>
      <c r="B2915">
        <v>538609</v>
      </c>
      <c r="C2915" t="s">
        <v>4435</v>
      </c>
      <c r="D2915">
        <v>37.49</v>
      </c>
      <c r="E2915">
        <v>37.76</v>
      </c>
      <c r="F2915">
        <v>37.67</v>
      </c>
      <c r="G2915">
        <v>37.520000000000003</v>
      </c>
      <c r="H2915">
        <v>37.57</v>
      </c>
      <c r="I2915">
        <v>35.32</v>
      </c>
      <c r="J2915">
        <v>42.99</v>
      </c>
      <c r="K2915">
        <v>31.5</v>
      </c>
    </row>
    <row r="2916" spans="1:11" x14ac:dyDescent="0.25">
      <c r="A2916" t="s">
        <v>20</v>
      </c>
      <c r="B2916">
        <v>538610</v>
      </c>
      <c r="C2916" t="s">
        <v>4436</v>
      </c>
      <c r="D2916">
        <v>22.43</v>
      </c>
      <c r="E2916">
        <v>22.67</v>
      </c>
      <c r="F2916">
        <v>22.81</v>
      </c>
      <c r="G2916">
        <v>22.81</v>
      </c>
      <c r="H2916">
        <v>22.72</v>
      </c>
      <c r="I2916">
        <v>23.07</v>
      </c>
      <c r="J2916">
        <v>24.68</v>
      </c>
      <c r="K2916">
        <v>19.899999999999999</v>
      </c>
    </row>
    <row r="2917" spans="1:11" x14ac:dyDescent="0.25">
      <c r="A2917" t="s">
        <v>20</v>
      </c>
      <c r="B2917">
        <v>538611</v>
      </c>
      <c r="C2917" t="s">
        <v>4437</v>
      </c>
      <c r="D2917">
        <v>26.01</v>
      </c>
      <c r="E2917">
        <v>25.93</v>
      </c>
      <c r="F2917">
        <v>25.86</v>
      </c>
      <c r="G2917">
        <v>26.71</v>
      </c>
      <c r="H2917">
        <v>28.06</v>
      </c>
      <c r="I2917">
        <v>28.54</v>
      </c>
      <c r="J2917">
        <v>35.700000000000003</v>
      </c>
      <c r="K2917">
        <v>17.829999999999998</v>
      </c>
    </row>
    <row r="2918" spans="1:11" x14ac:dyDescent="0.25">
      <c r="A2918" t="s">
        <v>20</v>
      </c>
      <c r="B2918">
        <v>538634</v>
      </c>
      <c r="C2918" t="s">
        <v>4438</v>
      </c>
      <c r="D2918">
        <v>205.4</v>
      </c>
      <c r="E2918">
        <v>205.94</v>
      </c>
      <c r="F2918">
        <v>207.93</v>
      </c>
      <c r="G2918">
        <v>209.42</v>
      </c>
      <c r="H2918">
        <v>204.13</v>
      </c>
      <c r="I2918">
        <v>174.11</v>
      </c>
      <c r="J2918">
        <v>266.95</v>
      </c>
      <c r="K2918">
        <v>136.55000000000001</v>
      </c>
    </row>
    <row r="2919" spans="1:11" x14ac:dyDescent="0.25">
      <c r="A2919" t="s">
        <v>20</v>
      </c>
      <c r="B2919">
        <v>538635</v>
      </c>
      <c r="C2919" t="s">
        <v>517</v>
      </c>
      <c r="D2919">
        <v>54.75</v>
      </c>
      <c r="E2919">
        <v>53.58</v>
      </c>
      <c r="F2919">
        <v>52.5</v>
      </c>
      <c r="G2919">
        <v>51.59</v>
      </c>
      <c r="H2919">
        <v>50.88</v>
      </c>
      <c r="I2919">
        <v>45.48</v>
      </c>
      <c r="J2919">
        <v>57.79</v>
      </c>
      <c r="K2919">
        <v>46.06</v>
      </c>
    </row>
    <row r="2920" spans="1:11" x14ac:dyDescent="0.25">
      <c r="A2920" t="s">
        <v>20</v>
      </c>
      <c r="B2920">
        <v>538646</v>
      </c>
      <c r="C2920" t="s">
        <v>4439</v>
      </c>
      <c r="D2920">
        <v>47.07</v>
      </c>
      <c r="E2920">
        <v>48.11</v>
      </c>
      <c r="F2920">
        <v>48.12</v>
      </c>
      <c r="G2920">
        <v>48.19</v>
      </c>
      <c r="H2920">
        <v>47.9</v>
      </c>
      <c r="I2920">
        <v>44.33</v>
      </c>
      <c r="J2920">
        <v>54.6</v>
      </c>
      <c r="K2920">
        <v>42</v>
      </c>
    </row>
    <row r="2921" spans="1:11" x14ac:dyDescent="0.25">
      <c r="A2921" t="s">
        <v>20</v>
      </c>
      <c r="B2921">
        <v>538647</v>
      </c>
      <c r="C2921" t="s">
        <v>4440</v>
      </c>
      <c r="D2921">
        <v>23.4</v>
      </c>
      <c r="E2921">
        <v>22.54</v>
      </c>
      <c r="F2921">
        <v>21.56</v>
      </c>
      <c r="G2921">
        <v>19.86</v>
      </c>
      <c r="H2921">
        <v>18.260000000000002</v>
      </c>
      <c r="I2921">
        <v>17.41</v>
      </c>
      <c r="J2921">
        <v>29.78</v>
      </c>
      <c r="K2921">
        <v>11</v>
      </c>
    </row>
    <row r="2922" spans="1:11" x14ac:dyDescent="0.25">
      <c r="A2922" t="s">
        <v>20</v>
      </c>
      <c r="B2922">
        <v>538666</v>
      </c>
      <c r="C2922" t="s">
        <v>528</v>
      </c>
      <c r="D2922">
        <v>425.85</v>
      </c>
      <c r="E2922">
        <v>421.64</v>
      </c>
      <c r="F2922">
        <v>418.37</v>
      </c>
      <c r="G2922">
        <v>418.2</v>
      </c>
      <c r="H2922">
        <v>427.48</v>
      </c>
      <c r="I2922">
        <v>459.99</v>
      </c>
      <c r="J2922">
        <v>465</v>
      </c>
      <c r="K2922">
        <v>388.4</v>
      </c>
    </row>
    <row r="2923" spans="1:11" x14ac:dyDescent="0.25">
      <c r="A2923" t="s">
        <v>20</v>
      </c>
      <c r="B2923">
        <v>538668</v>
      </c>
      <c r="C2923" t="s">
        <v>4441</v>
      </c>
      <c r="D2923">
        <v>216.6</v>
      </c>
      <c r="E2923">
        <v>218.12</v>
      </c>
      <c r="F2923">
        <v>217.16</v>
      </c>
      <c r="G2923">
        <v>213.03</v>
      </c>
      <c r="H2923">
        <v>200.13</v>
      </c>
      <c r="I2923">
        <v>148.55000000000001</v>
      </c>
      <c r="J2923">
        <v>247</v>
      </c>
      <c r="K2923">
        <v>146.05000000000001</v>
      </c>
    </row>
    <row r="2924" spans="1:11" x14ac:dyDescent="0.25">
      <c r="A2924" t="s">
        <v>20</v>
      </c>
      <c r="B2924">
        <v>538674</v>
      </c>
      <c r="C2924" t="s">
        <v>4442</v>
      </c>
      <c r="D2924">
        <v>3.4</v>
      </c>
      <c r="E2924">
        <v>3.38</v>
      </c>
      <c r="F2924">
        <v>3.41</v>
      </c>
      <c r="G2924">
        <v>3.55</v>
      </c>
      <c r="H2924">
        <v>3.82</v>
      </c>
      <c r="I2924">
        <v>4.47</v>
      </c>
      <c r="J2924">
        <v>4.4800000000000004</v>
      </c>
      <c r="K2924">
        <v>2.95</v>
      </c>
    </row>
    <row r="2925" spans="1:11" x14ac:dyDescent="0.25">
      <c r="A2925" t="s">
        <v>20</v>
      </c>
      <c r="B2925">
        <v>538683</v>
      </c>
      <c r="C2925" t="s">
        <v>4443</v>
      </c>
      <c r="D2925">
        <v>733.74</v>
      </c>
      <c r="E2925">
        <v>731.66</v>
      </c>
      <c r="F2925">
        <v>728.57</v>
      </c>
      <c r="G2925">
        <v>726.87</v>
      </c>
      <c r="H2925">
        <v>727.8</v>
      </c>
      <c r="I2925">
        <v>706.08</v>
      </c>
      <c r="J2925">
        <v>762.23</v>
      </c>
      <c r="K2925">
        <v>705</v>
      </c>
    </row>
    <row r="2926" spans="1:11" x14ac:dyDescent="0.25">
      <c r="A2926" t="s">
        <v>20</v>
      </c>
      <c r="B2926">
        <v>538685</v>
      </c>
      <c r="C2926" t="s">
        <v>531</v>
      </c>
      <c r="D2926">
        <v>146.4</v>
      </c>
      <c r="E2926">
        <v>144.44999999999999</v>
      </c>
      <c r="F2926">
        <v>144.58000000000001</v>
      </c>
      <c r="G2926">
        <v>144.30000000000001</v>
      </c>
      <c r="H2926">
        <v>142.62</v>
      </c>
      <c r="I2926">
        <v>139.91</v>
      </c>
      <c r="J2926">
        <v>162</v>
      </c>
      <c r="K2926">
        <v>122</v>
      </c>
    </row>
    <row r="2927" spans="1:11" x14ac:dyDescent="0.25">
      <c r="A2927" t="s">
        <v>20</v>
      </c>
      <c r="B2927">
        <v>538706</v>
      </c>
      <c r="C2927" t="s">
        <v>4444</v>
      </c>
      <c r="D2927">
        <v>18.54</v>
      </c>
      <c r="E2927">
        <v>17.760000000000002</v>
      </c>
      <c r="F2927">
        <v>17.440000000000001</v>
      </c>
      <c r="G2927">
        <v>17.329999999999998</v>
      </c>
      <c r="H2927">
        <v>17.079999999999998</v>
      </c>
      <c r="I2927">
        <v>17.96</v>
      </c>
      <c r="J2927">
        <v>20.149999999999999</v>
      </c>
      <c r="K2927">
        <v>13.18</v>
      </c>
    </row>
    <row r="2928" spans="1:11" x14ac:dyDescent="0.25">
      <c r="A2928" t="s">
        <v>20</v>
      </c>
      <c r="B2928">
        <v>538707</v>
      </c>
      <c r="C2928" t="s">
        <v>4445</v>
      </c>
      <c r="D2928">
        <v>38.1</v>
      </c>
      <c r="E2928">
        <v>38.32</v>
      </c>
      <c r="F2928">
        <v>38.33</v>
      </c>
      <c r="G2928">
        <v>38.24</v>
      </c>
      <c r="H2928">
        <v>37.96</v>
      </c>
      <c r="I2928">
        <v>37.42</v>
      </c>
      <c r="J2928">
        <v>45.52</v>
      </c>
      <c r="K2928">
        <v>33.22</v>
      </c>
    </row>
    <row r="2929" spans="1:11" x14ac:dyDescent="0.25">
      <c r="A2929" t="s">
        <v>20</v>
      </c>
      <c r="B2929">
        <v>538708</v>
      </c>
      <c r="C2929" t="s">
        <v>4446</v>
      </c>
      <c r="D2929">
        <v>8.58</v>
      </c>
      <c r="E2929">
        <v>8.5</v>
      </c>
      <c r="F2929">
        <v>8.43</v>
      </c>
      <c r="G2929">
        <v>8.42</v>
      </c>
      <c r="H2929">
        <v>8.4700000000000006</v>
      </c>
      <c r="I2929">
        <v>8.4700000000000006</v>
      </c>
      <c r="J2929">
        <v>9.99</v>
      </c>
      <c r="K2929">
        <v>7.5</v>
      </c>
    </row>
    <row r="2930" spans="1:11" x14ac:dyDescent="0.25">
      <c r="A2930" t="s">
        <v>20</v>
      </c>
      <c r="B2930">
        <v>538713</v>
      </c>
      <c r="C2930" t="s">
        <v>4447</v>
      </c>
      <c r="D2930">
        <v>44.68</v>
      </c>
      <c r="E2930">
        <v>44.81</v>
      </c>
      <c r="F2930">
        <v>45.04</v>
      </c>
      <c r="G2930">
        <v>44.9</v>
      </c>
      <c r="H2930">
        <v>42.7</v>
      </c>
      <c r="I2930">
        <v>37.11</v>
      </c>
      <c r="J2930">
        <v>50</v>
      </c>
      <c r="K2930">
        <v>31.51</v>
      </c>
    </row>
    <row r="2931" spans="1:11" x14ac:dyDescent="0.25">
      <c r="A2931" t="s">
        <v>20</v>
      </c>
      <c r="B2931">
        <v>538714</v>
      </c>
      <c r="C2931" t="s">
        <v>4448</v>
      </c>
      <c r="D2931">
        <v>72.959999999999994</v>
      </c>
      <c r="E2931">
        <v>74.709999999999994</v>
      </c>
      <c r="F2931">
        <v>73.959999999999994</v>
      </c>
      <c r="G2931">
        <v>72.489999999999995</v>
      </c>
      <c r="H2931">
        <v>70.7</v>
      </c>
      <c r="I2931">
        <v>63.89</v>
      </c>
      <c r="J2931">
        <v>85.1</v>
      </c>
      <c r="K2931">
        <v>55.05</v>
      </c>
    </row>
    <row r="2932" spans="1:11" x14ac:dyDescent="0.25">
      <c r="A2932" t="s">
        <v>20</v>
      </c>
      <c r="B2932">
        <v>538715</v>
      </c>
      <c r="C2932" t="s">
        <v>4449</v>
      </c>
      <c r="D2932">
        <v>387.1</v>
      </c>
      <c r="E2932">
        <v>384.46</v>
      </c>
      <c r="F2932">
        <v>376.42</v>
      </c>
      <c r="G2932">
        <v>367.69</v>
      </c>
      <c r="H2932">
        <v>347.74</v>
      </c>
      <c r="I2932">
        <v>253.49</v>
      </c>
      <c r="J2932">
        <v>407.2</v>
      </c>
      <c r="K2932">
        <v>248.5</v>
      </c>
    </row>
    <row r="2933" spans="1:11" x14ac:dyDescent="0.25">
      <c r="A2933" t="s">
        <v>20</v>
      </c>
      <c r="B2933">
        <v>538730</v>
      </c>
      <c r="C2933" t="s">
        <v>542</v>
      </c>
      <c r="D2933">
        <v>612.35</v>
      </c>
      <c r="E2933">
        <v>613.86</v>
      </c>
      <c r="F2933">
        <v>606.08000000000004</v>
      </c>
      <c r="G2933">
        <v>590.32000000000005</v>
      </c>
      <c r="H2933">
        <v>530.54999999999995</v>
      </c>
      <c r="I2933">
        <v>413.46</v>
      </c>
      <c r="J2933">
        <v>666</v>
      </c>
      <c r="K2933">
        <v>316.45</v>
      </c>
    </row>
    <row r="2934" spans="1:11" x14ac:dyDescent="0.25">
      <c r="A2934" t="s">
        <v>20</v>
      </c>
      <c r="B2934">
        <v>538731</v>
      </c>
      <c r="C2934" t="s">
        <v>6477</v>
      </c>
      <c r="D2934">
        <v>2.41</v>
      </c>
      <c r="E2934">
        <v>2.25</v>
      </c>
      <c r="F2934">
        <v>2.17</v>
      </c>
      <c r="G2934">
        <v>2.09</v>
      </c>
      <c r="H2934">
        <v>2</v>
      </c>
      <c r="I2934">
        <v>2.5299999999999998</v>
      </c>
      <c r="J2934">
        <v>2.41</v>
      </c>
      <c r="K2934">
        <v>1.46</v>
      </c>
    </row>
    <row r="2935" spans="1:11" x14ac:dyDescent="0.25">
      <c r="A2935" t="s">
        <v>20</v>
      </c>
      <c r="B2935">
        <v>538732</v>
      </c>
      <c r="C2935" t="s">
        <v>4450</v>
      </c>
      <c r="D2935">
        <v>96.01</v>
      </c>
      <c r="E2935">
        <v>95.17</v>
      </c>
      <c r="F2935">
        <v>90.38</v>
      </c>
      <c r="G2935">
        <v>83.52</v>
      </c>
      <c r="H2935">
        <v>74.88</v>
      </c>
      <c r="I2935">
        <v>62.32</v>
      </c>
      <c r="J2935">
        <v>110</v>
      </c>
      <c r="K2935">
        <v>54.05</v>
      </c>
    </row>
    <row r="2936" spans="1:11" x14ac:dyDescent="0.25">
      <c r="A2936" t="s">
        <v>20</v>
      </c>
      <c r="B2936">
        <v>538733</v>
      </c>
      <c r="C2936" t="s">
        <v>4451</v>
      </c>
      <c r="D2936">
        <v>5.75</v>
      </c>
      <c r="E2936">
        <v>5.29</v>
      </c>
      <c r="F2936">
        <v>5.07</v>
      </c>
      <c r="G2936">
        <v>5.0599999999999996</v>
      </c>
      <c r="H2936">
        <v>5.13</v>
      </c>
      <c r="I2936">
        <v>6.2</v>
      </c>
      <c r="J2936">
        <v>6.77</v>
      </c>
      <c r="K2936">
        <v>3.8</v>
      </c>
    </row>
    <row r="2937" spans="1:11" x14ac:dyDescent="0.25">
      <c r="A2937" t="s">
        <v>20</v>
      </c>
      <c r="B2937">
        <v>538734</v>
      </c>
      <c r="C2937" t="s">
        <v>4452</v>
      </c>
      <c r="D2937">
        <v>356</v>
      </c>
      <c r="E2937">
        <v>355.65</v>
      </c>
      <c r="F2937">
        <v>352.7</v>
      </c>
      <c r="G2937">
        <v>339.78</v>
      </c>
      <c r="H2937">
        <v>298.24</v>
      </c>
      <c r="I2937">
        <v>221.35</v>
      </c>
      <c r="J2937">
        <v>397.8</v>
      </c>
      <c r="K2937">
        <v>182.25</v>
      </c>
    </row>
    <row r="2938" spans="1:11" x14ac:dyDescent="0.25">
      <c r="A2938" t="s">
        <v>20</v>
      </c>
      <c r="B2938">
        <v>538742</v>
      </c>
      <c r="C2938" t="s">
        <v>4453</v>
      </c>
      <c r="D2938">
        <v>13.97</v>
      </c>
      <c r="E2938">
        <v>14.78</v>
      </c>
      <c r="F2938">
        <v>15.56</v>
      </c>
      <c r="G2938">
        <v>16.13</v>
      </c>
      <c r="H2938">
        <v>16.61</v>
      </c>
      <c r="I2938">
        <v>19.46</v>
      </c>
      <c r="J2938">
        <v>24.85</v>
      </c>
      <c r="K2938">
        <v>13.26</v>
      </c>
    </row>
    <row r="2939" spans="1:11" x14ac:dyDescent="0.25">
      <c r="A2939" t="s">
        <v>20</v>
      </c>
      <c r="B2939">
        <v>538743</v>
      </c>
      <c r="C2939" t="s">
        <v>5762</v>
      </c>
      <c r="D2939">
        <v>14.13</v>
      </c>
      <c r="E2939">
        <v>13.49</v>
      </c>
      <c r="F2939">
        <v>12.84</v>
      </c>
      <c r="G2939">
        <v>11.86</v>
      </c>
      <c r="H2939">
        <v>10</v>
      </c>
      <c r="I2939">
        <v>9.68</v>
      </c>
      <c r="J2939">
        <v>14.13</v>
      </c>
      <c r="K2939">
        <v>4.66</v>
      </c>
    </row>
    <row r="2940" spans="1:11" x14ac:dyDescent="0.25">
      <c r="A2940" t="s">
        <v>20</v>
      </c>
      <c r="B2940">
        <v>538765</v>
      </c>
      <c r="C2940" t="s">
        <v>6478</v>
      </c>
      <c r="D2940">
        <v>3.4</v>
      </c>
      <c r="E2940">
        <v>3.43</v>
      </c>
      <c r="F2940">
        <v>3.53</v>
      </c>
      <c r="G2940">
        <v>3.62</v>
      </c>
      <c r="H2940">
        <v>3.59</v>
      </c>
      <c r="I2940">
        <v>4.84</v>
      </c>
      <c r="J2940">
        <v>5.0999999999999996</v>
      </c>
      <c r="K2940">
        <v>2.17</v>
      </c>
    </row>
    <row r="2941" spans="1:11" x14ac:dyDescent="0.25">
      <c r="A2941" t="s">
        <v>20</v>
      </c>
      <c r="B2941">
        <v>538770</v>
      </c>
      <c r="C2941" t="s">
        <v>4454</v>
      </c>
      <c r="D2941">
        <v>19.2</v>
      </c>
      <c r="E2941">
        <v>19.57</v>
      </c>
      <c r="F2941">
        <v>19.71</v>
      </c>
      <c r="G2941">
        <v>20.13</v>
      </c>
      <c r="H2941">
        <v>21.12</v>
      </c>
      <c r="I2941">
        <v>17.579999999999998</v>
      </c>
      <c r="J2941">
        <v>35.58</v>
      </c>
      <c r="K2941">
        <v>12.31</v>
      </c>
    </row>
    <row r="2942" spans="1:11" x14ac:dyDescent="0.25">
      <c r="A2942" t="s">
        <v>20</v>
      </c>
      <c r="B2942">
        <v>538772</v>
      </c>
      <c r="C2942" t="s">
        <v>4455</v>
      </c>
      <c r="D2942">
        <v>71.91</v>
      </c>
      <c r="E2942">
        <v>73.8</v>
      </c>
      <c r="F2942">
        <v>74.349999999999994</v>
      </c>
      <c r="G2942">
        <v>74.52</v>
      </c>
      <c r="H2942">
        <v>73.84</v>
      </c>
      <c r="I2942">
        <v>61.35</v>
      </c>
      <c r="J2942">
        <v>94</v>
      </c>
      <c r="K2942">
        <v>61</v>
      </c>
    </row>
    <row r="2943" spans="1:11" x14ac:dyDescent="0.25">
      <c r="A2943" t="s">
        <v>20</v>
      </c>
      <c r="B2943">
        <v>538778</v>
      </c>
      <c r="C2943" t="s">
        <v>4456</v>
      </c>
      <c r="D2943">
        <v>19.829999999999998</v>
      </c>
      <c r="E2943">
        <v>20.260000000000002</v>
      </c>
      <c r="F2943">
        <v>20.53</v>
      </c>
      <c r="G2943">
        <v>20.57</v>
      </c>
      <c r="H2943">
        <v>19.93</v>
      </c>
      <c r="I2943">
        <v>18.61</v>
      </c>
      <c r="J2943">
        <v>23.1</v>
      </c>
      <c r="K2943">
        <v>15.85</v>
      </c>
    </row>
    <row r="2944" spans="1:11" x14ac:dyDescent="0.25">
      <c r="A2944" t="s">
        <v>20</v>
      </c>
      <c r="B2944">
        <v>538786</v>
      </c>
      <c r="C2944" t="s">
        <v>4457</v>
      </c>
      <c r="D2944">
        <v>26.98</v>
      </c>
      <c r="E2944">
        <v>26.84</v>
      </c>
      <c r="F2944">
        <v>26.66</v>
      </c>
      <c r="G2944">
        <v>26.82</v>
      </c>
      <c r="H2944">
        <v>26.97</v>
      </c>
      <c r="I2944">
        <v>24.79</v>
      </c>
      <c r="J2944">
        <v>31.38</v>
      </c>
      <c r="K2944">
        <v>19.510000000000002</v>
      </c>
    </row>
    <row r="2945" spans="1:11" x14ac:dyDescent="0.25">
      <c r="A2945" t="s">
        <v>20</v>
      </c>
      <c r="B2945">
        <v>538787</v>
      </c>
      <c r="C2945" t="s">
        <v>4458</v>
      </c>
      <c r="D2945">
        <v>5.95</v>
      </c>
      <c r="E2945">
        <v>5.9</v>
      </c>
      <c r="F2945">
        <v>5.88</v>
      </c>
      <c r="G2945">
        <v>5.85</v>
      </c>
      <c r="H2945">
        <v>5.82</v>
      </c>
      <c r="I2945">
        <v>6.41</v>
      </c>
      <c r="J2945">
        <v>6.45</v>
      </c>
      <c r="K2945">
        <v>4.79</v>
      </c>
    </row>
    <row r="2946" spans="1:11" x14ac:dyDescent="0.25">
      <c r="A2946" t="s">
        <v>20</v>
      </c>
      <c r="B2946">
        <v>538788</v>
      </c>
      <c r="C2946" t="s">
        <v>4459</v>
      </c>
      <c r="D2946">
        <v>13.37</v>
      </c>
      <c r="E2946">
        <v>13.05</v>
      </c>
      <c r="F2946">
        <v>12.93</v>
      </c>
      <c r="G2946">
        <v>12.81</v>
      </c>
      <c r="H2946">
        <v>12.6</v>
      </c>
      <c r="I2946">
        <v>12.92</v>
      </c>
      <c r="J2946">
        <v>16.809999999999999</v>
      </c>
      <c r="K2946">
        <v>9</v>
      </c>
    </row>
    <row r="2947" spans="1:11" x14ac:dyDescent="0.25">
      <c r="A2947" t="s">
        <v>20</v>
      </c>
      <c r="B2947">
        <v>538794</v>
      </c>
      <c r="C2947" t="s">
        <v>4460</v>
      </c>
      <c r="D2947">
        <v>9.3699999999999992</v>
      </c>
      <c r="E2947">
        <v>9.36</v>
      </c>
      <c r="F2947">
        <v>9.66</v>
      </c>
      <c r="G2947">
        <v>9.9600000000000009</v>
      </c>
      <c r="H2947">
        <v>12.09</v>
      </c>
      <c r="I2947">
        <v>34.17</v>
      </c>
      <c r="J2947">
        <v>20.36</v>
      </c>
      <c r="K2947">
        <v>8.52</v>
      </c>
    </row>
    <row r="2948" spans="1:11" x14ac:dyDescent="0.25">
      <c r="A2948" t="s">
        <v>20</v>
      </c>
      <c r="B2948">
        <v>538795</v>
      </c>
      <c r="C2948" t="s">
        <v>4461</v>
      </c>
      <c r="D2948">
        <v>275.8</v>
      </c>
      <c r="E2948">
        <v>278.62</v>
      </c>
      <c r="F2948">
        <v>280.52</v>
      </c>
      <c r="G2948">
        <v>282.32</v>
      </c>
      <c r="H2948">
        <v>283.64999999999998</v>
      </c>
      <c r="I2948">
        <v>281.45999999999998</v>
      </c>
      <c r="J2948">
        <v>318.89999999999998</v>
      </c>
      <c r="K2948">
        <v>260</v>
      </c>
    </row>
    <row r="2949" spans="1:11" x14ac:dyDescent="0.25">
      <c r="A2949" t="s">
        <v>20</v>
      </c>
      <c r="B2949">
        <v>538812</v>
      </c>
      <c r="C2949" t="s">
        <v>4462</v>
      </c>
      <c r="D2949">
        <v>9.01</v>
      </c>
      <c r="E2949">
        <v>9.02</v>
      </c>
      <c r="F2949">
        <v>9.07</v>
      </c>
      <c r="G2949">
        <v>9.2100000000000009</v>
      </c>
      <c r="H2949">
        <v>9.9499999999999993</v>
      </c>
      <c r="I2949">
        <v>12.56</v>
      </c>
      <c r="J2949">
        <v>17.95</v>
      </c>
      <c r="K2949">
        <v>8.6</v>
      </c>
    </row>
    <row r="2950" spans="1:11" x14ac:dyDescent="0.25">
      <c r="A2950" t="s">
        <v>20</v>
      </c>
      <c r="B2950">
        <v>538817</v>
      </c>
      <c r="C2950" t="s">
        <v>4463</v>
      </c>
      <c r="D2950">
        <v>21.08</v>
      </c>
      <c r="E2950">
        <v>21.18</v>
      </c>
      <c r="F2950">
        <v>21.32</v>
      </c>
      <c r="G2950">
        <v>21.68</v>
      </c>
      <c r="H2950">
        <v>22.8</v>
      </c>
      <c r="I2950">
        <v>21.45</v>
      </c>
      <c r="J2950">
        <v>27</v>
      </c>
      <c r="K2950">
        <v>21.02</v>
      </c>
    </row>
    <row r="2951" spans="1:11" x14ac:dyDescent="0.25">
      <c r="A2951" t="s">
        <v>20</v>
      </c>
      <c r="B2951">
        <v>538833</v>
      </c>
      <c r="C2951" t="s">
        <v>4464</v>
      </c>
      <c r="D2951">
        <v>10.97</v>
      </c>
      <c r="E2951">
        <v>11.75</v>
      </c>
      <c r="F2951">
        <v>12.06</v>
      </c>
      <c r="G2951">
        <v>12.22</v>
      </c>
      <c r="H2951">
        <v>12.13</v>
      </c>
      <c r="I2951">
        <v>10.87</v>
      </c>
      <c r="J2951">
        <v>14.98</v>
      </c>
      <c r="K2951">
        <v>10.18</v>
      </c>
    </row>
    <row r="2952" spans="1:11" x14ac:dyDescent="0.25">
      <c r="A2952" t="s">
        <v>20</v>
      </c>
      <c r="B2952">
        <v>538834</v>
      </c>
      <c r="C2952" t="s">
        <v>4465</v>
      </c>
      <c r="D2952">
        <v>19.760000000000002</v>
      </c>
      <c r="E2952">
        <v>19.55</v>
      </c>
      <c r="F2952">
        <v>19.41</v>
      </c>
      <c r="G2952">
        <v>19.489999999999998</v>
      </c>
      <c r="H2952">
        <v>19.71</v>
      </c>
      <c r="I2952">
        <v>18.21</v>
      </c>
      <c r="J2952">
        <v>32.26</v>
      </c>
      <c r="K2952">
        <v>12.11</v>
      </c>
    </row>
    <row r="2953" spans="1:11" x14ac:dyDescent="0.25">
      <c r="A2953" t="s">
        <v>20</v>
      </c>
      <c r="B2953">
        <v>538835</v>
      </c>
      <c r="C2953" t="s">
        <v>583</v>
      </c>
      <c r="D2953">
        <v>689.05</v>
      </c>
      <c r="E2953">
        <v>683.73</v>
      </c>
      <c r="F2953">
        <v>677.14</v>
      </c>
      <c r="G2953">
        <v>674.59</v>
      </c>
      <c r="H2953">
        <v>676.69</v>
      </c>
      <c r="I2953">
        <v>617.16</v>
      </c>
      <c r="J2953">
        <v>746.9</v>
      </c>
      <c r="K2953">
        <v>620</v>
      </c>
    </row>
    <row r="2954" spans="1:11" x14ac:dyDescent="0.25">
      <c r="A2954" t="s">
        <v>20</v>
      </c>
      <c r="B2954">
        <v>538836</v>
      </c>
      <c r="C2954" t="s">
        <v>584</v>
      </c>
      <c r="D2954">
        <v>705.1</v>
      </c>
      <c r="E2954">
        <v>706.17</v>
      </c>
      <c r="F2954">
        <v>717.77</v>
      </c>
      <c r="G2954">
        <v>736.5</v>
      </c>
      <c r="H2954">
        <v>758.58</v>
      </c>
      <c r="I2954">
        <v>744.64</v>
      </c>
      <c r="J2954">
        <v>918</v>
      </c>
      <c r="K2954">
        <v>693</v>
      </c>
    </row>
    <row r="2955" spans="1:11" x14ac:dyDescent="0.25">
      <c r="A2955" t="s">
        <v>20</v>
      </c>
      <c r="B2955">
        <v>538837</v>
      </c>
      <c r="C2955" t="s">
        <v>4466</v>
      </c>
      <c r="D2955">
        <v>56.74</v>
      </c>
      <c r="E2955">
        <v>57.51</v>
      </c>
      <c r="F2955">
        <v>57.98</v>
      </c>
      <c r="G2955">
        <v>58.09</v>
      </c>
      <c r="H2955">
        <v>58.31</v>
      </c>
      <c r="I2955">
        <v>58.72</v>
      </c>
      <c r="J2955">
        <v>70.94</v>
      </c>
      <c r="K2955">
        <v>51.55</v>
      </c>
    </row>
    <row r="2956" spans="1:11" x14ac:dyDescent="0.25">
      <c r="A2956" t="s">
        <v>20</v>
      </c>
      <c r="B2956">
        <v>538838</v>
      </c>
      <c r="C2956" t="s">
        <v>4467</v>
      </c>
      <c r="D2956">
        <v>38.01</v>
      </c>
      <c r="E2956">
        <v>39.64</v>
      </c>
      <c r="F2956">
        <v>39.94</v>
      </c>
      <c r="G2956">
        <v>40.020000000000003</v>
      </c>
      <c r="H2956">
        <v>40.06</v>
      </c>
      <c r="I2956">
        <v>40.020000000000003</v>
      </c>
      <c r="J2956">
        <v>50.5</v>
      </c>
      <c r="K2956">
        <v>33.909999999999997</v>
      </c>
    </row>
    <row r="2957" spans="1:11" x14ac:dyDescent="0.25">
      <c r="A2957" t="s">
        <v>20</v>
      </c>
      <c r="B2957">
        <v>538857</v>
      </c>
      <c r="C2957" t="s">
        <v>4468</v>
      </c>
      <c r="D2957">
        <v>4.45</v>
      </c>
      <c r="E2957">
        <v>4.34</v>
      </c>
      <c r="F2957">
        <v>4.42</v>
      </c>
      <c r="G2957">
        <v>4.49</v>
      </c>
      <c r="H2957">
        <v>4.41</v>
      </c>
      <c r="I2957">
        <v>5.03</v>
      </c>
      <c r="J2957">
        <v>5.18</v>
      </c>
      <c r="K2957">
        <v>3.29</v>
      </c>
    </row>
    <row r="2958" spans="1:11" x14ac:dyDescent="0.25">
      <c r="A2958" t="s">
        <v>20</v>
      </c>
      <c r="B2958">
        <v>538860</v>
      </c>
      <c r="C2958" t="s">
        <v>4469</v>
      </c>
      <c r="D2958">
        <v>1</v>
      </c>
      <c r="E2958">
        <v>1.01</v>
      </c>
      <c r="F2958">
        <v>1.01</v>
      </c>
      <c r="G2958">
        <v>1.01</v>
      </c>
      <c r="H2958">
        <v>1.03</v>
      </c>
      <c r="I2958">
        <v>1.1200000000000001</v>
      </c>
      <c r="J2958">
        <v>1.29</v>
      </c>
      <c r="K2958">
        <v>0.83</v>
      </c>
    </row>
    <row r="2959" spans="1:11" x14ac:dyDescent="0.25">
      <c r="A2959" t="s">
        <v>20</v>
      </c>
      <c r="B2959">
        <v>538868</v>
      </c>
      <c r="C2959" t="s">
        <v>4470</v>
      </c>
      <c r="D2959">
        <v>5.03</v>
      </c>
      <c r="E2959">
        <v>5.0599999999999996</v>
      </c>
      <c r="F2959">
        <v>5.09</v>
      </c>
      <c r="G2959">
        <v>5.13</v>
      </c>
      <c r="H2959">
        <v>5.36</v>
      </c>
      <c r="I2959">
        <v>6.57</v>
      </c>
      <c r="J2959">
        <v>6.9</v>
      </c>
      <c r="K2959">
        <v>4.82</v>
      </c>
    </row>
    <row r="2960" spans="1:11" x14ac:dyDescent="0.25">
      <c r="A2960" t="s">
        <v>20</v>
      </c>
      <c r="B2960">
        <v>538874</v>
      </c>
      <c r="C2960" t="s">
        <v>4471</v>
      </c>
      <c r="D2960">
        <v>8.5500000000000007</v>
      </c>
      <c r="E2960">
        <v>9.17</v>
      </c>
      <c r="F2960">
        <v>10.130000000000001</v>
      </c>
      <c r="G2960">
        <v>11.12</v>
      </c>
      <c r="H2960">
        <v>11.36</v>
      </c>
      <c r="I2960">
        <v>10.97</v>
      </c>
      <c r="J2960">
        <v>17.45</v>
      </c>
      <c r="K2960">
        <v>8.1300000000000008</v>
      </c>
    </row>
    <row r="2961" spans="1:11" x14ac:dyDescent="0.25">
      <c r="A2961" t="s">
        <v>20</v>
      </c>
      <c r="B2961">
        <v>538875</v>
      </c>
      <c r="C2961" t="s">
        <v>4472</v>
      </c>
      <c r="D2961">
        <v>13.53</v>
      </c>
      <c r="E2961">
        <v>13.47</v>
      </c>
      <c r="F2961">
        <v>13.4</v>
      </c>
      <c r="G2961">
        <v>13.06</v>
      </c>
      <c r="H2961">
        <v>12.41</v>
      </c>
      <c r="I2961">
        <v>13.83</v>
      </c>
      <c r="J2961">
        <v>16.05</v>
      </c>
      <c r="K2961">
        <v>9.5</v>
      </c>
    </row>
    <row r="2962" spans="1:11" x14ac:dyDescent="0.25">
      <c r="A2962" t="s">
        <v>20</v>
      </c>
      <c r="B2962">
        <v>538881</v>
      </c>
      <c r="C2962" t="s">
        <v>4473</v>
      </c>
      <c r="D2962">
        <v>13.46</v>
      </c>
      <c r="E2962">
        <v>12.46</v>
      </c>
      <c r="F2962">
        <v>11.95</v>
      </c>
      <c r="G2962">
        <v>11.78</v>
      </c>
      <c r="H2962">
        <v>11.87</v>
      </c>
      <c r="I2962">
        <v>12.55</v>
      </c>
      <c r="J2962">
        <v>14.46</v>
      </c>
      <c r="K2962">
        <v>9.76</v>
      </c>
    </row>
    <row r="2963" spans="1:11" x14ac:dyDescent="0.25">
      <c r="A2963" t="s">
        <v>20</v>
      </c>
      <c r="B2963">
        <v>538882</v>
      </c>
      <c r="C2963" t="s">
        <v>4474</v>
      </c>
      <c r="D2963">
        <v>23.42</v>
      </c>
      <c r="E2963">
        <v>23.72</v>
      </c>
      <c r="F2963">
        <v>23.69</v>
      </c>
      <c r="G2963">
        <v>23.27</v>
      </c>
      <c r="H2963">
        <v>22.32</v>
      </c>
      <c r="I2963">
        <v>22.84</v>
      </c>
      <c r="J2963">
        <v>26.71</v>
      </c>
      <c r="K2963">
        <v>18.05</v>
      </c>
    </row>
    <row r="2964" spans="1:11" x14ac:dyDescent="0.25">
      <c r="A2964" t="s">
        <v>20</v>
      </c>
      <c r="B2964">
        <v>538890</v>
      </c>
      <c r="C2964" t="s">
        <v>4475</v>
      </c>
      <c r="D2964">
        <v>104.6</v>
      </c>
      <c r="E2964">
        <v>106.6</v>
      </c>
      <c r="F2964">
        <v>108.34</v>
      </c>
      <c r="G2964">
        <v>109.75</v>
      </c>
      <c r="H2964">
        <v>109.37</v>
      </c>
      <c r="I2964">
        <v>98.33</v>
      </c>
      <c r="J2964">
        <v>130.4</v>
      </c>
      <c r="K2964">
        <v>86.9</v>
      </c>
    </row>
    <row r="2965" spans="1:11" x14ac:dyDescent="0.25">
      <c r="A2965" t="s">
        <v>20</v>
      </c>
      <c r="B2965">
        <v>538891</v>
      </c>
      <c r="C2965" t="s">
        <v>4476</v>
      </c>
      <c r="D2965">
        <v>460.5</v>
      </c>
      <c r="E2965">
        <v>461.05</v>
      </c>
      <c r="F2965">
        <v>461.2</v>
      </c>
      <c r="G2965">
        <v>459.25</v>
      </c>
      <c r="H2965">
        <v>437.17</v>
      </c>
      <c r="I2965">
        <v>308.39</v>
      </c>
      <c r="J2965">
        <v>467</v>
      </c>
      <c r="K2965">
        <v>321.35000000000002</v>
      </c>
    </row>
    <row r="2966" spans="1:11" x14ac:dyDescent="0.25">
      <c r="A2966" t="s">
        <v>20</v>
      </c>
      <c r="B2966">
        <v>538894</v>
      </c>
      <c r="C2966" t="s">
        <v>4477</v>
      </c>
      <c r="D2966">
        <v>18.850000000000001</v>
      </c>
      <c r="E2966">
        <v>17.57</v>
      </c>
      <c r="F2966">
        <v>17.25</v>
      </c>
      <c r="G2966">
        <v>17.21</v>
      </c>
      <c r="H2966">
        <v>17.61</v>
      </c>
      <c r="I2966">
        <v>20.38</v>
      </c>
      <c r="J2966">
        <v>20.45</v>
      </c>
      <c r="K2966">
        <v>15.05</v>
      </c>
    </row>
    <row r="2967" spans="1:11" x14ac:dyDescent="0.25">
      <c r="A2967" t="s">
        <v>20</v>
      </c>
      <c r="B2967">
        <v>538895</v>
      </c>
      <c r="C2967" t="s">
        <v>4478</v>
      </c>
      <c r="D2967">
        <v>24.57</v>
      </c>
      <c r="E2967">
        <v>24.61</v>
      </c>
      <c r="F2967">
        <v>24.32</v>
      </c>
      <c r="G2967">
        <v>24.21</v>
      </c>
      <c r="H2967">
        <v>24.42</v>
      </c>
      <c r="I2967">
        <v>24.11</v>
      </c>
      <c r="J2967">
        <v>29.25</v>
      </c>
      <c r="K2967">
        <v>22</v>
      </c>
    </row>
    <row r="2968" spans="1:11" x14ac:dyDescent="0.25">
      <c r="A2968" t="s">
        <v>20</v>
      </c>
      <c r="B2968">
        <v>538896</v>
      </c>
      <c r="C2968" t="s">
        <v>4479</v>
      </c>
      <c r="D2968">
        <v>385.15</v>
      </c>
      <c r="E2968">
        <v>389.97</v>
      </c>
      <c r="F2968">
        <v>394.82</v>
      </c>
      <c r="G2968">
        <v>401.6</v>
      </c>
      <c r="H2968">
        <v>412.76</v>
      </c>
      <c r="I2968">
        <v>449.96</v>
      </c>
      <c r="J2968">
        <v>473.3</v>
      </c>
      <c r="K2968">
        <v>380</v>
      </c>
    </row>
    <row r="2969" spans="1:11" x14ac:dyDescent="0.25">
      <c r="A2969" t="s">
        <v>20</v>
      </c>
      <c r="B2969">
        <v>538902</v>
      </c>
      <c r="C2969" t="s">
        <v>4480</v>
      </c>
      <c r="D2969">
        <v>222.1</v>
      </c>
      <c r="E2969">
        <v>220.65</v>
      </c>
      <c r="F2969">
        <v>219.74</v>
      </c>
      <c r="G2969">
        <v>219.22</v>
      </c>
      <c r="H2969">
        <v>218.72</v>
      </c>
      <c r="I2969">
        <v>215.37</v>
      </c>
      <c r="J2969">
        <v>239.95</v>
      </c>
      <c r="K2969">
        <v>200.35</v>
      </c>
    </row>
    <row r="2970" spans="1:11" x14ac:dyDescent="0.25">
      <c r="A2970" t="s">
        <v>20</v>
      </c>
      <c r="B2970">
        <v>538918</v>
      </c>
      <c r="C2970" t="s">
        <v>4481</v>
      </c>
      <c r="D2970">
        <v>12.75</v>
      </c>
      <c r="E2970">
        <v>12.86</v>
      </c>
      <c r="F2970">
        <v>12.91</v>
      </c>
      <c r="G2970">
        <v>12.98</v>
      </c>
      <c r="H2970">
        <v>13</v>
      </c>
      <c r="I2970">
        <v>12.43</v>
      </c>
      <c r="J2970">
        <v>14</v>
      </c>
      <c r="K2970">
        <v>11.8</v>
      </c>
    </row>
    <row r="2971" spans="1:11" x14ac:dyDescent="0.25">
      <c r="A2971" t="s">
        <v>20</v>
      </c>
      <c r="B2971">
        <v>538920</v>
      </c>
      <c r="C2971" t="s">
        <v>4482</v>
      </c>
      <c r="D2971">
        <v>48</v>
      </c>
      <c r="E2971">
        <v>45.18</v>
      </c>
      <c r="F2971">
        <v>42.64</v>
      </c>
      <c r="G2971">
        <v>38.770000000000003</v>
      </c>
      <c r="H2971">
        <v>33.200000000000003</v>
      </c>
      <c r="I2971">
        <v>33.79</v>
      </c>
      <c r="J2971">
        <v>48.01</v>
      </c>
      <c r="K2971">
        <v>19.95</v>
      </c>
    </row>
    <row r="2972" spans="1:11" x14ac:dyDescent="0.25">
      <c r="A2972" t="s">
        <v>20</v>
      </c>
      <c r="B2972">
        <v>538921</v>
      </c>
      <c r="C2972" t="s">
        <v>4483</v>
      </c>
      <c r="D2972">
        <v>350</v>
      </c>
      <c r="E2972">
        <v>332.13</v>
      </c>
      <c r="F2972">
        <v>308.58999999999997</v>
      </c>
      <c r="G2972">
        <v>278.72000000000003</v>
      </c>
      <c r="H2972">
        <v>251.59</v>
      </c>
      <c r="I2972">
        <v>307.32</v>
      </c>
      <c r="J2972">
        <v>350</v>
      </c>
      <c r="K2972">
        <v>180</v>
      </c>
    </row>
    <row r="2973" spans="1:11" x14ac:dyDescent="0.25">
      <c r="A2973" t="s">
        <v>20</v>
      </c>
      <c r="B2973">
        <v>538922</v>
      </c>
      <c r="C2973" t="s">
        <v>4484</v>
      </c>
      <c r="D2973">
        <v>38.18</v>
      </c>
      <c r="E2973">
        <v>38.39</v>
      </c>
      <c r="F2973">
        <v>38.64</v>
      </c>
      <c r="G2973">
        <v>38.53</v>
      </c>
      <c r="H2973">
        <v>36.68</v>
      </c>
      <c r="I2973">
        <v>30.96</v>
      </c>
      <c r="J2973">
        <v>45</v>
      </c>
      <c r="K2973">
        <v>26.51</v>
      </c>
    </row>
    <row r="2974" spans="1:11" x14ac:dyDescent="0.25">
      <c r="A2974" t="s">
        <v>20</v>
      </c>
      <c r="B2974">
        <v>538923</v>
      </c>
      <c r="C2974" t="s">
        <v>4485</v>
      </c>
      <c r="D2974">
        <v>54.33</v>
      </c>
      <c r="E2974">
        <v>55.71</v>
      </c>
      <c r="F2974">
        <v>56.59</v>
      </c>
      <c r="G2974">
        <v>57.83</v>
      </c>
      <c r="H2974">
        <v>59.78</v>
      </c>
      <c r="I2974">
        <v>60.21</v>
      </c>
      <c r="J2974">
        <v>69.900000000000006</v>
      </c>
      <c r="K2974">
        <v>53.3</v>
      </c>
    </row>
    <row r="2975" spans="1:11" x14ac:dyDescent="0.25">
      <c r="A2975" t="s">
        <v>20</v>
      </c>
      <c r="B2975">
        <v>538926</v>
      </c>
      <c r="C2975" t="s">
        <v>4486</v>
      </c>
      <c r="D2975">
        <v>134.4</v>
      </c>
      <c r="E2975">
        <v>133.44999999999999</v>
      </c>
      <c r="F2975">
        <v>130.03</v>
      </c>
      <c r="G2975">
        <v>123.6</v>
      </c>
      <c r="H2975">
        <v>115.3</v>
      </c>
      <c r="I2975">
        <v>97.12</v>
      </c>
      <c r="J2975">
        <v>154</v>
      </c>
      <c r="K2975">
        <v>80</v>
      </c>
    </row>
    <row r="2976" spans="1:11" x14ac:dyDescent="0.25">
      <c r="A2976" t="s">
        <v>20</v>
      </c>
      <c r="B2976">
        <v>538928</v>
      </c>
      <c r="C2976" t="s">
        <v>4487</v>
      </c>
      <c r="D2976">
        <v>2.0299999999999998</v>
      </c>
      <c r="E2976">
        <v>2.1</v>
      </c>
      <c r="F2976">
        <v>2.16</v>
      </c>
      <c r="G2976">
        <v>2.2400000000000002</v>
      </c>
      <c r="H2976">
        <v>2.56</v>
      </c>
      <c r="I2976">
        <v>5.44</v>
      </c>
      <c r="J2976">
        <v>4.67</v>
      </c>
      <c r="K2976">
        <v>1.9</v>
      </c>
    </row>
    <row r="2977" spans="1:11" x14ac:dyDescent="0.25">
      <c r="A2977" t="s">
        <v>20</v>
      </c>
      <c r="B2977">
        <v>538942</v>
      </c>
      <c r="C2977" t="s">
        <v>4488</v>
      </c>
      <c r="D2977">
        <v>21.25</v>
      </c>
      <c r="E2977">
        <v>21.81</v>
      </c>
      <c r="F2977">
        <v>21.89</v>
      </c>
      <c r="G2977">
        <v>21.9</v>
      </c>
      <c r="H2977">
        <v>21.76</v>
      </c>
      <c r="I2977">
        <v>20.12</v>
      </c>
      <c r="J2977">
        <v>27.2</v>
      </c>
      <c r="K2977">
        <v>18</v>
      </c>
    </row>
    <row r="2978" spans="1:11" x14ac:dyDescent="0.25">
      <c r="A2978" t="s">
        <v>20</v>
      </c>
      <c r="B2978">
        <v>538943</v>
      </c>
      <c r="C2978" t="s">
        <v>4489</v>
      </c>
      <c r="D2978">
        <v>97.47</v>
      </c>
      <c r="E2978">
        <v>94.99</v>
      </c>
      <c r="F2978">
        <v>93.17</v>
      </c>
      <c r="G2978">
        <v>90.99</v>
      </c>
      <c r="H2978">
        <v>88.27</v>
      </c>
      <c r="I2978">
        <v>83.74</v>
      </c>
      <c r="J2978">
        <v>114.98</v>
      </c>
      <c r="K2978">
        <v>68.23</v>
      </c>
    </row>
    <row r="2979" spans="1:11" x14ac:dyDescent="0.25">
      <c r="A2979" t="s">
        <v>20</v>
      </c>
      <c r="B2979">
        <v>538952</v>
      </c>
      <c r="C2979" t="s">
        <v>4490</v>
      </c>
      <c r="D2979">
        <v>2.08</v>
      </c>
      <c r="E2979">
        <v>2.02</v>
      </c>
      <c r="F2979">
        <v>1.99</v>
      </c>
      <c r="G2979">
        <v>1.98</v>
      </c>
      <c r="H2979">
        <v>1.97</v>
      </c>
      <c r="I2979">
        <v>1.96</v>
      </c>
      <c r="J2979">
        <v>2.2000000000000002</v>
      </c>
      <c r="K2979">
        <v>1.59</v>
      </c>
    </row>
    <row r="2980" spans="1:11" x14ac:dyDescent="0.25">
      <c r="A2980" t="s">
        <v>20</v>
      </c>
      <c r="B2980">
        <v>538961</v>
      </c>
      <c r="C2980" t="s">
        <v>618</v>
      </c>
      <c r="D2980">
        <v>20.440000000000001</v>
      </c>
      <c r="E2980">
        <v>20.71</v>
      </c>
      <c r="F2980">
        <v>20.47</v>
      </c>
      <c r="G2980">
        <v>20.12</v>
      </c>
      <c r="H2980">
        <v>19.61</v>
      </c>
      <c r="I2980">
        <v>17.579999999999998</v>
      </c>
      <c r="J2980">
        <v>23.48</v>
      </c>
      <c r="K2980">
        <v>15.4</v>
      </c>
    </row>
    <row r="2981" spans="1:11" x14ac:dyDescent="0.25">
      <c r="A2981" t="s">
        <v>20</v>
      </c>
      <c r="B2981">
        <v>538962</v>
      </c>
      <c r="C2981" t="s">
        <v>1698</v>
      </c>
      <c r="D2981">
        <v>341.2</v>
      </c>
      <c r="E2981">
        <v>345.02</v>
      </c>
      <c r="F2981">
        <v>344.43</v>
      </c>
      <c r="G2981">
        <v>342.1</v>
      </c>
      <c r="H2981">
        <v>335.3</v>
      </c>
      <c r="I2981">
        <v>293.25</v>
      </c>
      <c r="J2981">
        <v>370.65</v>
      </c>
      <c r="K2981">
        <v>280</v>
      </c>
    </row>
    <row r="2982" spans="1:11" x14ac:dyDescent="0.25">
      <c r="A2982" t="s">
        <v>20</v>
      </c>
      <c r="B2982">
        <v>538963</v>
      </c>
      <c r="C2982" t="s">
        <v>5763</v>
      </c>
      <c r="D2982">
        <v>1.3</v>
      </c>
      <c r="E2982">
        <v>1.31</v>
      </c>
      <c r="F2982">
        <v>1.34</v>
      </c>
      <c r="G2982">
        <v>1.42</v>
      </c>
      <c r="H2982">
        <v>1.68</v>
      </c>
      <c r="I2982">
        <v>2.2599999999999998</v>
      </c>
      <c r="J2982">
        <v>2.82</v>
      </c>
      <c r="K2982">
        <v>1.24</v>
      </c>
    </row>
    <row r="2983" spans="1:11" x14ac:dyDescent="0.25">
      <c r="A2983" t="s">
        <v>20</v>
      </c>
      <c r="B2983">
        <v>538964</v>
      </c>
      <c r="C2983" t="s">
        <v>4491</v>
      </c>
      <c r="D2983">
        <v>799.95</v>
      </c>
      <c r="E2983">
        <v>797.11</v>
      </c>
      <c r="F2983">
        <v>796.78</v>
      </c>
      <c r="G2983">
        <v>795.86</v>
      </c>
      <c r="H2983">
        <v>794.53</v>
      </c>
      <c r="I2983">
        <v>752.61</v>
      </c>
      <c r="J2983">
        <v>936</v>
      </c>
      <c r="K2983">
        <v>709</v>
      </c>
    </row>
    <row r="2984" spans="1:11" x14ac:dyDescent="0.25">
      <c r="A2984" t="s">
        <v>20</v>
      </c>
      <c r="B2984">
        <v>538965</v>
      </c>
      <c r="C2984" t="s">
        <v>4492</v>
      </c>
      <c r="D2984">
        <v>33.979999999999997</v>
      </c>
      <c r="E2984">
        <v>33.74</v>
      </c>
      <c r="F2984">
        <v>33.69</v>
      </c>
      <c r="G2984">
        <v>33.79</v>
      </c>
      <c r="H2984">
        <v>33.86</v>
      </c>
      <c r="I2984">
        <v>31.99</v>
      </c>
      <c r="J2984">
        <v>41.8</v>
      </c>
      <c r="K2984">
        <v>30.06</v>
      </c>
    </row>
    <row r="2985" spans="1:11" x14ac:dyDescent="0.25">
      <c r="A2985" t="s">
        <v>20</v>
      </c>
      <c r="B2985">
        <v>538970</v>
      </c>
      <c r="C2985" t="s">
        <v>4493</v>
      </c>
      <c r="D2985">
        <v>52.77</v>
      </c>
      <c r="E2985">
        <v>52.85</v>
      </c>
      <c r="F2985">
        <v>51.59</v>
      </c>
      <c r="G2985">
        <v>48.99</v>
      </c>
      <c r="H2985">
        <v>45.39</v>
      </c>
      <c r="I2985">
        <v>47.82</v>
      </c>
      <c r="J2985">
        <v>55.69</v>
      </c>
      <c r="K2985">
        <v>35.700000000000003</v>
      </c>
    </row>
    <row r="2986" spans="1:11" x14ac:dyDescent="0.25">
      <c r="A2986" t="s">
        <v>20</v>
      </c>
      <c r="B2986">
        <v>538975</v>
      </c>
      <c r="C2986" t="s">
        <v>4494</v>
      </c>
      <c r="D2986">
        <v>0.38</v>
      </c>
      <c r="E2986">
        <v>0.38</v>
      </c>
      <c r="F2986">
        <v>0.38</v>
      </c>
      <c r="G2986">
        <v>0.38</v>
      </c>
      <c r="H2986">
        <v>0.4</v>
      </c>
      <c r="I2986">
        <v>0.77</v>
      </c>
      <c r="J2986">
        <v>0.44</v>
      </c>
      <c r="K2986">
        <v>0.37</v>
      </c>
    </row>
    <row r="2987" spans="1:11" x14ac:dyDescent="0.25">
      <c r="A2987" t="s">
        <v>20</v>
      </c>
      <c r="B2987">
        <v>538979</v>
      </c>
      <c r="C2987" t="s">
        <v>4495</v>
      </c>
      <c r="D2987">
        <v>566.25</v>
      </c>
      <c r="E2987">
        <v>555.91999999999996</v>
      </c>
      <c r="F2987">
        <v>546.42999999999995</v>
      </c>
      <c r="G2987">
        <v>519.27</v>
      </c>
      <c r="H2987">
        <v>478.81</v>
      </c>
      <c r="I2987">
        <v>414.57</v>
      </c>
      <c r="J2987">
        <v>595.70000000000005</v>
      </c>
      <c r="K2987">
        <v>388.8</v>
      </c>
    </row>
    <row r="2988" spans="1:11" x14ac:dyDescent="0.25">
      <c r="A2988" t="s">
        <v>20</v>
      </c>
      <c r="B2988">
        <v>538987</v>
      </c>
      <c r="C2988" t="s">
        <v>4496</v>
      </c>
      <c r="D2988">
        <v>777.75</v>
      </c>
      <c r="E2988">
        <v>754.49</v>
      </c>
      <c r="F2988">
        <v>749.18</v>
      </c>
      <c r="G2988">
        <v>755.61</v>
      </c>
      <c r="H2988">
        <v>753.62</v>
      </c>
      <c r="I2988">
        <v>648.98</v>
      </c>
      <c r="J2988">
        <v>975</v>
      </c>
      <c r="K2988">
        <v>621.6</v>
      </c>
    </row>
    <row r="2989" spans="1:11" x14ac:dyDescent="0.25">
      <c r="A2989" t="s">
        <v>20</v>
      </c>
      <c r="B2989">
        <v>538992</v>
      </c>
      <c r="C2989" t="s">
        <v>4497</v>
      </c>
      <c r="D2989">
        <v>1668.95</v>
      </c>
      <c r="E2989">
        <v>1594.26</v>
      </c>
      <c r="F2989">
        <v>1538.88</v>
      </c>
      <c r="G2989">
        <v>1450.13</v>
      </c>
      <c r="H2989">
        <v>1305.51</v>
      </c>
      <c r="I2989">
        <v>954.36</v>
      </c>
      <c r="J2989">
        <v>1669</v>
      </c>
      <c r="K2989">
        <v>871.15</v>
      </c>
    </row>
    <row r="2990" spans="1:11" x14ac:dyDescent="0.25">
      <c r="A2990" t="s">
        <v>20</v>
      </c>
      <c r="B2990">
        <v>538993</v>
      </c>
      <c r="C2990" t="s">
        <v>4498</v>
      </c>
      <c r="D2990">
        <v>12.87</v>
      </c>
      <c r="E2990">
        <v>11.76</v>
      </c>
      <c r="F2990">
        <v>10.66</v>
      </c>
      <c r="G2990">
        <v>9.31</v>
      </c>
      <c r="H2990">
        <v>7.94</v>
      </c>
      <c r="I2990">
        <v>7.17</v>
      </c>
      <c r="J2990">
        <v>12.87</v>
      </c>
      <c r="K2990">
        <v>5.55</v>
      </c>
    </row>
    <row r="2991" spans="1:11" x14ac:dyDescent="0.25">
      <c r="A2991" t="s">
        <v>20</v>
      </c>
      <c r="B2991">
        <v>539006</v>
      </c>
      <c r="C2991" t="s">
        <v>1365</v>
      </c>
      <c r="D2991">
        <v>5694.05</v>
      </c>
      <c r="E2991">
        <v>5324.9</v>
      </c>
      <c r="F2991">
        <v>5194.83</v>
      </c>
      <c r="G2991">
        <v>5168.03</v>
      </c>
      <c r="H2991">
        <v>5198.99</v>
      </c>
      <c r="I2991">
        <v>4198.25</v>
      </c>
      <c r="J2991">
        <v>6334.35</v>
      </c>
      <c r="K2991">
        <v>4218.05</v>
      </c>
    </row>
    <row r="2992" spans="1:11" x14ac:dyDescent="0.25">
      <c r="A2992" t="s">
        <v>20</v>
      </c>
      <c r="B2992">
        <v>539011</v>
      </c>
      <c r="C2992" t="s">
        <v>4499</v>
      </c>
      <c r="D2992">
        <v>136.94999999999999</v>
      </c>
      <c r="E2992">
        <v>137.31</v>
      </c>
      <c r="F2992">
        <v>137.21</v>
      </c>
      <c r="G2992">
        <v>136.68</v>
      </c>
      <c r="H2992">
        <v>136.5</v>
      </c>
      <c r="I2992">
        <v>141.32</v>
      </c>
      <c r="J2992">
        <v>163</v>
      </c>
      <c r="K2992">
        <v>114.8</v>
      </c>
    </row>
    <row r="2993" spans="1:11" x14ac:dyDescent="0.25">
      <c r="A2993" t="s">
        <v>20</v>
      </c>
      <c r="B2993">
        <v>539012</v>
      </c>
      <c r="C2993" t="s">
        <v>4500</v>
      </c>
      <c r="D2993">
        <v>85.9</v>
      </c>
      <c r="E2993">
        <v>86.05</v>
      </c>
      <c r="F2993">
        <v>86.53</v>
      </c>
      <c r="G2993">
        <v>87.68</v>
      </c>
      <c r="H2993">
        <v>91.29</v>
      </c>
      <c r="I2993">
        <v>101.3</v>
      </c>
      <c r="J2993">
        <v>109.85</v>
      </c>
      <c r="K2993">
        <v>80</v>
      </c>
    </row>
    <row r="2994" spans="1:11" x14ac:dyDescent="0.25">
      <c r="A2994" t="s">
        <v>20</v>
      </c>
      <c r="B2994">
        <v>539013</v>
      </c>
      <c r="C2994" t="s">
        <v>4501</v>
      </c>
      <c r="D2994">
        <v>113.15</v>
      </c>
      <c r="E2994">
        <v>112.66</v>
      </c>
      <c r="F2994">
        <v>112.31</v>
      </c>
      <c r="G2994">
        <v>112.93</v>
      </c>
      <c r="H2994">
        <v>114.96</v>
      </c>
      <c r="I2994">
        <v>111</v>
      </c>
      <c r="J2994">
        <v>144.30000000000001</v>
      </c>
      <c r="K2994">
        <v>97</v>
      </c>
    </row>
    <row r="2995" spans="1:11" x14ac:dyDescent="0.25">
      <c r="A2995" t="s">
        <v>20</v>
      </c>
      <c r="B2995">
        <v>539015</v>
      </c>
      <c r="C2995" t="s">
        <v>4502</v>
      </c>
      <c r="D2995">
        <v>0.91</v>
      </c>
      <c r="E2995">
        <v>0.91</v>
      </c>
      <c r="F2995">
        <v>0.9</v>
      </c>
      <c r="G2995">
        <v>0.91</v>
      </c>
      <c r="H2995">
        <v>0.93</v>
      </c>
      <c r="I2995">
        <v>1.03</v>
      </c>
      <c r="J2995">
        <v>1.19</v>
      </c>
      <c r="K2995">
        <v>0.83</v>
      </c>
    </row>
    <row r="2996" spans="1:11" x14ac:dyDescent="0.25">
      <c r="A2996" t="s">
        <v>20</v>
      </c>
      <c r="B2996">
        <v>539016</v>
      </c>
      <c r="C2996" t="s">
        <v>4503</v>
      </c>
      <c r="D2996">
        <v>10.16</v>
      </c>
      <c r="E2996">
        <v>10.19</v>
      </c>
      <c r="F2996">
        <v>10.29</v>
      </c>
      <c r="G2996">
        <v>10.42</v>
      </c>
      <c r="H2996">
        <v>10.52</v>
      </c>
      <c r="I2996">
        <v>9.43</v>
      </c>
      <c r="J2996">
        <v>14.81</v>
      </c>
      <c r="K2996">
        <v>8.1999999999999993</v>
      </c>
    </row>
    <row r="2997" spans="1:11" x14ac:dyDescent="0.25">
      <c r="A2997" t="s">
        <v>20</v>
      </c>
      <c r="B2997">
        <v>539017</v>
      </c>
      <c r="C2997" t="s">
        <v>4504</v>
      </c>
      <c r="D2997">
        <v>79.319999999999993</v>
      </c>
      <c r="E2997">
        <v>78.72</v>
      </c>
      <c r="F2997">
        <v>76.34</v>
      </c>
      <c r="G2997">
        <v>72.260000000000005</v>
      </c>
      <c r="H2997">
        <v>66.34</v>
      </c>
      <c r="I2997">
        <v>56.34</v>
      </c>
      <c r="J2997">
        <v>82</v>
      </c>
      <c r="K2997">
        <v>53.1</v>
      </c>
    </row>
    <row r="2998" spans="1:11" x14ac:dyDescent="0.25">
      <c r="A2998" t="s">
        <v>20</v>
      </c>
      <c r="B2998">
        <v>539018</v>
      </c>
      <c r="C2998" t="s">
        <v>4505</v>
      </c>
      <c r="D2998">
        <v>674.9</v>
      </c>
      <c r="E2998">
        <v>676.51</v>
      </c>
      <c r="F2998">
        <v>681.61</v>
      </c>
      <c r="G2998">
        <v>684.11</v>
      </c>
      <c r="H2998">
        <v>662.76</v>
      </c>
      <c r="I2998">
        <v>549.76</v>
      </c>
      <c r="J2998">
        <v>778</v>
      </c>
      <c r="K2998">
        <v>540.5</v>
      </c>
    </row>
    <row r="2999" spans="1:11" x14ac:dyDescent="0.25">
      <c r="A2999" t="s">
        <v>20</v>
      </c>
      <c r="B2999">
        <v>539026</v>
      </c>
      <c r="C2999" t="s">
        <v>4506</v>
      </c>
      <c r="D2999">
        <v>5.49</v>
      </c>
      <c r="E2999">
        <v>5.38</v>
      </c>
      <c r="F2999">
        <v>5.43</v>
      </c>
      <c r="G2999">
        <v>5.65</v>
      </c>
      <c r="H2999">
        <v>6.3</v>
      </c>
      <c r="I2999">
        <v>9.77</v>
      </c>
      <c r="J2999">
        <v>10.39</v>
      </c>
      <c r="K2999">
        <v>4.3099999999999996</v>
      </c>
    </row>
    <row r="3000" spans="1:11" x14ac:dyDescent="0.25">
      <c r="A3000" t="s">
        <v>20</v>
      </c>
      <c r="B3000">
        <v>539031</v>
      </c>
      <c r="C3000" t="s">
        <v>4507</v>
      </c>
      <c r="D3000">
        <v>219.62</v>
      </c>
      <c r="E3000">
        <v>218.42</v>
      </c>
      <c r="F3000">
        <v>217.14</v>
      </c>
      <c r="G3000">
        <v>216.12</v>
      </c>
      <c r="H3000">
        <v>215.54</v>
      </c>
      <c r="I3000">
        <v>207.57</v>
      </c>
      <c r="J3000">
        <v>254.93</v>
      </c>
      <c r="K3000">
        <v>175.51</v>
      </c>
    </row>
    <row r="3001" spans="1:11" x14ac:dyDescent="0.25">
      <c r="A3001" t="s">
        <v>20</v>
      </c>
      <c r="B3001">
        <v>539032</v>
      </c>
      <c r="C3001" t="s">
        <v>4508</v>
      </c>
      <c r="D3001">
        <v>5.33</v>
      </c>
      <c r="E3001">
        <v>5.31</v>
      </c>
      <c r="F3001">
        <v>5.29</v>
      </c>
      <c r="G3001">
        <v>5.36</v>
      </c>
      <c r="H3001">
        <v>5.62</v>
      </c>
      <c r="I3001">
        <v>6.34</v>
      </c>
      <c r="J3001">
        <v>7.95</v>
      </c>
      <c r="K3001">
        <v>4.8499999999999996</v>
      </c>
    </row>
    <row r="3002" spans="1:11" x14ac:dyDescent="0.25">
      <c r="A3002" t="s">
        <v>20</v>
      </c>
      <c r="B3002">
        <v>539040</v>
      </c>
      <c r="C3002" t="s">
        <v>4509</v>
      </c>
      <c r="D3002">
        <v>32.840000000000003</v>
      </c>
      <c r="E3002">
        <v>33.18</v>
      </c>
      <c r="F3002">
        <v>33.32</v>
      </c>
      <c r="G3002">
        <v>33.68</v>
      </c>
      <c r="H3002">
        <v>34.880000000000003</v>
      </c>
      <c r="I3002">
        <v>35.340000000000003</v>
      </c>
      <c r="J3002">
        <v>44.08</v>
      </c>
      <c r="K3002">
        <v>29.31</v>
      </c>
    </row>
    <row r="3003" spans="1:11" x14ac:dyDescent="0.25">
      <c r="A3003" t="s">
        <v>20</v>
      </c>
      <c r="B3003">
        <v>539041</v>
      </c>
      <c r="C3003" t="s">
        <v>4510</v>
      </c>
      <c r="D3003">
        <v>79.5</v>
      </c>
      <c r="E3003">
        <v>75.38</v>
      </c>
      <c r="F3003">
        <v>73.930000000000007</v>
      </c>
      <c r="G3003">
        <v>73.739999999999995</v>
      </c>
      <c r="H3003">
        <v>73.95</v>
      </c>
      <c r="I3003">
        <v>64.400000000000006</v>
      </c>
      <c r="J3003">
        <v>92</v>
      </c>
      <c r="K3003">
        <v>60.05</v>
      </c>
    </row>
    <row r="3004" spans="1:11" x14ac:dyDescent="0.25">
      <c r="A3004" t="s">
        <v>20</v>
      </c>
      <c r="B3004">
        <v>539042</v>
      </c>
      <c r="C3004" t="s">
        <v>4511</v>
      </c>
      <c r="D3004">
        <v>630</v>
      </c>
      <c r="E3004">
        <v>625.55999999999995</v>
      </c>
      <c r="F3004">
        <v>616.36</v>
      </c>
      <c r="G3004">
        <v>606.14</v>
      </c>
      <c r="H3004">
        <v>595.91</v>
      </c>
      <c r="I3004">
        <v>551.17999999999995</v>
      </c>
      <c r="J3004">
        <v>660</v>
      </c>
      <c r="K3004">
        <v>552.15</v>
      </c>
    </row>
    <row r="3005" spans="1:11" x14ac:dyDescent="0.25">
      <c r="A3005" t="s">
        <v>20</v>
      </c>
      <c r="B3005">
        <v>539043</v>
      </c>
      <c r="C3005" t="s">
        <v>4512</v>
      </c>
      <c r="D3005">
        <v>1.2</v>
      </c>
      <c r="E3005">
        <v>1.1100000000000001</v>
      </c>
      <c r="F3005">
        <v>1.05</v>
      </c>
      <c r="G3005">
        <v>0.97</v>
      </c>
      <c r="H3005">
        <v>0.87</v>
      </c>
      <c r="I3005">
        <v>0.96</v>
      </c>
      <c r="J3005">
        <v>1.2</v>
      </c>
      <c r="K3005">
        <v>0.66</v>
      </c>
    </row>
    <row r="3006" spans="1:11" x14ac:dyDescent="0.25">
      <c r="A3006" t="s">
        <v>20</v>
      </c>
      <c r="B3006">
        <v>539044</v>
      </c>
      <c r="C3006" t="s">
        <v>4513</v>
      </c>
      <c r="D3006">
        <v>44.75</v>
      </c>
      <c r="E3006">
        <v>44.77</v>
      </c>
      <c r="F3006">
        <v>44.63</v>
      </c>
      <c r="G3006">
        <v>44.64</v>
      </c>
      <c r="H3006">
        <v>45.15</v>
      </c>
      <c r="I3006">
        <v>43.2</v>
      </c>
      <c r="J3006">
        <v>54.3</v>
      </c>
      <c r="K3006">
        <v>39.5</v>
      </c>
    </row>
    <row r="3007" spans="1:11" x14ac:dyDescent="0.25">
      <c r="A3007" t="s">
        <v>20</v>
      </c>
      <c r="B3007">
        <v>539045</v>
      </c>
      <c r="C3007" t="s">
        <v>4514</v>
      </c>
      <c r="D3007">
        <v>23.89</v>
      </c>
      <c r="E3007">
        <v>24.18</v>
      </c>
      <c r="F3007">
        <v>24.64</v>
      </c>
      <c r="G3007">
        <v>25.09</v>
      </c>
      <c r="H3007">
        <v>25.48</v>
      </c>
      <c r="I3007">
        <v>24.1</v>
      </c>
      <c r="J3007">
        <v>29.24</v>
      </c>
      <c r="K3007">
        <v>22.01</v>
      </c>
    </row>
    <row r="3008" spans="1:11" x14ac:dyDescent="0.25">
      <c r="A3008" t="s">
        <v>20</v>
      </c>
      <c r="B3008">
        <v>539046</v>
      </c>
      <c r="C3008" t="s">
        <v>4515</v>
      </c>
      <c r="D3008">
        <v>27.21</v>
      </c>
      <c r="E3008">
        <v>26.3</v>
      </c>
      <c r="F3008">
        <v>26.01</v>
      </c>
      <c r="G3008">
        <v>25.6</v>
      </c>
      <c r="H3008">
        <v>24.19</v>
      </c>
      <c r="I3008">
        <v>20.63</v>
      </c>
      <c r="J3008">
        <v>27.63</v>
      </c>
      <c r="K3008">
        <v>16.12</v>
      </c>
    </row>
    <row r="3009" spans="1:11" x14ac:dyDescent="0.25">
      <c r="A3009" t="s">
        <v>20</v>
      </c>
      <c r="B3009">
        <v>539056</v>
      </c>
      <c r="C3009" t="s">
        <v>691</v>
      </c>
      <c r="D3009">
        <v>50.83</v>
      </c>
      <c r="E3009">
        <v>50.33</v>
      </c>
      <c r="F3009">
        <v>49.21</v>
      </c>
      <c r="G3009">
        <v>48.8</v>
      </c>
      <c r="H3009">
        <v>50.07</v>
      </c>
      <c r="I3009">
        <v>46.76</v>
      </c>
      <c r="J3009">
        <v>65.2</v>
      </c>
      <c r="K3009">
        <v>42.95</v>
      </c>
    </row>
    <row r="3010" spans="1:11" x14ac:dyDescent="0.25">
      <c r="A3010" t="s">
        <v>20</v>
      </c>
      <c r="B3010">
        <v>539083</v>
      </c>
      <c r="C3010" t="s">
        <v>697</v>
      </c>
      <c r="D3010">
        <v>251.85</v>
      </c>
      <c r="E3010">
        <v>251.04</v>
      </c>
      <c r="F3010">
        <v>244.63</v>
      </c>
      <c r="G3010">
        <v>233.96</v>
      </c>
      <c r="H3010">
        <v>217.79</v>
      </c>
      <c r="I3010">
        <v>174.23</v>
      </c>
      <c r="J3010">
        <v>264.25</v>
      </c>
      <c r="K3010">
        <v>186</v>
      </c>
    </row>
    <row r="3011" spans="1:11" x14ac:dyDescent="0.25">
      <c r="A3011" t="s">
        <v>20</v>
      </c>
      <c r="B3011">
        <v>539090</v>
      </c>
      <c r="C3011" t="s">
        <v>4516</v>
      </c>
      <c r="D3011">
        <v>27.31</v>
      </c>
      <c r="E3011">
        <v>28.23</v>
      </c>
      <c r="F3011">
        <v>29.19</v>
      </c>
      <c r="G3011">
        <v>29.81</v>
      </c>
      <c r="H3011">
        <v>27.41</v>
      </c>
      <c r="I3011">
        <v>19.89</v>
      </c>
      <c r="J3011">
        <v>37.67</v>
      </c>
      <c r="K3011">
        <v>16.149999999999999</v>
      </c>
    </row>
    <row r="3012" spans="1:11" x14ac:dyDescent="0.25">
      <c r="A3012" t="s">
        <v>20</v>
      </c>
      <c r="B3012">
        <v>539091</v>
      </c>
      <c r="C3012" t="s">
        <v>5764</v>
      </c>
      <c r="D3012">
        <v>39.619999999999997</v>
      </c>
      <c r="E3012">
        <v>38.11</v>
      </c>
      <c r="F3012">
        <v>38.65</v>
      </c>
      <c r="G3012">
        <v>41.01</v>
      </c>
      <c r="H3012">
        <v>44.96</v>
      </c>
      <c r="I3012">
        <v>48.47</v>
      </c>
    </row>
    <row r="3013" spans="1:11" x14ac:dyDescent="0.25">
      <c r="A3013" t="s">
        <v>20</v>
      </c>
      <c r="B3013">
        <v>539096</v>
      </c>
      <c r="C3013" t="s">
        <v>4517</v>
      </c>
      <c r="D3013">
        <v>12</v>
      </c>
      <c r="E3013">
        <v>12.16</v>
      </c>
      <c r="F3013">
        <v>12.07</v>
      </c>
      <c r="G3013">
        <v>11.82</v>
      </c>
      <c r="H3013">
        <v>11.37</v>
      </c>
      <c r="I3013">
        <v>10.24</v>
      </c>
      <c r="J3013">
        <v>13</v>
      </c>
      <c r="K3013">
        <v>7.95</v>
      </c>
    </row>
    <row r="3014" spans="1:11" x14ac:dyDescent="0.25">
      <c r="A3014" t="s">
        <v>20</v>
      </c>
      <c r="B3014">
        <v>539097</v>
      </c>
      <c r="C3014" t="s">
        <v>4518</v>
      </c>
      <c r="D3014">
        <v>14.59</v>
      </c>
      <c r="E3014">
        <v>13.99</v>
      </c>
      <c r="F3014">
        <v>13.41</v>
      </c>
      <c r="G3014">
        <v>12.85</v>
      </c>
      <c r="H3014">
        <v>12.53</v>
      </c>
      <c r="I3014">
        <v>13.4</v>
      </c>
      <c r="J3014">
        <v>14.78</v>
      </c>
      <c r="K3014">
        <v>11</v>
      </c>
    </row>
    <row r="3015" spans="1:11" x14ac:dyDescent="0.25">
      <c r="A3015" t="s">
        <v>20</v>
      </c>
      <c r="B3015">
        <v>539098</v>
      </c>
      <c r="C3015" t="s">
        <v>4519</v>
      </c>
      <c r="D3015">
        <v>48</v>
      </c>
      <c r="E3015">
        <v>44.35</v>
      </c>
      <c r="F3015">
        <v>43.17</v>
      </c>
      <c r="G3015">
        <v>42.63</v>
      </c>
      <c r="H3015">
        <v>42.2</v>
      </c>
      <c r="I3015">
        <v>38.49</v>
      </c>
      <c r="J3015">
        <v>49.25</v>
      </c>
      <c r="K3015">
        <v>32.25</v>
      </c>
    </row>
    <row r="3016" spans="1:11" x14ac:dyDescent="0.25">
      <c r="A3016" t="s">
        <v>20</v>
      </c>
      <c r="B3016">
        <v>539099</v>
      </c>
      <c r="C3016" t="s">
        <v>5765</v>
      </c>
      <c r="D3016">
        <v>15.5</v>
      </c>
      <c r="E3016">
        <v>15.94</v>
      </c>
      <c r="F3016">
        <v>16.78</v>
      </c>
      <c r="G3016">
        <v>17.39</v>
      </c>
      <c r="H3016">
        <v>16.739999999999998</v>
      </c>
      <c r="I3016">
        <v>15.16</v>
      </c>
      <c r="J3016">
        <v>28.8</v>
      </c>
      <c r="K3016">
        <v>9.8000000000000007</v>
      </c>
    </row>
    <row r="3017" spans="1:11" x14ac:dyDescent="0.25">
      <c r="A3017" t="s">
        <v>20</v>
      </c>
      <c r="B3017">
        <v>539111</v>
      </c>
      <c r="C3017" t="s">
        <v>4520</v>
      </c>
      <c r="D3017">
        <v>14</v>
      </c>
      <c r="E3017">
        <v>14.14</v>
      </c>
      <c r="F3017">
        <v>14.18</v>
      </c>
      <c r="G3017">
        <v>14.28</v>
      </c>
      <c r="H3017">
        <v>14.48</v>
      </c>
      <c r="I3017">
        <v>16.239999999999998</v>
      </c>
      <c r="J3017">
        <v>19.989999999999998</v>
      </c>
      <c r="K3017">
        <v>12.75</v>
      </c>
    </row>
    <row r="3018" spans="1:11" x14ac:dyDescent="0.25">
      <c r="A3018" t="s">
        <v>20</v>
      </c>
      <c r="B3018">
        <v>539112</v>
      </c>
      <c r="C3018" t="s">
        <v>4521</v>
      </c>
      <c r="D3018">
        <v>127.6</v>
      </c>
      <c r="E3018">
        <v>121.16</v>
      </c>
      <c r="F3018">
        <v>120.25</v>
      </c>
      <c r="G3018">
        <v>120.35</v>
      </c>
      <c r="H3018">
        <v>117.74</v>
      </c>
      <c r="I3018">
        <v>100.38</v>
      </c>
      <c r="J3018">
        <v>144</v>
      </c>
      <c r="K3018">
        <v>89.35</v>
      </c>
    </row>
    <row r="3019" spans="1:11" x14ac:dyDescent="0.25">
      <c r="A3019" t="s">
        <v>20</v>
      </c>
      <c r="B3019">
        <v>539113</v>
      </c>
      <c r="C3019" t="s">
        <v>4522</v>
      </c>
      <c r="D3019">
        <v>2682.05</v>
      </c>
      <c r="E3019">
        <v>2578.86</v>
      </c>
      <c r="F3019">
        <v>2455.0100000000002</v>
      </c>
      <c r="G3019">
        <v>2287.58</v>
      </c>
      <c r="H3019">
        <v>2089.9299999999998</v>
      </c>
      <c r="I3019">
        <v>1736.69</v>
      </c>
      <c r="J3019">
        <v>2682.05</v>
      </c>
      <c r="K3019">
        <v>1762.1</v>
      </c>
    </row>
    <row r="3020" spans="1:11" x14ac:dyDescent="0.25">
      <c r="A3020" t="s">
        <v>20</v>
      </c>
      <c r="B3020">
        <v>539115</v>
      </c>
      <c r="C3020" t="s">
        <v>4523</v>
      </c>
      <c r="D3020">
        <v>107.83</v>
      </c>
      <c r="E3020">
        <v>99.33</v>
      </c>
      <c r="F3020">
        <v>94.13</v>
      </c>
      <c r="G3020">
        <v>89.57</v>
      </c>
      <c r="H3020">
        <v>79.83</v>
      </c>
      <c r="I3020">
        <v>67.760000000000005</v>
      </c>
      <c r="J3020">
        <v>107.83</v>
      </c>
      <c r="K3020">
        <v>43.3</v>
      </c>
    </row>
    <row r="3021" spans="1:11" x14ac:dyDescent="0.25">
      <c r="A3021" t="s">
        <v>20</v>
      </c>
      <c r="B3021">
        <v>539117</v>
      </c>
      <c r="C3021" t="s">
        <v>4524</v>
      </c>
      <c r="D3021">
        <v>33.590000000000003</v>
      </c>
      <c r="E3021">
        <v>34.76</v>
      </c>
      <c r="F3021">
        <v>35.020000000000003</v>
      </c>
      <c r="G3021">
        <v>33.67</v>
      </c>
      <c r="H3021">
        <v>28.72</v>
      </c>
      <c r="I3021">
        <v>21.26</v>
      </c>
      <c r="J3021">
        <v>43.22</v>
      </c>
      <c r="K3021">
        <v>15.5</v>
      </c>
    </row>
    <row r="3022" spans="1:11" x14ac:dyDescent="0.25">
      <c r="A3022" t="s">
        <v>20</v>
      </c>
      <c r="B3022">
        <v>539118</v>
      </c>
      <c r="C3022" t="s">
        <v>743</v>
      </c>
      <c r="D3022">
        <v>703.45</v>
      </c>
      <c r="E3022">
        <v>687.39</v>
      </c>
      <c r="F3022">
        <v>679.88</v>
      </c>
      <c r="G3022">
        <v>676.66</v>
      </c>
      <c r="H3022">
        <v>681.97</v>
      </c>
      <c r="I3022">
        <v>662.62</v>
      </c>
      <c r="J3022">
        <v>750</v>
      </c>
      <c r="K3022">
        <v>635</v>
      </c>
    </row>
    <row r="3023" spans="1:11" x14ac:dyDescent="0.25">
      <c r="A3023" t="s">
        <v>20</v>
      </c>
      <c r="B3023">
        <v>539120</v>
      </c>
      <c r="C3023" t="s">
        <v>4525</v>
      </c>
      <c r="D3023">
        <v>16.920000000000002</v>
      </c>
      <c r="E3023">
        <v>17.05</v>
      </c>
      <c r="F3023">
        <v>17.14</v>
      </c>
      <c r="G3023">
        <v>17.72</v>
      </c>
      <c r="H3023">
        <v>18.350000000000001</v>
      </c>
      <c r="I3023">
        <v>18.260000000000002</v>
      </c>
      <c r="J3023">
        <v>25</v>
      </c>
      <c r="K3023">
        <v>13.3</v>
      </c>
    </row>
    <row r="3024" spans="1:11" x14ac:dyDescent="0.25">
      <c r="A3024" t="s">
        <v>20</v>
      </c>
      <c r="B3024">
        <v>539121</v>
      </c>
      <c r="C3024" t="s">
        <v>4526</v>
      </c>
      <c r="D3024">
        <v>67.97</v>
      </c>
      <c r="E3024">
        <v>63.01</v>
      </c>
      <c r="F3024">
        <v>61.09</v>
      </c>
      <c r="G3024">
        <v>59.88</v>
      </c>
      <c r="H3024">
        <v>58.8</v>
      </c>
      <c r="I3024">
        <v>59.91</v>
      </c>
      <c r="J3024">
        <v>78.900000000000006</v>
      </c>
      <c r="K3024">
        <v>52.6</v>
      </c>
    </row>
    <row r="3025" spans="1:11" x14ac:dyDescent="0.25">
      <c r="A3025" t="s">
        <v>20</v>
      </c>
      <c r="B3025">
        <v>539122</v>
      </c>
      <c r="C3025" t="s">
        <v>4527</v>
      </c>
      <c r="D3025">
        <v>5.8</v>
      </c>
      <c r="E3025">
        <v>5.77</v>
      </c>
      <c r="F3025">
        <v>5.76</v>
      </c>
      <c r="G3025">
        <v>5.77</v>
      </c>
      <c r="H3025">
        <v>5.88</v>
      </c>
      <c r="I3025">
        <v>8.61</v>
      </c>
      <c r="J3025">
        <v>6.89</v>
      </c>
      <c r="K3025">
        <v>5.42</v>
      </c>
    </row>
    <row r="3026" spans="1:11" x14ac:dyDescent="0.25">
      <c r="A3026" t="s">
        <v>20</v>
      </c>
      <c r="B3026">
        <v>539123</v>
      </c>
      <c r="C3026" t="s">
        <v>4528</v>
      </c>
      <c r="D3026">
        <v>6.25</v>
      </c>
      <c r="E3026">
        <v>6.24</v>
      </c>
      <c r="F3026">
        <v>6.19</v>
      </c>
      <c r="G3026">
        <v>6.06</v>
      </c>
      <c r="H3026">
        <v>5.53</v>
      </c>
      <c r="I3026">
        <v>5.37</v>
      </c>
      <c r="J3026">
        <v>6.48</v>
      </c>
      <c r="K3026">
        <v>3.77</v>
      </c>
    </row>
    <row r="3027" spans="1:11" x14ac:dyDescent="0.25">
      <c r="A3027" t="s">
        <v>20</v>
      </c>
      <c r="B3027">
        <v>539124</v>
      </c>
      <c r="C3027" t="s">
        <v>4529</v>
      </c>
      <c r="D3027">
        <v>52.94</v>
      </c>
      <c r="E3027">
        <v>52.95</v>
      </c>
      <c r="F3027">
        <v>52.92</v>
      </c>
      <c r="G3027">
        <v>51.26</v>
      </c>
      <c r="H3027">
        <v>45.35</v>
      </c>
      <c r="I3027">
        <v>36.950000000000003</v>
      </c>
      <c r="J3027">
        <v>59</v>
      </c>
      <c r="K3027">
        <v>28.44</v>
      </c>
    </row>
    <row r="3028" spans="1:11" x14ac:dyDescent="0.25">
      <c r="A3028" t="s">
        <v>20</v>
      </c>
      <c r="B3028">
        <v>539126</v>
      </c>
      <c r="C3028" t="s">
        <v>746</v>
      </c>
      <c r="D3028">
        <v>12.67</v>
      </c>
      <c r="E3028">
        <v>12.99</v>
      </c>
      <c r="F3028">
        <v>13.07</v>
      </c>
      <c r="G3028">
        <v>13.02</v>
      </c>
      <c r="H3028">
        <v>12.77</v>
      </c>
      <c r="I3028">
        <v>13.57</v>
      </c>
      <c r="J3028">
        <v>14.85</v>
      </c>
      <c r="K3028">
        <v>10.95</v>
      </c>
    </row>
    <row r="3029" spans="1:11" x14ac:dyDescent="0.25">
      <c r="A3029" t="s">
        <v>20</v>
      </c>
      <c r="B3029">
        <v>539132</v>
      </c>
      <c r="C3029" t="s">
        <v>4530</v>
      </c>
      <c r="D3029">
        <v>27.07</v>
      </c>
      <c r="E3029">
        <v>27.72</v>
      </c>
      <c r="F3029">
        <v>28.28</v>
      </c>
      <c r="G3029">
        <v>29.8</v>
      </c>
      <c r="H3029">
        <v>33.369999999999997</v>
      </c>
      <c r="I3029">
        <v>37.9</v>
      </c>
      <c r="J3029">
        <v>49.9</v>
      </c>
      <c r="K3029">
        <v>26.5</v>
      </c>
    </row>
    <row r="3030" spans="1:11" x14ac:dyDescent="0.25">
      <c r="A3030" t="s">
        <v>20</v>
      </c>
      <c r="B3030">
        <v>539141</v>
      </c>
      <c r="C3030" t="s">
        <v>1874</v>
      </c>
      <c r="D3030">
        <v>106.45</v>
      </c>
      <c r="E3030">
        <v>106.15</v>
      </c>
      <c r="F3030">
        <v>107.26</v>
      </c>
      <c r="G3030">
        <v>109.42</v>
      </c>
      <c r="H3030">
        <v>109.26</v>
      </c>
      <c r="I3030">
        <v>97.49</v>
      </c>
      <c r="J3030">
        <v>129.69999999999999</v>
      </c>
      <c r="K3030">
        <v>89.2</v>
      </c>
    </row>
    <row r="3031" spans="1:11" x14ac:dyDescent="0.25">
      <c r="A3031" t="s">
        <v>20</v>
      </c>
      <c r="B3031">
        <v>539143</v>
      </c>
      <c r="C3031" t="s">
        <v>4531</v>
      </c>
      <c r="D3031">
        <v>7.06</v>
      </c>
      <c r="E3031">
        <v>7.1</v>
      </c>
      <c r="F3031">
        <v>7.12</v>
      </c>
      <c r="G3031">
        <v>7.2</v>
      </c>
      <c r="H3031">
        <v>7.45</v>
      </c>
      <c r="I3031">
        <v>8.68</v>
      </c>
      <c r="J3031">
        <v>9.1300000000000008</v>
      </c>
      <c r="K3031">
        <v>6.76</v>
      </c>
    </row>
    <row r="3032" spans="1:11" x14ac:dyDescent="0.25">
      <c r="A3032" t="s">
        <v>20</v>
      </c>
      <c r="B3032">
        <v>539148</v>
      </c>
      <c r="C3032" t="s">
        <v>647</v>
      </c>
      <c r="D3032">
        <v>656.75</v>
      </c>
      <c r="E3032">
        <v>663.49</v>
      </c>
      <c r="F3032">
        <v>670.11</v>
      </c>
      <c r="G3032">
        <v>680.61</v>
      </c>
      <c r="H3032">
        <v>702.42</v>
      </c>
      <c r="I3032">
        <v>737.28</v>
      </c>
      <c r="J3032">
        <v>890.05</v>
      </c>
      <c r="K3032">
        <v>645</v>
      </c>
    </row>
    <row r="3033" spans="1:11" x14ac:dyDescent="0.25">
      <c r="A3033" t="s">
        <v>20</v>
      </c>
      <c r="B3033">
        <v>539149</v>
      </c>
      <c r="C3033" t="s">
        <v>4532</v>
      </c>
      <c r="D3033">
        <v>4.66</v>
      </c>
      <c r="E3033">
        <v>4.66</v>
      </c>
      <c r="F3033">
        <v>4.6500000000000004</v>
      </c>
      <c r="G3033">
        <v>4.59</v>
      </c>
      <c r="H3033">
        <v>4.37</v>
      </c>
      <c r="I3033">
        <v>4</v>
      </c>
      <c r="J3033">
        <v>6.57</v>
      </c>
      <c r="K3033">
        <v>3.4</v>
      </c>
    </row>
    <row r="3034" spans="1:11" x14ac:dyDescent="0.25">
      <c r="A3034" t="s">
        <v>20</v>
      </c>
      <c r="B3034">
        <v>539150</v>
      </c>
      <c r="C3034" t="s">
        <v>783</v>
      </c>
      <c r="D3034">
        <v>322.8</v>
      </c>
      <c r="E3034">
        <v>319.67</v>
      </c>
      <c r="F3034">
        <v>322.01</v>
      </c>
      <c r="G3034">
        <v>329.62</v>
      </c>
      <c r="H3034">
        <v>340.29</v>
      </c>
      <c r="I3034">
        <v>326.73</v>
      </c>
      <c r="J3034">
        <v>387.2</v>
      </c>
      <c r="K3034">
        <v>310.05</v>
      </c>
    </row>
    <row r="3035" spans="1:11" x14ac:dyDescent="0.25">
      <c r="A3035" t="s">
        <v>20</v>
      </c>
      <c r="B3035">
        <v>539151</v>
      </c>
      <c r="C3035" t="s">
        <v>4533</v>
      </c>
      <c r="D3035">
        <v>41.46</v>
      </c>
      <c r="E3035">
        <v>41.35</v>
      </c>
      <c r="F3035">
        <v>40.99</v>
      </c>
      <c r="G3035">
        <v>40.6</v>
      </c>
      <c r="H3035">
        <v>40.020000000000003</v>
      </c>
      <c r="I3035">
        <v>33.619999999999997</v>
      </c>
      <c r="J3035">
        <v>54.68</v>
      </c>
      <c r="K3035">
        <v>36.85</v>
      </c>
    </row>
    <row r="3036" spans="1:11" x14ac:dyDescent="0.25">
      <c r="A3036" t="s">
        <v>20</v>
      </c>
      <c r="B3036">
        <v>539174</v>
      </c>
      <c r="C3036" t="s">
        <v>4534</v>
      </c>
      <c r="D3036">
        <v>19.03</v>
      </c>
      <c r="E3036">
        <v>19.059999999999999</v>
      </c>
      <c r="F3036">
        <v>18.690000000000001</v>
      </c>
      <c r="G3036">
        <v>17.47</v>
      </c>
      <c r="H3036">
        <v>15.25</v>
      </c>
      <c r="I3036">
        <v>13.12</v>
      </c>
      <c r="J3036">
        <v>20.73</v>
      </c>
      <c r="K3036">
        <v>9.31</v>
      </c>
    </row>
    <row r="3037" spans="1:11" x14ac:dyDescent="0.25">
      <c r="A3037" t="s">
        <v>20</v>
      </c>
      <c r="B3037">
        <v>539175</v>
      </c>
      <c r="C3037" t="s">
        <v>4535</v>
      </c>
      <c r="D3037">
        <v>6.11</v>
      </c>
      <c r="E3037">
        <v>5.97</v>
      </c>
      <c r="F3037">
        <v>5.98</v>
      </c>
      <c r="G3037">
        <v>6.14</v>
      </c>
      <c r="H3037">
        <v>6.03</v>
      </c>
      <c r="I3037">
        <v>5.44</v>
      </c>
      <c r="J3037">
        <v>8.3000000000000007</v>
      </c>
      <c r="K3037">
        <v>2.72</v>
      </c>
    </row>
    <row r="3038" spans="1:11" x14ac:dyDescent="0.25">
      <c r="A3038" t="s">
        <v>20</v>
      </c>
      <c r="B3038">
        <v>539176</v>
      </c>
      <c r="C3038" t="s">
        <v>4536</v>
      </c>
      <c r="D3038">
        <v>105.5</v>
      </c>
      <c r="E3038">
        <v>103.42</v>
      </c>
      <c r="F3038">
        <v>102.17</v>
      </c>
      <c r="G3038">
        <v>101.27</v>
      </c>
      <c r="H3038">
        <v>101.91</v>
      </c>
      <c r="I3038">
        <v>94.75</v>
      </c>
      <c r="J3038">
        <v>116</v>
      </c>
      <c r="K3038">
        <v>90.5</v>
      </c>
    </row>
    <row r="3039" spans="1:11" x14ac:dyDescent="0.25">
      <c r="A3039" t="s">
        <v>20</v>
      </c>
      <c r="B3039">
        <v>539177</v>
      </c>
      <c r="C3039" t="s">
        <v>5766</v>
      </c>
      <c r="D3039">
        <v>711.3</v>
      </c>
      <c r="E3039">
        <v>718.12</v>
      </c>
      <c r="F3039">
        <v>723.37</v>
      </c>
      <c r="G3039">
        <v>715.66</v>
      </c>
      <c r="H3039">
        <v>641.92999999999995</v>
      </c>
      <c r="I3039">
        <v>431.31</v>
      </c>
      <c r="J3039">
        <v>877</v>
      </c>
      <c r="K3039">
        <v>371</v>
      </c>
    </row>
    <row r="3040" spans="1:11" x14ac:dyDescent="0.25">
      <c r="A3040" t="s">
        <v>20</v>
      </c>
      <c r="B3040">
        <v>539189</v>
      </c>
      <c r="C3040" t="s">
        <v>4537</v>
      </c>
      <c r="D3040">
        <v>169.15</v>
      </c>
      <c r="E3040">
        <v>188.81</v>
      </c>
      <c r="F3040">
        <v>213.81</v>
      </c>
      <c r="G3040">
        <v>243.16</v>
      </c>
      <c r="H3040">
        <v>250.74</v>
      </c>
      <c r="I3040">
        <v>152.97999999999999</v>
      </c>
      <c r="J3040">
        <v>363.8</v>
      </c>
      <c r="K3040">
        <v>138.9</v>
      </c>
    </row>
    <row r="3041" spans="1:11" x14ac:dyDescent="0.25">
      <c r="A3041" t="s">
        <v>20</v>
      </c>
      <c r="B3041">
        <v>539190</v>
      </c>
      <c r="C3041" t="s">
        <v>4538</v>
      </c>
      <c r="D3041">
        <v>15.5</v>
      </c>
      <c r="E3041">
        <v>15.24</v>
      </c>
      <c r="F3041">
        <v>14.86</v>
      </c>
      <c r="G3041">
        <v>14.55</v>
      </c>
      <c r="H3041">
        <v>14.78</v>
      </c>
      <c r="I3041">
        <v>22.44</v>
      </c>
      <c r="J3041">
        <v>16.07</v>
      </c>
      <c r="K3041">
        <v>12.25</v>
      </c>
    </row>
    <row r="3042" spans="1:11" x14ac:dyDescent="0.25">
      <c r="A3042" t="s">
        <v>20</v>
      </c>
      <c r="B3042">
        <v>539195</v>
      </c>
      <c r="C3042" t="s">
        <v>4539</v>
      </c>
      <c r="D3042">
        <v>195.6</v>
      </c>
      <c r="E3042">
        <v>200.51</v>
      </c>
      <c r="F3042">
        <v>202.37</v>
      </c>
      <c r="G3042">
        <v>201.89</v>
      </c>
      <c r="H3042">
        <v>198</v>
      </c>
      <c r="I3042">
        <v>172.22</v>
      </c>
      <c r="J3042">
        <v>224</v>
      </c>
      <c r="K3042">
        <v>170</v>
      </c>
    </row>
    <row r="3043" spans="1:11" x14ac:dyDescent="0.25">
      <c r="A3043" t="s">
        <v>20</v>
      </c>
      <c r="B3043">
        <v>539196</v>
      </c>
      <c r="C3043" t="s">
        <v>4540</v>
      </c>
      <c r="D3043">
        <v>88.99</v>
      </c>
      <c r="E3043">
        <v>91.3</v>
      </c>
      <c r="F3043">
        <v>91.28</v>
      </c>
      <c r="G3043">
        <v>90.56</v>
      </c>
      <c r="H3043">
        <v>88.31</v>
      </c>
      <c r="I3043">
        <v>75.900000000000006</v>
      </c>
      <c r="J3043">
        <v>101.78</v>
      </c>
      <c r="K3043">
        <v>77.7</v>
      </c>
    </row>
    <row r="3044" spans="1:11" x14ac:dyDescent="0.25">
      <c r="A3044" t="s">
        <v>20</v>
      </c>
      <c r="B3044">
        <v>539198</v>
      </c>
      <c r="C3044" t="s">
        <v>4541</v>
      </c>
      <c r="D3044">
        <v>155.30000000000001</v>
      </c>
      <c r="E3044">
        <v>149.5</v>
      </c>
      <c r="F3044">
        <v>142.80000000000001</v>
      </c>
      <c r="G3044">
        <v>131.03</v>
      </c>
      <c r="H3044">
        <v>104.78</v>
      </c>
      <c r="I3044">
        <v>51.68</v>
      </c>
      <c r="J3044">
        <v>155.30000000000001</v>
      </c>
      <c r="K3044">
        <v>37.53</v>
      </c>
    </row>
    <row r="3045" spans="1:11" x14ac:dyDescent="0.25">
      <c r="A3045" t="s">
        <v>20</v>
      </c>
      <c r="B3045">
        <v>539199</v>
      </c>
      <c r="C3045" t="s">
        <v>4542</v>
      </c>
      <c r="D3045">
        <v>504.85</v>
      </c>
      <c r="E3045">
        <v>508.5</v>
      </c>
      <c r="F3045">
        <v>507.84</v>
      </c>
      <c r="G3045">
        <v>512.04</v>
      </c>
      <c r="H3045">
        <v>529.27</v>
      </c>
      <c r="I3045">
        <v>496.64</v>
      </c>
      <c r="J3045">
        <v>615</v>
      </c>
      <c r="K3045">
        <v>476.95</v>
      </c>
    </row>
    <row r="3046" spans="1:11" x14ac:dyDescent="0.25">
      <c r="A3046" t="s">
        <v>20</v>
      </c>
      <c r="B3046">
        <v>539201</v>
      </c>
      <c r="C3046" t="s">
        <v>904</v>
      </c>
      <c r="D3046">
        <v>117.6</v>
      </c>
      <c r="E3046">
        <v>117.48</v>
      </c>
      <c r="F3046">
        <v>118.43</v>
      </c>
      <c r="G3046">
        <v>120.97</v>
      </c>
      <c r="H3046">
        <v>124.16</v>
      </c>
      <c r="I3046">
        <v>122.46</v>
      </c>
      <c r="J3046">
        <v>144.85</v>
      </c>
      <c r="K3046">
        <v>109.2</v>
      </c>
    </row>
    <row r="3047" spans="1:11" x14ac:dyDescent="0.25">
      <c r="A3047" t="s">
        <v>20</v>
      </c>
      <c r="B3047">
        <v>539206</v>
      </c>
      <c r="C3047" t="s">
        <v>4543</v>
      </c>
      <c r="D3047">
        <v>22.71</v>
      </c>
      <c r="E3047">
        <v>22.09</v>
      </c>
      <c r="F3047">
        <v>22.14</v>
      </c>
      <c r="G3047">
        <v>22.44</v>
      </c>
      <c r="H3047">
        <v>22.67</v>
      </c>
      <c r="I3047">
        <v>18.09</v>
      </c>
      <c r="J3047">
        <v>25.14</v>
      </c>
      <c r="K3047">
        <v>20.65</v>
      </c>
    </row>
    <row r="3048" spans="1:11" x14ac:dyDescent="0.25">
      <c r="A3048" t="s">
        <v>20</v>
      </c>
      <c r="B3048">
        <v>539216</v>
      </c>
      <c r="C3048" t="s">
        <v>4544</v>
      </c>
      <c r="D3048">
        <v>4.57</v>
      </c>
      <c r="E3048">
        <v>4.6100000000000003</v>
      </c>
      <c r="F3048">
        <v>4.62</v>
      </c>
      <c r="G3048">
        <v>4.62</v>
      </c>
      <c r="H3048">
        <v>4.63</v>
      </c>
      <c r="I3048">
        <v>4.9000000000000004</v>
      </c>
      <c r="J3048">
        <v>5.18</v>
      </c>
      <c r="K3048">
        <v>3.78</v>
      </c>
    </row>
    <row r="3049" spans="1:11" x14ac:dyDescent="0.25">
      <c r="A3049" t="s">
        <v>20</v>
      </c>
      <c r="B3049">
        <v>539217</v>
      </c>
      <c r="C3049" t="s">
        <v>4545</v>
      </c>
      <c r="D3049">
        <v>1.19</v>
      </c>
      <c r="E3049">
        <v>1.19</v>
      </c>
      <c r="F3049">
        <v>1.2</v>
      </c>
      <c r="G3049">
        <v>1.21</v>
      </c>
      <c r="H3049">
        <v>1.22</v>
      </c>
      <c r="I3049">
        <v>1.22</v>
      </c>
      <c r="J3049">
        <v>1.47</v>
      </c>
      <c r="K3049">
        <v>1.01</v>
      </c>
    </row>
    <row r="3050" spans="1:11" x14ac:dyDescent="0.25">
      <c r="A3050" t="s">
        <v>20</v>
      </c>
      <c r="B3050">
        <v>539218</v>
      </c>
      <c r="C3050" t="s">
        <v>4546</v>
      </c>
      <c r="D3050">
        <v>112.21</v>
      </c>
      <c r="E3050">
        <v>106.16</v>
      </c>
      <c r="F3050">
        <v>98.24</v>
      </c>
      <c r="G3050">
        <v>90.4</v>
      </c>
      <c r="H3050">
        <v>83.74</v>
      </c>
      <c r="I3050">
        <v>83.58</v>
      </c>
      <c r="J3050">
        <v>118.99</v>
      </c>
      <c r="K3050">
        <v>66.53</v>
      </c>
    </row>
    <row r="3051" spans="1:11" x14ac:dyDescent="0.25">
      <c r="A3051" t="s">
        <v>20</v>
      </c>
      <c r="B3051">
        <v>539219</v>
      </c>
      <c r="C3051" t="s">
        <v>4547</v>
      </c>
      <c r="D3051">
        <v>11.73</v>
      </c>
      <c r="E3051">
        <v>11.5</v>
      </c>
      <c r="F3051">
        <v>11.3</v>
      </c>
      <c r="G3051">
        <v>11.09</v>
      </c>
      <c r="H3051">
        <v>10.86</v>
      </c>
      <c r="I3051">
        <v>8.26</v>
      </c>
      <c r="J3051">
        <v>14.25</v>
      </c>
      <c r="K3051">
        <v>7.82</v>
      </c>
    </row>
    <row r="3052" spans="1:11" x14ac:dyDescent="0.25">
      <c r="A3052" t="s">
        <v>20</v>
      </c>
      <c r="B3052">
        <v>539220</v>
      </c>
      <c r="C3052" t="s">
        <v>4548</v>
      </c>
      <c r="D3052">
        <v>35</v>
      </c>
      <c r="E3052">
        <v>34.880000000000003</v>
      </c>
      <c r="F3052">
        <v>34.369999999999997</v>
      </c>
      <c r="G3052">
        <v>33.57</v>
      </c>
      <c r="H3052">
        <v>34.619999999999997</v>
      </c>
      <c r="I3052">
        <v>43.95</v>
      </c>
      <c r="J3052">
        <v>50.2</v>
      </c>
      <c r="K3052">
        <v>28</v>
      </c>
    </row>
    <row r="3053" spans="1:11" x14ac:dyDescent="0.25">
      <c r="A3053" t="s">
        <v>20</v>
      </c>
      <c r="B3053">
        <v>539221</v>
      </c>
      <c r="C3053" t="s">
        <v>875</v>
      </c>
      <c r="D3053">
        <v>759.95</v>
      </c>
      <c r="E3053">
        <v>771.78</v>
      </c>
      <c r="F3053">
        <v>772.22</v>
      </c>
      <c r="G3053">
        <v>777.81</v>
      </c>
      <c r="H3053">
        <v>790.58</v>
      </c>
      <c r="I3053">
        <v>787.05</v>
      </c>
      <c r="J3053">
        <v>894</v>
      </c>
      <c r="K3053">
        <v>705</v>
      </c>
    </row>
    <row r="3054" spans="1:11" x14ac:dyDescent="0.25">
      <c r="A3054" t="s">
        <v>20</v>
      </c>
      <c r="B3054">
        <v>539222</v>
      </c>
      <c r="C3054" t="s">
        <v>4549</v>
      </c>
      <c r="D3054">
        <v>208.5</v>
      </c>
      <c r="E3054">
        <v>209.63</v>
      </c>
      <c r="F3054">
        <v>208.34</v>
      </c>
      <c r="G3054">
        <v>206.18</v>
      </c>
      <c r="H3054">
        <v>200.62</v>
      </c>
      <c r="I3054">
        <v>154.49</v>
      </c>
      <c r="J3054">
        <v>219.9</v>
      </c>
      <c r="K3054">
        <v>174.3</v>
      </c>
    </row>
    <row r="3055" spans="1:11" x14ac:dyDescent="0.25">
      <c r="A3055" t="s">
        <v>20</v>
      </c>
      <c r="B3055">
        <v>539223</v>
      </c>
      <c r="C3055" t="s">
        <v>5767</v>
      </c>
      <c r="D3055">
        <v>3.8</v>
      </c>
      <c r="E3055">
        <v>3.89</v>
      </c>
      <c r="F3055">
        <v>3.97</v>
      </c>
      <c r="G3055">
        <v>4.18</v>
      </c>
      <c r="H3055">
        <v>4.66</v>
      </c>
      <c r="I3055">
        <v>5.2</v>
      </c>
      <c r="J3055">
        <v>7.24</v>
      </c>
      <c r="K3055">
        <v>3.67</v>
      </c>
    </row>
    <row r="3056" spans="1:11" x14ac:dyDescent="0.25">
      <c r="A3056" t="s">
        <v>20</v>
      </c>
      <c r="B3056">
        <v>539224</v>
      </c>
      <c r="C3056" t="s">
        <v>5768</v>
      </c>
      <c r="D3056">
        <v>126.4</v>
      </c>
      <c r="E3056">
        <v>122.04</v>
      </c>
      <c r="F3056">
        <v>119.33</v>
      </c>
      <c r="G3056">
        <v>114.54</v>
      </c>
      <c r="H3056">
        <v>103.86</v>
      </c>
      <c r="I3056">
        <v>69.09</v>
      </c>
      <c r="J3056">
        <v>126.4</v>
      </c>
      <c r="K3056">
        <v>64.55</v>
      </c>
    </row>
    <row r="3057" spans="1:11" x14ac:dyDescent="0.25">
      <c r="A3057" t="s">
        <v>20</v>
      </c>
      <c r="B3057">
        <v>539226</v>
      </c>
      <c r="C3057" t="s">
        <v>4550</v>
      </c>
      <c r="D3057">
        <v>28.82</v>
      </c>
      <c r="E3057">
        <v>28.16</v>
      </c>
      <c r="F3057">
        <v>28.53</v>
      </c>
      <c r="G3057">
        <v>29.49</v>
      </c>
      <c r="H3057">
        <v>29.64</v>
      </c>
      <c r="I3057">
        <v>25.69</v>
      </c>
      <c r="J3057">
        <v>37.97</v>
      </c>
      <c r="K3057">
        <v>25.25</v>
      </c>
    </row>
    <row r="3058" spans="1:11" x14ac:dyDescent="0.25">
      <c r="A3058" t="s">
        <v>20</v>
      </c>
      <c r="B3058">
        <v>539227</v>
      </c>
      <c r="C3058" t="s">
        <v>4551</v>
      </c>
      <c r="D3058">
        <v>211.85</v>
      </c>
      <c r="E3058">
        <v>207.99</v>
      </c>
      <c r="F3058">
        <v>197.37</v>
      </c>
      <c r="G3058">
        <v>181.77</v>
      </c>
      <c r="H3058">
        <v>159.72</v>
      </c>
      <c r="I3058">
        <v>115.44</v>
      </c>
      <c r="J3058">
        <v>233.8</v>
      </c>
      <c r="K3058">
        <v>118</v>
      </c>
    </row>
    <row r="3059" spans="1:11" x14ac:dyDescent="0.25">
      <c r="A3059" t="s">
        <v>20</v>
      </c>
      <c r="B3059">
        <v>539228</v>
      </c>
      <c r="C3059" t="s">
        <v>4552</v>
      </c>
      <c r="D3059">
        <v>4.72</v>
      </c>
      <c r="E3059">
        <v>4.91</v>
      </c>
      <c r="F3059">
        <v>5.0999999999999996</v>
      </c>
      <c r="G3059">
        <v>5.25</v>
      </c>
      <c r="H3059">
        <v>5.5</v>
      </c>
      <c r="I3059">
        <v>10.42</v>
      </c>
      <c r="J3059">
        <v>6.86</v>
      </c>
      <c r="K3059">
        <v>4.4000000000000004</v>
      </c>
    </row>
    <row r="3060" spans="1:11" x14ac:dyDescent="0.25">
      <c r="A3060" t="s">
        <v>20</v>
      </c>
      <c r="B3060">
        <v>539251</v>
      </c>
      <c r="C3060" t="s">
        <v>821</v>
      </c>
      <c r="D3060">
        <v>29.84</v>
      </c>
      <c r="E3060">
        <v>29.76</v>
      </c>
      <c r="F3060">
        <v>29.66</v>
      </c>
      <c r="G3060">
        <v>29.6</v>
      </c>
      <c r="H3060">
        <v>29.28</v>
      </c>
      <c r="I3060">
        <v>29.88</v>
      </c>
      <c r="J3060">
        <v>35.049999999999997</v>
      </c>
      <c r="K3060">
        <v>25.05</v>
      </c>
    </row>
    <row r="3061" spans="1:11" x14ac:dyDescent="0.25">
      <c r="A3061" t="s">
        <v>20</v>
      </c>
      <c r="B3061">
        <v>539252</v>
      </c>
      <c r="C3061" t="s">
        <v>4553</v>
      </c>
      <c r="D3061">
        <v>19.739999999999998</v>
      </c>
      <c r="E3061">
        <v>19.809999999999999</v>
      </c>
      <c r="F3061">
        <v>19.899999999999999</v>
      </c>
      <c r="G3061">
        <v>20.010000000000002</v>
      </c>
      <c r="H3061">
        <v>20.09</v>
      </c>
      <c r="I3061">
        <v>19.809999999999999</v>
      </c>
      <c r="J3061">
        <v>22.88</v>
      </c>
      <c r="K3061">
        <v>17.5</v>
      </c>
    </row>
    <row r="3062" spans="1:11" x14ac:dyDescent="0.25">
      <c r="A3062" t="s">
        <v>20</v>
      </c>
      <c r="B3062">
        <v>539254</v>
      </c>
      <c r="C3062" t="s">
        <v>823</v>
      </c>
      <c r="D3062">
        <v>741.05</v>
      </c>
      <c r="E3062">
        <v>750.31</v>
      </c>
      <c r="F3062">
        <v>754.31</v>
      </c>
      <c r="G3062">
        <v>760.73</v>
      </c>
      <c r="H3062">
        <v>782.73</v>
      </c>
      <c r="I3062">
        <v>1096.78</v>
      </c>
      <c r="J3062">
        <v>976.45</v>
      </c>
      <c r="K3062">
        <v>686.9</v>
      </c>
    </row>
    <row r="3063" spans="1:11" x14ac:dyDescent="0.25">
      <c r="A3063" t="s">
        <v>20</v>
      </c>
      <c r="B3063">
        <v>539255</v>
      </c>
      <c r="C3063" t="s">
        <v>4554</v>
      </c>
      <c r="D3063">
        <v>503.8</v>
      </c>
      <c r="E3063">
        <v>485.18</v>
      </c>
      <c r="F3063">
        <v>466.96</v>
      </c>
      <c r="G3063">
        <v>441.73</v>
      </c>
      <c r="H3063">
        <v>398.35</v>
      </c>
      <c r="I3063">
        <v>288.45999999999998</v>
      </c>
      <c r="J3063">
        <v>503.8</v>
      </c>
      <c r="K3063">
        <v>287.64999999999998</v>
      </c>
    </row>
    <row r="3064" spans="1:11" x14ac:dyDescent="0.25">
      <c r="A3064" t="s">
        <v>20</v>
      </c>
      <c r="B3064">
        <v>539266</v>
      </c>
      <c r="C3064" t="s">
        <v>5769</v>
      </c>
      <c r="D3064">
        <v>2.5099999999999998</v>
      </c>
      <c r="E3064">
        <v>2.61</v>
      </c>
      <c r="F3064">
        <v>2.73</v>
      </c>
      <c r="G3064">
        <v>2.92</v>
      </c>
      <c r="H3064">
        <v>3.43</v>
      </c>
      <c r="I3064">
        <v>6.22</v>
      </c>
      <c r="J3064">
        <v>5.38</v>
      </c>
      <c r="K3064">
        <v>2.5099999999999998</v>
      </c>
    </row>
    <row r="3065" spans="1:11" x14ac:dyDescent="0.25">
      <c r="A3065" t="s">
        <v>20</v>
      </c>
      <c r="B3065">
        <v>539267</v>
      </c>
      <c r="C3065" t="s">
        <v>4555</v>
      </c>
      <c r="D3065">
        <v>16.8</v>
      </c>
      <c r="E3065">
        <v>16.55</v>
      </c>
      <c r="F3065">
        <v>16.52</v>
      </c>
      <c r="G3065">
        <v>16.559999999999999</v>
      </c>
      <c r="H3065">
        <v>16.690000000000001</v>
      </c>
      <c r="I3065">
        <v>19.32</v>
      </c>
      <c r="J3065">
        <v>19</v>
      </c>
      <c r="K3065">
        <v>14.8</v>
      </c>
    </row>
    <row r="3066" spans="1:11" x14ac:dyDescent="0.25">
      <c r="A3066" t="s">
        <v>20</v>
      </c>
      <c r="B3066">
        <v>539268</v>
      </c>
      <c r="C3066" t="s">
        <v>826</v>
      </c>
      <c r="D3066">
        <v>733.9</v>
      </c>
      <c r="E3066">
        <v>722</v>
      </c>
      <c r="F3066">
        <v>717.32</v>
      </c>
      <c r="G3066">
        <v>719.8</v>
      </c>
      <c r="H3066">
        <v>741.25</v>
      </c>
      <c r="I3066">
        <v>715.2</v>
      </c>
      <c r="J3066">
        <v>860.2</v>
      </c>
      <c r="K3066">
        <v>671.6</v>
      </c>
    </row>
    <row r="3067" spans="1:11" x14ac:dyDescent="0.25">
      <c r="A3067" t="s">
        <v>20</v>
      </c>
      <c r="B3067">
        <v>539273</v>
      </c>
      <c r="C3067" t="s">
        <v>4556</v>
      </c>
      <c r="D3067">
        <v>98.52</v>
      </c>
      <c r="E3067">
        <v>97.94</v>
      </c>
      <c r="F3067">
        <v>96.3</v>
      </c>
      <c r="G3067">
        <v>95.29</v>
      </c>
      <c r="H3067">
        <v>93.34</v>
      </c>
      <c r="I3067">
        <v>70.75</v>
      </c>
      <c r="J3067">
        <v>138.65</v>
      </c>
      <c r="K3067">
        <v>75.25</v>
      </c>
    </row>
    <row r="3068" spans="1:11" x14ac:dyDescent="0.25">
      <c r="A3068" t="s">
        <v>20</v>
      </c>
      <c r="B3068">
        <v>539275</v>
      </c>
      <c r="C3068" t="s">
        <v>4557</v>
      </c>
      <c r="D3068">
        <v>224.25</v>
      </c>
      <c r="E3068">
        <v>225.35</v>
      </c>
      <c r="F3068">
        <v>223.58</v>
      </c>
      <c r="G3068">
        <v>221.22</v>
      </c>
      <c r="H3068">
        <v>219.71</v>
      </c>
      <c r="I3068">
        <v>198.84</v>
      </c>
      <c r="J3068">
        <v>246.55</v>
      </c>
      <c r="K3068">
        <v>202</v>
      </c>
    </row>
    <row r="3069" spans="1:11" x14ac:dyDescent="0.25">
      <c r="A3069" t="s">
        <v>20</v>
      </c>
      <c r="B3069">
        <v>539276</v>
      </c>
      <c r="C3069" t="s">
        <v>827</v>
      </c>
      <c r="D3069">
        <v>346.25</v>
      </c>
      <c r="E3069">
        <v>348.16</v>
      </c>
      <c r="F3069">
        <v>349.48</v>
      </c>
      <c r="G3069">
        <v>349.87</v>
      </c>
      <c r="H3069">
        <v>350.26</v>
      </c>
      <c r="I3069">
        <v>341.38</v>
      </c>
      <c r="J3069">
        <v>395.9</v>
      </c>
      <c r="K3069">
        <v>318.14999999999998</v>
      </c>
    </row>
    <row r="3070" spans="1:11" x14ac:dyDescent="0.25">
      <c r="A3070" t="s">
        <v>20</v>
      </c>
      <c r="B3070">
        <v>539277</v>
      </c>
      <c r="C3070" t="s">
        <v>4558</v>
      </c>
      <c r="D3070">
        <v>0.63</v>
      </c>
      <c r="E3070">
        <v>0.63</v>
      </c>
      <c r="F3070">
        <v>0.63</v>
      </c>
      <c r="G3070">
        <v>0.64</v>
      </c>
      <c r="H3070">
        <v>0.65</v>
      </c>
      <c r="I3070">
        <v>0.77</v>
      </c>
      <c r="J3070">
        <v>0.72</v>
      </c>
      <c r="K3070">
        <v>0.54</v>
      </c>
    </row>
    <row r="3071" spans="1:11" x14ac:dyDescent="0.25">
      <c r="A3071" t="s">
        <v>20</v>
      </c>
      <c r="B3071">
        <v>539278</v>
      </c>
      <c r="C3071" t="s">
        <v>4559</v>
      </c>
      <c r="D3071">
        <v>3.3</v>
      </c>
      <c r="E3071">
        <v>3.07</v>
      </c>
      <c r="F3071">
        <v>2.93</v>
      </c>
      <c r="G3071">
        <v>2.85</v>
      </c>
      <c r="H3071">
        <v>2.86</v>
      </c>
      <c r="I3071">
        <v>3.57</v>
      </c>
      <c r="J3071">
        <v>3.39</v>
      </c>
      <c r="K3071">
        <v>2.5499999999999998</v>
      </c>
    </row>
    <row r="3072" spans="1:11" x14ac:dyDescent="0.25">
      <c r="A3072" t="s">
        <v>20</v>
      </c>
      <c r="B3072">
        <v>539287</v>
      </c>
      <c r="C3072" t="s">
        <v>4560</v>
      </c>
      <c r="D3072">
        <v>19.3</v>
      </c>
      <c r="E3072">
        <v>19.010000000000002</v>
      </c>
      <c r="F3072">
        <v>18.71</v>
      </c>
      <c r="G3072">
        <v>18.739999999999998</v>
      </c>
      <c r="H3072">
        <v>19.23</v>
      </c>
      <c r="I3072">
        <v>20.63</v>
      </c>
      <c r="J3072">
        <v>22.2</v>
      </c>
      <c r="K3072">
        <v>17.100000000000001</v>
      </c>
    </row>
    <row r="3073" spans="1:11" x14ac:dyDescent="0.25">
      <c r="A3073" t="s">
        <v>20</v>
      </c>
      <c r="B3073">
        <v>539288</v>
      </c>
      <c r="C3073" t="s">
        <v>4561</v>
      </c>
      <c r="D3073">
        <v>12</v>
      </c>
      <c r="E3073">
        <v>12.07</v>
      </c>
      <c r="F3073">
        <v>12.11</v>
      </c>
      <c r="G3073">
        <v>12.23</v>
      </c>
      <c r="H3073">
        <v>12.6</v>
      </c>
      <c r="I3073">
        <v>14.71</v>
      </c>
      <c r="J3073">
        <v>14.15</v>
      </c>
      <c r="K3073">
        <v>10.86</v>
      </c>
    </row>
    <row r="3074" spans="1:11" x14ac:dyDescent="0.25">
      <c r="A3074" t="s">
        <v>20</v>
      </c>
      <c r="B3074">
        <v>539289</v>
      </c>
      <c r="C3074" t="s">
        <v>832</v>
      </c>
      <c r="D3074">
        <v>132.35</v>
      </c>
      <c r="E3074">
        <v>132.86000000000001</v>
      </c>
      <c r="F3074">
        <v>132.34</v>
      </c>
      <c r="G3074">
        <v>130.87</v>
      </c>
      <c r="H3074">
        <v>129.24</v>
      </c>
      <c r="I3074">
        <v>124.96</v>
      </c>
      <c r="J3074">
        <v>148.5</v>
      </c>
      <c r="K3074">
        <v>117.15</v>
      </c>
    </row>
    <row r="3075" spans="1:11" x14ac:dyDescent="0.25">
      <c r="A3075" t="s">
        <v>20</v>
      </c>
      <c r="B3075">
        <v>539290</v>
      </c>
      <c r="C3075" t="s">
        <v>87</v>
      </c>
      <c r="D3075">
        <v>25.73</v>
      </c>
      <c r="E3075">
        <v>25.79</v>
      </c>
      <c r="F3075">
        <v>25.8</v>
      </c>
      <c r="G3075">
        <v>25.9</v>
      </c>
      <c r="H3075">
        <v>25.74</v>
      </c>
      <c r="I3075">
        <v>24.54</v>
      </c>
      <c r="J3075">
        <v>30</v>
      </c>
      <c r="K3075">
        <v>22.6</v>
      </c>
    </row>
    <row r="3076" spans="1:11" x14ac:dyDescent="0.25">
      <c r="A3076" t="s">
        <v>20</v>
      </c>
      <c r="B3076">
        <v>539291</v>
      </c>
      <c r="C3076" t="s">
        <v>4562</v>
      </c>
      <c r="D3076">
        <v>15.04</v>
      </c>
      <c r="E3076">
        <v>13.85</v>
      </c>
      <c r="F3076">
        <v>12.81</v>
      </c>
      <c r="G3076">
        <v>11.83</v>
      </c>
      <c r="H3076">
        <v>10.73</v>
      </c>
      <c r="I3076">
        <v>8.98</v>
      </c>
      <c r="J3076">
        <v>15.07</v>
      </c>
      <c r="K3076">
        <v>6.17</v>
      </c>
    </row>
    <row r="3077" spans="1:11" x14ac:dyDescent="0.25">
      <c r="A3077" t="s">
        <v>20</v>
      </c>
      <c r="B3077">
        <v>539300</v>
      </c>
      <c r="C3077" t="s">
        <v>4563</v>
      </c>
      <c r="D3077">
        <v>135</v>
      </c>
      <c r="E3077">
        <v>136.27000000000001</v>
      </c>
      <c r="F3077">
        <v>137.26</v>
      </c>
      <c r="G3077">
        <v>135.33000000000001</v>
      </c>
      <c r="H3077">
        <v>129.74</v>
      </c>
      <c r="I3077">
        <v>108.36</v>
      </c>
      <c r="J3077">
        <v>162</v>
      </c>
      <c r="K3077">
        <v>106.2</v>
      </c>
    </row>
    <row r="3078" spans="1:11" x14ac:dyDescent="0.25">
      <c r="A3078" t="s">
        <v>20</v>
      </c>
      <c r="B3078">
        <v>539301</v>
      </c>
      <c r="C3078" t="s">
        <v>842</v>
      </c>
      <c r="D3078">
        <v>362.15</v>
      </c>
      <c r="E3078">
        <v>355.63</v>
      </c>
      <c r="F3078">
        <v>351.05</v>
      </c>
      <c r="G3078">
        <v>346.24</v>
      </c>
      <c r="H3078">
        <v>344.44</v>
      </c>
      <c r="I3078">
        <v>323.66000000000003</v>
      </c>
      <c r="J3078">
        <v>415.25</v>
      </c>
      <c r="K3078">
        <v>294.10000000000002</v>
      </c>
    </row>
    <row r="3079" spans="1:11" x14ac:dyDescent="0.25">
      <c r="A3079" t="s">
        <v>20</v>
      </c>
      <c r="B3079">
        <v>539302</v>
      </c>
      <c r="C3079" t="s">
        <v>843</v>
      </c>
      <c r="D3079">
        <v>3955.05</v>
      </c>
      <c r="E3079">
        <v>3919.15</v>
      </c>
      <c r="F3079">
        <v>3860.89</v>
      </c>
      <c r="G3079">
        <v>3840.55</v>
      </c>
      <c r="H3079">
        <v>3898.04</v>
      </c>
      <c r="I3079">
        <v>3355.95</v>
      </c>
      <c r="J3079">
        <v>4890</v>
      </c>
      <c r="K3079">
        <v>3342.75</v>
      </c>
    </row>
    <row r="3080" spans="1:11" x14ac:dyDescent="0.25">
      <c r="A3080" t="s">
        <v>20</v>
      </c>
      <c r="B3080">
        <v>539304</v>
      </c>
      <c r="C3080" t="s">
        <v>4564</v>
      </c>
      <c r="D3080">
        <v>70.02</v>
      </c>
      <c r="E3080">
        <v>70.17</v>
      </c>
      <c r="F3080">
        <v>69.959999999999994</v>
      </c>
      <c r="G3080">
        <v>69.03</v>
      </c>
      <c r="H3080">
        <v>67.02</v>
      </c>
      <c r="I3080">
        <v>62.42</v>
      </c>
      <c r="J3080">
        <v>75</v>
      </c>
      <c r="K3080">
        <v>56</v>
      </c>
    </row>
    <row r="3081" spans="1:11" x14ac:dyDescent="0.25">
      <c r="A3081" t="s">
        <v>20</v>
      </c>
      <c r="B3081">
        <v>539309</v>
      </c>
      <c r="C3081" t="s">
        <v>831</v>
      </c>
      <c r="D3081">
        <v>36.369999999999997</v>
      </c>
      <c r="E3081">
        <v>37.06</v>
      </c>
      <c r="F3081">
        <v>37</v>
      </c>
      <c r="G3081">
        <v>36.590000000000003</v>
      </c>
      <c r="H3081">
        <v>36.619999999999997</v>
      </c>
      <c r="I3081">
        <v>35.01</v>
      </c>
      <c r="J3081">
        <v>45.23</v>
      </c>
      <c r="K3081">
        <v>32.020000000000003</v>
      </c>
    </row>
    <row r="3082" spans="1:11" x14ac:dyDescent="0.25">
      <c r="A3082" t="s">
        <v>20</v>
      </c>
      <c r="B3082">
        <v>539310</v>
      </c>
      <c r="C3082" t="s">
        <v>4565</v>
      </c>
      <c r="D3082">
        <v>79</v>
      </c>
      <c r="E3082">
        <v>78.290000000000006</v>
      </c>
      <c r="F3082">
        <v>77.02</v>
      </c>
      <c r="G3082">
        <v>76.2</v>
      </c>
      <c r="H3082">
        <v>78.819999999999993</v>
      </c>
      <c r="I3082">
        <v>82.9</v>
      </c>
      <c r="J3082">
        <v>96.7</v>
      </c>
      <c r="K3082">
        <v>62.91</v>
      </c>
    </row>
    <row r="3083" spans="1:11" x14ac:dyDescent="0.25">
      <c r="A3083" t="s">
        <v>20</v>
      </c>
      <c r="B3083">
        <v>539312</v>
      </c>
      <c r="C3083" t="s">
        <v>848</v>
      </c>
      <c r="D3083">
        <v>710</v>
      </c>
      <c r="E3083">
        <v>706.88</v>
      </c>
      <c r="F3083">
        <v>703.31</v>
      </c>
      <c r="G3083">
        <v>701.53</v>
      </c>
      <c r="H3083">
        <v>702.54</v>
      </c>
      <c r="I3083">
        <v>681.6</v>
      </c>
      <c r="J3083">
        <v>750.55</v>
      </c>
      <c r="K3083">
        <v>675.05</v>
      </c>
    </row>
    <row r="3084" spans="1:11" x14ac:dyDescent="0.25">
      <c r="A3084" t="s">
        <v>20</v>
      </c>
      <c r="B3084">
        <v>539313</v>
      </c>
      <c r="C3084" t="s">
        <v>846</v>
      </c>
      <c r="D3084">
        <v>211.74</v>
      </c>
      <c r="E3084">
        <v>211.32</v>
      </c>
      <c r="F3084">
        <v>211.31</v>
      </c>
      <c r="G3084">
        <v>252.8</v>
      </c>
      <c r="H3084">
        <v>623.52</v>
      </c>
      <c r="I3084">
        <v>1430.96</v>
      </c>
      <c r="J3084">
        <v>2400</v>
      </c>
      <c r="K3084">
        <v>171.64</v>
      </c>
    </row>
    <row r="3085" spans="1:11" x14ac:dyDescent="0.25">
      <c r="A3085" t="s">
        <v>20</v>
      </c>
      <c r="B3085">
        <v>539314</v>
      </c>
      <c r="C3085" t="s">
        <v>4566</v>
      </c>
      <c r="D3085">
        <v>238.05</v>
      </c>
      <c r="E3085">
        <v>240.27</v>
      </c>
      <c r="F3085">
        <v>245.35</v>
      </c>
      <c r="G3085">
        <v>250.76</v>
      </c>
      <c r="H3085">
        <v>246.14</v>
      </c>
      <c r="I3085">
        <v>188.75</v>
      </c>
      <c r="J3085">
        <v>309.45</v>
      </c>
      <c r="K3085">
        <v>129</v>
      </c>
    </row>
    <row r="3086" spans="1:11" x14ac:dyDescent="0.25">
      <c r="A3086" t="s">
        <v>20</v>
      </c>
      <c r="B3086">
        <v>539331</v>
      </c>
      <c r="C3086" t="s">
        <v>741</v>
      </c>
      <c r="D3086">
        <v>116</v>
      </c>
      <c r="E3086">
        <v>117.01</v>
      </c>
      <c r="F3086">
        <v>117.06</v>
      </c>
      <c r="G3086">
        <v>117.58</v>
      </c>
      <c r="H3086">
        <v>119.79</v>
      </c>
      <c r="I3086">
        <v>113.08</v>
      </c>
      <c r="J3086">
        <v>146.9</v>
      </c>
      <c r="K3086">
        <v>106.65</v>
      </c>
    </row>
    <row r="3087" spans="1:11" x14ac:dyDescent="0.25">
      <c r="A3087" t="s">
        <v>20</v>
      </c>
      <c r="B3087">
        <v>539332</v>
      </c>
      <c r="C3087" t="s">
        <v>850</v>
      </c>
      <c r="D3087">
        <v>62.85</v>
      </c>
      <c r="E3087">
        <v>61.05</v>
      </c>
      <c r="F3087">
        <v>60.28</v>
      </c>
      <c r="G3087">
        <v>59.99</v>
      </c>
      <c r="H3087">
        <v>59.91</v>
      </c>
      <c r="I3087">
        <v>58.49</v>
      </c>
      <c r="J3087">
        <v>71.45</v>
      </c>
      <c r="K3087">
        <v>55.58</v>
      </c>
    </row>
    <row r="3088" spans="1:11" x14ac:dyDescent="0.25">
      <c r="A3088" t="s">
        <v>20</v>
      </c>
      <c r="B3088">
        <v>539334</v>
      </c>
      <c r="C3088" t="s">
        <v>858</v>
      </c>
      <c r="D3088">
        <v>195.15</v>
      </c>
      <c r="E3088">
        <v>194.43</v>
      </c>
      <c r="F3088">
        <v>193.69</v>
      </c>
      <c r="G3088">
        <v>195.05</v>
      </c>
      <c r="H3088">
        <v>198.41</v>
      </c>
      <c r="I3088">
        <v>195.96</v>
      </c>
      <c r="J3088">
        <v>228</v>
      </c>
      <c r="K3088">
        <v>181.05</v>
      </c>
    </row>
    <row r="3089" spans="1:11" x14ac:dyDescent="0.25">
      <c r="A3089" t="s">
        <v>20</v>
      </c>
      <c r="B3089">
        <v>539336</v>
      </c>
      <c r="C3089" t="s">
        <v>4567</v>
      </c>
      <c r="D3089">
        <v>424.95</v>
      </c>
      <c r="E3089">
        <v>421.44</v>
      </c>
      <c r="F3089">
        <v>419.1</v>
      </c>
      <c r="G3089">
        <v>418.32</v>
      </c>
      <c r="H3089">
        <v>426.69</v>
      </c>
      <c r="I3089">
        <v>457.94</v>
      </c>
      <c r="J3089">
        <v>493.5</v>
      </c>
      <c r="K3089">
        <v>397.2</v>
      </c>
    </row>
    <row r="3090" spans="1:11" x14ac:dyDescent="0.25">
      <c r="A3090" t="s">
        <v>20</v>
      </c>
      <c r="B3090">
        <v>539337</v>
      </c>
      <c r="C3090" t="s">
        <v>4568</v>
      </c>
      <c r="D3090">
        <v>445</v>
      </c>
      <c r="E3090">
        <v>449.38</v>
      </c>
      <c r="F3090">
        <v>452.55</v>
      </c>
      <c r="G3090">
        <v>451.08</v>
      </c>
      <c r="H3090">
        <v>429.68</v>
      </c>
      <c r="I3090">
        <v>344.43</v>
      </c>
      <c r="J3090">
        <v>508.6</v>
      </c>
      <c r="K3090">
        <v>321.39999999999998</v>
      </c>
    </row>
    <row r="3091" spans="1:11" x14ac:dyDescent="0.25">
      <c r="A3091" t="s">
        <v>20</v>
      </c>
      <c r="B3091">
        <v>539346</v>
      </c>
      <c r="C3091" t="s">
        <v>1885</v>
      </c>
      <c r="D3091">
        <v>4.92</v>
      </c>
      <c r="E3091">
        <v>4.66</v>
      </c>
      <c r="F3091">
        <v>4.4800000000000004</v>
      </c>
      <c r="G3091">
        <v>4.41</v>
      </c>
      <c r="H3091">
        <v>4.3499999999999996</v>
      </c>
      <c r="I3091">
        <v>4.6500000000000004</v>
      </c>
      <c r="J3091">
        <v>5.39</v>
      </c>
      <c r="K3091">
        <v>3.61</v>
      </c>
    </row>
    <row r="3092" spans="1:11" x14ac:dyDescent="0.25">
      <c r="A3092" t="s">
        <v>20</v>
      </c>
      <c r="B3092">
        <v>539353</v>
      </c>
      <c r="C3092" t="s">
        <v>4569</v>
      </c>
      <c r="D3092">
        <v>414.6</v>
      </c>
      <c r="E3092">
        <v>409.77</v>
      </c>
      <c r="F3092">
        <v>410.42</v>
      </c>
      <c r="G3092">
        <v>413.81</v>
      </c>
      <c r="H3092">
        <v>415.7</v>
      </c>
      <c r="I3092">
        <v>365.43</v>
      </c>
      <c r="J3092">
        <v>481.8</v>
      </c>
      <c r="K3092">
        <v>380</v>
      </c>
    </row>
    <row r="3093" spans="1:11" x14ac:dyDescent="0.25">
      <c r="A3093" t="s">
        <v>20</v>
      </c>
      <c r="B3093">
        <v>539354</v>
      </c>
      <c r="C3093" t="s">
        <v>4570</v>
      </c>
      <c r="D3093">
        <v>49.93</v>
      </c>
      <c r="E3093">
        <v>48.85</v>
      </c>
      <c r="F3093">
        <v>48.49</v>
      </c>
      <c r="G3093">
        <v>48.31</v>
      </c>
      <c r="H3093">
        <v>48.79</v>
      </c>
      <c r="I3093">
        <v>52.47</v>
      </c>
      <c r="J3093">
        <v>56.68</v>
      </c>
      <c r="K3093">
        <v>45.01</v>
      </c>
    </row>
    <row r="3094" spans="1:11" x14ac:dyDescent="0.25">
      <c r="A3094" t="s">
        <v>20</v>
      </c>
      <c r="B3094">
        <v>539359</v>
      </c>
      <c r="C3094" t="s">
        <v>1847</v>
      </c>
      <c r="D3094">
        <v>23.1</v>
      </c>
      <c r="E3094">
        <v>22.28</v>
      </c>
      <c r="F3094">
        <v>21.96</v>
      </c>
      <c r="G3094">
        <v>21.59</v>
      </c>
      <c r="H3094">
        <v>21.06</v>
      </c>
      <c r="I3094">
        <v>18.989999999999998</v>
      </c>
      <c r="J3094">
        <v>26.19</v>
      </c>
      <c r="K3094">
        <v>16.559999999999999</v>
      </c>
    </row>
    <row r="3095" spans="1:11" x14ac:dyDescent="0.25">
      <c r="A3095" t="s">
        <v>20</v>
      </c>
      <c r="B3095">
        <v>539378</v>
      </c>
      <c r="C3095" t="s">
        <v>4571</v>
      </c>
      <c r="D3095">
        <v>27.01</v>
      </c>
      <c r="E3095">
        <v>27.61</v>
      </c>
      <c r="F3095">
        <v>27.56</v>
      </c>
      <c r="G3095">
        <v>27.52</v>
      </c>
      <c r="H3095">
        <v>26.67</v>
      </c>
      <c r="I3095">
        <v>26.15</v>
      </c>
      <c r="J3095">
        <v>29.38</v>
      </c>
      <c r="K3095">
        <v>21</v>
      </c>
    </row>
    <row r="3096" spans="1:11" x14ac:dyDescent="0.25">
      <c r="A3096" t="s">
        <v>20</v>
      </c>
      <c r="B3096">
        <v>539383</v>
      </c>
      <c r="C3096" t="s">
        <v>4572</v>
      </c>
      <c r="D3096">
        <v>7.5</v>
      </c>
      <c r="E3096">
        <v>7.28</v>
      </c>
      <c r="F3096">
        <v>7.14</v>
      </c>
      <c r="G3096">
        <v>7.13</v>
      </c>
      <c r="H3096">
        <v>7.31</v>
      </c>
      <c r="I3096">
        <v>7.48</v>
      </c>
      <c r="J3096">
        <v>8.76</v>
      </c>
      <c r="K3096">
        <v>6.13</v>
      </c>
    </row>
    <row r="3097" spans="1:11" x14ac:dyDescent="0.25">
      <c r="A3097" t="s">
        <v>20</v>
      </c>
      <c r="B3097">
        <v>539384</v>
      </c>
      <c r="C3097" t="s">
        <v>5770</v>
      </c>
      <c r="D3097">
        <v>19.440000000000001</v>
      </c>
      <c r="E3097">
        <v>18.64</v>
      </c>
      <c r="F3097">
        <v>17.86</v>
      </c>
      <c r="G3097">
        <v>17.66</v>
      </c>
      <c r="H3097">
        <v>18.43</v>
      </c>
      <c r="I3097">
        <v>18.579999999999998</v>
      </c>
      <c r="J3097">
        <v>24.78</v>
      </c>
      <c r="K3097">
        <v>14.44</v>
      </c>
    </row>
    <row r="3098" spans="1:11" x14ac:dyDescent="0.25">
      <c r="A3098" t="s">
        <v>20</v>
      </c>
      <c r="B3098">
        <v>539391</v>
      </c>
      <c r="C3098" t="s">
        <v>4573</v>
      </c>
      <c r="D3098">
        <v>29.27</v>
      </c>
      <c r="E3098">
        <v>28.84</v>
      </c>
      <c r="F3098">
        <v>28.04</v>
      </c>
      <c r="G3098">
        <v>26.94</v>
      </c>
      <c r="H3098">
        <v>25.93</v>
      </c>
      <c r="I3098">
        <v>23.09</v>
      </c>
      <c r="J3098">
        <v>31.06</v>
      </c>
      <c r="K3098">
        <v>22.01</v>
      </c>
    </row>
    <row r="3099" spans="1:11" x14ac:dyDescent="0.25">
      <c r="A3099" t="s">
        <v>20</v>
      </c>
      <c r="B3099">
        <v>539398</v>
      </c>
      <c r="C3099" t="s">
        <v>4574</v>
      </c>
      <c r="D3099">
        <v>180.15</v>
      </c>
      <c r="E3099">
        <v>185.54</v>
      </c>
      <c r="F3099">
        <v>190.71</v>
      </c>
      <c r="G3099">
        <v>195.93</v>
      </c>
      <c r="H3099">
        <v>195.99</v>
      </c>
      <c r="I3099">
        <v>154.22999999999999</v>
      </c>
      <c r="J3099">
        <v>241.55</v>
      </c>
      <c r="K3099">
        <v>135</v>
      </c>
    </row>
    <row r="3100" spans="1:11" x14ac:dyDescent="0.25">
      <c r="A3100" t="s">
        <v>20</v>
      </c>
      <c r="B3100">
        <v>539399</v>
      </c>
      <c r="C3100" t="s">
        <v>4575</v>
      </c>
      <c r="D3100">
        <v>159.1</v>
      </c>
      <c r="E3100">
        <v>161.43</v>
      </c>
      <c r="F3100">
        <v>161.01</v>
      </c>
      <c r="G3100">
        <v>159.71</v>
      </c>
      <c r="H3100">
        <v>158.28</v>
      </c>
      <c r="I3100">
        <v>150.27000000000001</v>
      </c>
      <c r="J3100">
        <v>180</v>
      </c>
      <c r="K3100">
        <v>146.19999999999999</v>
      </c>
    </row>
    <row r="3101" spans="1:11" x14ac:dyDescent="0.25">
      <c r="A3101" t="s">
        <v>20</v>
      </c>
      <c r="B3101">
        <v>539400</v>
      </c>
      <c r="C3101" t="s">
        <v>706</v>
      </c>
      <c r="D3101">
        <v>1020.2</v>
      </c>
      <c r="E3101">
        <v>1038.8599999999999</v>
      </c>
      <c r="F3101">
        <v>1052.8599999999999</v>
      </c>
      <c r="G3101">
        <v>1063.96</v>
      </c>
      <c r="H3101">
        <v>1069.04</v>
      </c>
      <c r="I3101">
        <v>964.73</v>
      </c>
      <c r="J3101">
        <v>1249.8499999999999</v>
      </c>
      <c r="K3101">
        <v>970.2</v>
      </c>
    </row>
    <row r="3102" spans="1:11" x14ac:dyDescent="0.25">
      <c r="A3102" t="s">
        <v>20</v>
      </c>
      <c r="B3102">
        <v>539402</v>
      </c>
      <c r="C3102" t="s">
        <v>4576</v>
      </c>
      <c r="D3102">
        <v>18.010000000000002</v>
      </c>
      <c r="E3102">
        <v>18.100000000000001</v>
      </c>
      <c r="F3102">
        <v>18.04</v>
      </c>
      <c r="G3102">
        <v>18.010000000000002</v>
      </c>
      <c r="H3102">
        <v>17.89</v>
      </c>
      <c r="I3102">
        <v>18.25</v>
      </c>
      <c r="J3102">
        <v>23.17</v>
      </c>
      <c r="K3102">
        <v>14.32</v>
      </c>
    </row>
    <row r="3103" spans="1:11" x14ac:dyDescent="0.25">
      <c r="A3103" t="s">
        <v>20</v>
      </c>
      <c r="B3103">
        <v>539404</v>
      </c>
      <c r="C3103" t="s">
        <v>841</v>
      </c>
      <c r="D3103">
        <v>250.3</v>
      </c>
      <c r="E3103">
        <v>258.49</v>
      </c>
      <c r="F3103">
        <v>257.33999999999997</v>
      </c>
      <c r="G3103">
        <v>251.52</v>
      </c>
      <c r="H3103">
        <v>237.78</v>
      </c>
      <c r="I3103">
        <v>194.73</v>
      </c>
      <c r="J3103">
        <v>274.2</v>
      </c>
      <c r="K3103">
        <v>193.5</v>
      </c>
    </row>
    <row r="3104" spans="1:11" x14ac:dyDescent="0.25">
      <c r="A3104" t="s">
        <v>20</v>
      </c>
      <c r="B3104">
        <v>539405</v>
      </c>
      <c r="C3104" t="s">
        <v>4577</v>
      </c>
      <c r="D3104">
        <v>12.7</v>
      </c>
      <c r="E3104">
        <v>12.67</v>
      </c>
      <c r="F3104">
        <v>12.89</v>
      </c>
      <c r="G3104">
        <v>13.39</v>
      </c>
      <c r="H3104">
        <v>14.07</v>
      </c>
      <c r="I3104">
        <v>15.86</v>
      </c>
      <c r="J3104">
        <v>17</v>
      </c>
      <c r="K3104">
        <v>11.04</v>
      </c>
    </row>
    <row r="3105" spans="1:11" x14ac:dyDescent="0.25">
      <c r="A3105" t="s">
        <v>20</v>
      </c>
      <c r="B3105">
        <v>539406</v>
      </c>
      <c r="C3105" t="s">
        <v>4578</v>
      </c>
      <c r="D3105">
        <v>59.97</v>
      </c>
      <c r="E3105">
        <v>58.48</v>
      </c>
      <c r="F3105">
        <v>55.99</v>
      </c>
      <c r="G3105">
        <v>52.53</v>
      </c>
      <c r="H3105">
        <v>47.49</v>
      </c>
      <c r="I3105">
        <v>47.14</v>
      </c>
      <c r="J3105">
        <v>61.2</v>
      </c>
      <c r="K3105">
        <v>32.5</v>
      </c>
    </row>
    <row r="3106" spans="1:11" x14ac:dyDescent="0.25">
      <c r="A3106" t="s">
        <v>20</v>
      </c>
      <c r="B3106">
        <v>539407</v>
      </c>
      <c r="C3106" t="s">
        <v>5771</v>
      </c>
      <c r="D3106">
        <v>45.73</v>
      </c>
      <c r="E3106">
        <v>46.92</v>
      </c>
      <c r="F3106">
        <v>48.23</v>
      </c>
      <c r="G3106">
        <v>49.07</v>
      </c>
      <c r="H3106">
        <v>48.97</v>
      </c>
      <c r="I3106">
        <v>49.24</v>
      </c>
      <c r="J3106">
        <v>58.2</v>
      </c>
      <c r="K3106">
        <v>41.61</v>
      </c>
    </row>
    <row r="3107" spans="1:11" x14ac:dyDescent="0.25">
      <c r="A3107" t="s">
        <v>20</v>
      </c>
      <c r="B3107">
        <v>539408</v>
      </c>
      <c r="C3107" t="s">
        <v>4579</v>
      </c>
      <c r="D3107">
        <v>10.56</v>
      </c>
      <c r="E3107">
        <v>10.17</v>
      </c>
      <c r="F3107">
        <v>9.73</v>
      </c>
      <c r="G3107">
        <v>8.9499999999999993</v>
      </c>
      <c r="H3107">
        <v>7.2</v>
      </c>
      <c r="I3107">
        <v>3.98</v>
      </c>
      <c r="J3107">
        <v>10.56</v>
      </c>
      <c r="K3107">
        <v>2.42</v>
      </c>
    </row>
    <row r="3108" spans="1:11" x14ac:dyDescent="0.25">
      <c r="A3108" t="s">
        <v>20</v>
      </c>
      <c r="B3108">
        <v>539409</v>
      </c>
      <c r="C3108" t="s">
        <v>4580</v>
      </c>
      <c r="D3108">
        <v>17.02</v>
      </c>
      <c r="E3108">
        <v>15.96</v>
      </c>
      <c r="F3108">
        <v>15.38</v>
      </c>
      <c r="G3108">
        <v>14.92</v>
      </c>
      <c r="H3108">
        <v>14.64</v>
      </c>
      <c r="I3108">
        <v>15.27</v>
      </c>
      <c r="J3108">
        <v>17.04</v>
      </c>
      <c r="K3108">
        <v>13.03</v>
      </c>
    </row>
    <row r="3109" spans="1:11" x14ac:dyDescent="0.25">
      <c r="A3109" t="s">
        <v>20</v>
      </c>
      <c r="B3109">
        <v>539410</v>
      </c>
      <c r="C3109" t="s">
        <v>5772</v>
      </c>
      <c r="D3109">
        <v>1.1499999999999999</v>
      </c>
      <c r="E3109">
        <v>1.26</v>
      </c>
      <c r="F3109">
        <v>1.34</v>
      </c>
      <c r="G3109">
        <v>1.42</v>
      </c>
      <c r="H3109">
        <v>1.53</v>
      </c>
      <c r="I3109">
        <v>1.89</v>
      </c>
      <c r="J3109">
        <v>1.97</v>
      </c>
      <c r="K3109">
        <v>1.1499999999999999</v>
      </c>
    </row>
    <row r="3110" spans="1:11" x14ac:dyDescent="0.25">
      <c r="A3110" t="s">
        <v>20</v>
      </c>
      <c r="B3110">
        <v>539428</v>
      </c>
      <c r="C3110" t="s">
        <v>4581</v>
      </c>
      <c r="D3110">
        <v>32.67</v>
      </c>
      <c r="E3110">
        <v>32.86</v>
      </c>
      <c r="F3110">
        <v>32.200000000000003</v>
      </c>
      <c r="G3110">
        <v>31.67</v>
      </c>
      <c r="H3110">
        <v>32</v>
      </c>
      <c r="I3110">
        <v>38.380000000000003</v>
      </c>
      <c r="J3110">
        <v>37</v>
      </c>
      <c r="K3110">
        <v>27.7</v>
      </c>
    </row>
    <row r="3111" spans="1:11" x14ac:dyDescent="0.25">
      <c r="A3111" t="s">
        <v>20</v>
      </c>
      <c r="B3111">
        <v>539435</v>
      </c>
      <c r="C3111" t="s">
        <v>5773</v>
      </c>
      <c r="D3111">
        <v>11.63</v>
      </c>
      <c r="E3111">
        <v>10.67</v>
      </c>
      <c r="F3111">
        <v>9.85</v>
      </c>
      <c r="G3111">
        <v>9.0299999999999994</v>
      </c>
      <c r="H3111">
        <v>9.1199999999999992</v>
      </c>
      <c r="I3111">
        <v>11.4</v>
      </c>
      <c r="J3111">
        <v>21.05</v>
      </c>
      <c r="K3111">
        <v>7.01</v>
      </c>
    </row>
    <row r="3112" spans="1:11" x14ac:dyDescent="0.25">
      <c r="A3112" t="s">
        <v>20</v>
      </c>
      <c r="B3112">
        <v>539436</v>
      </c>
      <c r="C3112" t="s">
        <v>913</v>
      </c>
      <c r="D3112">
        <v>45.67</v>
      </c>
      <c r="E3112">
        <v>46.54</v>
      </c>
      <c r="F3112">
        <v>47.08</v>
      </c>
      <c r="G3112">
        <v>47.63</v>
      </c>
      <c r="H3112">
        <v>47.42</v>
      </c>
      <c r="I3112">
        <v>43.85</v>
      </c>
      <c r="J3112">
        <v>57</v>
      </c>
      <c r="K3112">
        <v>32.33</v>
      </c>
    </row>
    <row r="3113" spans="1:11" x14ac:dyDescent="0.25">
      <c r="A3113" t="s">
        <v>20</v>
      </c>
      <c r="B3113">
        <v>539437</v>
      </c>
      <c r="C3113" t="s">
        <v>914</v>
      </c>
      <c r="D3113">
        <v>85.11</v>
      </c>
      <c r="E3113">
        <v>86.18</v>
      </c>
      <c r="F3113">
        <v>85.73</v>
      </c>
      <c r="G3113">
        <v>86.09</v>
      </c>
      <c r="H3113">
        <v>87.55</v>
      </c>
      <c r="I3113">
        <v>77.63</v>
      </c>
      <c r="J3113">
        <v>100.74</v>
      </c>
      <c r="K3113">
        <v>80.8</v>
      </c>
    </row>
    <row r="3114" spans="1:11" x14ac:dyDescent="0.25">
      <c r="A3114" t="s">
        <v>20</v>
      </c>
      <c r="B3114">
        <v>539447</v>
      </c>
      <c r="C3114" t="s">
        <v>1976</v>
      </c>
      <c r="D3114">
        <v>50.97</v>
      </c>
      <c r="E3114">
        <v>49.49</v>
      </c>
      <c r="F3114">
        <v>47.97</v>
      </c>
      <c r="G3114">
        <v>45.84</v>
      </c>
      <c r="H3114">
        <v>41.3</v>
      </c>
      <c r="I3114">
        <v>31.73</v>
      </c>
      <c r="J3114">
        <v>51.95</v>
      </c>
      <c r="K3114">
        <v>26.66</v>
      </c>
    </row>
    <row r="3115" spans="1:11" x14ac:dyDescent="0.25">
      <c r="A3115" t="s">
        <v>20</v>
      </c>
      <c r="B3115">
        <v>539448</v>
      </c>
      <c r="C3115" t="s">
        <v>916</v>
      </c>
      <c r="D3115">
        <v>2607.65</v>
      </c>
      <c r="E3115">
        <v>2568.14</v>
      </c>
      <c r="F3115">
        <v>2550.4699999999998</v>
      </c>
      <c r="G3115">
        <v>2529.0500000000002</v>
      </c>
      <c r="H3115">
        <v>2502.0300000000002</v>
      </c>
      <c r="I3115">
        <v>2342.98</v>
      </c>
      <c r="J3115">
        <v>2666</v>
      </c>
      <c r="K3115">
        <v>2334.9499999999998</v>
      </c>
    </row>
    <row r="3116" spans="1:11" x14ac:dyDescent="0.25">
      <c r="A3116" t="s">
        <v>20</v>
      </c>
      <c r="B3116">
        <v>539450</v>
      </c>
      <c r="C3116" t="s">
        <v>917</v>
      </c>
      <c r="D3116">
        <v>153.94999999999999</v>
      </c>
      <c r="E3116">
        <v>154.16999999999999</v>
      </c>
      <c r="F3116">
        <v>152.47999999999999</v>
      </c>
      <c r="G3116">
        <v>150.97999999999999</v>
      </c>
      <c r="H3116">
        <v>149.41999999999999</v>
      </c>
      <c r="I3116">
        <v>136.88</v>
      </c>
      <c r="J3116">
        <v>172.5</v>
      </c>
      <c r="K3116">
        <v>116.2</v>
      </c>
    </row>
    <row r="3117" spans="1:11" x14ac:dyDescent="0.25">
      <c r="A3117" t="s">
        <v>20</v>
      </c>
      <c r="B3117">
        <v>539455</v>
      </c>
      <c r="C3117" t="s">
        <v>5774</v>
      </c>
      <c r="D3117">
        <v>32.1</v>
      </c>
      <c r="E3117">
        <v>30.95</v>
      </c>
      <c r="F3117">
        <v>30.29</v>
      </c>
      <c r="G3117">
        <v>29.08</v>
      </c>
      <c r="H3117">
        <v>25.5</v>
      </c>
      <c r="I3117">
        <v>17.850000000000001</v>
      </c>
      <c r="J3117">
        <v>32.1</v>
      </c>
      <c r="K3117">
        <v>11.55</v>
      </c>
    </row>
    <row r="3118" spans="1:11" x14ac:dyDescent="0.25">
      <c r="A3118" t="s">
        <v>20</v>
      </c>
      <c r="B3118">
        <v>539469</v>
      </c>
      <c r="C3118" t="s">
        <v>4582</v>
      </c>
      <c r="D3118">
        <v>255.95</v>
      </c>
      <c r="E3118">
        <v>269.8</v>
      </c>
      <c r="F3118">
        <v>272.20999999999998</v>
      </c>
      <c r="G3118">
        <v>269.69</v>
      </c>
      <c r="H3118">
        <v>257.64</v>
      </c>
      <c r="I3118">
        <v>209.79</v>
      </c>
      <c r="J3118">
        <v>310</v>
      </c>
      <c r="K3118">
        <v>199.9</v>
      </c>
    </row>
    <row r="3119" spans="1:11" x14ac:dyDescent="0.25">
      <c r="A3119" t="s">
        <v>20</v>
      </c>
      <c r="B3119">
        <v>539470</v>
      </c>
      <c r="C3119" t="s">
        <v>4583</v>
      </c>
      <c r="D3119">
        <v>0.88</v>
      </c>
      <c r="E3119">
        <v>0.83</v>
      </c>
      <c r="F3119">
        <v>0.8</v>
      </c>
      <c r="G3119">
        <v>0.79</v>
      </c>
      <c r="H3119">
        <v>0.83</v>
      </c>
      <c r="I3119">
        <v>1.29</v>
      </c>
      <c r="J3119">
        <v>1.07</v>
      </c>
      <c r="K3119">
        <v>0.7</v>
      </c>
    </row>
    <row r="3120" spans="1:11" x14ac:dyDescent="0.25">
      <c r="A3120" t="s">
        <v>20</v>
      </c>
      <c r="B3120">
        <v>539479</v>
      </c>
      <c r="C3120" t="s">
        <v>4584</v>
      </c>
      <c r="D3120">
        <v>342.6</v>
      </c>
      <c r="E3120">
        <v>335.42</v>
      </c>
      <c r="F3120">
        <v>335.49</v>
      </c>
      <c r="G3120">
        <v>335.49</v>
      </c>
      <c r="H3120">
        <v>339.71</v>
      </c>
      <c r="I3120">
        <v>321.12</v>
      </c>
      <c r="J3120">
        <v>439.7</v>
      </c>
      <c r="K3120">
        <v>290</v>
      </c>
    </row>
    <row r="3121" spans="1:11" x14ac:dyDescent="0.25">
      <c r="A3121" t="s">
        <v>20</v>
      </c>
      <c r="B3121">
        <v>539480</v>
      </c>
      <c r="C3121" t="s">
        <v>935</v>
      </c>
      <c r="D3121">
        <v>214.17</v>
      </c>
      <c r="E3121">
        <v>213.4</v>
      </c>
      <c r="F3121">
        <v>212.06</v>
      </c>
      <c r="G3121">
        <v>211.32</v>
      </c>
      <c r="H3121">
        <v>211.43</v>
      </c>
      <c r="I3121">
        <v>204.52</v>
      </c>
      <c r="J3121">
        <v>221</v>
      </c>
      <c r="K3121">
        <v>176.85</v>
      </c>
    </row>
    <row r="3122" spans="1:11" x14ac:dyDescent="0.25">
      <c r="A3122" t="s">
        <v>20</v>
      </c>
      <c r="B3122">
        <v>539486</v>
      </c>
      <c r="C3122" t="s">
        <v>5775</v>
      </c>
      <c r="D3122">
        <v>2.1</v>
      </c>
      <c r="E3122">
        <v>2.0499999999999998</v>
      </c>
      <c r="F3122">
        <v>1.98</v>
      </c>
      <c r="G3122">
        <v>1.89</v>
      </c>
      <c r="H3122">
        <v>1.85</v>
      </c>
      <c r="I3122">
        <v>1.85</v>
      </c>
      <c r="J3122">
        <v>3.55</v>
      </c>
      <c r="K3122">
        <v>1.35</v>
      </c>
    </row>
    <row r="3123" spans="1:11" x14ac:dyDescent="0.25">
      <c r="A3123" t="s">
        <v>20</v>
      </c>
      <c r="B3123">
        <v>539487</v>
      </c>
      <c r="C3123" t="s">
        <v>956</v>
      </c>
      <c r="D3123">
        <v>724.5</v>
      </c>
      <c r="E3123">
        <v>722.45</v>
      </c>
      <c r="F3123">
        <v>720.55</v>
      </c>
      <c r="G3123">
        <v>719.92</v>
      </c>
      <c r="H3123">
        <v>718.73</v>
      </c>
      <c r="I3123">
        <v>689.1</v>
      </c>
      <c r="J3123">
        <v>784</v>
      </c>
      <c r="K3123">
        <v>671</v>
      </c>
    </row>
    <row r="3124" spans="1:11" x14ac:dyDescent="0.25">
      <c r="A3124" t="s">
        <v>20</v>
      </c>
      <c r="B3124">
        <v>539492</v>
      </c>
      <c r="C3124" t="s">
        <v>4585</v>
      </c>
      <c r="D3124">
        <v>30.9</v>
      </c>
      <c r="E3124">
        <v>30</v>
      </c>
      <c r="F3124">
        <v>29.32</v>
      </c>
      <c r="G3124">
        <v>28.7</v>
      </c>
      <c r="H3124">
        <v>28.47</v>
      </c>
      <c r="I3124">
        <v>28.68</v>
      </c>
      <c r="J3124">
        <v>36.99</v>
      </c>
      <c r="K3124">
        <v>24.04</v>
      </c>
    </row>
    <row r="3125" spans="1:11" x14ac:dyDescent="0.25">
      <c r="A3125" t="s">
        <v>20</v>
      </c>
      <c r="B3125">
        <v>539494</v>
      </c>
      <c r="C3125" t="s">
        <v>4586</v>
      </c>
      <c r="D3125">
        <v>9.34</v>
      </c>
      <c r="E3125">
        <v>9.2200000000000006</v>
      </c>
      <c r="F3125">
        <v>8.85</v>
      </c>
      <c r="G3125">
        <v>8.3699999999999992</v>
      </c>
      <c r="H3125">
        <v>7.95</v>
      </c>
      <c r="I3125">
        <v>7.58</v>
      </c>
      <c r="J3125">
        <v>10.68</v>
      </c>
      <c r="K3125">
        <v>6.8</v>
      </c>
    </row>
    <row r="3126" spans="1:11" x14ac:dyDescent="0.25">
      <c r="A3126" t="s">
        <v>20</v>
      </c>
      <c r="B3126">
        <v>539495</v>
      </c>
      <c r="C3126" t="s">
        <v>4587</v>
      </c>
      <c r="D3126">
        <v>43.49</v>
      </c>
      <c r="E3126">
        <v>44.31</v>
      </c>
      <c r="F3126">
        <v>44.61</v>
      </c>
      <c r="G3126">
        <v>44.27</v>
      </c>
      <c r="H3126">
        <v>42.17</v>
      </c>
      <c r="I3126">
        <v>29.19</v>
      </c>
      <c r="J3126">
        <v>60.46</v>
      </c>
      <c r="K3126">
        <v>26</v>
      </c>
    </row>
    <row r="3127" spans="1:11" x14ac:dyDescent="0.25">
      <c r="A3127" t="s">
        <v>20</v>
      </c>
      <c r="B3127">
        <v>539506</v>
      </c>
      <c r="C3127" t="s">
        <v>4588</v>
      </c>
      <c r="D3127">
        <v>1.52</v>
      </c>
      <c r="E3127">
        <v>1.55</v>
      </c>
      <c r="F3127">
        <v>1.55</v>
      </c>
      <c r="G3127">
        <v>1.54</v>
      </c>
      <c r="H3127">
        <v>1.55</v>
      </c>
      <c r="I3127">
        <v>1.71</v>
      </c>
      <c r="J3127">
        <v>1.87</v>
      </c>
      <c r="K3127">
        <v>1.39</v>
      </c>
    </row>
    <row r="3128" spans="1:11" x14ac:dyDescent="0.25">
      <c r="A3128" t="s">
        <v>20</v>
      </c>
      <c r="B3128">
        <v>539515</v>
      </c>
      <c r="C3128" t="s">
        <v>4589</v>
      </c>
      <c r="D3128">
        <v>152.55000000000001</v>
      </c>
      <c r="E3128">
        <v>152.63999999999999</v>
      </c>
      <c r="F3128">
        <v>153.38999999999999</v>
      </c>
      <c r="G3128">
        <v>155.01</v>
      </c>
      <c r="H3128">
        <v>156.22</v>
      </c>
      <c r="I3128">
        <v>167.76</v>
      </c>
      <c r="J3128">
        <v>177</v>
      </c>
      <c r="K3128">
        <v>138.1</v>
      </c>
    </row>
    <row r="3129" spans="1:11" x14ac:dyDescent="0.25">
      <c r="A3129" t="s">
        <v>20</v>
      </c>
      <c r="B3129">
        <v>539516</v>
      </c>
      <c r="C3129" t="s">
        <v>976</v>
      </c>
      <c r="D3129">
        <v>218.16</v>
      </c>
      <c r="E3129">
        <v>215.71</v>
      </c>
      <c r="F3129">
        <v>214.31</v>
      </c>
      <c r="G3129">
        <v>213.47</v>
      </c>
      <c r="H3129">
        <v>213.28</v>
      </c>
      <c r="I3129">
        <v>207.43</v>
      </c>
      <c r="J3129">
        <v>222.45</v>
      </c>
      <c r="K3129">
        <v>177.45</v>
      </c>
    </row>
    <row r="3130" spans="1:11" x14ac:dyDescent="0.25">
      <c r="A3130" t="s">
        <v>20</v>
      </c>
      <c r="B3130">
        <v>539517</v>
      </c>
      <c r="C3130" t="s">
        <v>977</v>
      </c>
      <c r="D3130">
        <v>725</v>
      </c>
      <c r="E3130">
        <v>722.57</v>
      </c>
      <c r="F3130">
        <v>719.4</v>
      </c>
      <c r="G3130">
        <v>717.94</v>
      </c>
      <c r="H3130">
        <v>718.93</v>
      </c>
      <c r="I3130">
        <v>701.86</v>
      </c>
      <c r="J3130">
        <v>748</v>
      </c>
      <c r="K3130">
        <v>695.95</v>
      </c>
    </row>
    <row r="3131" spans="1:11" x14ac:dyDescent="0.25">
      <c r="A3131" t="s">
        <v>20</v>
      </c>
      <c r="B3131">
        <v>539518</v>
      </c>
      <c r="C3131" t="s">
        <v>4590</v>
      </c>
      <c r="D3131">
        <v>130.15</v>
      </c>
      <c r="E3131">
        <v>129.41</v>
      </c>
      <c r="F3131">
        <v>129.19999999999999</v>
      </c>
      <c r="G3131">
        <v>128.66</v>
      </c>
      <c r="H3131">
        <v>126.88</v>
      </c>
      <c r="I3131">
        <v>120.13</v>
      </c>
      <c r="J3131">
        <v>138</v>
      </c>
      <c r="K3131">
        <v>105</v>
      </c>
    </row>
    <row r="3132" spans="1:11" x14ac:dyDescent="0.25">
      <c r="A3132" t="s">
        <v>20</v>
      </c>
      <c r="B3132">
        <v>539519</v>
      </c>
      <c r="C3132" t="s">
        <v>4591</v>
      </c>
      <c r="D3132">
        <v>14.19</v>
      </c>
      <c r="E3132">
        <v>14.08</v>
      </c>
      <c r="F3132">
        <v>13.92</v>
      </c>
      <c r="G3132">
        <v>13.76</v>
      </c>
      <c r="H3132">
        <v>13.36</v>
      </c>
      <c r="I3132">
        <v>11.92</v>
      </c>
      <c r="J3132">
        <v>14.8</v>
      </c>
      <c r="K3132">
        <v>11.15</v>
      </c>
    </row>
    <row r="3133" spans="1:11" x14ac:dyDescent="0.25">
      <c r="A3133" t="s">
        <v>20</v>
      </c>
      <c r="B3133">
        <v>539521</v>
      </c>
      <c r="C3133" t="s">
        <v>5776</v>
      </c>
      <c r="D3133">
        <v>24.16</v>
      </c>
      <c r="E3133">
        <v>24.24</v>
      </c>
      <c r="F3133">
        <v>26.55</v>
      </c>
      <c r="G3133">
        <v>28.87</v>
      </c>
      <c r="H3133">
        <v>27.43</v>
      </c>
      <c r="I3133">
        <v>19.03</v>
      </c>
      <c r="J3133">
        <v>43.84</v>
      </c>
      <c r="K3133">
        <v>8.98</v>
      </c>
    </row>
    <row r="3134" spans="1:11" x14ac:dyDescent="0.25">
      <c r="A3134" t="s">
        <v>20</v>
      </c>
      <c r="B3134">
        <v>539522</v>
      </c>
      <c r="C3134" t="s">
        <v>4592</v>
      </c>
      <c r="D3134">
        <v>88.2</v>
      </c>
      <c r="E3134">
        <v>84.46</v>
      </c>
      <c r="F3134">
        <v>84.65</v>
      </c>
      <c r="G3134">
        <v>85.15</v>
      </c>
      <c r="H3134">
        <v>86.51</v>
      </c>
      <c r="I3134">
        <v>89.57</v>
      </c>
      <c r="J3134">
        <v>103.74</v>
      </c>
      <c r="K3134">
        <v>72.930000000000007</v>
      </c>
    </row>
    <row r="3135" spans="1:11" x14ac:dyDescent="0.25">
      <c r="A3135" t="s">
        <v>20</v>
      </c>
      <c r="B3135">
        <v>539523</v>
      </c>
      <c r="C3135" t="s">
        <v>990</v>
      </c>
      <c r="D3135">
        <v>4449.3</v>
      </c>
      <c r="E3135">
        <v>4352.1499999999996</v>
      </c>
      <c r="F3135">
        <v>4234.54</v>
      </c>
      <c r="G3135">
        <v>4053.78</v>
      </c>
      <c r="H3135">
        <v>3847.95</v>
      </c>
      <c r="I3135">
        <v>3577.64</v>
      </c>
      <c r="J3135">
        <v>4451.7</v>
      </c>
      <c r="K3135">
        <v>3440.05</v>
      </c>
    </row>
    <row r="3136" spans="1:11" x14ac:dyDescent="0.25">
      <c r="A3136" t="s">
        <v>20</v>
      </c>
      <c r="B3136">
        <v>539524</v>
      </c>
      <c r="C3136" t="s">
        <v>985</v>
      </c>
      <c r="D3136">
        <v>2695.45</v>
      </c>
      <c r="E3136">
        <v>2670.24</v>
      </c>
      <c r="F3136">
        <v>2642.28</v>
      </c>
      <c r="G3136">
        <v>2588.3200000000002</v>
      </c>
      <c r="H3136">
        <v>2486.69</v>
      </c>
      <c r="I3136">
        <v>2310.92</v>
      </c>
      <c r="J3136">
        <v>2742.95</v>
      </c>
      <c r="K3136">
        <v>2160</v>
      </c>
    </row>
    <row r="3137" spans="1:11" x14ac:dyDescent="0.25">
      <c r="A3137" t="s">
        <v>20</v>
      </c>
      <c r="B3137">
        <v>539526</v>
      </c>
      <c r="C3137" t="s">
        <v>4593</v>
      </c>
      <c r="D3137">
        <v>0.98</v>
      </c>
      <c r="E3137">
        <v>0.99</v>
      </c>
      <c r="F3137">
        <v>1.03</v>
      </c>
      <c r="G3137">
        <v>1.05</v>
      </c>
      <c r="H3137">
        <v>1.02</v>
      </c>
      <c r="I3137">
        <v>0.95</v>
      </c>
      <c r="J3137">
        <v>1.27</v>
      </c>
      <c r="K3137">
        <v>0.63</v>
      </c>
    </row>
    <row r="3138" spans="1:11" x14ac:dyDescent="0.25">
      <c r="A3138" t="s">
        <v>20</v>
      </c>
      <c r="B3138">
        <v>539527</v>
      </c>
      <c r="C3138" t="s">
        <v>911</v>
      </c>
      <c r="D3138">
        <v>705.95</v>
      </c>
      <c r="E3138">
        <v>699.52</v>
      </c>
      <c r="F3138">
        <v>700.46</v>
      </c>
      <c r="G3138">
        <v>723.51</v>
      </c>
      <c r="H3138">
        <v>746.68</v>
      </c>
      <c r="I3138">
        <v>639.84</v>
      </c>
      <c r="J3138">
        <v>1195.75</v>
      </c>
      <c r="K3138">
        <v>511</v>
      </c>
    </row>
    <row r="3139" spans="1:11" x14ac:dyDescent="0.25">
      <c r="A3139" t="s">
        <v>20</v>
      </c>
      <c r="B3139">
        <v>539528</v>
      </c>
      <c r="C3139" t="s">
        <v>4594</v>
      </c>
      <c r="D3139">
        <v>33.950000000000003</v>
      </c>
      <c r="E3139">
        <v>33.83</v>
      </c>
      <c r="F3139">
        <v>33.479999999999997</v>
      </c>
      <c r="G3139">
        <v>32.47</v>
      </c>
      <c r="H3139">
        <v>30.27</v>
      </c>
      <c r="I3139">
        <v>27.04</v>
      </c>
      <c r="J3139">
        <v>35.17</v>
      </c>
      <c r="K3139">
        <v>21.11</v>
      </c>
    </row>
    <row r="3140" spans="1:11" x14ac:dyDescent="0.25">
      <c r="A3140" t="s">
        <v>20</v>
      </c>
      <c r="B3140">
        <v>539542</v>
      </c>
      <c r="C3140" t="s">
        <v>933</v>
      </c>
      <c r="D3140">
        <v>1399.95</v>
      </c>
      <c r="E3140">
        <v>1408.13</v>
      </c>
      <c r="F3140">
        <v>1401.04</v>
      </c>
      <c r="G3140">
        <v>1390.47</v>
      </c>
      <c r="H3140">
        <v>1411.61</v>
      </c>
      <c r="I3140">
        <v>1502.61</v>
      </c>
      <c r="J3140">
        <v>1648.4</v>
      </c>
      <c r="K3140">
        <v>1263</v>
      </c>
    </row>
    <row r="3141" spans="1:11" x14ac:dyDescent="0.25">
      <c r="A3141" t="s">
        <v>20</v>
      </c>
      <c r="B3141">
        <v>539544</v>
      </c>
      <c r="C3141" t="s">
        <v>4595</v>
      </c>
      <c r="D3141">
        <v>5.2</v>
      </c>
      <c r="E3141">
        <v>4.95</v>
      </c>
      <c r="F3141">
        <v>4.83</v>
      </c>
      <c r="G3141">
        <v>4.8099999999999996</v>
      </c>
      <c r="H3141">
        <v>4.99</v>
      </c>
      <c r="I3141">
        <v>4.92</v>
      </c>
      <c r="J3141">
        <v>7.8</v>
      </c>
      <c r="K3141">
        <v>4.2</v>
      </c>
    </row>
    <row r="3142" spans="1:11" x14ac:dyDescent="0.25">
      <c r="A3142" t="s">
        <v>20</v>
      </c>
      <c r="B3142">
        <v>539545</v>
      </c>
      <c r="C3142" t="s">
        <v>4596</v>
      </c>
      <c r="D3142">
        <v>19.16</v>
      </c>
      <c r="E3142">
        <v>19.59</v>
      </c>
      <c r="F3142">
        <v>19.86</v>
      </c>
      <c r="G3142">
        <v>20.25</v>
      </c>
      <c r="H3142">
        <v>20.82</v>
      </c>
      <c r="I3142">
        <v>24.47</v>
      </c>
      <c r="J3142">
        <v>23.38</v>
      </c>
      <c r="K3142">
        <v>17.87</v>
      </c>
    </row>
    <row r="3143" spans="1:11" x14ac:dyDescent="0.25">
      <c r="A3143" t="s">
        <v>20</v>
      </c>
      <c r="B3143">
        <v>539546</v>
      </c>
      <c r="C3143" t="s">
        <v>4597</v>
      </c>
      <c r="D3143">
        <v>34.04</v>
      </c>
      <c r="E3143">
        <v>33.82</v>
      </c>
      <c r="F3143">
        <v>34.21</v>
      </c>
      <c r="G3143">
        <v>37.130000000000003</v>
      </c>
      <c r="H3143">
        <v>45.74</v>
      </c>
      <c r="I3143">
        <v>53.86</v>
      </c>
      <c r="J3143">
        <v>74.400000000000006</v>
      </c>
      <c r="K3143">
        <v>27.91</v>
      </c>
    </row>
    <row r="3144" spans="1:11" x14ac:dyDescent="0.25">
      <c r="A3144" t="s">
        <v>20</v>
      </c>
      <c r="B3144">
        <v>539551</v>
      </c>
      <c r="C3144" t="s">
        <v>1007</v>
      </c>
      <c r="D3144">
        <v>1227.5999999999999</v>
      </c>
      <c r="E3144">
        <v>1149.99</v>
      </c>
      <c r="F3144">
        <v>1112.77</v>
      </c>
      <c r="G3144">
        <v>1083.8900000000001</v>
      </c>
      <c r="H3144">
        <v>1059.24</v>
      </c>
      <c r="I3144">
        <v>947.04</v>
      </c>
      <c r="J3144">
        <v>1243.3499999999999</v>
      </c>
      <c r="K3144">
        <v>972.05</v>
      </c>
    </row>
    <row r="3145" spans="1:11" x14ac:dyDescent="0.25">
      <c r="A3145" t="s">
        <v>20</v>
      </c>
      <c r="B3145">
        <v>539552</v>
      </c>
      <c r="C3145" t="s">
        <v>4598</v>
      </c>
      <c r="D3145">
        <v>86.93</v>
      </c>
      <c r="E3145">
        <v>83.66</v>
      </c>
      <c r="F3145">
        <v>80.02</v>
      </c>
      <c r="G3145">
        <v>74.23</v>
      </c>
      <c r="H3145">
        <v>61.02</v>
      </c>
      <c r="I3145">
        <v>30.04</v>
      </c>
      <c r="J3145">
        <v>86.93</v>
      </c>
      <c r="K3145">
        <v>13.05</v>
      </c>
    </row>
    <row r="3146" spans="1:11" x14ac:dyDescent="0.25">
      <c r="A3146" t="s">
        <v>20</v>
      </c>
      <c r="B3146">
        <v>539559</v>
      </c>
      <c r="C3146" t="s">
        <v>4599</v>
      </c>
      <c r="D3146">
        <v>5.94</v>
      </c>
      <c r="E3146">
        <v>5.93</v>
      </c>
      <c r="F3146">
        <v>5.93</v>
      </c>
      <c r="G3146">
        <v>5.93</v>
      </c>
      <c r="H3146">
        <v>6</v>
      </c>
      <c r="I3146">
        <v>7.69</v>
      </c>
      <c r="J3146">
        <v>6.56</v>
      </c>
      <c r="K3146">
        <v>5.2</v>
      </c>
    </row>
    <row r="3147" spans="1:11" x14ac:dyDescent="0.25">
      <c r="A3147" t="s">
        <v>20</v>
      </c>
      <c r="B3147">
        <v>539561</v>
      </c>
      <c r="C3147" t="s">
        <v>4600</v>
      </c>
      <c r="D3147">
        <v>540.5</v>
      </c>
      <c r="E3147">
        <v>543.61</v>
      </c>
      <c r="F3147">
        <v>549.30999999999995</v>
      </c>
      <c r="G3147">
        <v>562.02</v>
      </c>
      <c r="H3147">
        <v>604.84</v>
      </c>
      <c r="I3147">
        <v>493.63</v>
      </c>
      <c r="J3147">
        <v>898.3</v>
      </c>
      <c r="K3147">
        <v>520</v>
      </c>
    </row>
    <row r="3148" spans="1:11" x14ac:dyDescent="0.25">
      <c r="A3148" t="s">
        <v>20</v>
      </c>
      <c r="B3148">
        <v>539562</v>
      </c>
      <c r="C3148" t="s">
        <v>4601</v>
      </c>
      <c r="D3148">
        <v>30.06</v>
      </c>
      <c r="E3148">
        <v>30.16</v>
      </c>
      <c r="F3148">
        <v>30.21</v>
      </c>
      <c r="G3148">
        <v>30.29</v>
      </c>
      <c r="H3148">
        <v>30.62</v>
      </c>
      <c r="I3148">
        <v>34.39</v>
      </c>
      <c r="J3148">
        <v>35.07</v>
      </c>
      <c r="K3148">
        <v>28.25</v>
      </c>
    </row>
    <row r="3149" spans="1:11" x14ac:dyDescent="0.25">
      <c r="A3149" t="s">
        <v>20</v>
      </c>
      <c r="B3149">
        <v>539574</v>
      </c>
      <c r="C3149" t="s">
        <v>4602</v>
      </c>
      <c r="D3149">
        <v>81.81</v>
      </c>
      <c r="E3149">
        <v>78.89</v>
      </c>
      <c r="F3149">
        <v>75.8</v>
      </c>
      <c r="G3149">
        <v>69.94</v>
      </c>
      <c r="H3149">
        <v>60.83</v>
      </c>
      <c r="I3149">
        <v>55.06</v>
      </c>
      <c r="J3149">
        <v>81.81</v>
      </c>
      <c r="K3149">
        <v>35</v>
      </c>
    </row>
    <row r="3150" spans="1:11" x14ac:dyDescent="0.25">
      <c r="A3150" t="s">
        <v>20</v>
      </c>
      <c r="B3150">
        <v>539584</v>
      </c>
      <c r="C3150" t="s">
        <v>4603</v>
      </c>
      <c r="D3150">
        <v>0.94</v>
      </c>
      <c r="E3150">
        <v>0.93</v>
      </c>
      <c r="F3150">
        <v>0.93</v>
      </c>
      <c r="G3150">
        <v>0.93</v>
      </c>
      <c r="H3150">
        <v>0.92</v>
      </c>
      <c r="I3150">
        <v>1</v>
      </c>
      <c r="J3150">
        <v>1.08</v>
      </c>
      <c r="K3150">
        <v>0.76</v>
      </c>
    </row>
    <row r="3151" spans="1:11" x14ac:dyDescent="0.25">
      <c r="A3151" t="s">
        <v>20</v>
      </c>
      <c r="B3151">
        <v>539593</v>
      </c>
      <c r="C3151" t="s">
        <v>4604</v>
      </c>
      <c r="D3151">
        <v>4</v>
      </c>
      <c r="E3151">
        <v>4.0599999999999996</v>
      </c>
      <c r="F3151">
        <v>4.13</v>
      </c>
      <c r="G3151">
        <v>4.22</v>
      </c>
      <c r="H3151">
        <v>4.41</v>
      </c>
      <c r="I3151">
        <v>4.3499999999999996</v>
      </c>
      <c r="J3151">
        <v>5.5</v>
      </c>
      <c r="K3151">
        <v>3.87</v>
      </c>
    </row>
    <row r="3152" spans="1:11" x14ac:dyDescent="0.25">
      <c r="A3152" t="s">
        <v>20</v>
      </c>
      <c r="B3152">
        <v>539594</v>
      </c>
      <c r="C3152" t="s">
        <v>4605</v>
      </c>
      <c r="D3152">
        <v>15.89</v>
      </c>
      <c r="E3152">
        <v>14.85</v>
      </c>
      <c r="F3152">
        <v>14.17</v>
      </c>
      <c r="G3152">
        <v>13.69</v>
      </c>
      <c r="H3152">
        <v>13.28</v>
      </c>
      <c r="I3152">
        <v>11.53</v>
      </c>
      <c r="J3152">
        <v>16.989999999999998</v>
      </c>
      <c r="K3152">
        <v>11.85</v>
      </c>
    </row>
    <row r="3153" spans="1:11" x14ac:dyDescent="0.25">
      <c r="A3153" t="s">
        <v>20</v>
      </c>
      <c r="B3153">
        <v>539596</v>
      </c>
      <c r="C3153" t="s">
        <v>4606</v>
      </c>
      <c r="D3153">
        <v>14.6</v>
      </c>
      <c r="E3153">
        <v>14.61</v>
      </c>
      <c r="F3153">
        <v>14.59</v>
      </c>
      <c r="G3153">
        <v>14.87</v>
      </c>
      <c r="H3153">
        <v>15.53</v>
      </c>
      <c r="I3153">
        <v>15.25</v>
      </c>
      <c r="J3153">
        <v>18.899999999999999</v>
      </c>
      <c r="K3153">
        <v>12.43</v>
      </c>
    </row>
    <row r="3154" spans="1:11" x14ac:dyDescent="0.25">
      <c r="A3154" t="s">
        <v>20</v>
      </c>
      <c r="B3154">
        <v>539598</v>
      </c>
      <c r="C3154" t="s">
        <v>4607</v>
      </c>
      <c r="D3154">
        <v>132.35</v>
      </c>
      <c r="E3154">
        <v>134.63</v>
      </c>
      <c r="F3154">
        <v>135.76</v>
      </c>
      <c r="G3154">
        <v>137.16999999999999</v>
      </c>
      <c r="H3154">
        <v>139.94</v>
      </c>
      <c r="I3154">
        <v>136.41</v>
      </c>
      <c r="J3154">
        <v>164</v>
      </c>
      <c r="K3154">
        <v>129</v>
      </c>
    </row>
    <row r="3155" spans="1:11" x14ac:dyDescent="0.25">
      <c r="A3155" t="s">
        <v>20</v>
      </c>
      <c r="B3155">
        <v>539599</v>
      </c>
      <c r="C3155" t="s">
        <v>5777</v>
      </c>
      <c r="D3155">
        <v>12.97</v>
      </c>
      <c r="E3155">
        <v>13.99</v>
      </c>
      <c r="F3155">
        <v>14.36</v>
      </c>
      <c r="G3155">
        <v>14.47</v>
      </c>
      <c r="H3155">
        <v>14.26</v>
      </c>
      <c r="I3155">
        <v>14.42</v>
      </c>
      <c r="J3155">
        <v>16.149999999999999</v>
      </c>
      <c r="K3155">
        <v>11.35</v>
      </c>
    </row>
    <row r="3156" spans="1:11" x14ac:dyDescent="0.25">
      <c r="A3156" t="s">
        <v>20</v>
      </c>
      <c r="B3156">
        <v>539607</v>
      </c>
      <c r="C3156" t="s">
        <v>4608</v>
      </c>
      <c r="D3156">
        <v>81.05</v>
      </c>
      <c r="E3156">
        <v>79.16</v>
      </c>
      <c r="F3156">
        <v>79.13</v>
      </c>
      <c r="G3156">
        <v>79.489999999999995</v>
      </c>
      <c r="H3156">
        <v>76.56</v>
      </c>
      <c r="I3156">
        <v>59.68</v>
      </c>
      <c r="J3156">
        <v>90.37</v>
      </c>
      <c r="K3156">
        <v>58.6</v>
      </c>
    </row>
    <row r="3157" spans="1:11" x14ac:dyDescent="0.25">
      <c r="A3157" t="s">
        <v>20</v>
      </c>
      <c r="B3157">
        <v>539620</v>
      </c>
      <c r="C3157" t="s">
        <v>4609</v>
      </c>
      <c r="D3157">
        <v>27.82</v>
      </c>
      <c r="E3157">
        <v>27.85</v>
      </c>
      <c r="F3157">
        <v>28.04</v>
      </c>
      <c r="G3157">
        <v>28.42</v>
      </c>
      <c r="H3157">
        <v>27.9</v>
      </c>
      <c r="I3157">
        <v>23.96</v>
      </c>
      <c r="J3157">
        <v>40.5</v>
      </c>
      <c r="K3157">
        <v>20.02</v>
      </c>
    </row>
    <row r="3158" spans="1:11" x14ac:dyDescent="0.25">
      <c r="A3158" t="s">
        <v>20</v>
      </c>
      <c r="B3158">
        <v>539621</v>
      </c>
      <c r="C3158" t="s">
        <v>4610</v>
      </c>
      <c r="D3158">
        <v>0.99</v>
      </c>
      <c r="E3158">
        <v>0.97</v>
      </c>
      <c r="F3158">
        <v>0.97</v>
      </c>
      <c r="G3158">
        <v>0.98</v>
      </c>
      <c r="H3158">
        <v>1.01</v>
      </c>
      <c r="I3158">
        <v>1.2</v>
      </c>
      <c r="J3158">
        <v>1.24</v>
      </c>
      <c r="K3158">
        <v>0.91</v>
      </c>
    </row>
    <row r="3159" spans="1:11" x14ac:dyDescent="0.25">
      <c r="A3159" t="s">
        <v>20</v>
      </c>
      <c r="B3159">
        <v>539636</v>
      </c>
      <c r="C3159" t="s">
        <v>1054</v>
      </c>
      <c r="D3159">
        <v>238.15</v>
      </c>
      <c r="E3159">
        <v>237.63</v>
      </c>
      <c r="F3159">
        <v>242.04</v>
      </c>
      <c r="G3159">
        <v>249.03</v>
      </c>
      <c r="H3159">
        <v>254.41</v>
      </c>
      <c r="I3159">
        <v>206.87</v>
      </c>
      <c r="J3159">
        <v>319</v>
      </c>
      <c r="K3159">
        <v>226.2</v>
      </c>
    </row>
    <row r="3160" spans="1:11" x14ac:dyDescent="0.25">
      <c r="A3160" t="s">
        <v>20</v>
      </c>
      <c r="B3160">
        <v>539658</v>
      </c>
      <c r="C3160" t="s">
        <v>1057</v>
      </c>
      <c r="D3160">
        <v>2506.6999999999998</v>
      </c>
      <c r="E3160">
        <v>2492.7399999999998</v>
      </c>
      <c r="F3160">
        <v>2480.3000000000002</v>
      </c>
      <c r="G3160">
        <v>2482.2800000000002</v>
      </c>
      <c r="H3160">
        <v>2489.65</v>
      </c>
      <c r="I3160">
        <v>2506.77</v>
      </c>
      <c r="J3160">
        <v>2733.6</v>
      </c>
      <c r="K3160">
        <v>2172</v>
      </c>
    </row>
    <row r="3161" spans="1:11" x14ac:dyDescent="0.25">
      <c r="A3161" t="s">
        <v>20</v>
      </c>
      <c r="B3161">
        <v>539659</v>
      </c>
      <c r="C3161" t="s">
        <v>4611</v>
      </c>
      <c r="D3161">
        <v>61.5</v>
      </c>
      <c r="E3161">
        <v>62.48</v>
      </c>
      <c r="F3161">
        <v>64.150000000000006</v>
      </c>
      <c r="G3161">
        <v>66.03</v>
      </c>
      <c r="H3161">
        <v>67.760000000000005</v>
      </c>
      <c r="I3161">
        <v>58.52</v>
      </c>
      <c r="J3161">
        <v>80.959999999999994</v>
      </c>
      <c r="K3161">
        <v>59.6</v>
      </c>
    </row>
    <row r="3162" spans="1:11" x14ac:dyDescent="0.25">
      <c r="A3162" t="s">
        <v>20</v>
      </c>
      <c r="B3162">
        <v>539660</v>
      </c>
      <c r="C3162" t="s">
        <v>4612</v>
      </c>
      <c r="D3162">
        <v>898.05</v>
      </c>
      <c r="E3162">
        <v>913.73</v>
      </c>
      <c r="F3162">
        <v>947.29</v>
      </c>
      <c r="G3162">
        <v>986.93</v>
      </c>
      <c r="H3162">
        <v>1047.69</v>
      </c>
      <c r="I3162">
        <v>1115.1300000000001</v>
      </c>
      <c r="J3162">
        <v>1374</v>
      </c>
      <c r="K3162">
        <v>867</v>
      </c>
    </row>
    <row r="3163" spans="1:11" x14ac:dyDescent="0.25">
      <c r="A3163" t="s">
        <v>20</v>
      </c>
      <c r="B3163">
        <v>539661</v>
      </c>
      <c r="C3163" t="s">
        <v>4613</v>
      </c>
      <c r="D3163">
        <v>55.72</v>
      </c>
      <c r="E3163">
        <v>56.81</v>
      </c>
      <c r="F3163">
        <v>57.4</v>
      </c>
      <c r="G3163">
        <v>57.73</v>
      </c>
      <c r="H3163">
        <v>57.69</v>
      </c>
      <c r="I3163">
        <v>58.77</v>
      </c>
      <c r="J3163">
        <v>62.75</v>
      </c>
      <c r="K3163">
        <v>47.84</v>
      </c>
    </row>
    <row r="3164" spans="1:11" x14ac:dyDescent="0.25">
      <c r="A3164" t="s">
        <v>20</v>
      </c>
      <c r="B3164">
        <v>539662</v>
      </c>
      <c r="C3164" t="s">
        <v>4614</v>
      </c>
      <c r="D3164">
        <v>17.100000000000001</v>
      </c>
      <c r="E3164">
        <v>17.329999999999998</v>
      </c>
      <c r="F3164">
        <v>17</v>
      </c>
      <c r="G3164">
        <v>16.2</v>
      </c>
      <c r="H3164">
        <v>15.14</v>
      </c>
      <c r="I3164">
        <v>18.27</v>
      </c>
      <c r="J3164">
        <v>20.12</v>
      </c>
      <c r="K3164">
        <v>12</v>
      </c>
    </row>
    <row r="3165" spans="1:11" x14ac:dyDescent="0.25">
      <c r="A3165" t="s">
        <v>20</v>
      </c>
      <c r="B3165">
        <v>539669</v>
      </c>
      <c r="C3165" t="s">
        <v>6479</v>
      </c>
      <c r="D3165">
        <v>1.1599999999999999</v>
      </c>
      <c r="E3165">
        <v>0.98</v>
      </c>
      <c r="F3165">
        <v>0.88</v>
      </c>
      <c r="G3165">
        <v>0.85</v>
      </c>
      <c r="H3165">
        <v>0.95</v>
      </c>
      <c r="I3165">
        <v>1.25</v>
      </c>
      <c r="J3165">
        <v>1.45</v>
      </c>
      <c r="K3165">
        <v>0.63</v>
      </c>
    </row>
    <row r="3166" spans="1:11" x14ac:dyDescent="0.25">
      <c r="A3166" t="s">
        <v>20</v>
      </c>
      <c r="B3166">
        <v>539673</v>
      </c>
      <c r="C3166" t="s">
        <v>4615</v>
      </c>
      <c r="D3166">
        <v>1.56</v>
      </c>
      <c r="E3166">
        <v>1.54</v>
      </c>
      <c r="F3166">
        <v>1.54</v>
      </c>
      <c r="G3166">
        <v>1.54</v>
      </c>
      <c r="H3166">
        <v>1.59</v>
      </c>
      <c r="I3166">
        <v>1.92</v>
      </c>
      <c r="J3166">
        <v>1.79</v>
      </c>
      <c r="K3166">
        <v>1.4</v>
      </c>
    </row>
    <row r="3167" spans="1:11" x14ac:dyDescent="0.25">
      <c r="A3167" t="s">
        <v>20</v>
      </c>
      <c r="B3167">
        <v>539678</v>
      </c>
      <c r="C3167" t="s">
        <v>1073</v>
      </c>
      <c r="D3167">
        <v>372</v>
      </c>
      <c r="E3167">
        <v>361.24</v>
      </c>
      <c r="F3167">
        <v>348.94</v>
      </c>
      <c r="G3167">
        <v>333.63</v>
      </c>
      <c r="H3167">
        <v>296.64</v>
      </c>
      <c r="I3167">
        <v>220.21</v>
      </c>
      <c r="J3167">
        <v>385.1</v>
      </c>
      <c r="K3167">
        <v>154.5</v>
      </c>
    </row>
    <row r="3168" spans="1:11" x14ac:dyDescent="0.25">
      <c r="A3168" t="s">
        <v>20</v>
      </c>
      <c r="B3168">
        <v>539679</v>
      </c>
      <c r="C3168" t="s">
        <v>4616</v>
      </c>
      <c r="D3168">
        <v>17.739999999999998</v>
      </c>
      <c r="E3168">
        <v>17.75</v>
      </c>
      <c r="F3168">
        <v>17.48</v>
      </c>
      <c r="G3168">
        <v>17.190000000000001</v>
      </c>
      <c r="H3168">
        <v>17.5</v>
      </c>
      <c r="I3168">
        <v>16.3</v>
      </c>
      <c r="J3168">
        <v>25.99</v>
      </c>
      <c r="K3168">
        <v>13.92</v>
      </c>
    </row>
    <row r="3169" spans="1:11" x14ac:dyDescent="0.25">
      <c r="A3169" t="s">
        <v>20</v>
      </c>
      <c r="B3169">
        <v>539686</v>
      </c>
      <c r="C3169" t="s">
        <v>6480</v>
      </c>
      <c r="D3169">
        <v>582.1</v>
      </c>
      <c r="E3169">
        <v>575.64</v>
      </c>
      <c r="F3169">
        <v>564.38</v>
      </c>
      <c r="G3169">
        <v>555.16999999999996</v>
      </c>
      <c r="H3169">
        <v>528.38</v>
      </c>
      <c r="I3169">
        <v>377.59</v>
      </c>
      <c r="J3169">
        <v>619.4</v>
      </c>
      <c r="K3169">
        <v>332.65</v>
      </c>
    </row>
    <row r="3170" spans="1:11" x14ac:dyDescent="0.25">
      <c r="A3170" t="s">
        <v>20</v>
      </c>
      <c r="B3170">
        <v>539692</v>
      </c>
      <c r="C3170" t="s">
        <v>4617</v>
      </c>
      <c r="D3170">
        <v>15.25</v>
      </c>
      <c r="E3170">
        <v>15.7</v>
      </c>
      <c r="F3170">
        <v>16.23</v>
      </c>
      <c r="G3170">
        <v>17.04</v>
      </c>
      <c r="H3170">
        <v>17.760000000000002</v>
      </c>
      <c r="I3170">
        <v>15.7</v>
      </c>
      <c r="J3170">
        <v>22.49</v>
      </c>
      <c r="K3170">
        <v>13.74</v>
      </c>
    </row>
    <row r="3171" spans="1:11" x14ac:dyDescent="0.25">
      <c r="A3171" t="s">
        <v>20</v>
      </c>
      <c r="B3171">
        <v>539697</v>
      </c>
      <c r="C3171" t="s">
        <v>4618</v>
      </c>
      <c r="D3171">
        <v>33.520000000000003</v>
      </c>
      <c r="E3171">
        <v>32.49</v>
      </c>
      <c r="F3171">
        <v>31.33</v>
      </c>
      <c r="G3171">
        <v>29.11</v>
      </c>
      <c r="H3171">
        <v>23.99</v>
      </c>
      <c r="I3171">
        <v>15.08</v>
      </c>
      <c r="J3171">
        <v>33.520000000000003</v>
      </c>
      <c r="K3171">
        <v>10.4</v>
      </c>
    </row>
    <row r="3172" spans="1:11" x14ac:dyDescent="0.25">
      <c r="A3172" t="s">
        <v>20</v>
      </c>
      <c r="B3172">
        <v>539724</v>
      </c>
      <c r="C3172" t="s">
        <v>4619</v>
      </c>
      <c r="D3172">
        <v>11</v>
      </c>
      <c r="E3172">
        <v>10.66</v>
      </c>
      <c r="F3172">
        <v>9.94</v>
      </c>
      <c r="G3172">
        <v>9.2200000000000006</v>
      </c>
      <c r="H3172">
        <v>8.83</v>
      </c>
      <c r="I3172">
        <v>8.68</v>
      </c>
      <c r="J3172">
        <v>12.03</v>
      </c>
      <c r="K3172">
        <v>6.51</v>
      </c>
    </row>
    <row r="3173" spans="1:11" x14ac:dyDescent="0.25">
      <c r="A3173" t="s">
        <v>20</v>
      </c>
      <c r="B3173">
        <v>539725</v>
      </c>
      <c r="C3173" t="s">
        <v>1231</v>
      </c>
      <c r="D3173">
        <v>116.45</v>
      </c>
      <c r="E3173">
        <v>116.57</v>
      </c>
      <c r="F3173">
        <v>115.78</v>
      </c>
      <c r="G3173">
        <v>114.65</v>
      </c>
      <c r="H3173">
        <v>113.46</v>
      </c>
      <c r="I3173">
        <v>109.85</v>
      </c>
      <c r="J3173">
        <v>124.45</v>
      </c>
      <c r="K3173">
        <v>105.4</v>
      </c>
    </row>
    <row r="3174" spans="1:11" x14ac:dyDescent="0.25">
      <c r="A3174" t="s">
        <v>20</v>
      </c>
      <c r="B3174">
        <v>539730</v>
      </c>
      <c r="C3174" t="s">
        <v>4620</v>
      </c>
      <c r="D3174">
        <v>865.1</v>
      </c>
      <c r="E3174">
        <v>882.75</v>
      </c>
      <c r="F3174">
        <v>880.36</v>
      </c>
      <c r="G3174">
        <v>874.62</v>
      </c>
      <c r="H3174">
        <v>884.79</v>
      </c>
      <c r="I3174">
        <v>920.46</v>
      </c>
      <c r="J3174">
        <v>1249</v>
      </c>
      <c r="K3174">
        <v>800</v>
      </c>
    </row>
    <row r="3175" spans="1:11" x14ac:dyDescent="0.25">
      <c r="A3175" t="s">
        <v>20</v>
      </c>
      <c r="B3175">
        <v>539742</v>
      </c>
      <c r="C3175" t="s">
        <v>1249</v>
      </c>
      <c r="D3175">
        <v>30.29</v>
      </c>
      <c r="E3175">
        <v>30.49</v>
      </c>
      <c r="F3175">
        <v>30.68</v>
      </c>
      <c r="G3175">
        <v>30.6</v>
      </c>
      <c r="H3175">
        <v>29.66</v>
      </c>
      <c r="I3175">
        <v>26.45</v>
      </c>
      <c r="J3175">
        <v>36.6</v>
      </c>
      <c r="K3175">
        <v>21.01</v>
      </c>
    </row>
    <row r="3176" spans="1:11" x14ac:dyDescent="0.25">
      <c r="A3176" t="s">
        <v>20</v>
      </c>
      <c r="B3176">
        <v>539760</v>
      </c>
      <c r="C3176" t="s">
        <v>4621</v>
      </c>
      <c r="D3176">
        <v>92.6</v>
      </c>
      <c r="E3176">
        <v>91.48</v>
      </c>
      <c r="F3176">
        <v>90.99</v>
      </c>
      <c r="G3176">
        <v>90.83</v>
      </c>
      <c r="H3176">
        <v>88.76</v>
      </c>
      <c r="I3176">
        <v>67.89</v>
      </c>
      <c r="J3176">
        <v>103.5</v>
      </c>
      <c r="K3176">
        <v>55.1</v>
      </c>
    </row>
    <row r="3177" spans="1:11" x14ac:dyDescent="0.25">
      <c r="A3177" t="s">
        <v>20</v>
      </c>
      <c r="B3177">
        <v>539761</v>
      </c>
      <c r="C3177" t="s">
        <v>4622</v>
      </c>
      <c r="D3177">
        <v>114.9</v>
      </c>
      <c r="E3177">
        <v>109.24</v>
      </c>
      <c r="F3177">
        <v>108.37</v>
      </c>
      <c r="G3177">
        <v>109.85</v>
      </c>
      <c r="H3177">
        <v>120.26</v>
      </c>
      <c r="I3177">
        <v>121.23</v>
      </c>
      <c r="J3177">
        <v>178</v>
      </c>
      <c r="K3177">
        <v>95</v>
      </c>
    </row>
    <row r="3178" spans="1:11" x14ac:dyDescent="0.25">
      <c r="A3178" t="s">
        <v>20</v>
      </c>
      <c r="B3178">
        <v>539767</v>
      </c>
      <c r="C3178" t="s">
        <v>4623</v>
      </c>
      <c r="D3178">
        <v>11.97</v>
      </c>
      <c r="E3178">
        <v>11.89</v>
      </c>
      <c r="F3178">
        <v>11.85</v>
      </c>
      <c r="G3178">
        <v>11.98</v>
      </c>
      <c r="H3178">
        <v>12.43</v>
      </c>
      <c r="I3178">
        <v>14.82</v>
      </c>
      <c r="J3178">
        <v>15.12</v>
      </c>
      <c r="K3178">
        <v>10.9</v>
      </c>
    </row>
    <row r="3179" spans="1:11" x14ac:dyDescent="0.25">
      <c r="A3179" t="s">
        <v>20</v>
      </c>
      <c r="B3179">
        <v>539770</v>
      </c>
      <c r="C3179" t="s">
        <v>5778</v>
      </c>
      <c r="D3179">
        <v>4.08</v>
      </c>
      <c r="E3179">
        <v>3.82</v>
      </c>
      <c r="F3179">
        <v>3.75</v>
      </c>
      <c r="G3179">
        <v>3.83</v>
      </c>
      <c r="H3179">
        <v>3.94</v>
      </c>
      <c r="I3179">
        <v>4.45</v>
      </c>
      <c r="J3179">
        <v>5.36</v>
      </c>
      <c r="K3179">
        <v>2.95</v>
      </c>
    </row>
    <row r="3180" spans="1:11" x14ac:dyDescent="0.25">
      <c r="A3180" t="s">
        <v>20</v>
      </c>
      <c r="B3180">
        <v>539773</v>
      </c>
      <c r="C3180" t="s">
        <v>4624</v>
      </c>
      <c r="D3180">
        <v>2.88</v>
      </c>
      <c r="E3180">
        <v>2.83</v>
      </c>
      <c r="F3180">
        <v>2.74</v>
      </c>
      <c r="G3180">
        <v>2.63</v>
      </c>
      <c r="H3180">
        <v>2.5</v>
      </c>
      <c r="I3180">
        <v>2.66</v>
      </c>
      <c r="J3180">
        <v>3.08</v>
      </c>
      <c r="K3180">
        <v>1.96</v>
      </c>
    </row>
    <row r="3181" spans="1:11" x14ac:dyDescent="0.25">
      <c r="A3181" t="s">
        <v>20</v>
      </c>
      <c r="B3181">
        <v>539784</v>
      </c>
      <c r="C3181" t="s">
        <v>1317</v>
      </c>
      <c r="D3181">
        <v>212.58</v>
      </c>
      <c r="E3181">
        <v>211.19</v>
      </c>
      <c r="F3181">
        <v>210.05</v>
      </c>
      <c r="G3181">
        <v>209.17</v>
      </c>
      <c r="H3181">
        <v>208.66</v>
      </c>
      <c r="I3181">
        <v>201.48</v>
      </c>
      <c r="J3181">
        <v>221.31</v>
      </c>
      <c r="K3181">
        <v>200.28</v>
      </c>
    </row>
    <row r="3182" spans="1:11" x14ac:dyDescent="0.25">
      <c r="A3182" t="s">
        <v>20</v>
      </c>
      <c r="B3182">
        <v>539785</v>
      </c>
      <c r="C3182" t="s">
        <v>1341</v>
      </c>
      <c r="D3182">
        <v>48.69</v>
      </c>
      <c r="E3182">
        <v>48.01</v>
      </c>
      <c r="F3182">
        <v>47.76</v>
      </c>
      <c r="G3182">
        <v>47.88</v>
      </c>
      <c r="H3182">
        <v>48.22</v>
      </c>
      <c r="I3182">
        <v>45.49</v>
      </c>
      <c r="J3182">
        <v>56.26</v>
      </c>
      <c r="K3182">
        <v>41.05</v>
      </c>
    </row>
    <row r="3183" spans="1:11" x14ac:dyDescent="0.25">
      <c r="A3183" t="s">
        <v>20</v>
      </c>
      <c r="B3183">
        <v>539787</v>
      </c>
      <c r="C3183" t="s">
        <v>1350</v>
      </c>
      <c r="D3183">
        <v>359.15</v>
      </c>
      <c r="E3183">
        <v>365.28</v>
      </c>
      <c r="F3183">
        <v>367.27</v>
      </c>
      <c r="G3183">
        <v>367.14</v>
      </c>
      <c r="H3183">
        <v>361.25</v>
      </c>
      <c r="I3183">
        <v>327.91</v>
      </c>
      <c r="J3183">
        <v>389.3</v>
      </c>
      <c r="K3183">
        <v>322.95</v>
      </c>
    </row>
    <row r="3184" spans="1:11" x14ac:dyDescent="0.25">
      <c r="A3184" t="s">
        <v>20</v>
      </c>
      <c r="B3184">
        <v>539798</v>
      </c>
      <c r="C3184" t="s">
        <v>4625</v>
      </c>
      <c r="D3184">
        <v>6.3</v>
      </c>
      <c r="E3184">
        <v>6.37</v>
      </c>
      <c r="F3184">
        <v>6.36</v>
      </c>
      <c r="G3184">
        <v>6.34</v>
      </c>
      <c r="H3184">
        <v>6.3</v>
      </c>
      <c r="I3184">
        <v>6.67</v>
      </c>
      <c r="J3184">
        <v>6.9</v>
      </c>
      <c r="K3184">
        <v>5.62</v>
      </c>
    </row>
    <row r="3185" spans="1:11" x14ac:dyDescent="0.25">
      <c r="A3185" t="s">
        <v>20</v>
      </c>
      <c r="B3185">
        <v>539799</v>
      </c>
      <c r="C3185" t="s">
        <v>1355</v>
      </c>
      <c r="D3185">
        <v>274.55</v>
      </c>
      <c r="E3185">
        <v>279.39999999999998</v>
      </c>
      <c r="F3185">
        <v>277.12</v>
      </c>
      <c r="G3185">
        <v>272.52</v>
      </c>
      <c r="H3185">
        <v>260.75</v>
      </c>
      <c r="I3185">
        <v>202.48</v>
      </c>
      <c r="J3185">
        <v>294.39999999999998</v>
      </c>
      <c r="K3185">
        <v>200</v>
      </c>
    </row>
    <row r="3186" spans="1:11" x14ac:dyDescent="0.25">
      <c r="A3186" t="s">
        <v>20</v>
      </c>
      <c r="B3186">
        <v>539800</v>
      </c>
      <c r="C3186" t="s">
        <v>4626</v>
      </c>
      <c r="D3186">
        <v>5.16</v>
      </c>
      <c r="E3186">
        <v>5.16</v>
      </c>
      <c r="F3186">
        <v>5.12</v>
      </c>
      <c r="G3186">
        <v>5.1100000000000003</v>
      </c>
      <c r="H3186">
        <v>5.09</v>
      </c>
      <c r="I3186">
        <v>5.56</v>
      </c>
      <c r="J3186">
        <v>5.7</v>
      </c>
      <c r="K3186">
        <v>3.79</v>
      </c>
    </row>
    <row r="3187" spans="1:11" x14ac:dyDescent="0.25">
      <c r="A3187" t="s">
        <v>20</v>
      </c>
      <c r="B3187">
        <v>539807</v>
      </c>
      <c r="C3187" t="s">
        <v>1357</v>
      </c>
      <c r="D3187">
        <v>21.96</v>
      </c>
      <c r="E3187">
        <v>21.52</v>
      </c>
      <c r="F3187">
        <v>21</v>
      </c>
      <c r="G3187">
        <v>20.420000000000002</v>
      </c>
      <c r="H3187">
        <v>19.13</v>
      </c>
      <c r="I3187">
        <v>16.88</v>
      </c>
      <c r="J3187">
        <v>23</v>
      </c>
      <c r="K3187">
        <v>13.7</v>
      </c>
    </row>
    <row r="3188" spans="1:11" x14ac:dyDescent="0.25">
      <c r="A3188" t="s">
        <v>20</v>
      </c>
      <c r="B3188">
        <v>539814</v>
      </c>
      <c r="C3188" t="s">
        <v>4627</v>
      </c>
      <c r="D3188">
        <v>108.6</v>
      </c>
      <c r="E3188">
        <v>109.09</v>
      </c>
      <c r="F3188">
        <v>107.78</v>
      </c>
      <c r="G3188">
        <v>105.05</v>
      </c>
      <c r="H3188">
        <v>98.26</v>
      </c>
      <c r="I3188">
        <v>74.709999999999994</v>
      </c>
      <c r="J3188">
        <v>113.7</v>
      </c>
      <c r="K3188">
        <v>67.36</v>
      </c>
    </row>
    <row r="3189" spans="1:11" x14ac:dyDescent="0.25">
      <c r="A3189" t="s">
        <v>20</v>
      </c>
      <c r="B3189">
        <v>539834</v>
      </c>
      <c r="C3189" t="s">
        <v>4628</v>
      </c>
      <c r="D3189">
        <v>33.130000000000003</v>
      </c>
      <c r="E3189">
        <v>32.69</v>
      </c>
      <c r="F3189">
        <v>31.72</v>
      </c>
      <c r="G3189">
        <v>29.9</v>
      </c>
      <c r="H3189">
        <v>26.49</v>
      </c>
      <c r="I3189">
        <v>23.29</v>
      </c>
      <c r="J3189">
        <v>35.42</v>
      </c>
      <c r="K3189">
        <v>19.05</v>
      </c>
    </row>
    <row r="3190" spans="1:11" x14ac:dyDescent="0.25">
      <c r="A3190" t="s">
        <v>20</v>
      </c>
      <c r="B3190">
        <v>539835</v>
      </c>
      <c r="C3190" t="s">
        <v>4629</v>
      </c>
      <c r="D3190">
        <v>1.76</v>
      </c>
      <c r="E3190">
        <v>1.77</v>
      </c>
      <c r="F3190">
        <v>1.74</v>
      </c>
      <c r="G3190">
        <v>1.67</v>
      </c>
      <c r="H3190">
        <v>1.56</v>
      </c>
      <c r="I3190">
        <v>1.74</v>
      </c>
      <c r="J3190">
        <v>1.96</v>
      </c>
      <c r="K3190">
        <v>1.27</v>
      </c>
    </row>
    <row r="3191" spans="1:11" x14ac:dyDescent="0.25">
      <c r="A3191" t="s">
        <v>20</v>
      </c>
      <c r="B3191">
        <v>539837</v>
      </c>
      <c r="C3191" t="s">
        <v>4630</v>
      </c>
      <c r="D3191">
        <v>726.75</v>
      </c>
      <c r="E3191">
        <v>723.7</v>
      </c>
      <c r="F3191">
        <v>707.25</v>
      </c>
      <c r="G3191">
        <v>680.08</v>
      </c>
      <c r="H3191">
        <v>627.07000000000005</v>
      </c>
      <c r="I3191">
        <v>526.46</v>
      </c>
      <c r="J3191">
        <v>755</v>
      </c>
      <c r="K3191">
        <v>481.3</v>
      </c>
    </row>
    <row r="3192" spans="1:11" x14ac:dyDescent="0.25">
      <c r="A3192" t="s">
        <v>20</v>
      </c>
      <c r="B3192">
        <v>539839</v>
      </c>
      <c r="C3192" t="s">
        <v>4631</v>
      </c>
      <c r="D3192">
        <v>10.25</v>
      </c>
      <c r="E3192">
        <v>10.7</v>
      </c>
      <c r="F3192">
        <v>10.96</v>
      </c>
      <c r="G3192">
        <v>10.99</v>
      </c>
      <c r="H3192">
        <v>10.88</v>
      </c>
      <c r="I3192">
        <v>12.18</v>
      </c>
      <c r="J3192">
        <v>17.02</v>
      </c>
      <c r="K3192">
        <v>6.42</v>
      </c>
    </row>
    <row r="3193" spans="1:11" x14ac:dyDescent="0.25">
      <c r="A3193" t="s">
        <v>20</v>
      </c>
      <c r="B3193">
        <v>539841</v>
      </c>
      <c r="C3193" t="s">
        <v>4632</v>
      </c>
      <c r="D3193">
        <v>85.41</v>
      </c>
      <c r="E3193">
        <v>86.84</v>
      </c>
      <c r="F3193">
        <v>87.46</v>
      </c>
      <c r="G3193">
        <v>88.23</v>
      </c>
      <c r="H3193">
        <v>86.67</v>
      </c>
      <c r="I3193">
        <v>70.349999999999994</v>
      </c>
      <c r="J3193">
        <v>106.4</v>
      </c>
      <c r="K3193">
        <v>59.94</v>
      </c>
    </row>
    <row r="3194" spans="1:11" x14ac:dyDescent="0.25">
      <c r="A3194" t="s">
        <v>20</v>
      </c>
      <c r="B3194">
        <v>539843</v>
      </c>
      <c r="C3194" t="s">
        <v>1194</v>
      </c>
      <c r="D3194">
        <v>479.7</v>
      </c>
      <c r="E3194">
        <v>462.23</v>
      </c>
      <c r="F3194">
        <v>433.9</v>
      </c>
      <c r="G3194">
        <v>403.08</v>
      </c>
      <c r="H3194">
        <v>372.83</v>
      </c>
      <c r="I3194">
        <v>274.08999999999997</v>
      </c>
      <c r="J3194">
        <v>494.9</v>
      </c>
      <c r="K3194">
        <v>305</v>
      </c>
    </row>
    <row r="3195" spans="1:11" x14ac:dyDescent="0.25">
      <c r="A3195" t="s">
        <v>20</v>
      </c>
      <c r="B3195">
        <v>539854</v>
      </c>
      <c r="C3195" t="s">
        <v>4633</v>
      </c>
      <c r="D3195">
        <v>320</v>
      </c>
      <c r="E3195">
        <v>317.36</v>
      </c>
      <c r="F3195">
        <v>314.02</v>
      </c>
      <c r="G3195">
        <v>311.58999999999997</v>
      </c>
      <c r="H3195">
        <v>308.67</v>
      </c>
      <c r="I3195">
        <v>303.54000000000002</v>
      </c>
      <c r="J3195">
        <v>372</v>
      </c>
      <c r="K3195">
        <v>245.25</v>
      </c>
    </row>
    <row r="3196" spans="1:11" x14ac:dyDescent="0.25">
      <c r="A3196" t="s">
        <v>20</v>
      </c>
      <c r="B3196">
        <v>539861</v>
      </c>
      <c r="C3196" t="s">
        <v>5779</v>
      </c>
      <c r="D3196">
        <v>5.36</v>
      </c>
      <c r="E3196">
        <v>4.93</v>
      </c>
      <c r="F3196">
        <v>4.62</v>
      </c>
      <c r="G3196">
        <v>4.28</v>
      </c>
      <c r="H3196">
        <v>3.85</v>
      </c>
      <c r="I3196">
        <v>3.63</v>
      </c>
      <c r="J3196">
        <v>5.36</v>
      </c>
      <c r="K3196">
        <v>2.57</v>
      </c>
    </row>
    <row r="3197" spans="1:11" x14ac:dyDescent="0.25">
      <c r="A3197" t="s">
        <v>20</v>
      </c>
      <c r="B3197">
        <v>539871</v>
      </c>
      <c r="C3197" t="s">
        <v>1389</v>
      </c>
      <c r="D3197">
        <v>535.1</v>
      </c>
      <c r="E3197">
        <v>540.34</v>
      </c>
      <c r="F3197">
        <v>542.72</v>
      </c>
      <c r="G3197">
        <v>545.89</v>
      </c>
      <c r="H3197">
        <v>549.66</v>
      </c>
      <c r="I3197">
        <v>551.97</v>
      </c>
      <c r="J3197">
        <v>606.65</v>
      </c>
      <c r="K3197">
        <v>511</v>
      </c>
    </row>
    <row r="3198" spans="1:11" x14ac:dyDescent="0.25">
      <c r="A3198" t="s">
        <v>20</v>
      </c>
      <c r="B3198">
        <v>539872</v>
      </c>
      <c r="C3198" t="s">
        <v>637</v>
      </c>
      <c r="D3198">
        <v>396.2</v>
      </c>
      <c r="E3198">
        <v>393.83</v>
      </c>
      <c r="F3198">
        <v>397.32</v>
      </c>
      <c r="G3198">
        <v>407.36</v>
      </c>
      <c r="H3198">
        <v>409.98</v>
      </c>
      <c r="I3198">
        <v>374.6</v>
      </c>
      <c r="J3198">
        <v>511</v>
      </c>
      <c r="K3198">
        <v>306</v>
      </c>
    </row>
    <row r="3199" spans="1:11" x14ac:dyDescent="0.25">
      <c r="A3199" t="s">
        <v>20</v>
      </c>
      <c r="B3199">
        <v>539874</v>
      </c>
      <c r="C3199" t="s">
        <v>1393</v>
      </c>
      <c r="D3199">
        <v>556.1</v>
      </c>
      <c r="E3199">
        <v>568.15</v>
      </c>
      <c r="F3199">
        <v>562.71</v>
      </c>
      <c r="G3199">
        <v>555.52</v>
      </c>
      <c r="H3199">
        <v>536.64</v>
      </c>
      <c r="I3199">
        <v>426.57</v>
      </c>
      <c r="J3199">
        <v>604.70000000000005</v>
      </c>
      <c r="K3199">
        <v>468.7</v>
      </c>
    </row>
    <row r="3200" spans="1:11" x14ac:dyDescent="0.25">
      <c r="A3200" t="s">
        <v>20</v>
      </c>
      <c r="B3200">
        <v>539875</v>
      </c>
      <c r="C3200" t="s">
        <v>4634</v>
      </c>
      <c r="D3200">
        <v>86</v>
      </c>
      <c r="E3200">
        <v>86.04</v>
      </c>
      <c r="F3200">
        <v>85.44</v>
      </c>
      <c r="G3200">
        <v>84.53</v>
      </c>
      <c r="H3200">
        <v>83.36</v>
      </c>
      <c r="I3200">
        <v>84.05</v>
      </c>
      <c r="J3200">
        <v>101</v>
      </c>
      <c r="K3200">
        <v>73</v>
      </c>
    </row>
    <row r="3201" spans="1:11" x14ac:dyDescent="0.25">
      <c r="A3201" t="s">
        <v>20</v>
      </c>
      <c r="B3201">
        <v>539876</v>
      </c>
      <c r="C3201" t="s">
        <v>1395</v>
      </c>
      <c r="D3201">
        <v>287.95</v>
      </c>
      <c r="E3201">
        <v>284.52999999999997</v>
      </c>
      <c r="F3201">
        <v>283.95</v>
      </c>
      <c r="G3201">
        <v>285.64</v>
      </c>
      <c r="H3201">
        <v>290.60000000000002</v>
      </c>
      <c r="I3201">
        <v>302.3</v>
      </c>
      <c r="J3201">
        <v>319.85000000000002</v>
      </c>
      <c r="K3201">
        <v>275.5</v>
      </c>
    </row>
    <row r="3202" spans="1:11" x14ac:dyDescent="0.25">
      <c r="A3202" t="s">
        <v>20</v>
      </c>
      <c r="B3202">
        <v>539883</v>
      </c>
      <c r="C3202" t="s">
        <v>957</v>
      </c>
      <c r="D3202">
        <v>2547.25</v>
      </c>
      <c r="E3202">
        <v>2432.0700000000002</v>
      </c>
      <c r="F3202">
        <v>2393.16</v>
      </c>
      <c r="G3202">
        <v>2363.4499999999998</v>
      </c>
      <c r="H3202">
        <v>2290.84</v>
      </c>
      <c r="I3202">
        <v>2049.59</v>
      </c>
      <c r="J3202">
        <v>2580</v>
      </c>
      <c r="K3202">
        <v>1945.85</v>
      </c>
    </row>
    <row r="3203" spans="1:11" x14ac:dyDescent="0.25">
      <c r="A3203" t="s">
        <v>20</v>
      </c>
      <c r="B3203">
        <v>539884</v>
      </c>
      <c r="C3203" t="s">
        <v>4635</v>
      </c>
      <c r="D3203">
        <v>3.09</v>
      </c>
      <c r="E3203">
        <v>3.05</v>
      </c>
      <c r="F3203">
        <v>3.05</v>
      </c>
      <c r="G3203">
        <v>3.11</v>
      </c>
      <c r="H3203">
        <v>3.14</v>
      </c>
      <c r="I3203">
        <v>3.5</v>
      </c>
      <c r="J3203">
        <v>4.6500000000000004</v>
      </c>
      <c r="K3203">
        <v>2.56</v>
      </c>
    </row>
    <row r="3204" spans="1:11" x14ac:dyDescent="0.25">
      <c r="A3204" t="s">
        <v>20</v>
      </c>
      <c r="B3204">
        <v>539889</v>
      </c>
      <c r="C3204" t="s">
        <v>1397</v>
      </c>
      <c r="D3204">
        <v>214.4</v>
      </c>
      <c r="E3204">
        <v>219.02</v>
      </c>
      <c r="F3204">
        <v>219.35</v>
      </c>
      <c r="G3204">
        <v>217.01</v>
      </c>
      <c r="H3204">
        <v>206.7</v>
      </c>
      <c r="I3204">
        <v>157.93</v>
      </c>
      <c r="J3204">
        <v>233.3</v>
      </c>
      <c r="K3204">
        <v>152</v>
      </c>
    </row>
    <row r="3205" spans="1:11" x14ac:dyDescent="0.25">
      <c r="A3205" t="s">
        <v>20</v>
      </c>
      <c r="B3205">
        <v>539894</v>
      </c>
      <c r="C3205" t="s">
        <v>4636</v>
      </c>
      <c r="D3205">
        <v>6.18</v>
      </c>
      <c r="E3205">
        <v>6.16</v>
      </c>
      <c r="F3205">
        <v>6.17</v>
      </c>
      <c r="G3205">
        <v>6.26</v>
      </c>
      <c r="H3205">
        <v>6.35</v>
      </c>
      <c r="I3205">
        <v>5.71</v>
      </c>
      <c r="J3205">
        <v>8.23</v>
      </c>
      <c r="K3205">
        <v>5.54</v>
      </c>
    </row>
    <row r="3206" spans="1:11" x14ac:dyDescent="0.25">
      <c r="A3206" t="s">
        <v>20</v>
      </c>
      <c r="B3206">
        <v>539895</v>
      </c>
      <c r="C3206" t="s">
        <v>5780</v>
      </c>
      <c r="D3206">
        <v>56.57</v>
      </c>
      <c r="E3206">
        <v>55.24</v>
      </c>
      <c r="F3206">
        <v>53.01</v>
      </c>
      <c r="G3206">
        <v>49.24</v>
      </c>
      <c r="H3206">
        <v>40.1</v>
      </c>
      <c r="I3206">
        <v>25.96</v>
      </c>
      <c r="J3206">
        <v>56.58</v>
      </c>
      <c r="K3206">
        <v>11.11</v>
      </c>
    </row>
    <row r="3207" spans="1:11" x14ac:dyDescent="0.25">
      <c r="A3207" t="s">
        <v>20</v>
      </c>
      <c r="B3207">
        <v>539910</v>
      </c>
      <c r="C3207" t="s">
        <v>4637</v>
      </c>
      <c r="D3207">
        <v>2.46</v>
      </c>
      <c r="E3207">
        <v>2.36</v>
      </c>
      <c r="F3207">
        <v>2.29</v>
      </c>
      <c r="G3207">
        <v>2.2000000000000002</v>
      </c>
      <c r="H3207">
        <v>2.13</v>
      </c>
      <c r="I3207">
        <v>2.35</v>
      </c>
      <c r="J3207">
        <v>2.4900000000000002</v>
      </c>
      <c r="K3207">
        <v>1.9</v>
      </c>
    </row>
    <row r="3208" spans="1:11" x14ac:dyDescent="0.25">
      <c r="A3208" t="s">
        <v>20</v>
      </c>
      <c r="B3208">
        <v>539911</v>
      </c>
      <c r="C3208" t="s">
        <v>4638</v>
      </c>
      <c r="D3208">
        <v>16.649999999999999</v>
      </c>
      <c r="E3208">
        <v>16.149999999999999</v>
      </c>
      <c r="F3208">
        <v>16.36</v>
      </c>
      <c r="G3208">
        <v>17.059999999999999</v>
      </c>
      <c r="H3208">
        <v>20.18</v>
      </c>
      <c r="I3208">
        <v>27.84</v>
      </c>
      <c r="J3208">
        <v>44</v>
      </c>
      <c r="K3208">
        <v>15.03</v>
      </c>
    </row>
    <row r="3209" spans="1:11" x14ac:dyDescent="0.25">
      <c r="A3209" t="s">
        <v>20</v>
      </c>
      <c r="B3209">
        <v>539917</v>
      </c>
      <c r="C3209" t="s">
        <v>4639</v>
      </c>
      <c r="D3209">
        <v>8.5299999999999994</v>
      </c>
      <c r="E3209">
        <v>8.59</v>
      </c>
      <c r="F3209">
        <v>8.5500000000000007</v>
      </c>
      <c r="G3209">
        <v>8.52</v>
      </c>
      <c r="H3209">
        <v>8.65</v>
      </c>
      <c r="I3209">
        <v>9.32</v>
      </c>
      <c r="J3209">
        <v>12.1</v>
      </c>
      <c r="K3209">
        <v>7.81</v>
      </c>
    </row>
    <row r="3210" spans="1:11" x14ac:dyDescent="0.25">
      <c r="A3210" t="s">
        <v>20</v>
      </c>
      <c r="B3210">
        <v>539921</v>
      </c>
      <c r="C3210" t="s">
        <v>4640</v>
      </c>
      <c r="D3210">
        <v>64.819999999999993</v>
      </c>
      <c r="E3210">
        <v>64.34</v>
      </c>
      <c r="F3210">
        <v>64.400000000000006</v>
      </c>
      <c r="G3210">
        <v>64.709999999999994</v>
      </c>
      <c r="H3210">
        <v>65.86</v>
      </c>
      <c r="I3210">
        <v>68.55</v>
      </c>
      <c r="J3210">
        <v>75.989999999999995</v>
      </c>
      <c r="K3210">
        <v>60.6</v>
      </c>
    </row>
    <row r="3211" spans="1:11" x14ac:dyDescent="0.25">
      <c r="A3211" t="s">
        <v>20</v>
      </c>
      <c r="B3211">
        <v>539938</v>
      </c>
      <c r="C3211" t="s">
        <v>4641</v>
      </c>
      <c r="D3211">
        <v>85.99</v>
      </c>
      <c r="E3211">
        <v>86.51</v>
      </c>
      <c r="F3211">
        <v>87.34</v>
      </c>
      <c r="G3211">
        <v>87.29</v>
      </c>
      <c r="H3211">
        <v>84.46</v>
      </c>
      <c r="I3211">
        <v>77.55</v>
      </c>
      <c r="J3211">
        <v>94.8</v>
      </c>
      <c r="K3211">
        <v>67</v>
      </c>
    </row>
    <row r="3212" spans="1:11" x14ac:dyDescent="0.25">
      <c r="A3212" t="s">
        <v>20</v>
      </c>
      <c r="B3212">
        <v>539939</v>
      </c>
      <c r="C3212" t="s">
        <v>4642</v>
      </c>
      <c r="D3212">
        <v>68.03</v>
      </c>
      <c r="E3212">
        <v>68.400000000000006</v>
      </c>
      <c r="F3212">
        <v>67.58</v>
      </c>
      <c r="G3212">
        <v>66.53</v>
      </c>
      <c r="H3212">
        <v>67.900000000000006</v>
      </c>
      <c r="I3212">
        <v>71.45</v>
      </c>
      <c r="J3212">
        <v>95</v>
      </c>
      <c r="K3212">
        <v>59.5</v>
      </c>
    </row>
    <row r="3213" spans="1:11" x14ac:dyDescent="0.25">
      <c r="A3213" t="s">
        <v>20</v>
      </c>
      <c r="B3213">
        <v>539945</v>
      </c>
      <c r="C3213" t="s">
        <v>1423</v>
      </c>
      <c r="D3213">
        <v>116.28</v>
      </c>
      <c r="E3213">
        <v>115.23</v>
      </c>
      <c r="F3213">
        <v>114.34</v>
      </c>
      <c r="G3213">
        <v>113.78</v>
      </c>
      <c r="H3213">
        <v>113.27</v>
      </c>
      <c r="I3213">
        <v>108.26</v>
      </c>
      <c r="J3213">
        <v>117.48</v>
      </c>
      <c r="K3213">
        <v>108.5</v>
      </c>
    </row>
    <row r="3214" spans="1:11" x14ac:dyDescent="0.25">
      <c r="A3214" t="s">
        <v>20</v>
      </c>
      <c r="B3214">
        <v>539946</v>
      </c>
      <c r="C3214" t="s">
        <v>4643</v>
      </c>
      <c r="D3214">
        <v>40.9</v>
      </c>
      <c r="E3214">
        <v>40.64</v>
      </c>
      <c r="F3214">
        <v>40.130000000000003</v>
      </c>
      <c r="G3214">
        <v>38.979999999999997</v>
      </c>
      <c r="H3214">
        <v>36.799999999999997</v>
      </c>
      <c r="I3214">
        <v>35.270000000000003</v>
      </c>
      <c r="J3214">
        <v>43.05</v>
      </c>
      <c r="K3214">
        <v>27.5</v>
      </c>
    </row>
    <row r="3215" spans="1:11" x14ac:dyDescent="0.25">
      <c r="A3215" t="s">
        <v>20</v>
      </c>
      <c r="B3215">
        <v>539947</v>
      </c>
      <c r="C3215" t="s">
        <v>4644</v>
      </c>
      <c r="D3215">
        <v>34.04</v>
      </c>
      <c r="E3215">
        <v>33.92</v>
      </c>
      <c r="F3215">
        <v>33.94</v>
      </c>
      <c r="G3215">
        <v>33.81</v>
      </c>
      <c r="H3215">
        <v>33.47</v>
      </c>
      <c r="I3215">
        <v>33.96</v>
      </c>
      <c r="J3215">
        <v>37.4</v>
      </c>
      <c r="K3215">
        <v>28.02</v>
      </c>
    </row>
    <row r="3216" spans="1:11" x14ac:dyDescent="0.25">
      <c r="A3216" t="s">
        <v>20</v>
      </c>
      <c r="B3216">
        <v>539956</v>
      </c>
      <c r="C3216" t="s">
        <v>4645</v>
      </c>
      <c r="D3216">
        <v>2809.7</v>
      </c>
      <c r="E3216">
        <v>2795.01</v>
      </c>
      <c r="F3216">
        <v>2671.1</v>
      </c>
      <c r="G3216">
        <v>2525.08</v>
      </c>
      <c r="H3216">
        <v>2338.16</v>
      </c>
      <c r="I3216">
        <v>2020.95</v>
      </c>
      <c r="J3216">
        <v>3125</v>
      </c>
      <c r="K3216">
        <v>1940</v>
      </c>
    </row>
    <row r="3217" spans="1:11" x14ac:dyDescent="0.25">
      <c r="A3217" t="s">
        <v>20</v>
      </c>
      <c r="B3217">
        <v>539957</v>
      </c>
      <c r="C3217" t="s">
        <v>1428</v>
      </c>
      <c r="D3217">
        <v>1049.0999999999999</v>
      </c>
      <c r="E3217">
        <v>1045.97</v>
      </c>
      <c r="F3217">
        <v>1043.46</v>
      </c>
      <c r="G3217">
        <v>1045.6600000000001</v>
      </c>
      <c r="H3217">
        <v>1050.1300000000001</v>
      </c>
      <c r="I3217">
        <v>1013.07</v>
      </c>
      <c r="J3217">
        <v>1151.8499999999999</v>
      </c>
      <c r="K3217">
        <v>971.4</v>
      </c>
    </row>
    <row r="3218" spans="1:11" x14ac:dyDescent="0.25">
      <c r="A3218" t="s">
        <v>20</v>
      </c>
      <c r="B3218">
        <v>539963</v>
      </c>
      <c r="C3218" t="s">
        <v>4646</v>
      </c>
      <c r="D3218">
        <v>7.71</v>
      </c>
      <c r="E3218">
        <v>7.75</v>
      </c>
      <c r="F3218">
        <v>7.72</v>
      </c>
      <c r="G3218">
        <v>7.67</v>
      </c>
      <c r="H3218">
        <v>7.61</v>
      </c>
      <c r="I3218">
        <v>7.46</v>
      </c>
      <c r="J3218">
        <v>8.9</v>
      </c>
      <c r="K3218">
        <v>6.66</v>
      </c>
    </row>
    <row r="3219" spans="1:11" x14ac:dyDescent="0.25">
      <c r="A3219" t="s">
        <v>20</v>
      </c>
      <c r="B3219">
        <v>539978</v>
      </c>
      <c r="C3219" t="s">
        <v>1445</v>
      </c>
      <c r="D3219">
        <v>488.9</v>
      </c>
      <c r="E3219">
        <v>487.75</v>
      </c>
      <c r="F3219">
        <v>473.67</v>
      </c>
      <c r="G3219">
        <v>456.54</v>
      </c>
      <c r="H3219">
        <v>439.72</v>
      </c>
      <c r="I3219">
        <v>436.65</v>
      </c>
      <c r="J3219">
        <v>515.45000000000005</v>
      </c>
      <c r="K3219">
        <v>397.9</v>
      </c>
    </row>
    <row r="3220" spans="1:11" x14ac:dyDescent="0.25">
      <c r="A3220" t="s">
        <v>20</v>
      </c>
      <c r="B3220">
        <v>539979</v>
      </c>
      <c r="C3220" t="s">
        <v>4647</v>
      </c>
      <c r="D3220">
        <v>79.16</v>
      </c>
      <c r="E3220">
        <v>81.12</v>
      </c>
      <c r="F3220">
        <v>81.78</v>
      </c>
      <c r="G3220">
        <v>82.78</v>
      </c>
      <c r="H3220">
        <v>83.98</v>
      </c>
      <c r="I3220">
        <v>94.11</v>
      </c>
      <c r="J3220">
        <v>109.15</v>
      </c>
      <c r="K3220">
        <v>73.349999999999994</v>
      </c>
    </row>
    <row r="3221" spans="1:11" x14ac:dyDescent="0.25">
      <c r="A3221" t="s">
        <v>20</v>
      </c>
      <c r="B3221">
        <v>539980</v>
      </c>
      <c r="C3221" t="s">
        <v>1444</v>
      </c>
      <c r="D3221">
        <v>126.52</v>
      </c>
      <c r="E3221">
        <v>125.8</v>
      </c>
      <c r="F3221">
        <v>124.51</v>
      </c>
      <c r="G3221">
        <v>122.96</v>
      </c>
      <c r="H3221">
        <v>120.8</v>
      </c>
      <c r="I3221">
        <v>112.01</v>
      </c>
      <c r="J3221">
        <v>138</v>
      </c>
      <c r="K3221">
        <v>111.36</v>
      </c>
    </row>
    <row r="3222" spans="1:11" x14ac:dyDescent="0.25">
      <c r="A3222" t="s">
        <v>20</v>
      </c>
      <c r="B3222">
        <v>539982</v>
      </c>
      <c r="C3222" t="s">
        <v>5781</v>
      </c>
      <c r="D3222">
        <v>6.54</v>
      </c>
      <c r="E3222">
        <v>6.17</v>
      </c>
      <c r="F3222">
        <v>5.8</v>
      </c>
      <c r="G3222">
        <v>5.73</v>
      </c>
      <c r="H3222">
        <v>6.37</v>
      </c>
      <c r="I3222">
        <v>8.68</v>
      </c>
      <c r="J3222">
        <v>8.5</v>
      </c>
      <c r="K3222">
        <v>4.2300000000000004</v>
      </c>
    </row>
    <row r="3223" spans="1:11" x14ac:dyDescent="0.25">
      <c r="A3223" t="s">
        <v>20</v>
      </c>
      <c r="B3223">
        <v>539984</v>
      </c>
      <c r="C3223" t="s">
        <v>4648</v>
      </c>
      <c r="D3223">
        <v>2158.25</v>
      </c>
      <c r="E3223">
        <v>2209.8000000000002</v>
      </c>
      <c r="F3223">
        <v>2221.7800000000002</v>
      </c>
      <c r="G3223">
        <v>2228.63</v>
      </c>
      <c r="H3223">
        <v>2258.89</v>
      </c>
      <c r="I3223">
        <v>2263.29</v>
      </c>
      <c r="J3223">
        <v>2600</v>
      </c>
      <c r="K3223">
        <v>1980</v>
      </c>
    </row>
    <row r="3224" spans="1:11" x14ac:dyDescent="0.25">
      <c r="A3224" t="s">
        <v>20</v>
      </c>
      <c r="B3224">
        <v>539985</v>
      </c>
      <c r="C3224" t="s">
        <v>4649</v>
      </c>
      <c r="D3224">
        <v>47.5</v>
      </c>
      <c r="E3224">
        <v>48.79</v>
      </c>
      <c r="F3224">
        <v>47.75</v>
      </c>
      <c r="G3224">
        <v>45.1</v>
      </c>
      <c r="H3224">
        <v>37.56</v>
      </c>
      <c r="I3224">
        <v>22.21</v>
      </c>
      <c r="J3224">
        <v>52</v>
      </c>
      <c r="K3224">
        <v>13.75</v>
      </c>
    </row>
    <row r="3225" spans="1:11" x14ac:dyDescent="0.25">
      <c r="A3225" t="s">
        <v>20</v>
      </c>
      <c r="B3225">
        <v>539986</v>
      </c>
      <c r="C3225" t="s">
        <v>4650</v>
      </c>
      <c r="D3225">
        <v>76.59</v>
      </c>
      <c r="E3225">
        <v>74.12</v>
      </c>
      <c r="F3225">
        <v>71.290000000000006</v>
      </c>
      <c r="G3225">
        <v>67.760000000000005</v>
      </c>
      <c r="H3225">
        <v>63.83</v>
      </c>
      <c r="I3225">
        <v>87.58</v>
      </c>
      <c r="J3225">
        <v>80.05</v>
      </c>
      <c r="K3225">
        <v>50.55</v>
      </c>
    </row>
    <row r="3226" spans="1:11" x14ac:dyDescent="0.25">
      <c r="A3226" t="s">
        <v>20</v>
      </c>
      <c r="B3226">
        <v>539991</v>
      </c>
      <c r="C3226" t="s">
        <v>4651</v>
      </c>
      <c r="D3226">
        <v>108.7</v>
      </c>
      <c r="E3226">
        <v>107.58</v>
      </c>
      <c r="F3226">
        <v>109.22</v>
      </c>
      <c r="G3226">
        <v>112.87</v>
      </c>
      <c r="H3226">
        <v>120.43</v>
      </c>
      <c r="I3226">
        <v>139.85</v>
      </c>
      <c r="J3226">
        <v>159.44999999999999</v>
      </c>
      <c r="K3226">
        <v>102.1</v>
      </c>
    </row>
    <row r="3227" spans="1:11" x14ac:dyDescent="0.25">
      <c r="A3227" t="s">
        <v>20</v>
      </c>
      <c r="B3227">
        <v>539992</v>
      </c>
      <c r="C3227" t="s">
        <v>6208</v>
      </c>
      <c r="D3227">
        <v>50.35</v>
      </c>
      <c r="E3227">
        <v>49.13</v>
      </c>
      <c r="F3227">
        <v>48.06</v>
      </c>
      <c r="G3227">
        <v>47.06</v>
      </c>
      <c r="H3227">
        <v>45.1</v>
      </c>
      <c r="I3227">
        <v>34.24</v>
      </c>
      <c r="J3227">
        <v>59.81</v>
      </c>
      <c r="K3227">
        <v>38.770000000000003</v>
      </c>
    </row>
    <row r="3228" spans="1:11" x14ac:dyDescent="0.25">
      <c r="A3228" t="s">
        <v>20</v>
      </c>
      <c r="B3228">
        <v>539997</v>
      </c>
      <c r="C3228" t="s">
        <v>4652</v>
      </c>
      <c r="D3228">
        <v>340.7</v>
      </c>
      <c r="E3228">
        <v>340.56</v>
      </c>
      <c r="F3228">
        <v>340.6</v>
      </c>
      <c r="G3228">
        <v>342.17</v>
      </c>
      <c r="H3228">
        <v>348.64</v>
      </c>
      <c r="I3228">
        <v>349.98</v>
      </c>
      <c r="J3228">
        <v>430.25</v>
      </c>
      <c r="K3228">
        <v>308.7</v>
      </c>
    </row>
    <row r="3229" spans="1:11" x14ac:dyDescent="0.25">
      <c r="A3229" t="s">
        <v>20</v>
      </c>
      <c r="B3229">
        <v>540005</v>
      </c>
      <c r="C3229" t="s">
        <v>1457</v>
      </c>
      <c r="D3229">
        <v>5517.55</v>
      </c>
      <c r="E3229">
        <v>5419.63</v>
      </c>
      <c r="F3229">
        <v>5337.97</v>
      </c>
      <c r="G3229">
        <v>5278.89</v>
      </c>
      <c r="H3229">
        <v>5241.3</v>
      </c>
      <c r="I3229">
        <v>5027.6899999999996</v>
      </c>
      <c r="J3229">
        <v>5590</v>
      </c>
      <c r="K3229">
        <v>4829.75</v>
      </c>
    </row>
    <row r="3230" spans="1:11" x14ac:dyDescent="0.25">
      <c r="A3230" t="s">
        <v>20</v>
      </c>
      <c r="B3230">
        <v>540006</v>
      </c>
      <c r="C3230" t="s">
        <v>4653</v>
      </c>
      <c r="D3230">
        <v>5.63</v>
      </c>
      <c r="E3230">
        <v>5.95</v>
      </c>
      <c r="F3230">
        <v>6</v>
      </c>
      <c r="G3230">
        <v>5.85</v>
      </c>
      <c r="H3230">
        <v>5.48</v>
      </c>
      <c r="I3230">
        <v>5.36</v>
      </c>
      <c r="J3230">
        <v>6.99</v>
      </c>
      <c r="K3230">
        <v>4.21</v>
      </c>
    </row>
    <row r="3231" spans="1:11" x14ac:dyDescent="0.25">
      <c r="A3231" t="s">
        <v>20</v>
      </c>
      <c r="B3231">
        <v>540008</v>
      </c>
      <c r="C3231" t="s">
        <v>586</v>
      </c>
      <c r="D3231">
        <v>64.599999999999994</v>
      </c>
      <c r="E3231">
        <v>64.290000000000006</v>
      </c>
      <c r="F3231">
        <v>63.96</v>
      </c>
      <c r="G3231">
        <v>63.77</v>
      </c>
      <c r="H3231">
        <v>63.83</v>
      </c>
      <c r="I3231">
        <v>65.34</v>
      </c>
      <c r="J3231">
        <v>75</v>
      </c>
      <c r="K3231">
        <v>51.48</v>
      </c>
    </row>
    <row r="3232" spans="1:11" x14ac:dyDescent="0.25">
      <c r="A3232" t="s">
        <v>20</v>
      </c>
      <c r="B3232">
        <v>540023</v>
      </c>
      <c r="C3232" t="s">
        <v>4654</v>
      </c>
      <c r="D3232">
        <v>4.75</v>
      </c>
      <c r="E3232">
        <v>4.7300000000000004</v>
      </c>
      <c r="F3232">
        <v>4.6399999999999997</v>
      </c>
      <c r="G3232">
        <v>4.5</v>
      </c>
      <c r="H3232">
        <v>4.63</v>
      </c>
      <c r="I3232">
        <v>9.89</v>
      </c>
      <c r="J3232">
        <v>6.86</v>
      </c>
      <c r="K3232">
        <v>3.74</v>
      </c>
    </row>
    <row r="3233" spans="1:11" x14ac:dyDescent="0.25">
      <c r="A3233" t="s">
        <v>20</v>
      </c>
      <c r="B3233">
        <v>540025</v>
      </c>
      <c r="C3233" t="s">
        <v>1477</v>
      </c>
      <c r="D3233">
        <v>315.35000000000002</v>
      </c>
      <c r="E3233">
        <v>322.60000000000002</v>
      </c>
      <c r="F3233">
        <v>322.89999999999998</v>
      </c>
      <c r="G3233">
        <v>321.70999999999998</v>
      </c>
      <c r="H3233">
        <v>319.86</v>
      </c>
      <c r="I3233">
        <v>302.55</v>
      </c>
      <c r="J3233">
        <v>346.15</v>
      </c>
      <c r="K3233">
        <v>292</v>
      </c>
    </row>
    <row r="3234" spans="1:11" x14ac:dyDescent="0.25">
      <c r="A3234" t="s">
        <v>20</v>
      </c>
      <c r="B3234">
        <v>540026</v>
      </c>
      <c r="C3234" t="s">
        <v>4655</v>
      </c>
      <c r="D3234">
        <v>8.23</v>
      </c>
      <c r="E3234">
        <v>8.0399999999999991</v>
      </c>
      <c r="F3234">
        <v>8</v>
      </c>
      <c r="G3234">
        <v>7.96</v>
      </c>
      <c r="H3234">
        <v>7.7</v>
      </c>
      <c r="I3234">
        <v>6.27</v>
      </c>
      <c r="J3234">
        <v>10.27</v>
      </c>
      <c r="K3234">
        <v>4.51</v>
      </c>
    </row>
    <row r="3235" spans="1:11" x14ac:dyDescent="0.25">
      <c r="A3235" t="s">
        <v>20</v>
      </c>
      <c r="B3235">
        <v>540027</v>
      </c>
      <c r="C3235" t="s">
        <v>4656</v>
      </c>
      <c r="D3235">
        <v>108.3</v>
      </c>
      <c r="E3235">
        <v>120.82</v>
      </c>
      <c r="F3235">
        <v>136.74</v>
      </c>
      <c r="G3235">
        <v>161.21</v>
      </c>
      <c r="H3235">
        <v>199.14</v>
      </c>
      <c r="I3235">
        <v>251.85</v>
      </c>
      <c r="J3235">
        <v>330</v>
      </c>
      <c r="K3235">
        <v>108.3</v>
      </c>
    </row>
    <row r="3236" spans="1:11" x14ac:dyDescent="0.25">
      <c r="A3236" t="s">
        <v>20</v>
      </c>
      <c r="B3236">
        <v>540047</v>
      </c>
      <c r="C3236" t="s">
        <v>1480</v>
      </c>
      <c r="D3236">
        <v>413.25</v>
      </c>
      <c r="E3236">
        <v>403.13</v>
      </c>
      <c r="F3236">
        <v>382.3</v>
      </c>
      <c r="G3236">
        <v>358.47</v>
      </c>
      <c r="H3236">
        <v>330.79</v>
      </c>
      <c r="I3236">
        <v>276.44</v>
      </c>
      <c r="J3236">
        <v>429.65</v>
      </c>
      <c r="K3236">
        <v>266.10000000000002</v>
      </c>
    </row>
    <row r="3237" spans="1:11" x14ac:dyDescent="0.25">
      <c r="A3237" t="s">
        <v>20</v>
      </c>
      <c r="B3237">
        <v>540048</v>
      </c>
      <c r="C3237" t="s">
        <v>1496</v>
      </c>
      <c r="D3237">
        <v>593.6</v>
      </c>
      <c r="E3237">
        <v>595.4</v>
      </c>
      <c r="F3237">
        <v>589.35</v>
      </c>
      <c r="G3237">
        <v>580.29999999999995</v>
      </c>
      <c r="H3237">
        <v>556.58000000000004</v>
      </c>
      <c r="I3237">
        <v>471.11</v>
      </c>
      <c r="J3237">
        <v>671.4</v>
      </c>
      <c r="K3237">
        <v>429</v>
      </c>
    </row>
    <row r="3238" spans="1:11" x14ac:dyDescent="0.25">
      <c r="A3238" t="s">
        <v>20</v>
      </c>
      <c r="B3238">
        <v>540061</v>
      </c>
      <c r="C3238" t="s">
        <v>1506</v>
      </c>
      <c r="D3238">
        <v>153.35</v>
      </c>
      <c r="E3238">
        <v>153.82</v>
      </c>
      <c r="F3238">
        <v>154.21</v>
      </c>
      <c r="G3238">
        <v>156.21</v>
      </c>
      <c r="H3238">
        <v>158.94999999999999</v>
      </c>
      <c r="I3238">
        <v>150.9</v>
      </c>
      <c r="J3238">
        <v>189.65</v>
      </c>
      <c r="K3238">
        <v>137.55000000000001</v>
      </c>
    </row>
    <row r="3239" spans="1:11" x14ac:dyDescent="0.25">
      <c r="A3239" t="s">
        <v>20</v>
      </c>
      <c r="B3239">
        <v>540063</v>
      </c>
      <c r="C3239" t="s">
        <v>4657</v>
      </c>
      <c r="D3239">
        <v>6.71</v>
      </c>
      <c r="E3239">
        <v>6.47</v>
      </c>
      <c r="F3239">
        <v>6.48</v>
      </c>
      <c r="G3239">
        <v>6.54</v>
      </c>
      <c r="H3239">
        <v>6.71</v>
      </c>
      <c r="I3239">
        <v>6.89</v>
      </c>
      <c r="J3239">
        <v>7.85</v>
      </c>
      <c r="K3239">
        <v>5.93</v>
      </c>
    </row>
    <row r="3240" spans="1:11" x14ac:dyDescent="0.25">
      <c r="A3240" t="s">
        <v>20</v>
      </c>
      <c r="B3240">
        <v>540064</v>
      </c>
      <c r="C3240" t="s">
        <v>4658</v>
      </c>
      <c r="D3240">
        <v>3.15</v>
      </c>
      <c r="E3240">
        <v>3.01</v>
      </c>
      <c r="F3240">
        <v>2.99</v>
      </c>
      <c r="G3240">
        <v>3.01</v>
      </c>
      <c r="H3240">
        <v>3.08</v>
      </c>
      <c r="I3240">
        <v>7.02</v>
      </c>
      <c r="J3240">
        <v>3.93</v>
      </c>
      <c r="K3240">
        <v>2.69</v>
      </c>
    </row>
    <row r="3241" spans="1:11" x14ac:dyDescent="0.25">
      <c r="A3241" t="s">
        <v>20</v>
      </c>
      <c r="B3241">
        <v>540065</v>
      </c>
      <c r="C3241" t="s">
        <v>1505</v>
      </c>
      <c r="D3241">
        <v>234.7</v>
      </c>
      <c r="E3241">
        <v>243.47</v>
      </c>
      <c r="F3241">
        <v>240.97</v>
      </c>
      <c r="G3241">
        <v>238.22</v>
      </c>
      <c r="H3241">
        <v>234.2</v>
      </c>
      <c r="I3241">
        <v>200.66</v>
      </c>
      <c r="J3241">
        <v>257.75</v>
      </c>
      <c r="K3241">
        <v>209.1</v>
      </c>
    </row>
    <row r="3242" spans="1:11" x14ac:dyDescent="0.25">
      <c r="A3242" t="s">
        <v>20</v>
      </c>
      <c r="B3242">
        <v>540072</v>
      </c>
      <c r="C3242" t="s">
        <v>4659</v>
      </c>
      <c r="D3242">
        <v>10.4</v>
      </c>
      <c r="E3242">
        <v>10.27</v>
      </c>
      <c r="F3242">
        <v>10.11</v>
      </c>
      <c r="G3242">
        <v>9.67</v>
      </c>
      <c r="H3242">
        <v>8.59</v>
      </c>
      <c r="I3242">
        <v>6.29</v>
      </c>
      <c r="J3242">
        <v>11.6</v>
      </c>
      <c r="K3242">
        <v>4.1900000000000004</v>
      </c>
    </row>
    <row r="3243" spans="1:11" x14ac:dyDescent="0.25">
      <c r="A3243" t="s">
        <v>20</v>
      </c>
      <c r="B3243">
        <v>540073</v>
      </c>
      <c r="C3243" t="s">
        <v>1408</v>
      </c>
      <c r="D3243">
        <v>268.7</v>
      </c>
      <c r="E3243">
        <v>271.01</v>
      </c>
      <c r="F3243">
        <v>270.25</v>
      </c>
      <c r="G3243">
        <v>266.45999999999998</v>
      </c>
      <c r="H3243">
        <v>260.45</v>
      </c>
      <c r="I3243">
        <v>220.97</v>
      </c>
      <c r="J3243">
        <v>302</v>
      </c>
      <c r="K3243">
        <v>230.1</v>
      </c>
    </row>
    <row r="3244" spans="1:11" x14ac:dyDescent="0.25">
      <c r="A3244" t="s">
        <v>20</v>
      </c>
      <c r="B3244">
        <v>540078</v>
      </c>
      <c r="C3244" t="s">
        <v>4660</v>
      </c>
      <c r="D3244">
        <v>184.4</v>
      </c>
      <c r="E3244">
        <v>175.71</v>
      </c>
      <c r="F3244">
        <v>173.91</v>
      </c>
      <c r="G3244">
        <v>173.34</v>
      </c>
      <c r="H3244">
        <v>175.28</v>
      </c>
      <c r="I3244">
        <v>190.9</v>
      </c>
      <c r="J3244">
        <v>207</v>
      </c>
      <c r="K3244">
        <v>150</v>
      </c>
    </row>
    <row r="3245" spans="1:11" x14ac:dyDescent="0.25">
      <c r="A3245" t="s">
        <v>20</v>
      </c>
      <c r="B3245">
        <v>540079</v>
      </c>
      <c r="C3245" t="s">
        <v>4661</v>
      </c>
      <c r="D3245">
        <v>231.65</v>
      </c>
      <c r="E3245">
        <v>221.77</v>
      </c>
      <c r="F3245">
        <v>213.75</v>
      </c>
      <c r="G3245">
        <v>206.25</v>
      </c>
      <c r="H3245">
        <v>196.97</v>
      </c>
      <c r="I3245">
        <v>143.49</v>
      </c>
      <c r="J3245">
        <v>237.85</v>
      </c>
      <c r="K3245">
        <v>175.5</v>
      </c>
    </row>
    <row r="3246" spans="1:11" x14ac:dyDescent="0.25">
      <c r="A3246" t="s">
        <v>20</v>
      </c>
      <c r="B3246">
        <v>540080</v>
      </c>
      <c r="C3246" t="s">
        <v>4662</v>
      </c>
      <c r="D3246">
        <v>214.45</v>
      </c>
      <c r="E3246">
        <v>206.18</v>
      </c>
      <c r="F3246">
        <v>199.2</v>
      </c>
      <c r="G3246">
        <v>186.57</v>
      </c>
      <c r="H3246">
        <v>160.75</v>
      </c>
      <c r="I3246">
        <v>104.69</v>
      </c>
      <c r="J3246">
        <v>217.7</v>
      </c>
      <c r="K3246">
        <v>93.5</v>
      </c>
    </row>
    <row r="3247" spans="1:11" x14ac:dyDescent="0.25">
      <c r="A3247" t="s">
        <v>20</v>
      </c>
      <c r="B3247">
        <v>540081</v>
      </c>
      <c r="C3247" t="s">
        <v>4663</v>
      </c>
      <c r="D3247">
        <v>4.7699999999999996</v>
      </c>
      <c r="E3247">
        <v>4.78</v>
      </c>
      <c r="F3247">
        <v>4.82</v>
      </c>
      <c r="G3247">
        <v>4.83</v>
      </c>
      <c r="H3247">
        <v>4.5999999999999996</v>
      </c>
      <c r="I3247">
        <v>4.66</v>
      </c>
      <c r="J3247">
        <v>5.25</v>
      </c>
      <c r="K3247">
        <v>2.73</v>
      </c>
    </row>
    <row r="3248" spans="1:11" x14ac:dyDescent="0.25">
      <c r="A3248" t="s">
        <v>20</v>
      </c>
      <c r="B3248">
        <v>540082</v>
      </c>
      <c r="C3248" t="s">
        <v>4664</v>
      </c>
      <c r="D3248">
        <v>87.86</v>
      </c>
      <c r="E3248">
        <v>84.18</v>
      </c>
      <c r="F3248">
        <v>76.099999999999994</v>
      </c>
      <c r="G3248">
        <v>64.61</v>
      </c>
      <c r="H3248">
        <v>50.92</v>
      </c>
      <c r="I3248">
        <v>34.25</v>
      </c>
      <c r="J3248">
        <v>87.86</v>
      </c>
      <c r="K3248">
        <v>26</v>
      </c>
    </row>
    <row r="3249" spans="1:11" x14ac:dyDescent="0.25">
      <c r="A3249" t="s">
        <v>20</v>
      </c>
      <c r="B3249">
        <v>540083</v>
      </c>
      <c r="C3249" t="s">
        <v>1980</v>
      </c>
      <c r="D3249">
        <v>3.53</v>
      </c>
      <c r="E3249">
        <v>3.59</v>
      </c>
      <c r="F3249">
        <v>3.65</v>
      </c>
      <c r="G3249">
        <v>3.7</v>
      </c>
      <c r="H3249">
        <v>3.54</v>
      </c>
      <c r="I3249">
        <v>2.97</v>
      </c>
      <c r="J3249">
        <v>4.51</v>
      </c>
      <c r="K3249">
        <v>2.4</v>
      </c>
    </row>
    <row r="3250" spans="1:11" x14ac:dyDescent="0.25">
      <c r="A3250" t="s">
        <v>20</v>
      </c>
      <c r="B3250">
        <v>540097</v>
      </c>
      <c r="C3250" t="s">
        <v>4665</v>
      </c>
      <c r="D3250">
        <v>137.80000000000001</v>
      </c>
      <c r="E3250">
        <v>140.13999999999999</v>
      </c>
      <c r="F3250">
        <v>136.1</v>
      </c>
      <c r="G3250">
        <v>127.98</v>
      </c>
      <c r="H3250">
        <v>116.43</v>
      </c>
      <c r="I3250">
        <v>97.25</v>
      </c>
      <c r="J3250">
        <v>151.6</v>
      </c>
      <c r="K3250">
        <v>72</v>
      </c>
    </row>
    <row r="3251" spans="1:11" x14ac:dyDescent="0.25">
      <c r="A3251" t="s">
        <v>20</v>
      </c>
      <c r="B3251">
        <v>540108</v>
      </c>
      <c r="C3251" t="s">
        <v>4666</v>
      </c>
      <c r="D3251">
        <v>3.2</v>
      </c>
      <c r="E3251">
        <v>3.1</v>
      </c>
      <c r="F3251">
        <v>3.14</v>
      </c>
      <c r="G3251">
        <v>3.27</v>
      </c>
      <c r="H3251">
        <v>3.37</v>
      </c>
      <c r="I3251">
        <v>3.53</v>
      </c>
      <c r="J3251">
        <v>4.49</v>
      </c>
      <c r="K3251">
        <v>2.62</v>
      </c>
    </row>
    <row r="3252" spans="1:11" x14ac:dyDescent="0.25">
      <c r="A3252" t="s">
        <v>20</v>
      </c>
      <c r="B3252">
        <v>540115</v>
      </c>
      <c r="C3252" t="s">
        <v>1511</v>
      </c>
      <c r="D3252">
        <v>4453.75</v>
      </c>
      <c r="E3252">
        <v>4383.3599999999997</v>
      </c>
      <c r="F3252">
        <v>4338.91</v>
      </c>
      <c r="G3252">
        <v>4339.1899999999996</v>
      </c>
      <c r="H3252">
        <v>4376.54</v>
      </c>
      <c r="I3252">
        <v>4122.8100000000004</v>
      </c>
      <c r="J3252">
        <v>4859.75</v>
      </c>
      <c r="K3252">
        <v>4040.05</v>
      </c>
    </row>
    <row r="3253" spans="1:11" x14ac:dyDescent="0.25">
      <c r="A3253" t="s">
        <v>20</v>
      </c>
      <c r="B3253">
        <v>540124</v>
      </c>
      <c r="C3253" t="s">
        <v>1512</v>
      </c>
      <c r="D3253">
        <v>417.85</v>
      </c>
      <c r="E3253">
        <v>420.8</v>
      </c>
      <c r="F3253">
        <v>421.45</v>
      </c>
      <c r="G3253">
        <v>426.56</v>
      </c>
      <c r="H3253">
        <v>444.94</v>
      </c>
      <c r="I3253">
        <v>430.79</v>
      </c>
      <c r="J3253">
        <v>582.04999999999995</v>
      </c>
      <c r="K3253">
        <v>388</v>
      </c>
    </row>
    <row r="3254" spans="1:11" x14ac:dyDescent="0.25">
      <c r="A3254" t="s">
        <v>20</v>
      </c>
      <c r="B3254">
        <v>540125</v>
      </c>
      <c r="C3254" t="s">
        <v>833</v>
      </c>
      <c r="D3254">
        <v>44.64</v>
      </c>
      <c r="E3254">
        <v>45.9</v>
      </c>
      <c r="F3254">
        <v>46.42</v>
      </c>
      <c r="G3254">
        <v>45.4</v>
      </c>
      <c r="H3254">
        <v>42.05</v>
      </c>
      <c r="I3254">
        <v>37.200000000000003</v>
      </c>
      <c r="J3254">
        <v>53.9</v>
      </c>
      <c r="K3254">
        <v>33.369999999999997</v>
      </c>
    </row>
    <row r="3255" spans="1:11" x14ac:dyDescent="0.25">
      <c r="A3255" t="s">
        <v>20</v>
      </c>
      <c r="B3255">
        <v>540132</v>
      </c>
      <c r="C3255" t="s">
        <v>6481</v>
      </c>
      <c r="D3255">
        <v>5.15</v>
      </c>
      <c r="E3255">
        <v>4.9400000000000004</v>
      </c>
      <c r="F3255">
        <v>4.68</v>
      </c>
      <c r="G3255">
        <v>4.32</v>
      </c>
      <c r="H3255">
        <v>3.94</v>
      </c>
      <c r="I3255">
        <v>6.29</v>
      </c>
      <c r="J3255">
        <v>5.15</v>
      </c>
      <c r="K3255">
        <v>2.4900000000000002</v>
      </c>
    </row>
    <row r="3256" spans="1:11" x14ac:dyDescent="0.25">
      <c r="A3256" t="s">
        <v>20</v>
      </c>
      <c r="B3256">
        <v>540133</v>
      </c>
      <c r="C3256" t="s">
        <v>1514</v>
      </c>
      <c r="D3256">
        <v>559.70000000000005</v>
      </c>
      <c r="E3256">
        <v>545.47</v>
      </c>
      <c r="F3256">
        <v>538.37</v>
      </c>
      <c r="G3256">
        <v>534.72</v>
      </c>
      <c r="H3256">
        <v>539.38</v>
      </c>
      <c r="I3256">
        <v>522.57000000000005</v>
      </c>
      <c r="J3256">
        <v>606.29999999999995</v>
      </c>
      <c r="K3256">
        <v>504.95</v>
      </c>
    </row>
    <row r="3257" spans="1:11" x14ac:dyDescent="0.25">
      <c r="A3257" t="s">
        <v>20</v>
      </c>
      <c r="B3257">
        <v>540134</v>
      </c>
      <c r="C3257" t="s">
        <v>4667</v>
      </c>
      <c r="D3257">
        <v>3.45</v>
      </c>
      <c r="E3257">
        <v>3.5</v>
      </c>
      <c r="F3257">
        <v>3.45</v>
      </c>
      <c r="G3257">
        <v>3.41</v>
      </c>
      <c r="H3257">
        <v>3.37</v>
      </c>
      <c r="I3257">
        <v>3.31</v>
      </c>
      <c r="J3257">
        <v>3.99</v>
      </c>
      <c r="K3257">
        <v>2.5099999999999998</v>
      </c>
    </row>
    <row r="3258" spans="1:11" x14ac:dyDescent="0.25">
      <c r="A3258" t="s">
        <v>20</v>
      </c>
      <c r="B3258">
        <v>540135</v>
      </c>
      <c r="C3258" t="s">
        <v>4668</v>
      </c>
      <c r="D3258">
        <v>0.7</v>
      </c>
      <c r="E3258">
        <v>0.71</v>
      </c>
      <c r="F3258">
        <v>0.7</v>
      </c>
      <c r="G3258">
        <v>0.71</v>
      </c>
      <c r="H3258">
        <v>0.71</v>
      </c>
      <c r="I3258">
        <v>0.75</v>
      </c>
      <c r="J3258">
        <v>0.86</v>
      </c>
      <c r="K3258">
        <v>0.57999999999999996</v>
      </c>
    </row>
    <row r="3259" spans="1:11" x14ac:dyDescent="0.25">
      <c r="A3259" t="s">
        <v>20</v>
      </c>
      <c r="B3259">
        <v>540136</v>
      </c>
      <c r="C3259" t="s">
        <v>1516</v>
      </c>
      <c r="D3259">
        <v>206.95</v>
      </c>
      <c r="E3259">
        <v>207.31</v>
      </c>
      <c r="F3259">
        <v>205.7</v>
      </c>
      <c r="G3259">
        <v>205.11</v>
      </c>
      <c r="H3259">
        <v>205.91</v>
      </c>
      <c r="I3259">
        <v>164.23</v>
      </c>
      <c r="J3259">
        <v>269.55</v>
      </c>
      <c r="K3259">
        <v>179.25</v>
      </c>
    </row>
    <row r="3260" spans="1:11" x14ac:dyDescent="0.25">
      <c r="A3260" t="s">
        <v>20</v>
      </c>
      <c r="B3260">
        <v>540143</v>
      </c>
      <c r="C3260" t="s">
        <v>4669</v>
      </c>
      <c r="D3260">
        <v>140</v>
      </c>
      <c r="E3260">
        <v>140.79</v>
      </c>
      <c r="F3260">
        <v>140.68</v>
      </c>
      <c r="G3260">
        <v>140.25</v>
      </c>
      <c r="H3260">
        <v>139.97999999999999</v>
      </c>
      <c r="I3260">
        <v>143.05000000000001</v>
      </c>
      <c r="J3260">
        <v>156.9</v>
      </c>
      <c r="K3260">
        <v>126.6</v>
      </c>
    </row>
    <row r="3261" spans="1:11" x14ac:dyDescent="0.25">
      <c r="A3261" t="s">
        <v>20</v>
      </c>
      <c r="B3261">
        <v>540144</v>
      </c>
      <c r="C3261" t="s">
        <v>4670</v>
      </c>
      <c r="D3261">
        <v>25.36</v>
      </c>
      <c r="E3261">
        <v>26.95</v>
      </c>
      <c r="F3261">
        <v>27.57</v>
      </c>
      <c r="G3261">
        <v>28.2</v>
      </c>
      <c r="H3261">
        <v>28.12</v>
      </c>
      <c r="I3261">
        <v>25.3</v>
      </c>
      <c r="J3261">
        <v>35.99</v>
      </c>
      <c r="K3261">
        <v>22.91</v>
      </c>
    </row>
    <row r="3262" spans="1:11" x14ac:dyDescent="0.25">
      <c r="A3262" t="s">
        <v>20</v>
      </c>
      <c r="B3262">
        <v>540145</v>
      </c>
      <c r="C3262" t="s">
        <v>62</v>
      </c>
      <c r="D3262">
        <v>429.7</v>
      </c>
      <c r="E3262">
        <v>434.08</v>
      </c>
      <c r="F3262">
        <v>438.07</v>
      </c>
      <c r="G3262">
        <v>444.95</v>
      </c>
      <c r="H3262">
        <v>462.5</v>
      </c>
      <c r="I3262">
        <v>515.82000000000005</v>
      </c>
      <c r="J3262">
        <v>560</v>
      </c>
      <c r="K3262">
        <v>427.05</v>
      </c>
    </row>
    <row r="3263" spans="1:11" x14ac:dyDescent="0.25">
      <c r="A3263" t="s">
        <v>20</v>
      </c>
      <c r="B3263">
        <v>540146</v>
      </c>
      <c r="C3263" t="s">
        <v>4671</v>
      </c>
      <c r="D3263">
        <v>70</v>
      </c>
      <c r="E3263">
        <v>69.489999999999995</v>
      </c>
      <c r="F3263">
        <v>69.209999999999994</v>
      </c>
      <c r="G3263">
        <v>69.36</v>
      </c>
      <c r="H3263">
        <v>69.099999999999994</v>
      </c>
      <c r="I3263">
        <v>62.2</v>
      </c>
      <c r="J3263">
        <v>92.9</v>
      </c>
      <c r="K3263">
        <v>52.6</v>
      </c>
    </row>
    <row r="3264" spans="1:11" x14ac:dyDescent="0.25">
      <c r="A3264" t="s">
        <v>20</v>
      </c>
      <c r="B3264">
        <v>540147</v>
      </c>
      <c r="C3264" t="s">
        <v>4672</v>
      </c>
      <c r="D3264">
        <v>6.6</v>
      </c>
      <c r="E3264">
        <v>6.63</v>
      </c>
      <c r="F3264">
        <v>6.67</v>
      </c>
      <c r="G3264">
        <v>6.86</v>
      </c>
      <c r="H3264">
        <v>7.18</v>
      </c>
      <c r="I3264">
        <v>6.86</v>
      </c>
      <c r="J3264">
        <v>10.08</v>
      </c>
      <c r="K3264">
        <v>5.9</v>
      </c>
    </row>
    <row r="3265" spans="1:11" x14ac:dyDescent="0.25">
      <c r="A3265" t="s">
        <v>20</v>
      </c>
      <c r="B3265">
        <v>540153</v>
      </c>
      <c r="C3265" t="s">
        <v>1518</v>
      </c>
      <c r="D3265">
        <v>1633.7</v>
      </c>
      <c r="E3265">
        <v>1619.01</v>
      </c>
      <c r="F3265">
        <v>1625.75</v>
      </c>
      <c r="G3265">
        <v>1624.45</v>
      </c>
      <c r="H3265">
        <v>1616.83</v>
      </c>
      <c r="I3265">
        <v>1540.72</v>
      </c>
      <c r="J3265">
        <v>1745</v>
      </c>
      <c r="K3265">
        <v>1525.4</v>
      </c>
    </row>
    <row r="3266" spans="1:11" x14ac:dyDescent="0.25">
      <c r="A3266" t="s">
        <v>20</v>
      </c>
      <c r="B3266">
        <v>540154</v>
      </c>
      <c r="C3266" t="s">
        <v>4673</v>
      </c>
      <c r="D3266">
        <v>700.35</v>
      </c>
      <c r="E3266">
        <v>698.69</v>
      </c>
      <c r="F3266">
        <v>695.04</v>
      </c>
      <c r="G3266">
        <v>693.98</v>
      </c>
      <c r="H3266">
        <v>694.54</v>
      </c>
      <c r="I3266">
        <v>669.86</v>
      </c>
      <c r="J3266">
        <v>799</v>
      </c>
      <c r="K3266">
        <v>618</v>
      </c>
    </row>
    <row r="3267" spans="1:11" x14ac:dyDescent="0.25">
      <c r="A3267" t="s">
        <v>20</v>
      </c>
      <c r="B3267">
        <v>540159</v>
      </c>
      <c r="C3267" t="s">
        <v>4674</v>
      </c>
      <c r="D3267">
        <v>3.92</v>
      </c>
      <c r="E3267">
        <v>3.93</v>
      </c>
      <c r="F3267">
        <v>3.78</v>
      </c>
      <c r="G3267">
        <v>3.55</v>
      </c>
      <c r="H3267">
        <v>3.3</v>
      </c>
      <c r="I3267">
        <v>4.58</v>
      </c>
      <c r="J3267">
        <v>4.16</v>
      </c>
      <c r="K3267">
        <v>2.1800000000000002</v>
      </c>
    </row>
    <row r="3268" spans="1:11" x14ac:dyDescent="0.25">
      <c r="A3268" t="s">
        <v>20</v>
      </c>
      <c r="B3268">
        <v>540168</v>
      </c>
      <c r="C3268" t="s">
        <v>4675</v>
      </c>
      <c r="D3268">
        <v>24.84</v>
      </c>
      <c r="E3268">
        <v>24.89</v>
      </c>
      <c r="F3268">
        <v>25</v>
      </c>
      <c r="G3268">
        <v>24.94</v>
      </c>
      <c r="H3268">
        <v>24.03</v>
      </c>
      <c r="I3268">
        <v>21.98</v>
      </c>
      <c r="J3268">
        <v>29</v>
      </c>
      <c r="K3268">
        <v>17.010000000000002</v>
      </c>
    </row>
    <row r="3269" spans="1:11" x14ac:dyDescent="0.25">
      <c r="A3269" t="s">
        <v>20</v>
      </c>
      <c r="B3269">
        <v>540173</v>
      </c>
      <c r="C3269" t="s">
        <v>1523</v>
      </c>
      <c r="D3269">
        <v>807.1</v>
      </c>
      <c r="E3269">
        <v>781.57</v>
      </c>
      <c r="F3269">
        <v>766.33</v>
      </c>
      <c r="G3269">
        <v>750.63</v>
      </c>
      <c r="H3269">
        <v>719.48</v>
      </c>
      <c r="I3269">
        <v>597.67999999999995</v>
      </c>
      <c r="J3269">
        <v>815</v>
      </c>
      <c r="K3269">
        <v>598.04999999999995</v>
      </c>
    </row>
    <row r="3270" spans="1:11" x14ac:dyDescent="0.25">
      <c r="A3270" t="s">
        <v>20</v>
      </c>
      <c r="B3270">
        <v>540174</v>
      </c>
      <c r="C3270" t="s">
        <v>4676</v>
      </c>
      <c r="D3270">
        <v>15.4</v>
      </c>
      <c r="E3270">
        <v>15.48</v>
      </c>
      <c r="F3270">
        <v>15.43</v>
      </c>
      <c r="G3270">
        <v>15.43</v>
      </c>
      <c r="H3270">
        <v>15.31</v>
      </c>
      <c r="I3270">
        <v>15.56</v>
      </c>
      <c r="J3270">
        <v>17.399999999999999</v>
      </c>
      <c r="K3270">
        <v>13.67</v>
      </c>
    </row>
    <row r="3271" spans="1:11" x14ac:dyDescent="0.25">
      <c r="A3271" t="s">
        <v>20</v>
      </c>
      <c r="B3271">
        <v>540175</v>
      </c>
      <c r="C3271" t="s">
        <v>4677</v>
      </c>
      <c r="D3271">
        <v>11.41</v>
      </c>
      <c r="E3271">
        <v>11.13</v>
      </c>
      <c r="F3271">
        <v>10.96</v>
      </c>
      <c r="G3271">
        <v>10.74</v>
      </c>
      <c r="H3271">
        <v>10.47</v>
      </c>
      <c r="I3271">
        <v>9.42</v>
      </c>
      <c r="J3271">
        <v>12.1</v>
      </c>
      <c r="K3271">
        <v>9.25</v>
      </c>
    </row>
    <row r="3272" spans="1:11" x14ac:dyDescent="0.25">
      <c r="A3272" t="s">
        <v>20</v>
      </c>
      <c r="B3272">
        <v>540180</v>
      </c>
      <c r="C3272" t="s">
        <v>1524</v>
      </c>
      <c r="D3272">
        <v>1043.8</v>
      </c>
      <c r="E3272">
        <v>1027.01</v>
      </c>
      <c r="F3272">
        <v>1006.87</v>
      </c>
      <c r="G3272">
        <v>979.93</v>
      </c>
      <c r="H3272">
        <v>941.7</v>
      </c>
      <c r="I3272">
        <v>815.03</v>
      </c>
      <c r="J3272">
        <v>1050.6500000000001</v>
      </c>
      <c r="K3272">
        <v>799.4</v>
      </c>
    </row>
    <row r="3273" spans="1:11" x14ac:dyDescent="0.25">
      <c r="A3273" t="s">
        <v>20</v>
      </c>
      <c r="B3273">
        <v>540181</v>
      </c>
      <c r="C3273" t="s">
        <v>4678</v>
      </c>
      <c r="D3273">
        <v>38.89</v>
      </c>
      <c r="E3273">
        <v>39</v>
      </c>
      <c r="F3273">
        <v>39.21</v>
      </c>
      <c r="G3273">
        <v>39.51</v>
      </c>
      <c r="H3273">
        <v>39.9</v>
      </c>
      <c r="I3273">
        <v>40.86</v>
      </c>
      <c r="J3273">
        <v>45</v>
      </c>
      <c r="K3273">
        <v>35.01</v>
      </c>
    </row>
    <row r="3274" spans="1:11" x14ac:dyDescent="0.25">
      <c r="A3274" t="s">
        <v>20</v>
      </c>
      <c r="B3274">
        <v>540190</v>
      </c>
      <c r="C3274" t="s">
        <v>4679</v>
      </c>
      <c r="D3274">
        <v>39.299999999999997</v>
      </c>
      <c r="E3274">
        <v>38.71</v>
      </c>
      <c r="F3274">
        <v>38.299999999999997</v>
      </c>
      <c r="G3274">
        <v>38.450000000000003</v>
      </c>
      <c r="H3274">
        <v>36.49</v>
      </c>
      <c r="I3274">
        <v>24.46</v>
      </c>
      <c r="J3274">
        <v>47.35</v>
      </c>
      <c r="K3274">
        <v>12.36</v>
      </c>
    </row>
    <row r="3275" spans="1:11" x14ac:dyDescent="0.25">
      <c r="A3275" t="s">
        <v>20</v>
      </c>
      <c r="B3275">
        <v>540192</v>
      </c>
      <c r="C3275" t="s">
        <v>4680</v>
      </c>
      <c r="D3275">
        <v>14.69</v>
      </c>
      <c r="E3275">
        <v>14.54</v>
      </c>
      <c r="F3275">
        <v>14.38</v>
      </c>
      <c r="G3275">
        <v>14.16</v>
      </c>
      <c r="H3275">
        <v>13.57</v>
      </c>
      <c r="I3275">
        <v>12.9</v>
      </c>
      <c r="J3275">
        <v>15.65</v>
      </c>
      <c r="K3275">
        <v>10.25</v>
      </c>
    </row>
    <row r="3276" spans="1:11" x14ac:dyDescent="0.25">
      <c r="A3276" t="s">
        <v>20</v>
      </c>
      <c r="B3276">
        <v>540198</v>
      </c>
      <c r="C3276" t="s">
        <v>4681</v>
      </c>
      <c r="D3276">
        <v>30.46</v>
      </c>
      <c r="E3276">
        <v>31.5</v>
      </c>
      <c r="F3276">
        <v>32.270000000000003</v>
      </c>
      <c r="G3276">
        <v>33.200000000000003</v>
      </c>
      <c r="H3276">
        <v>35.93</v>
      </c>
      <c r="I3276">
        <v>44.8</v>
      </c>
      <c r="J3276">
        <v>46.98</v>
      </c>
      <c r="K3276">
        <v>29.65</v>
      </c>
    </row>
    <row r="3277" spans="1:11" x14ac:dyDescent="0.25">
      <c r="A3277" t="s">
        <v>20</v>
      </c>
      <c r="B3277">
        <v>540203</v>
      </c>
      <c r="C3277" t="s">
        <v>1536</v>
      </c>
      <c r="D3277">
        <v>1104.4000000000001</v>
      </c>
      <c r="E3277">
        <v>1099.5899999999999</v>
      </c>
      <c r="F3277">
        <v>1095.05</v>
      </c>
      <c r="G3277">
        <v>1095.21</v>
      </c>
      <c r="H3277">
        <v>1106.08</v>
      </c>
      <c r="I3277">
        <v>1153.21</v>
      </c>
      <c r="J3277">
        <v>1225.5999999999999</v>
      </c>
      <c r="K3277">
        <v>1000</v>
      </c>
    </row>
    <row r="3278" spans="1:11" x14ac:dyDescent="0.25">
      <c r="A3278" t="s">
        <v>20</v>
      </c>
      <c r="B3278">
        <v>540204</v>
      </c>
      <c r="C3278" t="s">
        <v>4682</v>
      </c>
      <c r="D3278">
        <v>61.24</v>
      </c>
      <c r="E3278">
        <v>59.34</v>
      </c>
      <c r="F3278">
        <v>58.88</v>
      </c>
      <c r="G3278">
        <v>58.67</v>
      </c>
      <c r="H3278">
        <v>58.95</v>
      </c>
      <c r="I3278">
        <v>61.61</v>
      </c>
      <c r="J3278">
        <v>66</v>
      </c>
      <c r="K3278">
        <v>51.01</v>
      </c>
    </row>
    <row r="3279" spans="1:11" x14ac:dyDescent="0.25">
      <c r="A3279" t="s">
        <v>20</v>
      </c>
      <c r="B3279">
        <v>540205</v>
      </c>
      <c r="C3279" t="s">
        <v>4683</v>
      </c>
      <c r="D3279">
        <v>3049.7</v>
      </c>
      <c r="E3279">
        <v>2968.22</v>
      </c>
      <c r="F3279">
        <v>2888.83</v>
      </c>
      <c r="G3279">
        <v>2792.47</v>
      </c>
      <c r="H3279">
        <v>2610.3000000000002</v>
      </c>
      <c r="I3279">
        <v>2046.86</v>
      </c>
      <c r="J3279">
        <v>3090</v>
      </c>
      <c r="K3279">
        <v>2155</v>
      </c>
    </row>
    <row r="3280" spans="1:11" x14ac:dyDescent="0.25">
      <c r="A3280" t="s">
        <v>20</v>
      </c>
      <c r="B3280">
        <v>540210</v>
      </c>
      <c r="C3280" t="s">
        <v>1538</v>
      </c>
      <c r="D3280">
        <v>11.97</v>
      </c>
      <c r="E3280">
        <v>11.94</v>
      </c>
      <c r="F3280">
        <v>11.95</v>
      </c>
      <c r="G3280">
        <v>12</v>
      </c>
      <c r="H3280">
        <v>12.07</v>
      </c>
      <c r="I3280">
        <v>12.67</v>
      </c>
      <c r="J3280">
        <v>14.17</v>
      </c>
      <c r="K3280">
        <v>10.199999999999999</v>
      </c>
    </row>
    <row r="3281" spans="1:11" x14ac:dyDescent="0.25">
      <c r="A3281" t="s">
        <v>20</v>
      </c>
      <c r="B3281">
        <v>540212</v>
      </c>
      <c r="C3281" t="s">
        <v>1540</v>
      </c>
      <c r="D3281">
        <v>1413.9</v>
      </c>
      <c r="E3281">
        <v>1376.4</v>
      </c>
      <c r="F3281">
        <v>1360.07</v>
      </c>
      <c r="G3281">
        <v>1357.35</v>
      </c>
      <c r="H3281">
        <v>1387.45</v>
      </c>
      <c r="I3281">
        <v>1503.3</v>
      </c>
      <c r="J3281">
        <v>1600.75</v>
      </c>
      <c r="K3281">
        <v>1295</v>
      </c>
    </row>
    <row r="3282" spans="1:11" x14ac:dyDescent="0.25">
      <c r="A3282" t="s">
        <v>20</v>
      </c>
      <c r="B3282">
        <v>540222</v>
      </c>
      <c r="C3282" t="s">
        <v>1542</v>
      </c>
      <c r="D3282">
        <v>369.3</v>
      </c>
      <c r="E3282">
        <v>370.71</v>
      </c>
      <c r="F3282">
        <v>370.41</v>
      </c>
      <c r="G3282">
        <v>372.64</v>
      </c>
      <c r="H3282">
        <v>378.11</v>
      </c>
      <c r="I3282">
        <v>379.54</v>
      </c>
      <c r="J3282">
        <v>417.85</v>
      </c>
      <c r="K3282">
        <v>349.8</v>
      </c>
    </row>
    <row r="3283" spans="1:11" x14ac:dyDescent="0.25">
      <c r="A3283" t="s">
        <v>20</v>
      </c>
      <c r="B3283">
        <v>540243</v>
      </c>
      <c r="C3283" t="s">
        <v>4684</v>
      </c>
      <c r="D3283">
        <v>16.399999999999999</v>
      </c>
      <c r="E3283">
        <v>17.11</v>
      </c>
      <c r="F3283">
        <v>17.27</v>
      </c>
      <c r="G3283">
        <v>17.32</v>
      </c>
      <c r="H3283">
        <v>17.79</v>
      </c>
      <c r="I3283">
        <v>18.440000000000001</v>
      </c>
      <c r="J3283">
        <v>23</v>
      </c>
      <c r="K3283">
        <v>15.02</v>
      </c>
    </row>
    <row r="3284" spans="1:11" x14ac:dyDescent="0.25">
      <c r="A3284" t="s">
        <v>20</v>
      </c>
      <c r="B3284">
        <v>540252</v>
      </c>
      <c r="C3284" t="s">
        <v>4685</v>
      </c>
      <c r="D3284">
        <v>8.9</v>
      </c>
      <c r="E3284">
        <v>9.01</v>
      </c>
      <c r="F3284">
        <v>9.0399999999999991</v>
      </c>
      <c r="G3284">
        <v>9.1300000000000008</v>
      </c>
      <c r="H3284">
        <v>9.2200000000000006</v>
      </c>
      <c r="I3284">
        <v>11</v>
      </c>
      <c r="J3284">
        <v>11.65</v>
      </c>
      <c r="K3284">
        <v>8.06</v>
      </c>
    </row>
    <row r="3285" spans="1:11" x14ac:dyDescent="0.25">
      <c r="A3285" t="s">
        <v>20</v>
      </c>
      <c r="B3285">
        <v>540254</v>
      </c>
      <c r="C3285" t="s">
        <v>4686</v>
      </c>
      <c r="D3285">
        <v>19.440000000000001</v>
      </c>
      <c r="E3285">
        <v>19.32</v>
      </c>
      <c r="F3285">
        <v>19.11</v>
      </c>
      <c r="G3285">
        <v>18.989999999999998</v>
      </c>
      <c r="H3285">
        <v>18.61</v>
      </c>
      <c r="I3285">
        <v>15.45</v>
      </c>
      <c r="J3285">
        <v>22.5</v>
      </c>
      <c r="K3285">
        <v>15.3</v>
      </c>
    </row>
    <row r="3286" spans="1:11" x14ac:dyDescent="0.25">
      <c r="A3286" t="s">
        <v>20</v>
      </c>
      <c r="B3286">
        <v>540259</v>
      </c>
      <c r="C3286" t="s">
        <v>4687</v>
      </c>
      <c r="D3286">
        <v>4.93</v>
      </c>
      <c r="E3286">
        <v>5.13</v>
      </c>
      <c r="F3286">
        <v>5.39</v>
      </c>
      <c r="G3286">
        <v>5.71</v>
      </c>
      <c r="H3286">
        <v>5.59</v>
      </c>
      <c r="I3286">
        <v>4.72</v>
      </c>
      <c r="J3286">
        <v>7.42</v>
      </c>
      <c r="K3286">
        <v>2.92</v>
      </c>
    </row>
    <row r="3287" spans="1:11" x14ac:dyDescent="0.25">
      <c r="A3287" t="s">
        <v>20</v>
      </c>
      <c r="B3287">
        <v>540266</v>
      </c>
      <c r="C3287" t="s">
        <v>4688</v>
      </c>
      <c r="D3287">
        <v>26.87</v>
      </c>
      <c r="E3287">
        <v>26.99</v>
      </c>
      <c r="F3287">
        <v>26.95</v>
      </c>
      <c r="G3287">
        <v>27.02</v>
      </c>
      <c r="H3287">
        <v>27.62</v>
      </c>
      <c r="I3287">
        <v>27.97</v>
      </c>
      <c r="J3287">
        <v>31</v>
      </c>
      <c r="K3287">
        <v>23.49</v>
      </c>
    </row>
    <row r="3288" spans="1:11" x14ac:dyDescent="0.25">
      <c r="A3288" t="s">
        <v>20</v>
      </c>
      <c r="B3288">
        <v>540267</v>
      </c>
      <c r="C3288" t="s">
        <v>4689</v>
      </c>
      <c r="D3288">
        <v>9.0399999999999991</v>
      </c>
      <c r="E3288">
        <v>8.36</v>
      </c>
      <c r="F3288">
        <v>8.02</v>
      </c>
      <c r="G3288">
        <v>8.01</v>
      </c>
      <c r="H3288">
        <v>8.6999999999999993</v>
      </c>
      <c r="I3288">
        <v>10.53</v>
      </c>
      <c r="J3288">
        <v>12.2</v>
      </c>
      <c r="K3288">
        <v>6.87</v>
      </c>
    </row>
    <row r="3289" spans="1:11" x14ac:dyDescent="0.25">
      <c r="A3289" t="s">
        <v>20</v>
      </c>
      <c r="B3289">
        <v>540268</v>
      </c>
      <c r="C3289" t="s">
        <v>781</v>
      </c>
      <c r="D3289">
        <v>74.16</v>
      </c>
      <c r="E3289">
        <v>72.650000000000006</v>
      </c>
      <c r="F3289">
        <v>72.36</v>
      </c>
      <c r="G3289">
        <v>71.680000000000007</v>
      </c>
      <c r="H3289">
        <v>67.75</v>
      </c>
      <c r="I3289">
        <v>63.14</v>
      </c>
      <c r="J3289">
        <v>79</v>
      </c>
      <c r="K3289">
        <v>49.43</v>
      </c>
    </row>
    <row r="3290" spans="1:11" x14ac:dyDescent="0.25">
      <c r="A3290" t="s">
        <v>20</v>
      </c>
      <c r="B3290">
        <v>540269</v>
      </c>
      <c r="C3290" t="s">
        <v>6482</v>
      </c>
      <c r="D3290">
        <v>13.3</v>
      </c>
      <c r="E3290">
        <v>13.58</v>
      </c>
      <c r="F3290">
        <v>13.22</v>
      </c>
      <c r="G3290">
        <v>12.67</v>
      </c>
      <c r="H3290">
        <v>11.49</v>
      </c>
      <c r="I3290">
        <v>9.2200000000000006</v>
      </c>
      <c r="J3290">
        <v>15.4</v>
      </c>
      <c r="K3290">
        <v>5.37</v>
      </c>
    </row>
    <row r="3291" spans="1:11" x14ac:dyDescent="0.25">
      <c r="A3291" t="s">
        <v>20</v>
      </c>
      <c r="B3291">
        <v>540293</v>
      </c>
      <c r="C3291" t="s">
        <v>1558</v>
      </c>
      <c r="D3291">
        <v>337.1</v>
      </c>
      <c r="E3291">
        <v>338.89</v>
      </c>
      <c r="F3291">
        <v>340.98</v>
      </c>
      <c r="G3291">
        <v>341.65</v>
      </c>
      <c r="H3291">
        <v>331.88</v>
      </c>
      <c r="I3291">
        <v>272.70999999999998</v>
      </c>
      <c r="J3291">
        <v>385</v>
      </c>
      <c r="K3291">
        <v>273</v>
      </c>
    </row>
    <row r="3292" spans="1:11" x14ac:dyDescent="0.25">
      <c r="A3292" t="s">
        <v>20</v>
      </c>
      <c r="B3292">
        <v>540310</v>
      </c>
      <c r="C3292" t="s">
        <v>4690</v>
      </c>
      <c r="D3292">
        <v>38</v>
      </c>
      <c r="E3292">
        <v>38.78</v>
      </c>
      <c r="F3292">
        <v>39.450000000000003</v>
      </c>
      <c r="G3292">
        <v>41.8</v>
      </c>
      <c r="H3292">
        <v>43.96</v>
      </c>
      <c r="I3292">
        <v>31.79</v>
      </c>
      <c r="J3292">
        <v>60.18</v>
      </c>
      <c r="K3292">
        <v>34.36</v>
      </c>
    </row>
    <row r="3293" spans="1:11" x14ac:dyDescent="0.25">
      <c r="A3293" t="s">
        <v>20</v>
      </c>
      <c r="B3293">
        <v>540311</v>
      </c>
      <c r="C3293" t="s">
        <v>2010</v>
      </c>
      <c r="D3293">
        <v>584.04999999999995</v>
      </c>
      <c r="E3293">
        <v>555.99</v>
      </c>
      <c r="F3293">
        <v>535.64</v>
      </c>
      <c r="G3293">
        <v>513.03</v>
      </c>
      <c r="H3293">
        <v>489.96</v>
      </c>
      <c r="I3293">
        <v>373.65</v>
      </c>
      <c r="J3293">
        <v>584.85</v>
      </c>
      <c r="K3293">
        <v>406</v>
      </c>
    </row>
    <row r="3294" spans="1:11" x14ac:dyDescent="0.25">
      <c r="A3294" t="s">
        <v>20</v>
      </c>
      <c r="B3294">
        <v>540332</v>
      </c>
      <c r="C3294" t="s">
        <v>4691</v>
      </c>
      <c r="D3294">
        <v>95.1</v>
      </c>
      <c r="E3294">
        <v>96.97</v>
      </c>
      <c r="F3294">
        <v>96.69</v>
      </c>
      <c r="G3294">
        <v>97.01</v>
      </c>
      <c r="H3294">
        <v>94.52</v>
      </c>
      <c r="I3294">
        <v>84.82</v>
      </c>
      <c r="J3294">
        <v>119.7</v>
      </c>
      <c r="K3294">
        <v>65.7</v>
      </c>
    </row>
    <row r="3295" spans="1:11" x14ac:dyDescent="0.25">
      <c r="A3295" t="s">
        <v>20</v>
      </c>
      <c r="B3295">
        <v>540358</v>
      </c>
      <c r="C3295" t="s">
        <v>4692</v>
      </c>
      <c r="D3295">
        <v>573.70000000000005</v>
      </c>
      <c r="E3295">
        <v>579.16999999999996</v>
      </c>
      <c r="F3295">
        <v>587.30999999999995</v>
      </c>
      <c r="G3295">
        <v>604.66</v>
      </c>
      <c r="H3295">
        <v>632.73</v>
      </c>
      <c r="I3295">
        <v>495.07</v>
      </c>
      <c r="J3295">
        <v>879.95</v>
      </c>
      <c r="K3295">
        <v>505</v>
      </c>
    </row>
    <row r="3296" spans="1:11" x14ac:dyDescent="0.25">
      <c r="A3296" t="s">
        <v>20</v>
      </c>
      <c r="B3296">
        <v>540359</v>
      </c>
      <c r="C3296" t="s">
        <v>4693</v>
      </c>
      <c r="D3296">
        <v>31.5</v>
      </c>
      <c r="E3296">
        <v>31.19</v>
      </c>
      <c r="F3296">
        <v>30.84</v>
      </c>
      <c r="G3296">
        <v>30.57</v>
      </c>
      <c r="H3296">
        <v>30.43</v>
      </c>
      <c r="I3296">
        <v>31.56</v>
      </c>
      <c r="J3296">
        <v>34.950000000000003</v>
      </c>
      <c r="K3296">
        <v>28</v>
      </c>
    </row>
    <row r="3297" spans="1:11" x14ac:dyDescent="0.25">
      <c r="A3297" t="s">
        <v>20</v>
      </c>
      <c r="B3297">
        <v>540360</v>
      </c>
      <c r="C3297" t="s">
        <v>4694</v>
      </c>
      <c r="D3297">
        <v>2.66</v>
      </c>
      <c r="E3297">
        <v>2.69</v>
      </c>
      <c r="F3297">
        <v>2.69</v>
      </c>
      <c r="G3297">
        <v>2.7</v>
      </c>
      <c r="H3297">
        <v>2.69</v>
      </c>
      <c r="I3297">
        <v>3.01</v>
      </c>
      <c r="J3297">
        <v>3.3</v>
      </c>
      <c r="K3297">
        <v>2.27</v>
      </c>
    </row>
    <row r="3298" spans="1:11" x14ac:dyDescent="0.25">
      <c r="A3298" t="s">
        <v>20</v>
      </c>
      <c r="B3298">
        <v>540361</v>
      </c>
      <c r="C3298" t="s">
        <v>4695</v>
      </c>
      <c r="D3298">
        <v>8.82</v>
      </c>
      <c r="E3298">
        <v>8.89</v>
      </c>
      <c r="F3298">
        <v>9.01</v>
      </c>
      <c r="G3298">
        <v>9.0500000000000007</v>
      </c>
      <c r="H3298">
        <v>8.77</v>
      </c>
      <c r="I3298">
        <v>9.06</v>
      </c>
      <c r="J3298">
        <v>11.93</v>
      </c>
      <c r="K3298">
        <v>6.93</v>
      </c>
    </row>
    <row r="3299" spans="1:11" x14ac:dyDescent="0.25">
      <c r="A3299" t="s">
        <v>20</v>
      </c>
      <c r="B3299">
        <v>540366</v>
      </c>
      <c r="C3299" t="s">
        <v>1562</v>
      </c>
      <c r="D3299">
        <v>15.1</v>
      </c>
      <c r="E3299">
        <v>14.85</v>
      </c>
      <c r="F3299">
        <v>14.6</v>
      </c>
      <c r="G3299">
        <v>14.49</v>
      </c>
      <c r="H3299">
        <v>14.29</v>
      </c>
      <c r="I3299">
        <v>14.71</v>
      </c>
      <c r="J3299">
        <v>17.14</v>
      </c>
      <c r="K3299">
        <v>11.56</v>
      </c>
    </row>
    <row r="3300" spans="1:11" x14ac:dyDescent="0.25">
      <c r="A3300" t="s">
        <v>20</v>
      </c>
      <c r="B3300">
        <v>540376</v>
      </c>
      <c r="C3300" t="s">
        <v>1563</v>
      </c>
      <c r="D3300">
        <v>3808.55</v>
      </c>
      <c r="E3300">
        <v>3789.46</v>
      </c>
      <c r="F3300">
        <v>3765.04</v>
      </c>
      <c r="G3300">
        <v>3746.97</v>
      </c>
      <c r="H3300">
        <v>3734.49</v>
      </c>
      <c r="I3300">
        <v>3724.99</v>
      </c>
      <c r="J3300">
        <v>3940</v>
      </c>
      <c r="K3300">
        <v>3493.05</v>
      </c>
    </row>
    <row r="3301" spans="1:11" x14ac:dyDescent="0.25">
      <c r="A3301" t="s">
        <v>20</v>
      </c>
      <c r="B3301">
        <v>540377</v>
      </c>
      <c r="C3301" t="s">
        <v>4696</v>
      </c>
      <c r="D3301">
        <v>6.09</v>
      </c>
      <c r="E3301">
        <v>6.38</v>
      </c>
      <c r="F3301">
        <v>6.66</v>
      </c>
      <c r="G3301">
        <v>7.61</v>
      </c>
      <c r="H3301">
        <v>10.43</v>
      </c>
      <c r="I3301">
        <v>37.159999999999997</v>
      </c>
      <c r="J3301">
        <v>16.899999999999999</v>
      </c>
      <c r="K3301">
        <v>6.09</v>
      </c>
    </row>
    <row r="3302" spans="1:11" x14ac:dyDescent="0.25">
      <c r="A3302" t="s">
        <v>20</v>
      </c>
      <c r="B3302">
        <v>540385</v>
      </c>
      <c r="C3302" t="s">
        <v>5782</v>
      </c>
      <c r="D3302">
        <v>5.68</v>
      </c>
      <c r="E3302">
        <v>5.92</v>
      </c>
      <c r="F3302">
        <v>6.67</v>
      </c>
      <c r="G3302">
        <v>7.85</v>
      </c>
      <c r="H3302">
        <v>9.1199999999999992</v>
      </c>
      <c r="I3302">
        <v>10.69</v>
      </c>
      <c r="J3302">
        <v>12.2</v>
      </c>
      <c r="K3302">
        <v>5.15</v>
      </c>
    </row>
    <row r="3303" spans="1:11" x14ac:dyDescent="0.25">
      <c r="A3303" t="s">
        <v>20</v>
      </c>
      <c r="B3303">
        <v>540386</v>
      </c>
      <c r="C3303" t="s">
        <v>4697</v>
      </c>
      <c r="D3303">
        <v>0.71</v>
      </c>
      <c r="E3303">
        <v>0.68</v>
      </c>
      <c r="F3303">
        <v>0.66</v>
      </c>
      <c r="G3303">
        <v>0.64</v>
      </c>
      <c r="H3303">
        <v>0.63</v>
      </c>
      <c r="I3303">
        <v>0.83</v>
      </c>
      <c r="J3303">
        <v>0.72</v>
      </c>
      <c r="K3303">
        <v>0.53</v>
      </c>
    </row>
    <row r="3304" spans="1:11" x14ac:dyDescent="0.25">
      <c r="A3304" t="s">
        <v>20</v>
      </c>
      <c r="B3304">
        <v>540393</v>
      </c>
      <c r="C3304" t="s">
        <v>634</v>
      </c>
      <c r="D3304">
        <v>227.05</v>
      </c>
      <c r="E3304">
        <v>221.7</v>
      </c>
      <c r="F3304">
        <v>222.19</v>
      </c>
      <c r="G3304">
        <v>226.29</v>
      </c>
      <c r="H3304">
        <v>232.65</v>
      </c>
      <c r="I3304">
        <v>208.61</v>
      </c>
      <c r="J3304">
        <v>274.05</v>
      </c>
      <c r="K3304">
        <v>185.2</v>
      </c>
    </row>
    <row r="3305" spans="1:11" x14ac:dyDescent="0.25">
      <c r="A3305" t="s">
        <v>20</v>
      </c>
      <c r="B3305">
        <v>540395</v>
      </c>
      <c r="C3305" t="s">
        <v>4698</v>
      </c>
      <c r="D3305">
        <v>285.8</v>
      </c>
      <c r="E3305">
        <v>287.94</v>
      </c>
      <c r="F3305">
        <v>292.16000000000003</v>
      </c>
      <c r="G3305">
        <v>297.77</v>
      </c>
      <c r="H3305">
        <v>306.41000000000003</v>
      </c>
      <c r="I3305">
        <v>318.04000000000002</v>
      </c>
      <c r="J3305">
        <v>359</v>
      </c>
      <c r="K3305">
        <v>246.1</v>
      </c>
    </row>
    <row r="3306" spans="1:11" x14ac:dyDescent="0.25">
      <c r="A3306" t="s">
        <v>20</v>
      </c>
      <c r="B3306">
        <v>540396</v>
      </c>
      <c r="C3306" t="s">
        <v>1150</v>
      </c>
      <c r="D3306">
        <v>123.75</v>
      </c>
      <c r="E3306">
        <v>124.11</v>
      </c>
      <c r="F3306">
        <v>124.21</v>
      </c>
      <c r="G3306">
        <v>124.91</v>
      </c>
      <c r="H3306">
        <v>128.05000000000001</v>
      </c>
      <c r="I3306">
        <v>122.34</v>
      </c>
      <c r="J3306">
        <v>148</v>
      </c>
      <c r="K3306">
        <v>116</v>
      </c>
    </row>
    <row r="3307" spans="1:11" x14ac:dyDescent="0.25">
      <c r="A3307" t="s">
        <v>20</v>
      </c>
      <c r="B3307">
        <v>540401</v>
      </c>
      <c r="C3307" t="s">
        <v>4699</v>
      </c>
      <c r="D3307">
        <v>17.010000000000002</v>
      </c>
      <c r="E3307">
        <v>17.03</v>
      </c>
      <c r="F3307">
        <v>16.940000000000001</v>
      </c>
      <c r="G3307">
        <v>16.920000000000002</v>
      </c>
      <c r="H3307">
        <v>16.78</v>
      </c>
      <c r="I3307">
        <v>17.010000000000002</v>
      </c>
      <c r="J3307">
        <v>19.3</v>
      </c>
      <c r="K3307">
        <v>13.4</v>
      </c>
    </row>
    <row r="3308" spans="1:11" x14ac:dyDescent="0.25">
      <c r="A3308" t="s">
        <v>20</v>
      </c>
      <c r="B3308">
        <v>540403</v>
      </c>
      <c r="C3308" t="s">
        <v>1579</v>
      </c>
      <c r="D3308">
        <v>81.45</v>
      </c>
      <c r="E3308">
        <v>83.09</v>
      </c>
      <c r="F3308">
        <v>82.54</v>
      </c>
      <c r="G3308">
        <v>80.680000000000007</v>
      </c>
      <c r="H3308">
        <v>77.53</v>
      </c>
      <c r="I3308">
        <v>70.83</v>
      </c>
      <c r="J3308">
        <v>87</v>
      </c>
      <c r="K3308">
        <v>67.5</v>
      </c>
    </row>
    <row r="3309" spans="1:11" x14ac:dyDescent="0.25">
      <c r="A3309" t="s">
        <v>20</v>
      </c>
      <c r="B3309">
        <v>540404</v>
      </c>
      <c r="C3309" t="s">
        <v>4700</v>
      </c>
      <c r="D3309">
        <v>250</v>
      </c>
      <c r="E3309">
        <v>253.1</v>
      </c>
      <c r="F3309">
        <v>255.02</v>
      </c>
      <c r="G3309">
        <v>256.38</v>
      </c>
      <c r="H3309">
        <v>252.99</v>
      </c>
      <c r="I3309">
        <v>224</v>
      </c>
      <c r="J3309">
        <v>276</v>
      </c>
      <c r="K3309">
        <v>208.05</v>
      </c>
    </row>
    <row r="3310" spans="1:11" x14ac:dyDescent="0.25">
      <c r="A3310" t="s">
        <v>20</v>
      </c>
      <c r="B3310">
        <v>540425</v>
      </c>
      <c r="C3310" t="s">
        <v>1585</v>
      </c>
      <c r="D3310">
        <v>710.8</v>
      </c>
      <c r="E3310">
        <v>719.33</v>
      </c>
      <c r="F3310">
        <v>723.42</v>
      </c>
      <c r="G3310">
        <v>727.16</v>
      </c>
      <c r="H3310">
        <v>740.66</v>
      </c>
      <c r="I3310">
        <v>729.95</v>
      </c>
      <c r="J3310">
        <v>929.3</v>
      </c>
      <c r="K3310">
        <v>670.5</v>
      </c>
    </row>
    <row r="3311" spans="1:11" x14ac:dyDescent="0.25">
      <c r="A3311" t="s">
        <v>20</v>
      </c>
      <c r="B3311">
        <v>540455</v>
      </c>
      <c r="C3311" t="s">
        <v>6483</v>
      </c>
      <c r="D3311">
        <v>59</v>
      </c>
      <c r="E3311">
        <v>61.15</v>
      </c>
      <c r="F3311">
        <v>63.23</v>
      </c>
      <c r="G3311">
        <v>60.56</v>
      </c>
      <c r="H3311">
        <v>45.16</v>
      </c>
      <c r="I3311">
        <v>21.96</v>
      </c>
      <c r="J3311">
        <v>87.5</v>
      </c>
      <c r="K3311">
        <v>8.4</v>
      </c>
    </row>
    <row r="3312" spans="1:11" x14ac:dyDescent="0.25">
      <c r="A3312" t="s">
        <v>20</v>
      </c>
      <c r="B3312">
        <v>540468</v>
      </c>
      <c r="C3312" t="s">
        <v>6484</v>
      </c>
      <c r="D3312">
        <v>116.11</v>
      </c>
      <c r="E3312">
        <v>106.89</v>
      </c>
      <c r="F3312">
        <v>96.64</v>
      </c>
      <c r="G3312">
        <v>80.239999999999995</v>
      </c>
      <c r="H3312">
        <v>58.36</v>
      </c>
      <c r="I3312">
        <v>39.26</v>
      </c>
      <c r="J3312">
        <v>116.11</v>
      </c>
      <c r="K3312">
        <v>30</v>
      </c>
    </row>
    <row r="3313" spans="1:11" x14ac:dyDescent="0.25">
      <c r="A3313" t="s">
        <v>20</v>
      </c>
      <c r="B3313">
        <v>540481</v>
      </c>
      <c r="C3313" t="s">
        <v>4701</v>
      </c>
      <c r="D3313">
        <v>16.899999999999999</v>
      </c>
      <c r="E3313">
        <v>17.16</v>
      </c>
      <c r="F3313">
        <v>17.100000000000001</v>
      </c>
      <c r="G3313">
        <v>16.670000000000002</v>
      </c>
      <c r="H3313">
        <v>15.11</v>
      </c>
      <c r="I3313">
        <v>13.3</v>
      </c>
      <c r="J3313">
        <v>17.940000000000001</v>
      </c>
      <c r="K3313">
        <v>7.55</v>
      </c>
    </row>
    <row r="3314" spans="1:11" x14ac:dyDescent="0.25">
      <c r="A3314" t="s">
        <v>20</v>
      </c>
      <c r="B3314">
        <v>540492</v>
      </c>
      <c r="C3314" t="s">
        <v>4702</v>
      </c>
      <c r="D3314">
        <v>108</v>
      </c>
      <c r="E3314">
        <v>106.97</v>
      </c>
      <c r="F3314">
        <v>106.51</v>
      </c>
      <c r="G3314">
        <v>106.25</v>
      </c>
      <c r="H3314">
        <v>106.05</v>
      </c>
      <c r="I3314">
        <v>105.82</v>
      </c>
      <c r="J3314">
        <v>126.95</v>
      </c>
      <c r="K3314">
        <v>100.05</v>
      </c>
    </row>
    <row r="3315" spans="1:11" x14ac:dyDescent="0.25">
      <c r="A3315" t="s">
        <v>20</v>
      </c>
      <c r="B3315">
        <v>540497</v>
      </c>
      <c r="C3315" t="s">
        <v>1598</v>
      </c>
      <c r="D3315">
        <v>265</v>
      </c>
      <c r="E3315">
        <v>257.38</v>
      </c>
      <c r="F3315">
        <v>254.8</v>
      </c>
      <c r="G3315">
        <v>255.12</v>
      </c>
      <c r="H3315">
        <v>253.9</v>
      </c>
      <c r="I3315">
        <v>222.66</v>
      </c>
      <c r="J3315">
        <v>297.95</v>
      </c>
      <c r="K3315">
        <v>187.7</v>
      </c>
    </row>
    <row r="3316" spans="1:11" x14ac:dyDescent="0.25">
      <c r="A3316" t="s">
        <v>20</v>
      </c>
      <c r="B3316">
        <v>540515</v>
      </c>
      <c r="C3316" t="s">
        <v>4703</v>
      </c>
      <c r="D3316">
        <v>6.37</v>
      </c>
      <c r="E3316">
        <v>6.49</v>
      </c>
      <c r="F3316">
        <v>6.48</v>
      </c>
      <c r="G3316">
        <v>6.26</v>
      </c>
      <c r="H3316">
        <v>5.76</v>
      </c>
      <c r="I3316">
        <v>7.34</v>
      </c>
      <c r="J3316">
        <v>6.87</v>
      </c>
      <c r="K3316">
        <v>3.49</v>
      </c>
    </row>
    <row r="3317" spans="1:11" x14ac:dyDescent="0.25">
      <c r="A3317" t="s">
        <v>20</v>
      </c>
      <c r="B3317">
        <v>540519</v>
      </c>
      <c r="C3317" t="s">
        <v>4704</v>
      </c>
      <c r="D3317">
        <v>39.25</v>
      </c>
      <c r="E3317">
        <v>39.18</v>
      </c>
      <c r="F3317">
        <v>39.17</v>
      </c>
      <c r="G3317">
        <v>39.33</v>
      </c>
      <c r="H3317">
        <v>40.270000000000003</v>
      </c>
      <c r="I3317">
        <v>45.06</v>
      </c>
      <c r="J3317">
        <v>48</v>
      </c>
      <c r="K3317">
        <v>36.49</v>
      </c>
    </row>
    <row r="3318" spans="1:11" x14ac:dyDescent="0.25">
      <c r="A3318" t="s">
        <v>20</v>
      </c>
      <c r="B3318">
        <v>540526</v>
      </c>
      <c r="C3318" t="s">
        <v>4705</v>
      </c>
      <c r="D3318">
        <v>70.37</v>
      </c>
      <c r="E3318">
        <v>70.17</v>
      </c>
      <c r="F3318">
        <v>70.09</v>
      </c>
      <c r="G3318">
        <v>70.14</v>
      </c>
      <c r="H3318">
        <v>70.349999999999994</v>
      </c>
      <c r="I3318">
        <v>69</v>
      </c>
      <c r="J3318">
        <v>74.739999999999995</v>
      </c>
      <c r="K3318">
        <v>68.510000000000005</v>
      </c>
    </row>
    <row r="3319" spans="1:11" x14ac:dyDescent="0.25">
      <c r="A3319" t="s">
        <v>20</v>
      </c>
      <c r="B3319">
        <v>540530</v>
      </c>
      <c r="C3319" t="s">
        <v>1600</v>
      </c>
      <c r="D3319">
        <v>80.64</v>
      </c>
      <c r="E3319">
        <v>80.89</v>
      </c>
      <c r="F3319">
        <v>80.260000000000005</v>
      </c>
      <c r="G3319">
        <v>80</v>
      </c>
      <c r="H3319">
        <v>78.709999999999994</v>
      </c>
      <c r="I3319">
        <v>65.41</v>
      </c>
      <c r="J3319">
        <v>95.89</v>
      </c>
      <c r="K3319">
        <v>60.8</v>
      </c>
    </row>
    <row r="3320" spans="1:11" x14ac:dyDescent="0.25">
      <c r="A3320" t="s">
        <v>20</v>
      </c>
      <c r="B3320">
        <v>540544</v>
      </c>
      <c r="C3320" t="s">
        <v>1602</v>
      </c>
      <c r="D3320">
        <v>779.9</v>
      </c>
      <c r="E3320">
        <v>784.95</v>
      </c>
      <c r="F3320">
        <v>780.93</v>
      </c>
      <c r="G3320">
        <v>775.09</v>
      </c>
      <c r="H3320">
        <v>774.84</v>
      </c>
      <c r="I3320">
        <v>738.31</v>
      </c>
      <c r="J3320">
        <v>846</v>
      </c>
      <c r="K3320">
        <v>686.55</v>
      </c>
    </row>
    <row r="3321" spans="1:11" x14ac:dyDescent="0.25">
      <c r="A3321" t="s">
        <v>20</v>
      </c>
      <c r="B3321">
        <v>540545</v>
      </c>
      <c r="C3321" t="s">
        <v>4706</v>
      </c>
      <c r="D3321">
        <v>13.04</v>
      </c>
      <c r="E3321">
        <v>12.6</v>
      </c>
      <c r="F3321">
        <v>12.49</v>
      </c>
      <c r="G3321">
        <v>12.48</v>
      </c>
      <c r="H3321">
        <v>12.46</v>
      </c>
      <c r="I3321">
        <v>13.33</v>
      </c>
      <c r="J3321">
        <v>15.49</v>
      </c>
      <c r="K3321">
        <v>11</v>
      </c>
    </row>
    <row r="3322" spans="1:11" x14ac:dyDescent="0.25">
      <c r="A3322" t="s">
        <v>20</v>
      </c>
      <c r="B3322">
        <v>540550</v>
      </c>
      <c r="C3322" t="s">
        <v>4707</v>
      </c>
      <c r="D3322">
        <v>70.290000000000006</v>
      </c>
      <c r="E3322">
        <v>71.95</v>
      </c>
      <c r="F3322">
        <v>75.66</v>
      </c>
      <c r="G3322">
        <v>80.28</v>
      </c>
      <c r="H3322">
        <v>81.89</v>
      </c>
      <c r="I3322">
        <v>63.85</v>
      </c>
      <c r="J3322">
        <v>110</v>
      </c>
      <c r="K3322">
        <v>50.68</v>
      </c>
    </row>
    <row r="3323" spans="1:11" x14ac:dyDescent="0.25">
      <c r="A3323" t="s">
        <v>20</v>
      </c>
      <c r="B3323">
        <v>540565</v>
      </c>
      <c r="C3323" t="s">
        <v>4708</v>
      </c>
      <c r="D3323">
        <v>132.19</v>
      </c>
      <c r="E3323">
        <v>132.41999999999999</v>
      </c>
      <c r="F3323">
        <v>133.19999999999999</v>
      </c>
      <c r="G3323">
        <v>134.08000000000001</v>
      </c>
      <c r="H3323">
        <v>135.19999999999999</v>
      </c>
      <c r="I3323">
        <v>136.63999999999999</v>
      </c>
      <c r="J3323">
        <v>139</v>
      </c>
      <c r="K3323">
        <v>131.02000000000001</v>
      </c>
    </row>
    <row r="3324" spans="1:11" x14ac:dyDescent="0.25">
      <c r="A3324" t="s">
        <v>20</v>
      </c>
      <c r="B3324">
        <v>540570</v>
      </c>
      <c r="C3324" t="s">
        <v>4709</v>
      </c>
      <c r="D3324">
        <v>13.6</v>
      </c>
      <c r="E3324">
        <v>13.62</v>
      </c>
      <c r="F3324">
        <v>13.73</v>
      </c>
      <c r="G3324">
        <v>13.84</v>
      </c>
      <c r="H3324">
        <v>13.79</v>
      </c>
      <c r="I3324">
        <v>15.01</v>
      </c>
      <c r="J3324">
        <v>16.3</v>
      </c>
      <c r="K3324">
        <v>11.2</v>
      </c>
    </row>
    <row r="3325" spans="1:11" x14ac:dyDescent="0.25">
      <c r="A3325" t="s">
        <v>20</v>
      </c>
      <c r="B3325">
        <v>540575</v>
      </c>
      <c r="C3325" t="s">
        <v>1606</v>
      </c>
      <c r="D3325">
        <v>164.9</v>
      </c>
      <c r="E3325">
        <v>164.51</v>
      </c>
      <c r="F3325">
        <v>162.58000000000001</v>
      </c>
      <c r="G3325">
        <v>161.21</v>
      </c>
      <c r="H3325">
        <v>159.28</v>
      </c>
      <c r="I3325">
        <v>142.1</v>
      </c>
      <c r="J3325">
        <v>182.35</v>
      </c>
      <c r="K3325">
        <v>141.55000000000001</v>
      </c>
    </row>
    <row r="3326" spans="1:11" x14ac:dyDescent="0.25">
      <c r="A3326" t="s">
        <v>20</v>
      </c>
      <c r="B3326">
        <v>540590</v>
      </c>
      <c r="C3326" t="s">
        <v>4710</v>
      </c>
      <c r="D3326">
        <v>137.30000000000001</v>
      </c>
      <c r="E3326">
        <v>142.65</v>
      </c>
      <c r="F3326">
        <v>146.54</v>
      </c>
      <c r="G3326">
        <v>149.47</v>
      </c>
      <c r="H3326">
        <v>159.79</v>
      </c>
      <c r="I3326">
        <v>211.75</v>
      </c>
      <c r="J3326">
        <v>201</v>
      </c>
      <c r="K3326">
        <v>124.75</v>
      </c>
    </row>
    <row r="3327" spans="1:11" x14ac:dyDescent="0.25">
      <c r="A3327" t="s">
        <v>20</v>
      </c>
      <c r="B3327">
        <v>540595</v>
      </c>
      <c r="C3327" t="s">
        <v>1609</v>
      </c>
      <c r="D3327">
        <v>833.7</v>
      </c>
      <c r="E3327">
        <v>838.62</v>
      </c>
      <c r="F3327">
        <v>842.12</v>
      </c>
      <c r="G3327">
        <v>847.91</v>
      </c>
      <c r="H3327">
        <v>848.75</v>
      </c>
      <c r="I3327">
        <v>756.36</v>
      </c>
      <c r="J3327">
        <v>939.9</v>
      </c>
      <c r="K3327">
        <v>795.95</v>
      </c>
    </row>
    <row r="3328" spans="1:11" x14ac:dyDescent="0.25">
      <c r="A3328" t="s">
        <v>20</v>
      </c>
      <c r="B3328">
        <v>540596</v>
      </c>
      <c r="C3328" t="s">
        <v>1610</v>
      </c>
      <c r="D3328">
        <v>932.2</v>
      </c>
      <c r="E3328">
        <v>912.55</v>
      </c>
      <c r="F3328">
        <v>901.57</v>
      </c>
      <c r="G3328">
        <v>887.45</v>
      </c>
      <c r="H3328">
        <v>859.86</v>
      </c>
      <c r="I3328">
        <v>762.86</v>
      </c>
      <c r="J3328">
        <v>971</v>
      </c>
      <c r="K3328">
        <v>785.05</v>
      </c>
    </row>
    <row r="3329" spans="1:11" x14ac:dyDescent="0.25">
      <c r="A3329" t="s">
        <v>20</v>
      </c>
      <c r="B3329">
        <v>540597</v>
      </c>
      <c r="C3329" t="s">
        <v>5783</v>
      </c>
      <c r="D3329">
        <v>8.92</v>
      </c>
      <c r="E3329">
        <v>8.6</v>
      </c>
      <c r="F3329">
        <v>8.35</v>
      </c>
      <c r="G3329">
        <v>7.85</v>
      </c>
      <c r="H3329">
        <v>6.96</v>
      </c>
      <c r="I3329">
        <v>5.8</v>
      </c>
      <c r="J3329">
        <v>8.92</v>
      </c>
      <c r="K3329">
        <v>4.45</v>
      </c>
    </row>
    <row r="3330" spans="1:11" x14ac:dyDescent="0.25">
      <c r="A3330" t="s">
        <v>20</v>
      </c>
      <c r="B3330">
        <v>540602</v>
      </c>
      <c r="C3330" t="s">
        <v>1612</v>
      </c>
      <c r="D3330">
        <v>181.75</v>
      </c>
      <c r="E3330">
        <v>180.71</v>
      </c>
      <c r="F3330">
        <v>177.99</v>
      </c>
      <c r="G3330">
        <v>174.87</v>
      </c>
      <c r="H3330">
        <v>168.79</v>
      </c>
      <c r="I3330">
        <v>147.6</v>
      </c>
      <c r="J3330">
        <v>196.8</v>
      </c>
      <c r="K3330">
        <v>130.05000000000001</v>
      </c>
    </row>
    <row r="3331" spans="1:11" x14ac:dyDescent="0.25">
      <c r="A3331" t="s">
        <v>20</v>
      </c>
      <c r="B3331">
        <v>540611</v>
      </c>
      <c r="C3331" t="s">
        <v>1613</v>
      </c>
      <c r="D3331">
        <v>730.45</v>
      </c>
      <c r="E3331">
        <v>722.24</v>
      </c>
      <c r="F3331">
        <v>710.63</v>
      </c>
      <c r="G3331">
        <v>703.32</v>
      </c>
      <c r="H3331">
        <v>708.03</v>
      </c>
      <c r="I3331">
        <v>698.23</v>
      </c>
      <c r="J3331">
        <v>763.25</v>
      </c>
      <c r="K3331">
        <v>630.9</v>
      </c>
    </row>
    <row r="3332" spans="1:11" x14ac:dyDescent="0.25">
      <c r="A3332" t="s">
        <v>20</v>
      </c>
      <c r="B3332">
        <v>540612</v>
      </c>
      <c r="C3332" t="s">
        <v>1615</v>
      </c>
      <c r="D3332">
        <v>168.98</v>
      </c>
      <c r="E3332">
        <v>166.87</v>
      </c>
      <c r="F3332">
        <v>165.67</v>
      </c>
      <c r="G3332">
        <v>164.48</v>
      </c>
      <c r="H3332">
        <v>163.18</v>
      </c>
      <c r="I3332">
        <v>155.54</v>
      </c>
      <c r="J3332">
        <v>169</v>
      </c>
      <c r="K3332">
        <v>133.29</v>
      </c>
    </row>
    <row r="3333" spans="1:11" x14ac:dyDescent="0.25">
      <c r="A3333" t="s">
        <v>20</v>
      </c>
      <c r="B3333">
        <v>540614</v>
      </c>
      <c r="C3333" t="s">
        <v>4711</v>
      </c>
      <c r="D3333">
        <v>1.2</v>
      </c>
      <c r="E3333">
        <v>1.19</v>
      </c>
      <c r="F3333">
        <v>1.19</v>
      </c>
      <c r="G3333">
        <v>1.19</v>
      </c>
      <c r="H3333">
        <v>1.2</v>
      </c>
      <c r="I3333">
        <v>1.36</v>
      </c>
      <c r="J3333">
        <v>1.68</v>
      </c>
      <c r="K3333">
        <v>1.06</v>
      </c>
    </row>
    <row r="3334" spans="1:11" x14ac:dyDescent="0.25">
      <c r="A3334" t="s">
        <v>20</v>
      </c>
      <c r="B3334">
        <v>540615</v>
      </c>
      <c r="C3334" t="s">
        <v>6485</v>
      </c>
      <c r="D3334">
        <v>0.56999999999999995</v>
      </c>
      <c r="E3334">
        <v>0.54</v>
      </c>
      <c r="F3334">
        <v>0.52</v>
      </c>
      <c r="G3334">
        <v>0.52</v>
      </c>
      <c r="H3334">
        <v>0.55000000000000004</v>
      </c>
      <c r="I3334">
        <v>0.69</v>
      </c>
      <c r="J3334">
        <v>0.73</v>
      </c>
      <c r="K3334">
        <v>0.44</v>
      </c>
    </row>
    <row r="3335" spans="1:11" x14ac:dyDescent="0.25">
      <c r="A3335" t="s">
        <v>20</v>
      </c>
      <c r="B3335">
        <v>540642</v>
      </c>
      <c r="C3335" t="s">
        <v>1619</v>
      </c>
      <c r="D3335">
        <v>51.07</v>
      </c>
      <c r="E3335">
        <v>48.51</v>
      </c>
      <c r="F3335">
        <v>47.58</v>
      </c>
      <c r="G3335">
        <v>47.5</v>
      </c>
      <c r="H3335">
        <v>48.71</v>
      </c>
      <c r="I3335">
        <v>46.67</v>
      </c>
      <c r="J3335">
        <v>58.66</v>
      </c>
      <c r="K3335">
        <v>43.55</v>
      </c>
    </row>
    <row r="3336" spans="1:11" x14ac:dyDescent="0.25">
      <c r="A3336" t="s">
        <v>20</v>
      </c>
      <c r="B3336">
        <v>540647</v>
      </c>
      <c r="C3336" t="s">
        <v>4712</v>
      </c>
      <c r="D3336">
        <v>121.1</v>
      </c>
      <c r="E3336">
        <v>122.72</v>
      </c>
      <c r="F3336">
        <v>121.94</v>
      </c>
      <c r="G3336">
        <v>120.7</v>
      </c>
      <c r="H3336">
        <v>119.59</v>
      </c>
      <c r="I3336">
        <v>115.2</v>
      </c>
      <c r="J3336">
        <v>139.69999999999999</v>
      </c>
      <c r="K3336">
        <v>107.05</v>
      </c>
    </row>
    <row r="3337" spans="1:11" x14ac:dyDescent="0.25">
      <c r="A3337" t="s">
        <v>20</v>
      </c>
      <c r="B3337">
        <v>540648</v>
      </c>
      <c r="C3337" t="s">
        <v>6486</v>
      </c>
      <c r="D3337">
        <v>128.25</v>
      </c>
      <c r="E3337">
        <v>135.31</v>
      </c>
      <c r="F3337">
        <v>132</v>
      </c>
      <c r="G3337">
        <v>125.41</v>
      </c>
      <c r="H3337">
        <v>117.29</v>
      </c>
      <c r="I3337">
        <v>109.7</v>
      </c>
      <c r="J3337">
        <v>164</v>
      </c>
      <c r="K3337">
        <v>97.2</v>
      </c>
    </row>
    <row r="3338" spans="1:11" x14ac:dyDescent="0.25">
      <c r="A3338" t="s">
        <v>20</v>
      </c>
      <c r="B3338">
        <v>540649</v>
      </c>
      <c r="C3338" t="s">
        <v>1622</v>
      </c>
      <c r="D3338">
        <v>696.75</v>
      </c>
      <c r="E3338">
        <v>697.42</v>
      </c>
      <c r="F3338">
        <v>705.21</v>
      </c>
      <c r="G3338">
        <v>706.26</v>
      </c>
      <c r="H3338">
        <v>679.98</v>
      </c>
      <c r="I3338">
        <v>588.79999999999995</v>
      </c>
      <c r="J3338">
        <v>782</v>
      </c>
      <c r="K3338">
        <v>519.65</v>
      </c>
    </row>
    <row r="3339" spans="1:11" x14ac:dyDescent="0.25">
      <c r="A3339" t="s">
        <v>20</v>
      </c>
      <c r="B3339">
        <v>540650</v>
      </c>
      <c r="C3339" t="s">
        <v>4713</v>
      </c>
      <c r="D3339">
        <v>727.7</v>
      </c>
      <c r="E3339">
        <v>725.52</v>
      </c>
      <c r="F3339">
        <v>727.57</v>
      </c>
      <c r="G3339">
        <v>723.6</v>
      </c>
      <c r="H3339">
        <v>681.02</v>
      </c>
      <c r="I3339">
        <v>513.38</v>
      </c>
      <c r="J3339">
        <v>796.95</v>
      </c>
      <c r="K3339">
        <v>456.1</v>
      </c>
    </row>
    <row r="3340" spans="1:11" x14ac:dyDescent="0.25">
      <c r="A3340" t="s">
        <v>20</v>
      </c>
      <c r="B3340">
        <v>540651</v>
      </c>
      <c r="C3340" t="s">
        <v>4714</v>
      </c>
      <c r="D3340">
        <v>45</v>
      </c>
      <c r="E3340">
        <v>44.27</v>
      </c>
      <c r="F3340">
        <v>44.19</v>
      </c>
      <c r="G3340">
        <v>43.33</v>
      </c>
      <c r="H3340">
        <v>39.340000000000003</v>
      </c>
      <c r="I3340">
        <v>33.729999999999997</v>
      </c>
      <c r="J3340">
        <v>53.9</v>
      </c>
      <c r="K3340">
        <v>21</v>
      </c>
    </row>
    <row r="3341" spans="1:11" x14ac:dyDescent="0.25">
      <c r="A3341" t="s">
        <v>20</v>
      </c>
      <c r="B3341">
        <v>540652</v>
      </c>
      <c r="C3341" t="s">
        <v>4715</v>
      </c>
      <c r="D3341">
        <v>116</v>
      </c>
      <c r="E3341">
        <v>114.82</v>
      </c>
      <c r="F3341">
        <v>113.88</v>
      </c>
      <c r="G3341">
        <v>115.74</v>
      </c>
      <c r="H3341">
        <v>114</v>
      </c>
      <c r="I3341">
        <v>85.05</v>
      </c>
      <c r="J3341">
        <v>168.55</v>
      </c>
      <c r="K3341">
        <v>80.099999999999994</v>
      </c>
    </row>
    <row r="3342" spans="1:11" x14ac:dyDescent="0.25">
      <c r="A3342" t="s">
        <v>20</v>
      </c>
      <c r="B3342">
        <v>540653</v>
      </c>
      <c r="C3342" t="s">
        <v>4716</v>
      </c>
      <c r="D3342">
        <v>1.47</v>
      </c>
      <c r="E3342">
        <v>1.36</v>
      </c>
      <c r="F3342">
        <v>1.31</v>
      </c>
      <c r="G3342">
        <v>1.28</v>
      </c>
      <c r="H3342">
        <v>1.33</v>
      </c>
      <c r="I3342">
        <v>2.33</v>
      </c>
      <c r="J3342">
        <v>2.27</v>
      </c>
      <c r="K3342">
        <v>0.98</v>
      </c>
    </row>
    <row r="3343" spans="1:11" x14ac:dyDescent="0.25">
      <c r="A3343" t="s">
        <v>20</v>
      </c>
      <c r="B3343">
        <v>540654</v>
      </c>
      <c r="C3343" t="s">
        <v>4717</v>
      </c>
      <c r="D3343">
        <v>19.91</v>
      </c>
      <c r="E3343">
        <v>20.43</v>
      </c>
      <c r="F3343">
        <v>22.77</v>
      </c>
      <c r="G3343">
        <v>27.14</v>
      </c>
      <c r="H3343">
        <v>32.11</v>
      </c>
      <c r="I3343">
        <v>36.01</v>
      </c>
      <c r="J3343">
        <v>56.43</v>
      </c>
      <c r="K3343">
        <v>19</v>
      </c>
    </row>
    <row r="3344" spans="1:11" x14ac:dyDescent="0.25">
      <c r="A3344" t="s">
        <v>20</v>
      </c>
      <c r="B3344">
        <v>540669</v>
      </c>
      <c r="C3344" t="s">
        <v>1626</v>
      </c>
      <c r="D3344">
        <v>49.34</v>
      </c>
      <c r="E3344">
        <v>48.96</v>
      </c>
      <c r="F3344">
        <v>48.53</v>
      </c>
      <c r="G3344">
        <v>48.08</v>
      </c>
      <c r="H3344">
        <v>47.66</v>
      </c>
      <c r="I3344">
        <v>46.2</v>
      </c>
      <c r="J3344">
        <v>50.1</v>
      </c>
      <c r="K3344">
        <v>39.799999999999997</v>
      </c>
    </row>
    <row r="3345" spans="1:11" x14ac:dyDescent="0.25">
      <c r="A3345" t="s">
        <v>20</v>
      </c>
      <c r="B3345">
        <v>540673</v>
      </c>
      <c r="C3345" t="s">
        <v>1627</v>
      </c>
      <c r="D3345">
        <v>441.4</v>
      </c>
      <c r="E3345">
        <v>438.21</v>
      </c>
      <c r="F3345">
        <v>435.8</v>
      </c>
      <c r="G3345">
        <v>435.26</v>
      </c>
      <c r="H3345">
        <v>437.51</v>
      </c>
      <c r="I3345">
        <v>423.61</v>
      </c>
      <c r="J3345">
        <v>485</v>
      </c>
      <c r="K3345">
        <v>400.25</v>
      </c>
    </row>
    <row r="3346" spans="1:11" x14ac:dyDescent="0.25">
      <c r="A3346" t="s">
        <v>20</v>
      </c>
      <c r="B3346">
        <v>540678</v>
      </c>
      <c r="C3346" t="s">
        <v>1628</v>
      </c>
      <c r="D3346">
        <v>1080.4000000000001</v>
      </c>
      <c r="E3346">
        <v>1072.06</v>
      </c>
      <c r="F3346">
        <v>1053.07</v>
      </c>
      <c r="G3346">
        <v>1033.8399999999999</v>
      </c>
      <c r="H3346">
        <v>992.01</v>
      </c>
      <c r="I3346">
        <v>762</v>
      </c>
      <c r="J3346">
        <v>1258</v>
      </c>
      <c r="K3346">
        <v>633</v>
      </c>
    </row>
    <row r="3347" spans="1:11" x14ac:dyDescent="0.25">
      <c r="A3347" t="s">
        <v>20</v>
      </c>
      <c r="B3347">
        <v>540679</v>
      </c>
      <c r="C3347" t="s">
        <v>1631</v>
      </c>
      <c r="D3347">
        <v>509.5</v>
      </c>
      <c r="E3347">
        <v>511.09</v>
      </c>
      <c r="F3347">
        <v>508.76</v>
      </c>
      <c r="G3347">
        <v>508.6</v>
      </c>
      <c r="H3347">
        <v>512.22</v>
      </c>
      <c r="I3347">
        <v>545.77</v>
      </c>
      <c r="J3347">
        <v>590</v>
      </c>
      <c r="K3347">
        <v>464.05</v>
      </c>
    </row>
    <row r="3348" spans="1:11" x14ac:dyDescent="0.25">
      <c r="A3348" t="s">
        <v>20</v>
      </c>
      <c r="B3348">
        <v>540680</v>
      </c>
      <c r="C3348" t="s">
        <v>1535</v>
      </c>
      <c r="D3348">
        <v>310.64999999999998</v>
      </c>
      <c r="E3348">
        <v>312</v>
      </c>
      <c r="F3348">
        <v>317.49</v>
      </c>
      <c r="G3348">
        <v>325.99</v>
      </c>
      <c r="H3348">
        <v>314.49</v>
      </c>
      <c r="I3348">
        <v>251.04</v>
      </c>
      <c r="J3348">
        <v>520</v>
      </c>
      <c r="K3348">
        <v>209.45</v>
      </c>
    </row>
    <row r="3349" spans="1:11" x14ac:dyDescent="0.25">
      <c r="A3349" t="s">
        <v>20</v>
      </c>
      <c r="B3349">
        <v>540681</v>
      </c>
      <c r="C3349" t="s">
        <v>4718</v>
      </c>
      <c r="D3349">
        <v>34.68</v>
      </c>
      <c r="E3349">
        <v>35.71</v>
      </c>
      <c r="F3349">
        <v>35.36</v>
      </c>
      <c r="G3349">
        <v>33.19</v>
      </c>
      <c r="H3349">
        <v>27.29</v>
      </c>
      <c r="I3349">
        <v>17.79</v>
      </c>
      <c r="J3349">
        <v>37.99</v>
      </c>
      <c r="K3349">
        <v>10</v>
      </c>
    </row>
    <row r="3350" spans="1:11" x14ac:dyDescent="0.25">
      <c r="A3350" t="s">
        <v>20</v>
      </c>
      <c r="B3350">
        <v>540686</v>
      </c>
      <c r="C3350" t="s">
        <v>4719</v>
      </c>
      <c r="D3350">
        <v>189.35</v>
      </c>
      <c r="E3350">
        <v>187.53</v>
      </c>
      <c r="F3350">
        <v>184.2</v>
      </c>
      <c r="G3350">
        <v>181.34</v>
      </c>
      <c r="H3350">
        <v>175.56</v>
      </c>
      <c r="I3350">
        <v>164.19</v>
      </c>
      <c r="J3350">
        <v>207.4</v>
      </c>
      <c r="K3350">
        <v>118.9</v>
      </c>
    </row>
    <row r="3351" spans="1:11" x14ac:dyDescent="0.25">
      <c r="A3351" t="s">
        <v>20</v>
      </c>
      <c r="B3351">
        <v>540691</v>
      </c>
      <c r="C3351" t="s">
        <v>1632</v>
      </c>
      <c r="D3351">
        <v>171</v>
      </c>
      <c r="E3351">
        <v>176.27</v>
      </c>
      <c r="F3351">
        <v>175.94</v>
      </c>
      <c r="G3351">
        <v>175.82</v>
      </c>
      <c r="H3351">
        <v>177.54</v>
      </c>
      <c r="I3351">
        <v>168.93</v>
      </c>
      <c r="J3351">
        <v>197.1</v>
      </c>
      <c r="K3351">
        <v>166.85</v>
      </c>
    </row>
    <row r="3352" spans="1:11" x14ac:dyDescent="0.25">
      <c r="A3352" t="s">
        <v>20</v>
      </c>
      <c r="B3352">
        <v>540692</v>
      </c>
      <c r="C3352" t="s">
        <v>1633</v>
      </c>
      <c r="D3352">
        <v>212.3</v>
      </c>
      <c r="E3352">
        <v>213.39</v>
      </c>
      <c r="F3352">
        <v>214.32</v>
      </c>
      <c r="G3352">
        <v>215.56</v>
      </c>
      <c r="H3352">
        <v>218.31</v>
      </c>
      <c r="I3352">
        <v>225.22</v>
      </c>
      <c r="J3352">
        <v>251.55</v>
      </c>
      <c r="K3352">
        <v>202</v>
      </c>
    </row>
    <row r="3353" spans="1:11" x14ac:dyDescent="0.25">
      <c r="A3353" t="s">
        <v>20</v>
      </c>
      <c r="B3353">
        <v>540693</v>
      </c>
      <c r="C3353" t="s">
        <v>4720</v>
      </c>
      <c r="D3353">
        <v>107.3</v>
      </c>
      <c r="E3353">
        <v>107.2</v>
      </c>
      <c r="F3353">
        <v>107.95</v>
      </c>
      <c r="G3353">
        <v>109.8</v>
      </c>
      <c r="H3353">
        <v>113.2</v>
      </c>
      <c r="I3353">
        <v>104.3</v>
      </c>
      <c r="J3353">
        <v>149.65</v>
      </c>
      <c r="K3353">
        <v>102.9</v>
      </c>
    </row>
    <row r="3354" spans="1:11" x14ac:dyDescent="0.25">
      <c r="A3354" t="s">
        <v>20</v>
      </c>
      <c r="B3354">
        <v>540694</v>
      </c>
      <c r="C3354" t="s">
        <v>4721</v>
      </c>
      <c r="D3354">
        <v>66.319999999999993</v>
      </c>
      <c r="E3354">
        <v>66.61</v>
      </c>
      <c r="F3354">
        <v>67.58</v>
      </c>
      <c r="G3354">
        <v>68.599999999999994</v>
      </c>
      <c r="H3354">
        <v>69.98</v>
      </c>
      <c r="I3354">
        <v>84.86</v>
      </c>
      <c r="J3354">
        <v>80</v>
      </c>
      <c r="K3354">
        <v>52.1</v>
      </c>
    </row>
    <row r="3355" spans="1:11" x14ac:dyDescent="0.25">
      <c r="A3355" t="s">
        <v>20</v>
      </c>
      <c r="B3355">
        <v>540696</v>
      </c>
      <c r="C3355" t="s">
        <v>4722</v>
      </c>
      <c r="D3355">
        <v>13.55</v>
      </c>
      <c r="E3355">
        <v>13.79</v>
      </c>
      <c r="F3355">
        <v>13.65</v>
      </c>
      <c r="G3355">
        <v>13.8</v>
      </c>
      <c r="H3355">
        <v>16.579999999999998</v>
      </c>
      <c r="I3355">
        <v>27.88</v>
      </c>
      <c r="J3355">
        <v>32.29</v>
      </c>
      <c r="K3355">
        <v>9.67</v>
      </c>
    </row>
    <row r="3356" spans="1:11" x14ac:dyDescent="0.25">
      <c r="A3356" t="s">
        <v>20</v>
      </c>
      <c r="B3356">
        <v>540699</v>
      </c>
      <c r="C3356" t="s">
        <v>1636</v>
      </c>
      <c r="D3356">
        <v>5428.3</v>
      </c>
      <c r="E3356">
        <v>5354.01</v>
      </c>
      <c r="F3356">
        <v>5322.82</v>
      </c>
      <c r="G3356">
        <v>5300.39</v>
      </c>
      <c r="H3356">
        <v>5170.9799999999996</v>
      </c>
      <c r="I3356">
        <v>4465.66</v>
      </c>
      <c r="J3356">
        <v>5607.45</v>
      </c>
      <c r="K3356">
        <v>4081.55</v>
      </c>
    </row>
    <row r="3357" spans="1:11" x14ac:dyDescent="0.25">
      <c r="A3357" t="s">
        <v>20</v>
      </c>
      <c r="B3357">
        <v>540700</v>
      </c>
      <c r="C3357" t="s">
        <v>1635</v>
      </c>
      <c r="D3357">
        <v>40.86</v>
      </c>
      <c r="E3357">
        <v>41.01</v>
      </c>
      <c r="F3357">
        <v>41.13</v>
      </c>
      <c r="G3357">
        <v>41.24</v>
      </c>
      <c r="H3357">
        <v>40.200000000000003</v>
      </c>
      <c r="I3357">
        <v>35.85</v>
      </c>
      <c r="J3357">
        <v>49.05</v>
      </c>
      <c r="K3357">
        <v>29.9</v>
      </c>
    </row>
    <row r="3358" spans="1:11" x14ac:dyDescent="0.25">
      <c r="A3358" t="s">
        <v>20</v>
      </c>
      <c r="B3358">
        <v>540701</v>
      </c>
      <c r="C3358" t="s">
        <v>1637</v>
      </c>
      <c r="D3358">
        <v>164.85</v>
      </c>
      <c r="E3358">
        <v>162.78</v>
      </c>
      <c r="F3358">
        <v>159.65</v>
      </c>
      <c r="G3358">
        <v>156.77000000000001</v>
      </c>
      <c r="H3358">
        <v>155.36000000000001</v>
      </c>
      <c r="I3358">
        <v>142.63999999999999</v>
      </c>
      <c r="J3358">
        <v>179</v>
      </c>
      <c r="K3358">
        <v>138.4</v>
      </c>
    </row>
    <row r="3359" spans="1:11" x14ac:dyDescent="0.25">
      <c r="A3359" t="s">
        <v>20</v>
      </c>
      <c r="B3359">
        <v>540702</v>
      </c>
      <c r="C3359" t="s">
        <v>5784</v>
      </c>
      <c r="D3359">
        <v>26.56</v>
      </c>
      <c r="E3359">
        <v>26.05</v>
      </c>
      <c r="F3359">
        <v>25.88</v>
      </c>
      <c r="G3359">
        <v>25.82</v>
      </c>
      <c r="H3359">
        <v>25.97</v>
      </c>
      <c r="I3359">
        <v>26.97</v>
      </c>
      <c r="J3359">
        <v>33.5</v>
      </c>
      <c r="K3359">
        <v>21.61</v>
      </c>
    </row>
    <row r="3360" spans="1:11" x14ac:dyDescent="0.25">
      <c r="A3360" t="s">
        <v>20</v>
      </c>
      <c r="B3360">
        <v>540703</v>
      </c>
      <c r="C3360" t="s">
        <v>4723</v>
      </c>
      <c r="D3360">
        <v>6.73</v>
      </c>
      <c r="E3360">
        <v>6.82</v>
      </c>
      <c r="F3360">
        <v>6.85</v>
      </c>
      <c r="G3360">
        <v>6.9</v>
      </c>
      <c r="H3360">
        <v>6.99</v>
      </c>
      <c r="I3360">
        <v>7.46</v>
      </c>
      <c r="J3360">
        <v>8.75</v>
      </c>
      <c r="K3360">
        <v>5.7</v>
      </c>
    </row>
    <row r="3361" spans="1:11" x14ac:dyDescent="0.25">
      <c r="A3361" t="s">
        <v>20</v>
      </c>
      <c r="B3361">
        <v>540704</v>
      </c>
      <c r="C3361" t="s">
        <v>1638</v>
      </c>
      <c r="D3361">
        <v>545.75</v>
      </c>
      <c r="E3361">
        <v>561.22</v>
      </c>
      <c r="F3361">
        <v>566.64</v>
      </c>
      <c r="G3361">
        <v>572.1</v>
      </c>
      <c r="H3361">
        <v>586.51</v>
      </c>
      <c r="I3361">
        <v>606.33000000000004</v>
      </c>
      <c r="J3361">
        <v>720</v>
      </c>
      <c r="K3361">
        <v>542.04999999999995</v>
      </c>
    </row>
    <row r="3362" spans="1:11" x14ac:dyDescent="0.25">
      <c r="A3362" t="s">
        <v>20</v>
      </c>
      <c r="B3362">
        <v>540709</v>
      </c>
      <c r="C3362" t="s">
        <v>4724</v>
      </c>
      <c r="D3362">
        <v>1.96</v>
      </c>
      <c r="E3362">
        <v>1.99</v>
      </c>
      <c r="F3362">
        <v>2.02</v>
      </c>
      <c r="G3362">
        <v>2.06</v>
      </c>
      <c r="H3362">
        <v>2.13</v>
      </c>
      <c r="I3362">
        <v>2.65</v>
      </c>
      <c r="J3362">
        <v>3.44</v>
      </c>
      <c r="K3362">
        <v>1.61</v>
      </c>
    </row>
    <row r="3363" spans="1:11" x14ac:dyDescent="0.25">
      <c r="A3363" t="s">
        <v>20</v>
      </c>
      <c r="B3363">
        <v>540710</v>
      </c>
      <c r="C3363" t="s">
        <v>1640</v>
      </c>
      <c r="D3363">
        <v>257.39999999999998</v>
      </c>
      <c r="E3363">
        <v>248.4</v>
      </c>
      <c r="F3363">
        <v>237.82</v>
      </c>
      <c r="G3363">
        <v>227.88</v>
      </c>
      <c r="H3363">
        <v>219.47</v>
      </c>
      <c r="I3363">
        <v>192.89</v>
      </c>
      <c r="J3363">
        <v>270.3</v>
      </c>
      <c r="K3363">
        <v>187.25</v>
      </c>
    </row>
    <row r="3364" spans="1:11" x14ac:dyDescent="0.25">
      <c r="A3364" t="s">
        <v>20</v>
      </c>
      <c r="B3364">
        <v>540715</v>
      </c>
      <c r="C3364" t="s">
        <v>4725</v>
      </c>
      <c r="D3364">
        <v>45.9</v>
      </c>
      <c r="E3364">
        <v>45</v>
      </c>
      <c r="F3364">
        <v>44.59</v>
      </c>
      <c r="G3364">
        <v>43.81</v>
      </c>
      <c r="H3364">
        <v>41.86</v>
      </c>
      <c r="I3364">
        <v>42.47</v>
      </c>
      <c r="J3364">
        <v>50.9</v>
      </c>
      <c r="K3364">
        <v>30</v>
      </c>
    </row>
    <row r="3365" spans="1:11" x14ac:dyDescent="0.25">
      <c r="A3365" t="s">
        <v>20</v>
      </c>
      <c r="B3365">
        <v>540716</v>
      </c>
      <c r="C3365" t="s">
        <v>1641</v>
      </c>
      <c r="D3365">
        <v>1447.15</v>
      </c>
      <c r="E3365">
        <v>1403.1</v>
      </c>
      <c r="F3365">
        <v>1387.04</v>
      </c>
      <c r="G3365">
        <v>1373.48</v>
      </c>
      <c r="H3365">
        <v>1355.25</v>
      </c>
      <c r="I3365">
        <v>1285.3399999999999</v>
      </c>
      <c r="J3365">
        <v>1483.65</v>
      </c>
      <c r="K3365">
        <v>1266</v>
      </c>
    </row>
    <row r="3366" spans="1:11" x14ac:dyDescent="0.25">
      <c r="A3366" t="s">
        <v>20</v>
      </c>
      <c r="B3366">
        <v>540717</v>
      </c>
      <c r="C3366" t="s">
        <v>5785</v>
      </c>
      <c r="D3366">
        <v>47.33</v>
      </c>
      <c r="E3366">
        <v>47.5</v>
      </c>
      <c r="F3366">
        <v>48.07</v>
      </c>
      <c r="G3366">
        <v>48.34</v>
      </c>
      <c r="H3366">
        <v>46.47</v>
      </c>
      <c r="I3366">
        <v>44.7</v>
      </c>
      <c r="J3366">
        <v>66</v>
      </c>
      <c r="K3366">
        <v>34</v>
      </c>
    </row>
    <row r="3367" spans="1:11" x14ac:dyDescent="0.25">
      <c r="A3367" t="s">
        <v>20</v>
      </c>
      <c r="B3367">
        <v>540718</v>
      </c>
      <c r="C3367" t="s">
        <v>4726</v>
      </c>
      <c r="D3367">
        <v>52.9</v>
      </c>
      <c r="E3367">
        <v>51.84</v>
      </c>
      <c r="F3367">
        <v>50.91</v>
      </c>
      <c r="G3367">
        <v>49.68</v>
      </c>
      <c r="H3367">
        <v>46.56</v>
      </c>
      <c r="I3367">
        <v>35.19</v>
      </c>
      <c r="J3367">
        <v>69</v>
      </c>
      <c r="K3367">
        <v>23.1</v>
      </c>
    </row>
    <row r="3368" spans="1:11" x14ac:dyDescent="0.25">
      <c r="A3368" t="s">
        <v>20</v>
      </c>
      <c r="B3368">
        <v>540719</v>
      </c>
      <c r="C3368" t="s">
        <v>1642</v>
      </c>
      <c r="D3368">
        <v>1414.2</v>
      </c>
      <c r="E3368">
        <v>1372.77</v>
      </c>
      <c r="F3368">
        <v>1359.6</v>
      </c>
      <c r="G3368">
        <v>1347.39</v>
      </c>
      <c r="H3368">
        <v>1329.83</v>
      </c>
      <c r="I3368">
        <v>1271.27</v>
      </c>
      <c r="J3368">
        <v>1434.4</v>
      </c>
      <c r="K3368">
        <v>1251.3</v>
      </c>
    </row>
    <row r="3369" spans="1:11" x14ac:dyDescent="0.25">
      <c r="A3369" t="s">
        <v>20</v>
      </c>
      <c r="B3369">
        <v>540724</v>
      </c>
      <c r="C3369" t="s">
        <v>1644</v>
      </c>
      <c r="D3369">
        <v>813.15</v>
      </c>
      <c r="E3369">
        <v>812.26</v>
      </c>
      <c r="F3369">
        <v>816.57</v>
      </c>
      <c r="G3369">
        <v>826.75</v>
      </c>
      <c r="H3369">
        <v>844.43</v>
      </c>
      <c r="I3369">
        <v>831.65</v>
      </c>
      <c r="J3369">
        <v>983.85</v>
      </c>
      <c r="K3369">
        <v>790</v>
      </c>
    </row>
    <row r="3370" spans="1:11" x14ac:dyDescent="0.25">
      <c r="A3370" t="s">
        <v>20</v>
      </c>
      <c r="B3370">
        <v>540725</v>
      </c>
      <c r="C3370" t="s">
        <v>4727</v>
      </c>
      <c r="D3370">
        <v>1768.2</v>
      </c>
      <c r="E3370">
        <v>1732.01</v>
      </c>
      <c r="F3370">
        <v>1665.36</v>
      </c>
      <c r="G3370">
        <v>1588.11</v>
      </c>
      <c r="H3370">
        <v>1478.04</v>
      </c>
      <c r="I3370">
        <v>1318.05</v>
      </c>
      <c r="J3370">
        <v>1863.95</v>
      </c>
      <c r="K3370">
        <v>1175.3</v>
      </c>
    </row>
    <row r="3371" spans="1:11" x14ac:dyDescent="0.25">
      <c r="A3371" t="s">
        <v>20</v>
      </c>
      <c r="B3371">
        <v>540726</v>
      </c>
      <c r="C3371" t="s">
        <v>4728</v>
      </c>
      <c r="D3371">
        <v>66.78</v>
      </c>
      <c r="E3371">
        <v>67.040000000000006</v>
      </c>
      <c r="F3371">
        <v>66.900000000000006</v>
      </c>
      <c r="G3371">
        <v>66.62</v>
      </c>
      <c r="H3371">
        <v>66.349999999999994</v>
      </c>
      <c r="I3371">
        <v>70.2</v>
      </c>
      <c r="J3371">
        <v>76.099999999999994</v>
      </c>
      <c r="K3371">
        <v>59</v>
      </c>
    </row>
    <row r="3372" spans="1:11" x14ac:dyDescent="0.25">
      <c r="A3372" t="s">
        <v>20</v>
      </c>
      <c r="B3372">
        <v>540727</v>
      </c>
      <c r="C3372" t="s">
        <v>4729</v>
      </c>
      <c r="D3372">
        <v>33.72</v>
      </c>
      <c r="E3372">
        <v>32.659999999999997</v>
      </c>
      <c r="F3372">
        <v>32.71</v>
      </c>
      <c r="G3372">
        <v>32.94</v>
      </c>
      <c r="H3372">
        <v>33.32</v>
      </c>
      <c r="I3372">
        <v>34.31</v>
      </c>
      <c r="J3372">
        <v>40.5</v>
      </c>
      <c r="K3372">
        <v>27.2</v>
      </c>
    </row>
    <row r="3373" spans="1:11" x14ac:dyDescent="0.25">
      <c r="A3373" t="s">
        <v>20</v>
      </c>
      <c r="B3373">
        <v>540728</v>
      </c>
      <c r="C3373" t="s">
        <v>4730</v>
      </c>
      <c r="D3373">
        <v>175.15</v>
      </c>
      <c r="E3373">
        <v>176.86</v>
      </c>
      <c r="F3373">
        <v>177.6</v>
      </c>
      <c r="G3373">
        <v>179.14</v>
      </c>
      <c r="H3373">
        <v>181.34</v>
      </c>
      <c r="I3373">
        <v>181.32</v>
      </c>
      <c r="J3373">
        <v>213</v>
      </c>
      <c r="K3373">
        <v>144.05000000000001</v>
      </c>
    </row>
    <row r="3374" spans="1:11" x14ac:dyDescent="0.25">
      <c r="A3374" t="s">
        <v>20</v>
      </c>
      <c r="B3374">
        <v>540729</v>
      </c>
      <c r="C3374" t="s">
        <v>4731</v>
      </c>
      <c r="D3374">
        <v>56</v>
      </c>
      <c r="E3374">
        <v>52.94</v>
      </c>
      <c r="F3374">
        <v>49.96</v>
      </c>
      <c r="G3374">
        <v>48.58</v>
      </c>
      <c r="H3374">
        <v>50.18</v>
      </c>
      <c r="I3374">
        <v>72.75</v>
      </c>
      <c r="J3374">
        <v>76.7</v>
      </c>
      <c r="K3374">
        <v>37</v>
      </c>
    </row>
    <row r="3375" spans="1:11" x14ac:dyDescent="0.25">
      <c r="A3375" t="s">
        <v>20</v>
      </c>
      <c r="B3375">
        <v>540730</v>
      </c>
      <c r="C3375" t="s">
        <v>4732</v>
      </c>
      <c r="D3375">
        <v>19.02</v>
      </c>
      <c r="E3375">
        <v>18.64</v>
      </c>
      <c r="F3375">
        <v>18.32</v>
      </c>
      <c r="G3375">
        <v>18.04</v>
      </c>
      <c r="H3375">
        <v>17.98</v>
      </c>
      <c r="I3375">
        <v>19.88</v>
      </c>
      <c r="J3375">
        <v>21.39</v>
      </c>
      <c r="K3375">
        <v>14.41</v>
      </c>
    </row>
    <row r="3376" spans="1:11" x14ac:dyDescent="0.25">
      <c r="A3376" t="s">
        <v>20</v>
      </c>
      <c r="B3376">
        <v>540735</v>
      </c>
      <c r="C3376" t="s">
        <v>5786</v>
      </c>
      <c r="D3376">
        <v>127.8</v>
      </c>
      <c r="E3376">
        <v>123.92</v>
      </c>
      <c r="F3376">
        <v>121.12</v>
      </c>
      <c r="G3376">
        <v>116.26</v>
      </c>
      <c r="H3376">
        <v>108.83</v>
      </c>
      <c r="I3376">
        <v>94.44</v>
      </c>
      <c r="J3376">
        <v>128.6</v>
      </c>
      <c r="K3376">
        <v>88</v>
      </c>
    </row>
    <row r="3377" spans="1:11" x14ac:dyDescent="0.25">
      <c r="A3377" t="s">
        <v>20</v>
      </c>
      <c r="B3377">
        <v>540737</v>
      </c>
      <c r="C3377" t="s">
        <v>4733</v>
      </c>
      <c r="D3377">
        <v>620.6</v>
      </c>
      <c r="E3377">
        <v>596.66</v>
      </c>
      <c r="F3377">
        <v>566.72</v>
      </c>
      <c r="G3377">
        <v>536.05999999999995</v>
      </c>
      <c r="H3377">
        <v>500.59</v>
      </c>
      <c r="I3377">
        <v>403.81</v>
      </c>
      <c r="J3377">
        <v>645</v>
      </c>
      <c r="K3377">
        <v>410</v>
      </c>
    </row>
    <row r="3378" spans="1:11" x14ac:dyDescent="0.25">
      <c r="A3378" t="s">
        <v>20</v>
      </c>
      <c r="B3378">
        <v>540738</v>
      </c>
      <c r="C3378" t="s">
        <v>4734</v>
      </c>
      <c r="D3378">
        <v>66.510000000000005</v>
      </c>
      <c r="E3378">
        <v>66.89</v>
      </c>
      <c r="F3378">
        <v>66.39</v>
      </c>
      <c r="G3378">
        <v>65.73</v>
      </c>
      <c r="H3378">
        <v>65.11</v>
      </c>
      <c r="I3378">
        <v>64.44</v>
      </c>
      <c r="J3378">
        <v>76.349999999999994</v>
      </c>
      <c r="K3378">
        <v>60</v>
      </c>
    </row>
    <row r="3379" spans="1:11" x14ac:dyDescent="0.25">
      <c r="A3379" t="s">
        <v>20</v>
      </c>
      <c r="B3379">
        <v>540743</v>
      </c>
      <c r="C3379" t="s">
        <v>38</v>
      </c>
      <c r="D3379">
        <v>481.05</v>
      </c>
      <c r="E3379">
        <v>478.83</v>
      </c>
      <c r="F3379">
        <v>477.5</v>
      </c>
      <c r="G3379">
        <v>476.91</v>
      </c>
      <c r="H3379">
        <v>477.92</v>
      </c>
      <c r="I3379">
        <v>471.6</v>
      </c>
      <c r="J3379">
        <v>522</v>
      </c>
      <c r="K3379">
        <v>447</v>
      </c>
    </row>
    <row r="3380" spans="1:11" x14ac:dyDescent="0.25">
      <c r="A3380" t="s">
        <v>20</v>
      </c>
      <c r="B3380">
        <v>540749</v>
      </c>
      <c r="C3380" t="s">
        <v>45</v>
      </c>
      <c r="D3380">
        <v>915.8</v>
      </c>
      <c r="E3380">
        <v>912.11</v>
      </c>
      <c r="F3380">
        <v>909.47</v>
      </c>
      <c r="G3380">
        <v>906.54</v>
      </c>
      <c r="H3380">
        <v>890.19</v>
      </c>
      <c r="I3380">
        <v>822.03</v>
      </c>
      <c r="J3380">
        <v>966.15</v>
      </c>
      <c r="K3380">
        <v>740.5</v>
      </c>
    </row>
    <row r="3381" spans="1:11" x14ac:dyDescent="0.25">
      <c r="A3381" t="s">
        <v>20</v>
      </c>
      <c r="B3381">
        <v>540750</v>
      </c>
      <c r="C3381" t="s">
        <v>49</v>
      </c>
      <c r="D3381">
        <v>138</v>
      </c>
      <c r="E3381">
        <v>135.38999999999999</v>
      </c>
      <c r="F3381">
        <v>133.55000000000001</v>
      </c>
      <c r="G3381">
        <v>132.07</v>
      </c>
      <c r="H3381">
        <v>131.36000000000001</v>
      </c>
      <c r="I3381">
        <v>137.47</v>
      </c>
      <c r="J3381">
        <v>143.4</v>
      </c>
      <c r="K3381">
        <v>121.3</v>
      </c>
    </row>
    <row r="3382" spans="1:11" x14ac:dyDescent="0.25">
      <c r="A3382" t="s">
        <v>20</v>
      </c>
      <c r="B3382">
        <v>540755</v>
      </c>
      <c r="C3382" t="s">
        <v>55</v>
      </c>
      <c r="D3382">
        <v>258.85000000000002</v>
      </c>
      <c r="E3382">
        <v>240.14</v>
      </c>
      <c r="F3382">
        <v>233.96</v>
      </c>
      <c r="G3382">
        <v>229.63</v>
      </c>
      <c r="H3382">
        <v>223.39</v>
      </c>
      <c r="I3382">
        <v>194.12</v>
      </c>
      <c r="J3382">
        <v>259.89999999999998</v>
      </c>
      <c r="K3382">
        <v>191.25</v>
      </c>
    </row>
    <row r="3383" spans="1:11" x14ac:dyDescent="0.25">
      <c r="A3383" t="s">
        <v>20</v>
      </c>
      <c r="B3383">
        <v>540756</v>
      </c>
      <c r="C3383" t="s">
        <v>4735</v>
      </c>
      <c r="D3383">
        <v>5.85</v>
      </c>
      <c r="E3383">
        <v>5.98</v>
      </c>
      <c r="F3383">
        <v>6.41</v>
      </c>
      <c r="G3383">
        <v>7.76</v>
      </c>
      <c r="H3383">
        <v>12.55</v>
      </c>
      <c r="I3383">
        <v>20.34</v>
      </c>
      <c r="J3383">
        <v>40</v>
      </c>
      <c r="K3383">
        <v>5.56</v>
      </c>
    </row>
    <row r="3384" spans="1:11" x14ac:dyDescent="0.25">
      <c r="A3384" t="s">
        <v>20</v>
      </c>
      <c r="B3384">
        <v>540757</v>
      </c>
      <c r="C3384" t="s">
        <v>1041</v>
      </c>
      <c r="D3384">
        <v>345.05</v>
      </c>
      <c r="E3384">
        <v>351.54</v>
      </c>
      <c r="F3384">
        <v>360.7</v>
      </c>
      <c r="G3384">
        <v>378.64</v>
      </c>
      <c r="H3384">
        <v>400.7</v>
      </c>
      <c r="I3384">
        <v>448.05</v>
      </c>
      <c r="J3384">
        <v>478</v>
      </c>
      <c r="K3384">
        <v>339.85</v>
      </c>
    </row>
    <row r="3385" spans="1:11" x14ac:dyDescent="0.25">
      <c r="A3385" t="s">
        <v>20</v>
      </c>
      <c r="B3385">
        <v>540762</v>
      </c>
      <c r="C3385" t="s">
        <v>59</v>
      </c>
      <c r="D3385">
        <v>3163.6</v>
      </c>
      <c r="E3385">
        <v>3180.18</v>
      </c>
      <c r="F3385">
        <v>3169.84</v>
      </c>
      <c r="G3385">
        <v>3137.27</v>
      </c>
      <c r="H3385">
        <v>3096.6</v>
      </c>
      <c r="I3385">
        <v>2905.79</v>
      </c>
      <c r="J3385">
        <v>3737.15</v>
      </c>
      <c r="K3385">
        <v>2729.1</v>
      </c>
    </row>
    <row r="3386" spans="1:11" x14ac:dyDescent="0.25">
      <c r="A3386" t="s">
        <v>20</v>
      </c>
      <c r="B3386">
        <v>540767</v>
      </c>
      <c r="C3386" t="s">
        <v>69</v>
      </c>
      <c r="D3386">
        <v>419.65</v>
      </c>
      <c r="E3386">
        <v>411.28</v>
      </c>
      <c r="F3386">
        <v>404.53</v>
      </c>
      <c r="G3386">
        <v>392.93</v>
      </c>
      <c r="H3386">
        <v>366.83</v>
      </c>
      <c r="I3386">
        <v>309.49</v>
      </c>
      <c r="J3386">
        <v>424.2</v>
      </c>
      <c r="K3386">
        <v>303.25</v>
      </c>
    </row>
    <row r="3387" spans="1:11" x14ac:dyDescent="0.25">
      <c r="A3387" t="s">
        <v>20</v>
      </c>
      <c r="B3387">
        <v>540768</v>
      </c>
      <c r="C3387" t="s">
        <v>76</v>
      </c>
      <c r="D3387">
        <v>366.15</v>
      </c>
      <c r="E3387">
        <v>364.8</v>
      </c>
      <c r="F3387">
        <v>363.57</v>
      </c>
      <c r="G3387">
        <v>364.55</v>
      </c>
      <c r="H3387">
        <v>371.29</v>
      </c>
      <c r="I3387">
        <v>394.09</v>
      </c>
      <c r="J3387">
        <v>427.75</v>
      </c>
      <c r="K3387">
        <v>347.15</v>
      </c>
    </row>
    <row r="3388" spans="1:11" x14ac:dyDescent="0.25">
      <c r="A3388" t="s">
        <v>20</v>
      </c>
      <c r="B3388">
        <v>540769</v>
      </c>
      <c r="C3388" t="s">
        <v>78</v>
      </c>
      <c r="D3388">
        <v>151.85</v>
      </c>
      <c r="E3388">
        <v>146.56</v>
      </c>
      <c r="F3388">
        <v>144</v>
      </c>
      <c r="G3388">
        <v>141.94999999999999</v>
      </c>
      <c r="H3388">
        <v>138.28</v>
      </c>
      <c r="I3388">
        <v>124.94</v>
      </c>
      <c r="J3388">
        <v>155</v>
      </c>
      <c r="K3388">
        <v>120.95</v>
      </c>
    </row>
    <row r="3389" spans="1:11" x14ac:dyDescent="0.25">
      <c r="A3389" t="s">
        <v>20</v>
      </c>
      <c r="B3389">
        <v>540774</v>
      </c>
      <c r="C3389" t="s">
        <v>83</v>
      </c>
      <c r="D3389">
        <v>732.85</v>
      </c>
      <c r="E3389">
        <v>694.88</v>
      </c>
      <c r="F3389">
        <v>655.67</v>
      </c>
      <c r="G3389">
        <v>602.80999999999995</v>
      </c>
      <c r="H3389">
        <v>536.65</v>
      </c>
      <c r="I3389">
        <v>408.43</v>
      </c>
      <c r="J3389">
        <v>756.55</v>
      </c>
      <c r="K3389">
        <v>399.45</v>
      </c>
    </row>
    <row r="3390" spans="1:11" x14ac:dyDescent="0.25">
      <c r="A3390" t="s">
        <v>20</v>
      </c>
      <c r="B3390">
        <v>540775</v>
      </c>
      <c r="C3390" t="s">
        <v>5787</v>
      </c>
      <c r="D3390">
        <v>366.75</v>
      </c>
      <c r="E3390">
        <v>367.07</v>
      </c>
      <c r="F3390">
        <v>372.63</v>
      </c>
      <c r="G3390">
        <v>371.5</v>
      </c>
      <c r="H3390">
        <v>342.96</v>
      </c>
      <c r="I3390">
        <v>277.36</v>
      </c>
      <c r="J3390">
        <v>424.3</v>
      </c>
      <c r="K3390">
        <v>222.35</v>
      </c>
    </row>
    <row r="3391" spans="1:11" x14ac:dyDescent="0.25">
      <c r="A3391" t="s">
        <v>20</v>
      </c>
      <c r="B3391">
        <v>540776</v>
      </c>
      <c r="C3391" t="s">
        <v>85</v>
      </c>
      <c r="D3391">
        <v>451.6</v>
      </c>
      <c r="E3391">
        <v>447.48</v>
      </c>
      <c r="F3391">
        <v>445.47</v>
      </c>
      <c r="G3391">
        <v>443.95</v>
      </c>
      <c r="H3391">
        <v>440.36</v>
      </c>
      <c r="I3391">
        <v>394.89</v>
      </c>
      <c r="J3391">
        <v>494</v>
      </c>
      <c r="K3391">
        <v>405</v>
      </c>
    </row>
    <row r="3392" spans="1:11" x14ac:dyDescent="0.25">
      <c r="A3392" t="s">
        <v>20</v>
      </c>
      <c r="B3392">
        <v>540777</v>
      </c>
      <c r="C3392" t="s">
        <v>86</v>
      </c>
      <c r="D3392">
        <v>651.70000000000005</v>
      </c>
      <c r="E3392">
        <v>637.20000000000005</v>
      </c>
      <c r="F3392">
        <v>631.26</v>
      </c>
      <c r="G3392">
        <v>628.16999999999996</v>
      </c>
      <c r="H3392">
        <v>629.79999999999995</v>
      </c>
      <c r="I3392">
        <v>607.28</v>
      </c>
      <c r="J3392">
        <v>677.45</v>
      </c>
      <c r="K3392">
        <v>600.95000000000005</v>
      </c>
    </row>
    <row r="3393" spans="1:11" x14ac:dyDescent="0.25">
      <c r="A3393" t="s">
        <v>20</v>
      </c>
      <c r="B3393">
        <v>540782</v>
      </c>
      <c r="C3393" t="s">
        <v>5788</v>
      </c>
      <c r="D3393">
        <v>21</v>
      </c>
      <c r="E3393">
        <v>22.18</v>
      </c>
      <c r="F3393">
        <v>23.02</v>
      </c>
      <c r="G3393">
        <v>22.75</v>
      </c>
      <c r="H3393">
        <v>21.77</v>
      </c>
      <c r="I3393">
        <v>21.13</v>
      </c>
      <c r="J3393">
        <v>29.75</v>
      </c>
      <c r="K3393">
        <v>15.58</v>
      </c>
    </row>
    <row r="3394" spans="1:11" x14ac:dyDescent="0.25">
      <c r="A3394" t="s">
        <v>20</v>
      </c>
      <c r="B3394">
        <v>540786</v>
      </c>
      <c r="C3394" t="s">
        <v>4736</v>
      </c>
      <c r="D3394">
        <v>6.18</v>
      </c>
      <c r="E3394">
        <v>6.16</v>
      </c>
      <c r="F3394">
        <v>6.16</v>
      </c>
      <c r="G3394">
        <v>6.19</v>
      </c>
      <c r="H3394">
        <v>6.28</v>
      </c>
      <c r="I3394">
        <v>6.81</v>
      </c>
      <c r="J3394">
        <v>7.1</v>
      </c>
      <c r="K3394">
        <v>5.47</v>
      </c>
    </row>
    <row r="3395" spans="1:11" x14ac:dyDescent="0.25">
      <c r="A3395" t="s">
        <v>20</v>
      </c>
      <c r="B3395">
        <v>540787</v>
      </c>
      <c r="C3395" t="s">
        <v>95</v>
      </c>
      <c r="D3395">
        <v>78.36</v>
      </c>
      <c r="E3395">
        <v>77.989999999999995</v>
      </c>
      <c r="F3395">
        <v>77.22</v>
      </c>
      <c r="G3395">
        <v>76.33</v>
      </c>
      <c r="H3395">
        <v>74.790000000000006</v>
      </c>
      <c r="I3395">
        <v>67.73</v>
      </c>
      <c r="J3395">
        <v>79.48</v>
      </c>
      <c r="K3395">
        <v>68.83</v>
      </c>
    </row>
    <row r="3396" spans="1:11" x14ac:dyDescent="0.25">
      <c r="A3396" t="s">
        <v>20</v>
      </c>
      <c r="B3396">
        <v>540788</v>
      </c>
      <c r="C3396" t="s">
        <v>4737</v>
      </c>
      <c r="D3396">
        <v>35</v>
      </c>
      <c r="E3396">
        <v>36.299999999999997</v>
      </c>
      <c r="F3396">
        <v>36.700000000000003</v>
      </c>
      <c r="G3396">
        <v>36.81</v>
      </c>
      <c r="H3396">
        <v>36.1</v>
      </c>
      <c r="I3396">
        <v>35.85</v>
      </c>
      <c r="J3396">
        <v>49.5</v>
      </c>
      <c r="K3396">
        <v>25.07</v>
      </c>
    </row>
    <row r="3397" spans="1:11" x14ac:dyDescent="0.25">
      <c r="A3397" t="s">
        <v>20</v>
      </c>
      <c r="B3397">
        <v>540789</v>
      </c>
      <c r="C3397" t="s">
        <v>1781</v>
      </c>
      <c r="D3397">
        <v>4.45</v>
      </c>
      <c r="E3397">
        <v>4.54</v>
      </c>
      <c r="F3397">
        <v>4.6399999999999997</v>
      </c>
      <c r="G3397">
        <v>4.72</v>
      </c>
      <c r="H3397">
        <v>4.3899999999999997</v>
      </c>
      <c r="I3397">
        <v>3.54</v>
      </c>
      <c r="J3397">
        <v>6.51</v>
      </c>
      <c r="K3397">
        <v>2.77</v>
      </c>
    </row>
    <row r="3398" spans="1:11" x14ac:dyDescent="0.25">
      <c r="A3398" t="s">
        <v>20</v>
      </c>
      <c r="B3398">
        <v>540795</v>
      </c>
      <c r="C3398" t="s">
        <v>6009</v>
      </c>
      <c r="D3398">
        <v>423.3</v>
      </c>
      <c r="E3398">
        <v>419.73</v>
      </c>
      <c r="F3398">
        <v>424.58</v>
      </c>
      <c r="G3398">
        <v>434.3</v>
      </c>
      <c r="H3398">
        <v>443.64</v>
      </c>
      <c r="I3398">
        <v>353.96</v>
      </c>
      <c r="J3398">
        <v>615.65</v>
      </c>
      <c r="K3398">
        <v>379</v>
      </c>
    </row>
    <row r="3399" spans="1:11" x14ac:dyDescent="0.25">
      <c r="A3399" t="s">
        <v>20</v>
      </c>
      <c r="B3399">
        <v>540796</v>
      </c>
      <c r="C3399" t="s">
        <v>4738</v>
      </c>
      <c r="D3399">
        <v>95.25</v>
      </c>
      <c r="E3399">
        <v>96.19</v>
      </c>
      <c r="F3399">
        <v>99.5</v>
      </c>
      <c r="G3399">
        <v>106.38</v>
      </c>
      <c r="H3399">
        <v>113.38</v>
      </c>
      <c r="I3399">
        <v>110.66</v>
      </c>
      <c r="J3399">
        <v>161.75</v>
      </c>
      <c r="K3399">
        <v>86.5</v>
      </c>
    </row>
    <row r="3400" spans="1:11" x14ac:dyDescent="0.25">
      <c r="A3400" t="s">
        <v>20</v>
      </c>
      <c r="B3400">
        <v>540797</v>
      </c>
      <c r="C3400" t="s">
        <v>115</v>
      </c>
      <c r="D3400">
        <v>289.85000000000002</v>
      </c>
      <c r="E3400">
        <v>290.3</v>
      </c>
      <c r="F3400">
        <v>287.63</v>
      </c>
      <c r="G3400">
        <v>279.98</v>
      </c>
      <c r="H3400">
        <v>259.5</v>
      </c>
      <c r="I3400">
        <v>201.66</v>
      </c>
      <c r="J3400">
        <v>301.75</v>
      </c>
      <c r="K3400">
        <v>184.3</v>
      </c>
    </row>
    <row r="3401" spans="1:11" x14ac:dyDescent="0.25">
      <c r="A3401" t="s">
        <v>20</v>
      </c>
      <c r="B3401">
        <v>540798</v>
      </c>
      <c r="C3401" t="s">
        <v>4739</v>
      </c>
      <c r="D3401">
        <v>12.35</v>
      </c>
      <c r="E3401">
        <v>11.47</v>
      </c>
      <c r="F3401">
        <v>11.05</v>
      </c>
      <c r="G3401">
        <v>10.82</v>
      </c>
      <c r="H3401">
        <v>10.96</v>
      </c>
      <c r="I3401">
        <v>18.41</v>
      </c>
      <c r="J3401">
        <v>15.04</v>
      </c>
      <c r="K3401">
        <v>8.9</v>
      </c>
    </row>
    <row r="3402" spans="1:11" x14ac:dyDescent="0.25">
      <c r="A3402" t="s">
        <v>20</v>
      </c>
      <c r="B3402">
        <v>540809</v>
      </c>
      <c r="C3402" t="s">
        <v>4740</v>
      </c>
      <c r="D3402">
        <v>12</v>
      </c>
      <c r="E3402">
        <v>12.02</v>
      </c>
      <c r="F3402">
        <v>12.24</v>
      </c>
      <c r="G3402">
        <v>12.81</v>
      </c>
      <c r="H3402">
        <v>14.9</v>
      </c>
      <c r="I3402">
        <v>29.53</v>
      </c>
      <c r="J3402">
        <v>21.75</v>
      </c>
      <c r="K3402">
        <v>11.5</v>
      </c>
    </row>
    <row r="3403" spans="1:11" x14ac:dyDescent="0.25">
      <c r="A3403" t="s">
        <v>20</v>
      </c>
      <c r="B3403">
        <v>540811</v>
      </c>
      <c r="C3403" t="s">
        <v>4741</v>
      </c>
      <c r="D3403">
        <v>21.19</v>
      </c>
      <c r="E3403">
        <v>22.7</v>
      </c>
      <c r="F3403">
        <v>22.75</v>
      </c>
      <c r="G3403">
        <v>22.83</v>
      </c>
      <c r="H3403">
        <v>22.67</v>
      </c>
      <c r="I3403">
        <v>19.510000000000002</v>
      </c>
      <c r="J3403">
        <v>26.69</v>
      </c>
      <c r="K3403">
        <v>18.05</v>
      </c>
    </row>
    <row r="3404" spans="1:11" x14ac:dyDescent="0.25">
      <c r="A3404" t="s">
        <v>20</v>
      </c>
      <c r="B3404">
        <v>540821</v>
      </c>
      <c r="C3404" t="s">
        <v>4742</v>
      </c>
      <c r="D3404">
        <v>4.4800000000000004</v>
      </c>
      <c r="E3404">
        <v>4.45</v>
      </c>
      <c r="F3404">
        <v>4.4000000000000004</v>
      </c>
      <c r="G3404">
        <v>4.3600000000000003</v>
      </c>
      <c r="H3404">
        <v>4.43</v>
      </c>
      <c r="I3404">
        <v>5.77</v>
      </c>
      <c r="J3404">
        <v>5.05</v>
      </c>
      <c r="K3404">
        <v>4.0599999999999996</v>
      </c>
    </row>
    <row r="3405" spans="1:11" x14ac:dyDescent="0.25">
      <c r="A3405" t="s">
        <v>20</v>
      </c>
      <c r="B3405">
        <v>540823</v>
      </c>
      <c r="C3405" t="s">
        <v>4743</v>
      </c>
      <c r="D3405">
        <v>13.65</v>
      </c>
      <c r="E3405">
        <v>13.7</v>
      </c>
      <c r="F3405">
        <v>13.73</v>
      </c>
      <c r="G3405">
        <v>13.88</v>
      </c>
      <c r="H3405">
        <v>14.54</v>
      </c>
      <c r="I3405">
        <v>18.989999999999998</v>
      </c>
      <c r="J3405">
        <v>18.78</v>
      </c>
      <c r="K3405">
        <v>12.55</v>
      </c>
    </row>
    <row r="3406" spans="1:11" x14ac:dyDescent="0.25">
      <c r="A3406" t="s">
        <v>20</v>
      </c>
      <c r="B3406">
        <v>540824</v>
      </c>
      <c r="C3406" t="s">
        <v>1784</v>
      </c>
      <c r="D3406">
        <v>29.06</v>
      </c>
      <c r="E3406">
        <v>29.13</v>
      </c>
      <c r="F3406">
        <v>29.01</v>
      </c>
      <c r="G3406">
        <v>29.38</v>
      </c>
      <c r="H3406">
        <v>30.13</v>
      </c>
      <c r="I3406">
        <v>29.97</v>
      </c>
      <c r="J3406">
        <v>37.840000000000003</v>
      </c>
      <c r="K3406">
        <v>23.1</v>
      </c>
    </row>
    <row r="3407" spans="1:11" x14ac:dyDescent="0.25">
      <c r="A3407" t="s">
        <v>20</v>
      </c>
      <c r="B3407">
        <v>540829</v>
      </c>
      <c r="C3407" t="s">
        <v>4744</v>
      </c>
      <c r="D3407">
        <v>7.55</v>
      </c>
      <c r="E3407">
        <v>7.77</v>
      </c>
      <c r="F3407">
        <v>7.73</v>
      </c>
      <c r="G3407">
        <v>7.47</v>
      </c>
      <c r="H3407">
        <v>7.06</v>
      </c>
      <c r="I3407">
        <v>6.83</v>
      </c>
      <c r="J3407">
        <v>8.4</v>
      </c>
      <c r="K3407">
        <v>5.75</v>
      </c>
    </row>
    <row r="3408" spans="1:11" x14ac:dyDescent="0.25">
      <c r="A3408" t="s">
        <v>20</v>
      </c>
      <c r="B3408">
        <v>540843</v>
      </c>
      <c r="C3408" t="s">
        <v>6027</v>
      </c>
      <c r="D3408">
        <v>94.1</v>
      </c>
      <c r="E3408">
        <v>86.46</v>
      </c>
      <c r="F3408">
        <v>78.099999999999994</v>
      </c>
      <c r="G3408">
        <v>69.41</v>
      </c>
      <c r="H3408">
        <v>60.65</v>
      </c>
      <c r="I3408">
        <v>49.65</v>
      </c>
      <c r="J3408">
        <v>94.1</v>
      </c>
      <c r="K3408">
        <v>38.5</v>
      </c>
    </row>
    <row r="3409" spans="1:11" x14ac:dyDescent="0.25">
      <c r="A3409" t="s">
        <v>20</v>
      </c>
      <c r="B3409">
        <v>540850</v>
      </c>
      <c r="C3409" t="s">
        <v>5565</v>
      </c>
      <c r="D3409">
        <v>9.17</v>
      </c>
      <c r="E3409">
        <v>8.43</v>
      </c>
      <c r="F3409">
        <v>7.99</v>
      </c>
      <c r="G3409">
        <v>7.87</v>
      </c>
      <c r="H3409">
        <v>8.81</v>
      </c>
      <c r="I3409">
        <v>9.91</v>
      </c>
      <c r="J3409">
        <v>17</v>
      </c>
      <c r="K3409">
        <v>6.45</v>
      </c>
    </row>
    <row r="3410" spans="1:11" x14ac:dyDescent="0.25">
      <c r="A3410" t="s">
        <v>20</v>
      </c>
      <c r="B3410">
        <v>540874</v>
      </c>
      <c r="C3410" t="s">
        <v>4745</v>
      </c>
      <c r="D3410">
        <v>33.65</v>
      </c>
      <c r="E3410">
        <v>33.630000000000003</v>
      </c>
      <c r="F3410">
        <v>33.47</v>
      </c>
      <c r="G3410">
        <v>32.35</v>
      </c>
      <c r="H3410">
        <v>30.23</v>
      </c>
      <c r="I3410">
        <v>25.51</v>
      </c>
      <c r="J3410">
        <v>39.340000000000003</v>
      </c>
      <c r="K3410">
        <v>22.05</v>
      </c>
    </row>
    <row r="3411" spans="1:11" x14ac:dyDescent="0.25">
      <c r="A3411" t="s">
        <v>20</v>
      </c>
      <c r="B3411">
        <v>540879</v>
      </c>
      <c r="C3411" t="s">
        <v>162</v>
      </c>
      <c r="D3411">
        <v>154.05000000000001</v>
      </c>
      <c r="E3411">
        <v>138.41999999999999</v>
      </c>
      <c r="F3411">
        <v>125.93</v>
      </c>
      <c r="G3411">
        <v>109.55</v>
      </c>
      <c r="H3411">
        <v>86.66</v>
      </c>
      <c r="I3411">
        <v>55.8</v>
      </c>
      <c r="J3411">
        <v>154.05000000000001</v>
      </c>
      <c r="K3411">
        <v>52.05</v>
      </c>
    </row>
    <row r="3412" spans="1:11" x14ac:dyDescent="0.25">
      <c r="A3412" t="s">
        <v>20</v>
      </c>
      <c r="B3412">
        <v>540900</v>
      </c>
      <c r="C3412" t="s">
        <v>5481</v>
      </c>
      <c r="D3412">
        <v>1242.5999999999999</v>
      </c>
      <c r="E3412">
        <v>1202.46</v>
      </c>
      <c r="F3412">
        <v>1186.27</v>
      </c>
      <c r="G3412">
        <v>1147.71</v>
      </c>
      <c r="H3412">
        <v>1043.82</v>
      </c>
      <c r="I3412">
        <v>776.01</v>
      </c>
      <c r="J3412">
        <v>1249</v>
      </c>
      <c r="K3412">
        <v>806.05</v>
      </c>
    </row>
    <row r="3413" spans="1:11" x14ac:dyDescent="0.25">
      <c r="A3413" t="s">
        <v>20</v>
      </c>
      <c r="B3413">
        <v>540901</v>
      </c>
      <c r="C3413" t="s">
        <v>1790</v>
      </c>
      <c r="D3413">
        <v>28.55</v>
      </c>
      <c r="E3413">
        <v>29.09</v>
      </c>
      <c r="F3413">
        <v>29.56</v>
      </c>
      <c r="G3413">
        <v>30.53</v>
      </c>
      <c r="H3413">
        <v>29.9</v>
      </c>
      <c r="I3413">
        <v>26.62</v>
      </c>
      <c r="J3413">
        <v>37.340000000000003</v>
      </c>
      <c r="K3413">
        <v>17.3</v>
      </c>
    </row>
    <row r="3414" spans="1:11" x14ac:dyDescent="0.25">
      <c r="A3414" t="s">
        <v>20</v>
      </c>
      <c r="B3414">
        <v>540902</v>
      </c>
      <c r="C3414" t="s">
        <v>172</v>
      </c>
      <c r="D3414">
        <v>3212.7</v>
      </c>
      <c r="E3414">
        <v>3193.95</v>
      </c>
      <c r="F3414">
        <v>3166</v>
      </c>
      <c r="G3414">
        <v>3111.07</v>
      </c>
      <c r="H3414">
        <v>2983.75</v>
      </c>
      <c r="I3414">
        <v>2564.64</v>
      </c>
      <c r="J3414">
        <v>3478.6</v>
      </c>
      <c r="K3414">
        <v>2338.25</v>
      </c>
    </row>
    <row r="3415" spans="1:11" x14ac:dyDescent="0.25">
      <c r="A3415" t="s">
        <v>20</v>
      </c>
      <c r="B3415">
        <v>540904</v>
      </c>
      <c r="C3415" t="s">
        <v>4746</v>
      </c>
      <c r="D3415">
        <v>88.18</v>
      </c>
      <c r="E3415">
        <v>87.72</v>
      </c>
      <c r="F3415">
        <v>87.51</v>
      </c>
      <c r="G3415">
        <v>86.65</v>
      </c>
      <c r="H3415">
        <v>86.21</v>
      </c>
      <c r="I3415">
        <v>84.18</v>
      </c>
      <c r="J3415">
        <v>104</v>
      </c>
      <c r="K3415">
        <v>68.510000000000005</v>
      </c>
    </row>
    <row r="3416" spans="1:11" x14ac:dyDescent="0.25">
      <c r="A3416" t="s">
        <v>20</v>
      </c>
      <c r="B3416">
        <v>540914</v>
      </c>
      <c r="C3416" t="s">
        <v>4747</v>
      </c>
      <c r="D3416">
        <v>10.210000000000001</v>
      </c>
      <c r="E3416">
        <v>10.220000000000001</v>
      </c>
      <c r="F3416">
        <v>10.23</v>
      </c>
      <c r="G3416">
        <v>10.39</v>
      </c>
      <c r="H3416">
        <v>11.79</v>
      </c>
      <c r="I3416">
        <v>15.08</v>
      </c>
      <c r="J3416">
        <v>20.8</v>
      </c>
      <c r="K3416">
        <v>9.6300000000000008</v>
      </c>
    </row>
    <row r="3417" spans="1:11" x14ac:dyDescent="0.25">
      <c r="A3417" t="s">
        <v>20</v>
      </c>
      <c r="B3417">
        <v>540923</v>
      </c>
      <c r="C3417" t="s">
        <v>1383</v>
      </c>
      <c r="D3417">
        <v>20.14</v>
      </c>
      <c r="E3417">
        <v>20.36</v>
      </c>
      <c r="F3417">
        <v>20.45</v>
      </c>
      <c r="G3417">
        <v>20.38</v>
      </c>
      <c r="H3417">
        <v>20</v>
      </c>
      <c r="I3417">
        <v>17.309999999999999</v>
      </c>
      <c r="J3417">
        <v>23.35</v>
      </c>
      <c r="K3417">
        <v>17.05</v>
      </c>
    </row>
    <row r="3418" spans="1:11" x14ac:dyDescent="0.25">
      <c r="A3418" t="s">
        <v>20</v>
      </c>
      <c r="B3418">
        <v>540935</v>
      </c>
      <c r="C3418" t="s">
        <v>184</v>
      </c>
      <c r="D3418">
        <v>2824.4</v>
      </c>
      <c r="E3418">
        <v>2846.54</v>
      </c>
      <c r="F3418">
        <v>2835.12</v>
      </c>
      <c r="G3418">
        <v>2793.2</v>
      </c>
      <c r="H3418">
        <v>2728.31</v>
      </c>
      <c r="I3418">
        <v>2665.7</v>
      </c>
      <c r="J3418">
        <v>2963.95</v>
      </c>
      <c r="K3418">
        <v>2511.65</v>
      </c>
    </row>
    <row r="3419" spans="1:11" x14ac:dyDescent="0.25">
      <c r="A3419" t="s">
        <v>20</v>
      </c>
      <c r="B3419">
        <v>540936</v>
      </c>
      <c r="C3419" t="s">
        <v>4748</v>
      </c>
      <c r="D3419">
        <v>12.83</v>
      </c>
      <c r="E3419">
        <v>12.87</v>
      </c>
      <c r="F3419">
        <v>12.61</v>
      </c>
      <c r="G3419">
        <v>12.3</v>
      </c>
      <c r="H3419">
        <v>12</v>
      </c>
      <c r="I3419">
        <v>12.6</v>
      </c>
      <c r="J3419">
        <v>14.35</v>
      </c>
      <c r="K3419">
        <v>9.6</v>
      </c>
    </row>
    <row r="3420" spans="1:11" x14ac:dyDescent="0.25">
      <c r="A3420" t="s">
        <v>20</v>
      </c>
      <c r="B3420">
        <v>540937</v>
      </c>
      <c r="C3420" t="s">
        <v>801</v>
      </c>
      <c r="D3420">
        <v>77.02</v>
      </c>
      <c r="E3420">
        <v>77.86</v>
      </c>
      <c r="F3420">
        <v>77.28</v>
      </c>
      <c r="G3420">
        <v>75.97</v>
      </c>
      <c r="H3420">
        <v>74.94</v>
      </c>
      <c r="I3420">
        <v>71.03</v>
      </c>
      <c r="J3420">
        <v>83.49</v>
      </c>
      <c r="K3420">
        <v>68</v>
      </c>
    </row>
    <row r="3421" spans="1:11" x14ac:dyDescent="0.25">
      <c r="A3421" t="s">
        <v>20</v>
      </c>
      <c r="B3421">
        <v>540938</v>
      </c>
      <c r="C3421" t="s">
        <v>6028</v>
      </c>
      <c r="D3421">
        <v>10</v>
      </c>
      <c r="E3421">
        <v>10.57</v>
      </c>
      <c r="F3421">
        <v>11.02</v>
      </c>
      <c r="G3421">
        <v>11.44</v>
      </c>
      <c r="H3421">
        <v>11.82</v>
      </c>
      <c r="I3421">
        <v>10.88</v>
      </c>
      <c r="J3421">
        <v>16.39</v>
      </c>
      <c r="K3421">
        <v>9.01</v>
      </c>
    </row>
    <row r="3422" spans="1:11" x14ac:dyDescent="0.25">
      <c r="A3422" t="s">
        <v>20</v>
      </c>
      <c r="B3422">
        <v>540952</v>
      </c>
      <c r="C3422" t="s">
        <v>1948</v>
      </c>
      <c r="D3422">
        <v>268.5</v>
      </c>
      <c r="E3422">
        <v>272.58</v>
      </c>
      <c r="F3422">
        <v>272.56</v>
      </c>
      <c r="G3422">
        <v>267.61</v>
      </c>
      <c r="H3422">
        <v>250.04</v>
      </c>
      <c r="I3422">
        <v>181.51</v>
      </c>
      <c r="J3422">
        <v>287.95</v>
      </c>
      <c r="K3422">
        <v>185</v>
      </c>
    </row>
    <row r="3423" spans="1:11" x14ac:dyDescent="0.25">
      <c r="A3423" t="s">
        <v>20</v>
      </c>
      <c r="B3423">
        <v>540953</v>
      </c>
      <c r="C3423" t="s">
        <v>4749</v>
      </c>
      <c r="D3423">
        <v>7.93</v>
      </c>
      <c r="E3423">
        <v>8.01</v>
      </c>
      <c r="F3423">
        <v>8.08</v>
      </c>
      <c r="G3423">
        <v>8.18</v>
      </c>
      <c r="H3423">
        <v>9.7899999999999991</v>
      </c>
      <c r="I3423">
        <v>26.48</v>
      </c>
      <c r="J3423">
        <v>10</v>
      </c>
      <c r="K3423">
        <v>7.34</v>
      </c>
    </row>
    <row r="3424" spans="1:11" x14ac:dyDescent="0.25">
      <c r="A3424" t="s">
        <v>20</v>
      </c>
      <c r="B3424">
        <v>540954</v>
      </c>
      <c r="C3424" t="s">
        <v>4750</v>
      </c>
      <c r="D3424">
        <v>33.54</v>
      </c>
      <c r="E3424">
        <v>33.44</v>
      </c>
      <c r="F3424">
        <v>33.36</v>
      </c>
      <c r="G3424">
        <v>33.44</v>
      </c>
      <c r="H3424">
        <v>33.119999999999997</v>
      </c>
      <c r="I3424">
        <v>29.48</v>
      </c>
      <c r="J3424">
        <v>40.5</v>
      </c>
      <c r="K3424">
        <v>23.99</v>
      </c>
    </row>
    <row r="3425" spans="1:11" x14ac:dyDescent="0.25">
      <c r="A3425" t="s">
        <v>20</v>
      </c>
      <c r="B3425">
        <v>540955</v>
      </c>
      <c r="C3425" t="s">
        <v>4751</v>
      </c>
      <c r="D3425">
        <v>15.45</v>
      </c>
      <c r="E3425">
        <v>15.1</v>
      </c>
      <c r="F3425">
        <v>14.74</v>
      </c>
      <c r="G3425">
        <v>14.39</v>
      </c>
      <c r="H3425">
        <v>13.88</v>
      </c>
      <c r="I3425">
        <v>13.98</v>
      </c>
      <c r="J3425">
        <v>16.45</v>
      </c>
      <c r="K3425">
        <v>11.58</v>
      </c>
    </row>
    <row r="3426" spans="1:11" x14ac:dyDescent="0.25">
      <c r="A3426" t="s">
        <v>20</v>
      </c>
      <c r="B3426">
        <v>540956</v>
      </c>
      <c r="C3426" t="s">
        <v>4752</v>
      </c>
      <c r="D3426">
        <v>22.1</v>
      </c>
      <c r="E3426">
        <v>22.51</v>
      </c>
      <c r="F3426">
        <v>22.18</v>
      </c>
      <c r="G3426">
        <v>21.7</v>
      </c>
      <c r="H3426">
        <v>20.84</v>
      </c>
      <c r="I3426">
        <v>20.85</v>
      </c>
      <c r="J3426">
        <v>25.92</v>
      </c>
      <c r="K3426">
        <v>15.61</v>
      </c>
    </row>
    <row r="3427" spans="1:11" x14ac:dyDescent="0.25">
      <c r="A3427" t="s">
        <v>20</v>
      </c>
      <c r="B3427">
        <v>540961</v>
      </c>
      <c r="C3427" t="s">
        <v>210</v>
      </c>
      <c r="D3427">
        <v>77.260000000000005</v>
      </c>
      <c r="E3427">
        <v>77.5</v>
      </c>
      <c r="F3427">
        <v>77.650000000000006</v>
      </c>
      <c r="G3427">
        <v>77.67</v>
      </c>
      <c r="H3427">
        <v>76.819999999999993</v>
      </c>
      <c r="I3427">
        <v>80.92</v>
      </c>
      <c r="J3427">
        <v>89.6</v>
      </c>
      <c r="K3427">
        <v>67</v>
      </c>
    </row>
    <row r="3428" spans="1:11" x14ac:dyDescent="0.25">
      <c r="A3428" t="s">
        <v>20</v>
      </c>
      <c r="B3428">
        <v>540975</v>
      </c>
      <c r="C3428" t="s">
        <v>212</v>
      </c>
      <c r="D3428">
        <v>349.4</v>
      </c>
      <c r="E3428">
        <v>341.36</v>
      </c>
      <c r="F3428">
        <v>339.08</v>
      </c>
      <c r="G3428">
        <v>336.82</v>
      </c>
      <c r="H3428">
        <v>331.52</v>
      </c>
      <c r="I3428">
        <v>294.45999999999998</v>
      </c>
      <c r="J3428">
        <v>370.6</v>
      </c>
      <c r="K3428">
        <v>293.85000000000002</v>
      </c>
    </row>
    <row r="3429" spans="1:11" x14ac:dyDescent="0.25">
      <c r="A3429" t="s">
        <v>20</v>
      </c>
      <c r="B3429">
        <v>540980</v>
      </c>
      <c r="C3429" t="s">
        <v>4753</v>
      </c>
      <c r="D3429">
        <v>20200</v>
      </c>
      <c r="E3429">
        <v>19272.87</v>
      </c>
      <c r="F3429">
        <v>18695.29</v>
      </c>
      <c r="G3429">
        <v>18239.21</v>
      </c>
      <c r="H3429">
        <v>17550.14</v>
      </c>
      <c r="I3429">
        <v>15008.61</v>
      </c>
      <c r="J3429">
        <v>20495</v>
      </c>
      <c r="K3429">
        <v>12751</v>
      </c>
    </row>
    <row r="3430" spans="1:11" x14ac:dyDescent="0.25">
      <c r="A3430" t="s">
        <v>20</v>
      </c>
      <c r="B3430">
        <v>541005</v>
      </c>
      <c r="C3430" t="s">
        <v>4754</v>
      </c>
      <c r="D3430">
        <v>75.25</v>
      </c>
      <c r="E3430">
        <v>76.95</v>
      </c>
      <c r="F3430">
        <v>77.930000000000007</v>
      </c>
      <c r="G3430">
        <v>78.56</v>
      </c>
      <c r="H3430">
        <v>78.23</v>
      </c>
      <c r="I3430">
        <v>77.709999999999994</v>
      </c>
      <c r="J3430">
        <v>87.5</v>
      </c>
      <c r="K3430">
        <v>66.599999999999994</v>
      </c>
    </row>
    <row r="3431" spans="1:11" x14ac:dyDescent="0.25">
      <c r="A3431" t="s">
        <v>20</v>
      </c>
      <c r="B3431">
        <v>541006</v>
      </c>
      <c r="C3431" t="s">
        <v>4755</v>
      </c>
      <c r="D3431">
        <v>21</v>
      </c>
      <c r="E3431">
        <v>20.92</v>
      </c>
      <c r="F3431">
        <v>21.08</v>
      </c>
      <c r="G3431">
        <v>21.48</v>
      </c>
      <c r="H3431">
        <v>23.08</v>
      </c>
      <c r="I3431">
        <v>24.94</v>
      </c>
      <c r="J3431">
        <v>30.45</v>
      </c>
      <c r="K3431">
        <v>18.21</v>
      </c>
    </row>
    <row r="3432" spans="1:11" x14ac:dyDescent="0.25">
      <c r="A3432" t="s">
        <v>20</v>
      </c>
      <c r="B3432">
        <v>541019</v>
      </c>
      <c r="C3432" t="s">
        <v>234</v>
      </c>
      <c r="D3432">
        <v>862.8</v>
      </c>
      <c r="E3432">
        <v>861.69</v>
      </c>
      <c r="F3432">
        <v>869.97</v>
      </c>
      <c r="G3432">
        <v>885.63</v>
      </c>
      <c r="H3432">
        <v>908.43</v>
      </c>
      <c r="I3432">
        <v>857.82</v>
      </c>
      <c r="J3432">
        <v>1016.75</v>
      </c>
      <c r="K3432">
        <v>832.55</v>
      </c>
    </row>
    <row r="3433" spans="1:11" x14ac:dyDescent="0.25">
      <c r="A3433" t="s">
        <v>20</v>
      </c>
      <c r="B3433">
        <v>541083</v>
      </c>
      <c r="C3433" t="s">
        <v>4756</v>
      </c>
      <c r="D3433">
        <v>625.70000000000005</v>
      </c>
      <c r="E3433">
        <v>619.67999999999995</v>
      </c>
      <c r="F3433">
        <v>624.21</v>
      </c>
      <c r="G3433">
        <v>629.52</v>
      </c>
      <c r="H3433">
        <v>632.45000000000005</v>
      </c>
      <c r="I3433">
        <v>569.51</v>
      </c>
      <c r="J3433">
        <v>730</v>
      </c>
      <c r="K3433">
        <v>587</v>
      </c>
    </row>
    <row r="3434" spans="1:11" x14ac:dyDescent="0.25">
      <c r="A3434" t="s">
        <v>20</v>
      </c>
      <c r="B3434">
        <v>541096</v>
      </c>
      <c r="C3434" t="s">
        <v>4757</v>
      </c>
      <c r="D3434">
        <v>532.25</v>
      </c>
      <c r="E3434">
        <v>548.27</v>
      </c>
      <c r="F3434">
        <v>566.79</v>
      </c>
      <c r="G3434">
        <v>579.73</v>
      </c>
      <c r="H3434">
        <v>572.04</v>
      </c>
      <c r="I3434">
        <v>474.15</v>
      </c>
      <c r="J3434">
        <v>648.4</v>
      </c>
      <c r="K3434">
        <v>421</v>
      </c>
    </row>
    <row r="3435" spans="1:11" x14ac:dyDescent="0.25">
      <c r="A3435" t="s">
        <v>20</v>
      </c>
      <c r="B3435">
        <v>541097</v>
      </c>
      <c r="C3435" t="s">
        <v>255</v>
      </c>
      <c r="D3435">
        <v>1000</v>
      </c>
      <c r="E3435">
        <v>1000</v>
      </c>
      <c r="F3435">
        <v>1000</v>
      </c>
      <c r="G3435">
        <v>1000</v>
      </c>
      <c r="H3435">
        <v>1000</v>
      </c>
      <c r="I3435">
        <v>1000</v>
      </c>
      <c r="J3435">
        <v>1004.9</v>
      </c>
      <c r="K3435">
        <v>809.9</v>
      </c>
    </row>
    <row r="3436" spans="1:11" x14ac:dyDescent="0.25">
      <c r="A3436" t="s">
        <v>20</v>
      </c>
      <c r="B3436">
        <v>541112</v>
      </c>
      <c r="C3436" t="s">
        <v>5789</v>
      </c>
      <c r="D3436">
        <v>33.950000000000003</v>
      </c>
      <c r="E3436">
        <v>32.369999999999997</v>
      </c>
      <c r="F3436">
        <v>32.159999999999997</v>
      </c>
      <c r="G3436">
        <v>32.08</v>
      </c>
      <c r="H3436">
        <v>31.54</v>
      </c>
      <c r="I3436">
        <v>26.55</v>
      </c>
      <c r="J3436">
        <v>45.2</v>
      </c>
      <c r="K3436">
        <v>19.649999999999999</v>
      </c>
    </row>
    <row r="3437" spans="1:11" x14ac:dyDescent="0.25">
      <c r="A3437" t="s">
        <v>20</v>
      </c>
      <c r="B3437">
        <v>541143</v>
      </c>
      <c r="C3437" t="s">
        <v>279</v>
      </c>
      <c r="D3437">
        <v>1125.25</v>
      </c>
      <c r="E3437">
        <v>1096.99</v>
      </c>
      <c r="F3437">
        <v>1073.6300000000001</v>
      </c>
      <c r="G3437">
        <v>1049.3499999999999</v>
      </c>
      <c r="H3437">
        <v>1048.5899999999999</v>
      </c>
      <c r="I3437">
        <v>1029.6600000000001</v>
      </c>
      <c r="J3437">
        <v>1236.9000000000001</v>
      </c>
      <c r="K3437">
        <v>901</v>
      </c>
    </row>
    <row r="3438" spans="1:11" x14ac:dyDescent="0.25">
      <c r="A3438" t="s">
        <v>20</v>
      </c>
      <c r="B3438">
        <v>541144</v>
      </c>
      <c r="C3438" t="s">
        <v>5790</v>
      </c>
      <c r="D3438">
        <v>80.13</v>
      </c>
      <c r="E3438">
        <v>79.88</v>
      </c>
      <c r="F3438">
        <v>78.58</v>
      </c>
      <c r="G3438">
        <v>75.92</v>
      </c>
      <c r="H3438">
        <v>69.58</v>
      </c>
      <c r="I3438">
        <v>53.56</v>
      </c>
      <c r="J3438">
        <v>84.72</v>
      </c>
      <c r="K3438">
        <v>44.85</v>
      </c>
    </row>
    <row r="3439" spans="1:11" x14ac:dyDescent="0.25">
      <c r="A3439" t="s">
        <v>20</v>
      </c>
      <c r="B3439">
        <v>541152</v>
      </c>
      <c r="C3439" t="s">
        <v>1904</v>
      </c>
      <c r="D3439">
        <v>9.66</v>
      </c>
      <c r="E3439">
        <v>9.4499999999999993</v>
      </c>
      <c r="F3439">
        <v>9.1999999999999993</v>
      </c>
      <c r="G3439">
        <v>9.1300000000000008</v>
      </c>
      <c r="H3439">
        <v>9.6</v>
      </c>
      <c r="I3439">
        <v>14.09</v>
      </c>
      <c r="J3439">
        <v>11.19</v>
      </c>
      <c r="K3439">
        <v>7.19</v>
      </c>
    </row>
    <row r="3440" spans="1:11" x14ac:dyDescent="0.25">
      <c r="A3440" t="s">
        <v>20</v>
      </c>
      <c r="B3440">
        <v>541153</v>
      </c>
      <c r="C3440" t="s">
        <v>285</v>
      </c>
      <c r="D3440">
        <v>217.05</v>
      </c>
      <c r="E3440">
        <v>219.32</v>
      </c>
      <c r="F3440">
        <v>219.19</v>
      </c>
      <c r="G3440">
        <v>221.64</v>
      </c>
      <c r="H3440">
        <v>228.31</v>
      </c>
      <c r="I3440">
        <v>236.61</v>
      </c>
      <c r="J3440">
        <v>259.25</v>
      </c>
      <c r="K3440">
        <v>211.25</v>
      </c>
    </row>
    <row r="3441" spans="1:11" x14ac:dyDescent="0.25">
      <c r="A3441" t="s">
        <v>20</v>
      </c>
      <c r="B3441">
        <v>541154</v>
      </c>
      <c r="C3441" t="s">
        <v>291</v>
      </c>
      <c r="D3441">
        <v>2125.15</v>
      </c>
      <c r="E3441">
        <v>2093.08</v>
      </c>
      <c r="F3441">
        <v>2050.87</v>
      </c>
      <c r="G3441">
        <v>2001.67</v>
      </c>
      <c r="H3441">
        <v>1958.53</v>
      </c>
      <c r="I3441">
        <v>1729.17</v>
      </c>
      <c r="J3441">
        <v>2154.4</v>
      </c>
      <c r="K3441">
        <v>1767.95</v>
      </c>
    </row>
    <row r="3442" spans="1:11" x14ac:dyDescent="0.25">
      <c r="A3442" t="s">
        <v>20</v>
      </c>
      <c r="B3442">
        <v>541161</v>
      </c>
      <c r="C3442" t="s">
        <v>299</v>
      </c>
      <c r="D3442">
        <v>2.2599999999999998</v>
      </c>
      <c r="E3442">
        <v>2.25</v>
      </c>
      <c r="F3442">
        <v>2.27</v>
      </c>
      <c r="G3442">
        <v>2.35</v>
      </c>
      <c r="H3442">
        <v>2.4900000000000002</v>
      </c>
      <c r="I3442">
        <v>3.41</v>
      </c>
      <c r="J3442">
        <v>3.09</v>
      </c>
      <c r="K3442">
        <v>2.06</v>
      </c>
    </row>
    <row r="3443" spans="1:11" x14ac:dyDescent="0.25">
      <c r="A3443" t="s">
        <v>20</v>
      </c>
      <c r="B3443">
        <v>541163</v>
      </c>
      <c r="C3443" t="s">
        <v>302</v>
      </c>
      <c r="D3443">
        <v>469.65</v>
      </c>
      <c r="E3443">
        <v>441.1</v>
      </c>
      <c r="F3443">
        <v>424.55</v>
      </c>
      <c r="G3443">
        <v>409.94</v>
      </c>
      <c r="H3443">
        <v>395.19</v>
      </c>
      <c r="I3443">
        <v>331.23</v>
      </c>
      <c r="J3443">
        <v>471.9</v>
      </c>
      <c r="K3443">
        <v>342.9</v>
      </c>
    </row>
    <row r="3444" spans="1:11" x14ac:dyDescent="0.25">
      <c r="A3444" t="s">
        <v>20</v>
      </c>
      <c r="B3444">
        <v>541167</v>
      </c>
      <c r="C3444" t="s">
        <v>1487</v>
      </c>
      <c r="D3444">
        <v>1611.6</v>
      </c>
      <c r="E3444">
        <v>1614.27</v>
      </c>
      <c r="F3444">
        <v>1622.06</v>
      </c>
      <c r="G3444">
        <v>1648.78</v>
      </c>
      <c r="H3444">
        <v>1695.88</v>
      </c>
      <c r="I3444">
        <v>1663.91</v>
      </c>
      <c r="J3444">
        <v>1865.7</v>
      </c>
      <c r="K3444">
        <v>1517.95</v>
      </c>
    </row>
    <row r="3445" spans="1:11" x14ac:dyDescent="0.25">
      <c r="A3445" t="s">
        <v>20</v>
      </c>
      <c r="B3445">
        <v>541178</v>
      </c>
      <c r="C3445" t="s">
        <v>4758</v>
      </c>
      <c r="D3445">
        <v>14.5</v>
      </c>
      <c r="E3445">
        <v>14.73</v>
      </c>
      <c r="F3445">
        <v>14.58</v>
      </c>
      <c r="G3445">
        <v>14.57</v>
      </c>
      <c r="H3445">
        <v>14.64</v>
      </c>
      <c r="I3445">
        <v>14.04</v>
      </c>
      <c r="J3445">
        <v>19.39</v>
      </c>
      <c r="K3445">
        <v>11.99</v>
      </c>
    </row>
    <row r="3446" spans="1:11" x14ac:dyDescent="0.25">
      <c r="A3446" t="s">
        <v>20</v>
      </c>
      <c r="B3446">
        <v>541179</v>
      </c>
      <c r="C3446" t="s">
        <v>313</v>
      </c>
      <c r="D3446">
        <v>672.9</v>
      </c>
      <c r="E3446">
        <v>671.17</v>
      </c>
      <c r="F3446">
        <v>662.6</v>
      </c>
      <c r="G3446">
        <v>653.16999999999996</v>
      </c>
      <c r="H3446">
        <v>638.84</v>
      </c>
      <c r="I3446">
        <v>583.11</v>
      </c>
      <c r="J3446">
        <v>702.65</v>
      </c>
      <c r="K3446">
        <v>606</v>
      </c>
    </row>
    <row r="3447" spans="1:11" x14ac:dyDescent="0.25">
      <c r="A3447" t="s">
        <v>20</v>
      </c>
      <c r="B3447">
        <v>541195</v>
      </c>
      <c r="C3447" t="s">
        <v>310</v>
      </c>
      <c r="D3447">
        <v>371.95</v>
      </c>
      <c r="E3447">
        <v>367.65</v>
      </c>
      <c r="F3447">
        <v>373.39</v>
      </c>
      <c r="G3447">
        <v>384.73</v>
      </c>
      <c r="H3447">
        <v>391.02</v>
      </c>
      <c r="I3447">
        <v>321.47000000000003</v>
      </c>
      <c r="J3447">
        <v>476.4</v>
      </c>
      <c r="K3447">
        <v>336.9</v>
      </c>
    </row>
    <row r="3448" spans="1:11" x14ac:dyDescent="0.25">
      <c r="A3448" t="s">
        <v>20</v>
      </c>
      <c r="B3448">
        <v>541206</v>
      </c>
      <c r="C3448" t="s">
        <v>747</v>
      </c>
      <c r="D3448">
        <v>60.2</v>
      </c>
      <c r="E3448">
        <v>60.36</v>
      </c>
      <c r="F3448">
        <v>60.44</v>
      </c>
      <c r="G3448">
        <v>59.71</v>
      </c>
      <c r="H3448">
        <v>56.89</v>
      </c>
      <c r="I3448">
        <v>62.06</v>
      </c>
      <c r="J3448">
        <v>71.55</v>
      </c>
      <c r="K3448">
        <v>42.59</v>
      </c>
    </row>
    <row r="3449" spans="1:11" x14ac:dyDescent="0.25">
      <c r="A3449" t="s">
        <v>20</v>
      </c>
      <c r="B3449">
        <v>541228</v>
      </c>
      <c r="C3449" t="s">
        <v>4759</v>
      </c>
      <c r="D3449">
        <v>638.65</v>
      </c>
      <c r="E3449">
        <v>593.5</v>
      </c>
      <c r="F3449">
        <v>572.49</v>
      </c>
      <c r="G3449">
        <v>556.38</v>
      </c>
      <c r="H3449">
        <v>541.27</v>
      </c>
      <c r="I3449">
        <v>399.04</v>
      </c>
      <c r="J3449">
        <v>719</v>
      </c>
      <c r="K3449">
        <v>423.3</v>
      </c>
    </row>
    <row r="3450" spans="1:11" x14ac:dyDescent="0.25">
      <c r="A3450" t="s">
        <v>20</v>
      </c>
      <c r="B3450">
        <v>541233</v>
      </c>
      <c r="C3450" t="s">
        <v>323</v>
      </c>
      <c r="D3450">
        <v>117.15</v>
      </c>
      <c r="E3450">
        <v>115.54</v>
      </c>
      <c r="F3450">
        <v>114.89</v>
      </c>
      <c r="G3450">
        <v>114.54</v>
      </c>
      <c r="H3450">
        <v>112.8</v>
      </c>
      <c r="I3450">
        <v>98.93</v>
      </c>
      <c r="J3450">
        <v>126.7</v>
      </c>
      <c r="K3450">
        <v>92.49</v>
      </c>
    </row>
    <row r="3451" spans="1:11" x14ac:dyDescent="0.25">
      <c r="A3451" t="s">
        <v>20</v>
      </c>
      <c r="B3451">
        <v>541269</v>
      </c>
      <c r="C3451" t="s">
        <v>4760</v>
      </c>
      <c r="D3451">
        <v>366</v>
      </c>
      <c r="E3451">
        <v>364.77</v>
      </c>
      <c r="F3451">
        <v>364.1</v>
      </c>
      <c r="G3451">
        <v>365.26</v>
      </c>
      <c r="H3451">
        <v>364.14</v>
      </c>
      <c r="I3451">
        <v>331.14</v>
      </c>
      <c r="J3451">
        <v>408.7</v>
      </c>
      <c r="K3451">
        <v>318.8</v>
      </c>
    </row>
    <row r="3452" spans="1:11" x14ac:dyDescent="0.25">
      <c r="A3452" t="s">
        <v>20</v>
      </c>
      <c r="B3452">
        <v>541276</v>
      </c>
      <c r="C3452" t="s">
        <v>759</v>
      </c>
      <c r="D3452">
        <v>40.32</v>
      </c>
      <c r="E3452">
        <v>39.33</v>
      </c>
      <c r="F3452">
        <v>38.44</v>
      </c>
      <c r="G3452">
        <v>37.97</v>
      </c>
      <c r="H3452">
        <v>38.19</v>
      </c>
      <c r="I3452">
        <v>34.24</v>
      </c>
      <c r="J3452">
        <v>42.5</v>
      </c>
      <c r="K3452">
        <v>35.06</v>
      </c>
    </row>
    <row r="3453" spans="1:11" x14ac:dyDescent="0.25">
      <c r="A3453" t="s">
        <v>20</v>
      </c>
      <c r="B3453">
        <v>541299</v>
      </c>
      <c r="C3453" t="s">
        <v>4761</v>
      </c>
      <c r="D3453">
        <v>35</v>
      </c>
      <c r="E3453">
        <v>31.91</v>
      </c>
      <c r="F3453">
        <v>30.17</v>
      </c>
      <c r="G3453">
        <v>28.56</v>
      </c>
      <c r="H3453">
        <v>27.54</v>
      </c>
      <c r="I3453">
        <v>28.01</v>
      </c>
      <c r="J3453">
        <v>35.1</v>
      </c>
      <c r="K3453">
        <v>18.809999999999999</v>
      </c>
    </row>
    <row r="3454" spans="1:11" x14ac:dyDescent="0.25">
      <c r="A3454" t="s">
        <v>20</v>
      </c>
      <c r="B3454">
        <v>541301</v>
      </c>
      <c r="C3454" t="s">
        <v>363</v>
      </c>
      <c r="D3454">
        <v>220.25</v>
      </c>
      <c r="E3454">
        <v>218.21</v>
      </c>
      <c r="F3454">
        <v>218.11</v>
      </c>
      <c r="G3454">
        <v>218.72</v>
      </c>
      <c r="H3454">
        <v>222.42</v>
      </c>
      <c r="I3454">
        <v>238.65</v>
      </c>
      <c r="J3454">
        <v>247</v>
      </c>
      <c r="K3454">
        <v>207.55</v>
      </c>
    </row>
    <row r="3455" spans="1:11" x14ac:dyDescent="0.25">
      <c r="A3455" t="s">
        <v>20</v>
      </c>
      <c r="B3455">
        <v>541302</v>
      </c>
      <c r="C3455" t="s">
        <v>636</v>
      </c>
      <c r="D3455">
        <v>60.64</v>
      </c>
      <c r="E3455">
        <v>60.43</v>
      </c>
      <c r="F3455">
        <v>60.28</v>
      </c>
      <c r="G3455">
        <v>60.1</v>
      </c>
      <c r="H3455">
        <v>58.87</v>
      </c>
      <c r="I3455">
        <v>55.38</v>
      </c>
      <c r="J3455">
        <v>70</v>
      </c>
      <c r="K3455">
        <v>49.27</v>
      </c>
    </row>
    <row r="3456" spans="1:11" x14ac:dyDescent="0.25">
      <c r="A3456" t="s">
        <v>20</v>
      </c>
      <c r="B3456">
        <v>541303</v>
      </c>
      <c r="C3456" t="s">
        <v>792</v>
      </c>
      <c r="D3456">
        <v>6.37</v>
      </c>
      <c r="E3456">
        <v>6.3</v>
      </c>
      <c r="F3456">
        <v>6.39</v>
      </c>
      <c r="G3456">
        <v>6.57</v>
      </c>
      <c r="H3456">
        <v>9.74</v>
      </c>
      <c r="I3456">
        <v>35.049999999999997</v>
      </c>
      <c r="J3456">
        <v>8.4</v>
      </c>
      <c r="K3456">
        <v>6.01</v>
      </c>
    </row>
    <row r="3457" spans="1:11" x14ac:dyDescent="0.25">
      <c r="A3457" t="s">
        <v>20</v>
      </c>
      <c r="B3457">
        <v>541304</v>
      </c>
      <c r="C3457" t="s">
        <v>4762</v>
      </c>
      <c r="D3457">
        <v>187</v>
      </c>
      <c r="E3457">
        <v>190.05</v>
      </c>
      <c r="F3457">
        <v>193.19</v>
      </c>
      <c r="G3457">
        <v>199.17</v>
      </c>
      <c r="H3457">
        <v>200.75</v>
      </c>
      <c r="I3457">
        <v>143.13999999999999</v>
      </c>
      <c r="J3457">
        <v>303.95</v>
      </c>
      <c r="K3457">
        <v>103.25</v>
      </c>
    </row>
    <row r="3458" spans="1:11" x14ac:dyDescent="0.25">
      <c r="A3458" t="s">
        <v>20</v>
      </c>
      <c r="B3458">
        <v>541313</v>
      </c>
      <c r="C3458" t="s">
        <v>367</v>
      </c>
      <c r="D3458">
        <v>29.46</v>
      </c>
      <c r="E3458">
        <v>29.25</v>
      </c>
      <c r="F3458">
        <v>29.07</v>
      </c>
      <c r="G3458">
        <v>28.92</v>
      </c>
      <c r="H3458">
        <v>28.79</v>
      </c>
      <c r="I3458">
        <v>28.67</v>
      </c>
      <c r="J3458">
        <v>34.1</v>
      </c>
      <c r="K3458">
        <v>24.16</v>
      </c>
    </row>
    <row r="3459" spans="1:11" x14ac:dyDescent="0.25">
      <c r="A3459" t="s">
        <v>20</v>
      </c>
      <c r="B3459">
        <v>541336</v>
      </c>
      <c r="C3459" t="s">
        <v>1808</v>
      </c>
      <c r="D3459">
        <v>169</v>
      </c>
      <c r="E3459">
        <v>171.43</v>
      </c>
      <c r="F3459">
        <v>171.33</v>
      </c>
      <c r="G3459">
        <v>171.18</v>
      </c>
      <c r="H3459">
        <v>171.42</v>
      </c>
      <c r="I3459">
        <v>163.43</v>
      </c>
      <c r="J3459">
        <v>190.9</v>
      </c>
      <c r="K3459">
        <v>156</v>
      </c>
    </row>
    <row r="3460" spans="1:11" x14ac:dyDescent="0.25">
      <c r="A3460" t="s">
        <v>20</v>
      </c>
      <c r="B3460">
        <v>541337</v>
      </c>
      <c r="C3460" t="s">
        <v>4763</v>
      </c>
      <c r="D3460">
        <v>5.76</v>
      </c>
      <c r="E3460">
        <v>5.89</v>
      </c>
      <c r="F3460">
        <v>5.95</v>
      </c>
      <c r="G3460">
        <v>5.95</v>
      </c>
      <c r="H3460">
        <v>5.8</v>
      </c>
      <c r="I3460">
        <v>6.23</v>
      </c>
      <c r="J3460">
        <v>7</v>
      </c>
      <c r="K3460">
        <v>4.6500000000000004</v>
      </c>
    </row>
    <row r="3461" spans="1:11" x14ac:dyDescent="0.25">
      <c r="A3461" t="s">
        <v>20</v>
      </c>
      <c r="B3461">
        <v>541338</v>
      </c>
      <c r="C3461" t="s">
        <v>5791</v>
      </c>
      <c r="D3461">
        <v>52.52</v>
      </c>
      <c r="E3461">
        <v>54.32</v>
      </c>
      <c r="F3461">
        <v>54.81</v>
      </c>
      <c r="G3461">
        <v>54.39</v>
      </c>
      <c r="H3461">
        <v>51.7</v>
      </c>
      <c r="I3461">
        <v>43.16</v>
      </c>
      <c r="J3461">
        <v>62.8</v>
      </c>
      <c r="K3461">
        <v>39.5</v>
      </c>
    </row>
    <row r="3462" spans="1:11" x14ac:dyDescent="0.25">
      <c r="A3462" t="s">
        <v>20</v>
      </c>
      <c r="B3462">
        <v>541347</v>
      </c>
      <c r="C3462" t="s">
        <v>4764</v>
      </c>
      <c r="D3462">
        <v>15.02</v>
      </c>
      <c r="E3462">
        <v>14.56</v>
      </c>
      <c r="F3462">
        <v>14.44</v>
      </c>
      <c r="G3462">
        <v>14.35</v>
      </c>
      <c r="H3462">
        <v>13.37</v>
      </c>
      <c r="I3462">
        <v>10.59</v>
      </c>
      <c r="J3462">
        <v>17.510000000000002</v>
      </c>
      <c r="K3462">
        <v>8.7100000000000009</v>
      </c>
    </row>
    <row r="3463" spans="1:11" x14ac:dyDescent="0.25">
      <c r="A3463" t="s">
        <v>20</v>
      </c>
      <c r="B3463">
        <v>541352</v>
      </c>
      <c r="C3463" t="s">
        <v>720</v>
      </c>
      <c r="D3463">
        <v>314.5</v>
      </c>
      <c r="E3463">
        <v>310.61</v>
      </c>
      <c r="F3463">
        <v>308.3</v>
      </c>
      <c r="G3463">
        <v>303.85000000000002</v>
      </c>
      <c r="H3463">
        <v>298.8</v>
      </c>
      <c r="I3463">
        <v>275.17</v>
      </c>
      <c r="J3463">
        <v>359</v>
      </c>
      <c r="K3463">
        <v>250</v>
      </c>
    </row>
    <row r="3464" spans="1:11" x14ac:dyDescent="0.25">
      <c r="A3464" t="s">
        <v>20</v>
      </c>
      <c r="B3464">
        <v>541353</v>
      </c>
      <c r="C3464" t="s">
        <v>4765</v>
      </c>
      <c r="D3464">
        <v>217</v>
      </c>
      <c r="E3464">
        <v>223.25</v>
      </c>
      <c r="F3464">
        <v>223.94</v>
      </c>
      <c r="G3464">
        <v>222.16</v>
      </c>
      <c r="H3464">
        <v>216</v>
      </c>
      <c r="I3464">
        <v>162.06</v>
      </c>
      <c r="J3464">
        <v>288.5</v>
      </c>
      <c r="K3464">
        <v>150</v>
      </c>
    </row>
    <row r="3465" spans="1:11" x14ac:dyDescent="0.25">
      <c r="A3465" t="s">
        <v>20</v>
      </c>
      <c r="B3465">
        <v>541358</v>
      </c>
      <c r="C3465" t="s">
        <v>4766</v>
      </c>
      <c r="D3465">
        <v>54.68</v>
      </c>
      <c r="E3465">
        <v>50.55</v>
      </c>
      <c r="F3465">
        <v>47.65</v>
      </c>
      <c r="G3465">
        <v>46.14</v>
      </c>
      <c r="H3465">
        <v>50.23</v>
      </c>
      <c r="I3465">
        <v>82.47</v>
      </c>
      <c r="J3465">
        <v>92</v>
      </c>
      <c r="K3465">
        <v>30</v>
      </c>
    </row>
    <row r="3466" spans="1:11" x14ac:dyDescent="0.25">
      <c r="A3466" t="s">
        <v>20</v>
      </c>
      <c r="B3466">
        <v>541400</v>
      </c>
      <c r="C3466" t="s">
        <v>1051</v>
      </c>
      <c r="D3466">
        <v>117.45</v>
      </c>
      <c r="E3466">
        <v>118.9</v>
      </c>
      <c r="F3466">
        <v>119.09</v>
      </c>
      <c r="G3466">
        <v>118.93</v>
      </c>
      <c r="H3466">
        <v>119.16</v>
      </c>
      <c r="I3466">
        <v>108.34</v>
      </c>
      <c r="J3466">
        <v>151.75</v>
      </c>
      <c r="K3466">
        <v>108.35</v>
      </c>
    </row>
    <row r="3467" spans="1:11" x14ac:dyDescent="0.25">
      <c r="A3467" t="s">
        <v>20</v>
      </c>
      <c r="B3467">
        <v>541402</v>
      </c>
      <c r="C3467" t="s">
        <v>4767</v>
      </c>
      <c r="D3467">
        <v>582.4</v>
      </c>
      <c r="E3467">
        <v>593.79999999999995</v>
      </c>
      <c r="F3467">
        <v>606.28</v>
      </c>
      <c r="G3467">
        <v>622.74</v>
      </c>
      <c r="H3467">
        <v>636.89</v>
      </c>
      <c r="I3467">
        <v>508.57</v>
      </c>
      <c r="J3467">
        <v>864</v>
      </c>
      <c r="K3467">
        <v>517</v>
      </c>
    </row>
    <row r="3468" spans="1:11" x14ac:dyDescent="0.25">
      <c r="A3468" t="s">
        <v>20</v>
      </c>
      <c r="B3468">
        <v>541403</v>
      </c>
      <c r="C3468" t="s">
        <v>1594</v>
      </c>
      <c r="D3468">
        <v>441.3</v>
      </c>
      <c r="E3468">
        <v>442.81</v>
      </c>
      <c r="F3468">
        <v>440.02</v>
      </c>
      <c r="G3468">
        <v>434.75</v>
      </c>
      <c r="H3468">
        <v>427.73</v>
      </c>
      <c r="I3468">
        <v>411.3</v>
      </c>
      <c r="J3468">
        <v>474.95</v>
      </c>
      <c r="K3468">
        <v>385</v>
      </c>
    </row>
    <row r="3469" spans="1:11" x14ac:dyDescent="0.25">
      <c r="A3469" t="s">
        <v>20</v>
      </c>
      <c r="B3469">
        <v>541418</v>
      </c>
      <c r="C3469" t="s">
        <v>554</v>
      </c>
      <c r="D3469">
        <v>40.85</v>
      </c>
      <c r="E3469">
        <v>41.07</v>
      </c>
      <c r="F3469">
        <v>41.1</v>
      </c>
      <c r="G3469">
        <v>41.33</v>
      </c>
      <c r="H3469">
        <v>43.03</v>
      </c>
      <c r="I3469">
        <v>58.88</v>
      </c>
      <c r="J3469">
        <v>53.15</v>
      </c>
      <c r="K3469">
        <v>36.299999999999997</v>
      </c>
    </row>
    <row r="3470" spans="1:11" x14ac:dyDescent="0.25">
      <c r="A3470" t="s">
        <v>20</v>
      </c>
      <c r="B3470">
        <v>541444</v>
      </c>
      <c r="C3470" t="s">
        <v>4768</v>
      </c>
      <c r="D3470">
        <v>15.79</v>
      </c>
      <c r="E3470">
        <v>15.96</v>
      </c>
      <c r="F3470">
        <v>15.87</v>
      </c>
      <c r="G3470">
        <v>15.81</v>
      </c>
      <c r="H3470">
        <v>15.31</v>
      </c>
      <c r="I3470">
        <v>14.13</v>
      </c>
      <c r="J3470">
        <v>19.93</v>
      </c>
      <c r="K3470">
        <v>12</v>
      </c>
    </row>
    <row r="3471" spans="1:11" x14ac:dyDescent="0.25">
      <c r="A3471" t="s">
        <v>20</v>
      </c>
      <c r="B3471">
        <v>541445</v>
      </c>
      <c r="C3471" t="s">
        <v>4769</v>
      </c>
      <c r="D3471">
        <v>75.150000000000006</v>
      </c>
      <c r="E3471">
        <v>76.010000000000005</v>
      </c>
      <c r="F3471">
        <v>76.599999999999994</v>
      </c>
      <c r="G3471">
        <v>77.64</v>
      </c>
      <c r="H3471">
        <v>78.760000000000005</v>
      </c>
      <c r="I3471">
        <v>66.31</v>
      </c>
      <c r="J3471">
        <v>104.8</v>
      </c>
      <c r="K3471">
        <v>70</v>
      </c>
    </row>
    <row r="3472" spans="1:11" x14ac:dyDescent="0.25">
      <c r="A3472" t="s">
        <v>20</v>
      </c>
      <c r="B3472">
        <v>541450</v>
      </c>
      <c r="C3472" t="s">
        <v>429</v>
      </c>
      <c r="D3472">
        <v>936.4</v>
      </c>
      <c r="E3472">
        <v>940.03</v>
      </c>
      <c r="F3472">
        <v>935.29</v>
      </c>
      <c r="G3472">
        <v>931.76</v>
      </c>
      <c r="H3472">
        <v>945.01</v>
      </c>
      <c r="I3472">
        <v>1088.95</v>
      </c>
      <c r="J3472">
        <v>1132</v>
      </c>
      <c r="K3472">
        <v>816</v>
      </c>
    </row>
    <row r="3473" spans="1:11" x14ac:dyDescent="0.25">
      <c r="A3473" t="s">
        <v>20</v>
      </c>
      <c r="B3473">
        <v>541503</v>
      </c>
      <c r="C3473" t="s">
        <v>4770</v>
      </c>
      <c r="D3473">
        <v>55.27</v>
      </c>
      <c r="E3473">
        <v>57.18</v>
      </c>
      <c r="F3473">
        <v>58.76</v>
      </c>
      <c r="G3473">
        <v>59.22</v>
      </c>
      <c r="H3473">
        <v>57.53</v>
      </c>
      <c r="I3473">
        <v>51.11</v>
      </c>
      <c r="J3473">
        <v>70.150000000000006</v>
      </c>
      <c r="K3473">
        <v>50</v>
      </c>
    </row>
    <row r="3474" spans="1:11" x14ac:dyDescent="0.25">
      <c r="A3474" t="s">
        <v>20</v>
      </c>
      <c r="B3474">
        <v>541540</v>
      </c>
      <c r="C3474" t="s">
        <v>436</v>
      </c>
      <c r="D3474">
        <v>343.2</v>
      </c>
      <c r="E3474">
        <v>340.01</v>
      </c>
      <c r="F3474">
        <v>336.4</v>
      </c>
      <c r="G3474">
        <v>334.1</v>
      </c>
      <c r="H3474">
        <v>341.53</v>
      </c>
      <c r="I3474">
        <v>380.62</v>
      </c>
      <c r="J3474">
        <v>414.7</v>
      </c>
      <c r="K3474">
        <v>287</v>
      </c>
    </row>
    <row r="3475" spans="1:11" x14ac:dyDescent="0.25">
      <c r="A3475" t="s">
        <v>20</v>
      </c>
      <c r="B3475">
        <v>541546</v>
      </c>
      <c r="C3475" t="s">
        <v>5792</v>
      </c>
      <c r="D3475">
        <v>1.1200000000000001</v>
      </c>
      <c r="E3475">
        <v>1.04</v>
      </c>
      <c r="F3475">
        <v>0.98</v>
      </c>
      <c r="G3475">
        <v>0.93</v>
      </c>
      <c r="H3475">
        <v>0.87</v>
      </c>
      <c r="I3475">
        <v>0.82</v>
      </c>
      <c r="J3475">
        <v>1.1200000000000001</v>
      </c>
      <c r="K3475">
        <v>0.68</v>
      </c>
    </row>
    <row r="3476" spans="1:11" x14ac:dyDescent="0.25">
      <c r="A3476" t="s">
        <v>20</v>
      </c>
      <c r="B3476">
        <v>541556</v>
      </c>
      <c r="C3476" t="s">
        <v>448</v>
      </c>
      <c r="D3476">
        <v>477.25</v>
      </c>
      <c r="E3476">
        <v>458.73</v>
      </c>
      <c r="F3476">
        <v>454.96</v>
      </c>
      <c r="G3476">
        <v>458.48</v>
      </c>
      <c r="H3476">
        <v>466.92</v>
      </c>
      <c r="I3476">
        <v>423.79</v>
      </c>
      <c r="J3476">
        <v>583.45000000000005</v>
      </c>
      <c r="K3476">
        <v>432.65</v>
      </c>
    </row>
    <row r="3477" spans="1:11" x14ac:dyDescent="0.25">
      <c r="A3477" t="s">
        <v>20</v>
      </c>
      <c r="B3477">
        <v>541557</v>
      </c>
      <c r="C3477" t="s">
        <v>445</v>
      </c>
      <c r="D3477">
        <v>4285.05</v>
      </c>
      <c r="E3477">
        <v>4284.71</v>
      </c>
      <c r="F3477">
        <v>4302.04</v>
      </c>
      <c r="G3477">
        <v>4392.74</v>
      </c>
      <c r="H3477">
        <v>4566.97</v>
      </c>
      <c r="I3477">
        <v>4767.07</v>
      </c>
      <c r="J3477">
        <v>5160</v>
      </c>
      <c r="K3477">
        <v>4205</v>
      </c>
    </row>
    <row r="3478" spans="1:11" x14ac:dyDescent="0.25">
      <c r="A3478" t="s">
        <v>20</v>
      </c>
      <c r="B3478">
        <v>541578</v>
      </c>
      <c r="C3478" t="s">
        <v>461</v>
      </c>
      <c r="D3478">
        <v>554.54999999999995</v>
      </c>
      <c r="E3478">
        <v>498.73</v>
      </c>
      <c r="F3478">
        <v>484.91</v>
      </c>
      <c r="G3478">
        <v>478.04</v>
      </c>
      <c r="H3478">
        <v>462.18</v>
      </c>
      <c r="I3478">
        <v>384.72</v>
      </c>
      <c r="J3478">
        <v>562.95000000000005</v>
      </c>
      <c r="K3478">
        <v>335.15</v>
      </c>
    </row>
    <row r="3479" spans="1:11" x14ac:dyDescent="0.25">
      <c r="A3479" t="s">
        <v>20</v>
      </c>
      <c r="B3479">
        <v>541601</v>
      </c>
      <c r="C3479" t="s">
        <v>4771</v>
      </c>
      <c r="D3479">
        <v>11.08</v>
      </c>
      <c r="E3479">
        <v>11.15</v>
      </c>
      <c r="F3479">
        <v>11.23</v>
      </c>
      <c r="G3479">
        <v>11.38</v>
      </c>
      <c r="H3479">
        <v>11.88</v>
      </c>
      <c r="I3479">
        <v>12.84</v>
      </c>
      <c r="J3479">
        <v>15.3</v>
      </c>
      <c r="K3479">
        <v>9.9499999999999993</v>
      </c>
    </row>
    <row r="3480" spans="1:11" x14ac:dyDescent="0.25">
      <c r="A3480" t="s">
        <v>20</v>
      </c>
      <c r="B3480">
        <v>541627</v>
      </c>
      <c r="C3480" t="s">
        <v>5793</v>
      </c>
      <c r="D3480">
        <v>1.76</v>
      </c>
      <c r="E3480">
        <v>1.88</v>
      </c>
      <c r="F3480">
        <v>1.88</v>
      </c>
      <c r="G3480">
        <v>1.83</v>
      </c>
      <c r="H3480">
        <v>1.92</v>
      </c>
      <c r="I3480">
        <v>3.67</v>
      </c>
      <c r="J3480">
        <v>2.67</v>
      </c>
      <c r="K3480">
        <v>1.3</v>
      </c>
    </row>
    <row r="3481" spans="1:11" x14ac:dyDescent="0.25">
      <c r="A3481" t="s">
        <v>20</v>
      </c>
      <c r="B3481">
        <v>541634</v>
      </c>
      <c r="C3481" t="s">
        <v>4772</v>
      </c>
      <c r="D3481">
        <v>44.48</v>
      </c>
      <c r="E3481">
        <v>44.76</v>
      </c>
      <c r="F3481">
        <v>44.9</v>
      </c>
      <c r="G3481">
        <v>45.22</v>
      </c>
      <c r="H3481">
        <v>46.1</v>
      </c>
      <c r="I3481">
        <v>46.8</v>
      </c>
      <c r="J3481">
        <v>56.33</v>
      </c>
      <c r="K3481">
        <v>40.65</v>
      </c>
    </row>
    <row r="3482" spans="1:11" x14ac:dyDescent="0.25">
      <c r="A3482" t="s">
        <v>20</v>
      </c>
      <c r="B3482">
        <v>541700</v>
      </c>
      <c r="C3482" t="s">
        <v>478</v>
      </c>
      <c r="D3482">
        <v>355.2</v>
      </c>
      <c r="E3482">
        <v>356.6</v>
      </c>
      <c r="F3482">
        <v>357.51</v>
      </c>
      <c r="G3482">
        <v>359.99</v>
      </c>
      <c r="H3482">
        <v>370.77</v>
      </c>
      <c r="I3482">
        <v>427.67</v>
      </c>
      <c r="J3482">
        <v>448.95</v>
      </c>
      <c r="K3482">
        <v>341.75</v>
      </c>
    </row>
    <row r="3483" spans="1:11" x14ac:dyDescent="0.25">
      <c r="A3483" t="s">
        <v>20</v>
      </c>
      <c r="B3483">
        <v>541701</v>
      </c>
      <c r="C3483" t="s">
        <v>4773</v>
      </c>
      <c r="D3483">
        <v>446</v>
      </c>
      <c r="E3483">
        <v>470.85</v>
      </c>
      <c r="F3483">
        <v>480.72</v>
      </c>
      <c r="G3483">
        <v>474.58</v>
      </c>
      <c r="H3483">
        <v>441.27</v>
      </c>
      <c r="I3483">
        <v>364.81</v>
      </c>
      <c r="J3483">
        <v>575</v>
      </c>
      <c r="K3483">
        <v>305</v>
      </c>
    </row>
    <row r="3484" spans="1:11" x14ac:dyDescent="0.25">
      <c r="A3484" t="s">
        <v>20</v>
      </c>
      <c r="B3484">
        <v>541702</v>
      </c>
      <c r="C3484" t="s">
        <v>4774</v>
      </c>
      <c r="D3484">
        <v>18.3</v>
      </c>
      <c r="E3484">
        <v>17.579999999999998</v>
      </c>
      <c r="F3484">
        <v>17.27</v>
      </c>
      <c r="G3484">
        <v>17.29</v>
      </c>
      <c r="H3484">
        <v>18.41</v>
      </c>
      <c r="I3484">
        <v>17.79</v>
      </c>
      <c r="J3484">
        <v>25.45</v>
      </c>
      <c r="K3484">
        <v>15.2</v>
      </c>
    </row>
    <row r="3485" spans="1:11" x14ac:dyDescent="0.25">
      <c r="A3485" t="s">
        <v>20</v>
      </c>
      <c r="B3485">
        <v>541703</v>
      </c>
      <c r="C3485" t="s">
        <v>4775</v>
      </c>
      <c r="D3485">
        <v>25.41</v>
      </c>
      <c r="E3485">
        <v>23.4</v>
      </c>
      <c r="F3485">
        <v>22.26</v>
      </c>
      <c r="G3485">
        <v>21.63</v>
      </c>
      <c r="H3485">
        <v>21.8</v>
      </c>
      <c r="I3485">
        <v>24.92</v>
      </c>
      <c r="J3485">
        <v>28.24</v>
      </c>
      <c r="K3485">
        <v>16.38</v>
      </c>
    </row>
    <row r="3486" spans="1:11" x14ac:dyDescent="0.25">
      <c r="A3486" t="s">
        <v>20</v>
      </c>
      <c r="B3486">
        <v>541729</v>
      </c>
      <c r="C3486" t="s">
        <v>484</v>
      </c>
      <c r="D3486">
        <v>2906.5</v>
      </c>
      <c r="E3486">
        <v>2823.95</v>
      </c>
      <c r="F3486">
        <v>2798.55</v>
      </c>
      <c r="G3486">
        <v>2779.09</v>
      </c>
      <c r="H3486">
        <v>2706.5</v>
      </c>
      <c r="I3486">
        <v>2370.9</v>
      </c>
      <c r="J3486">
        <v>2969.2</v>
      </c>
      <c r="K3486">
        <v>2372.1999999999998</v>
      </c>
    </row>
    <row r="3487" spans="1:11" x14ac:dyDescent="0.25">
      <c r="A3487" t="s">
        <v>20</v>
      </c>
      <c r="B3487">
        <v>541735</v>
      </c>
      <c r="C3487" t="s">
        <v>4776</v>
      </c>
      <c r="D3487">
        <v>3.99</v>
      </c>
      <c r="E3487">
        <v>4.09</v>
      </c>
      <c r="F3487">
        <v>4.18</v>
      </c>
      <c r="G3487">
        <v>4.29</v>
      </c>
      <c r="H3487">
        <v>4.4800000000000004</v>
      </c>
      <c r="I3487">
        <v>3.95</v>
      </c>
      <c r="J3487">
        <v>5.58</v>
      </c>
      <c r="K3487">
        <v>3.9</v>
      </c>
    </row>
    <row r="3488" spans="1:11" x14ac:dyDescent="0.25">
      <c r="A3488" t="s">
        <v>20</v>
      </c>
      <c r="B3488">
        <v>541741</v>
      </c>
      <c r="C3488" t="s">
        <v>4777</v>
      </c>
      <c r="D3488">
        <v>32.200000000000003</v>
      </c>
      <c r="E3488">
        <v>31.09</v>
      </c>
      <c r="F3488">
        <v>29.78</v>
      </c>
      <c r="G3488">
        <v>28.7</v>
      </c>
      <c r="H3488">
        <v>27.85</v>
      </c>
      <c r="I3488">
        <v>28.08</v>
      </c>
      <c r="J3488">
        <v>35.590000000000003</v>
      </c>
      <c r="K3488">
        <v>23</v>
      </c>
    </row>
    <row r="3489" spans="1:11" x14ac:dyDescent="0.25">
      <c r="A3489" t="s">
        <v>20</v>
      </c>
      <c r="B3489">
        <v>541770</v>
      </c>
      <c r="C3489" t="s">
        <v>493</v>
      </c>
      <c r="D3489">
        <v>1602.2</v>
      </c>
      <c r="E3489">
        <v>1657.07</v>
      </c>
      <c r="F3489">
        <v>1656.9</v>
      </c>
      <c r="G3489">
        <v>1612.09</v>
      </c>
      <c r="H3489">
        <v>1511.47</v>
      </c>
      <c r="I3489">
        <v>1284.21</v>
      </c>
      <c r="J3489">
        <v>1746.5</v>
      </c>
      <c r="K3489">
        <v>1277</v>
      </c>
    </row>
    <row r="3490" spans="1:11" x14ac:dyDescent="0.25">
      <c r="A3490" t="s">
        <v>20</v>
      </c>
      <c r="B3490">
        <v>541771</v>
      </c>
      <c r="C3490" t="s">
        <v>4778</v>
      </c>
      <c r="D3490">
        <v>2.1800000000000002</v>
      </c>
      <c r="E3490">
        <v>2.19</v>
      </c>
      <c r="F3490">
        <v>2.21</v>
      </c>
      <c r="G3490">
        <v>2.2400000000000002</v>
      </c>
      <c r="H3490">
        <v>2.2599999999999998</v>
      </c>
      <c r="I3490">
        <v>2.23</v>
      </c>
      <c r="J3490">
        <v>2.68</v>
      </c>
      <c r="K3490">
        <v>2.02</v>
      </c>
    </row>
    <row r="3491" spans="1:11" x14ac:dyDescent="0.25">
      <c r="A3491" t="s">
        <v>20</v>
      </c>
      <c r="B3491">
        <v>541778</v>
      </c>
      <c r="C3491" t="s">
        <v>4779</v>
      </c>
      <c r="D3491">
        <v>89</v>
      </c>
      <c r="E3491">
        <v>89.34</v>
      </c>
      <c r="F3491">
        <v>89.78</v>
      </c>
      <c r="G3491">
        <v>90.35</v>
      </c>
      <c r="H3491">
        <v>91.14</v>
      </c>
      <c r="I3491">
        <v>103.52</v>
      </c>
      <c r="J3491">
        <v>106</v>
      </c>
      <c r="K3491">
        <v>85.6</v>
      </c>
    </row>
    <row r="3492" spans="1:11" x14ac:dyDescent="0.25">
      <c r="A3492" t="s">
        <v>20</v>
      </c>
      <c r="B3492">
        <v>541809</v>
      </c>
      <c r="C3492" t="s">
        <v>501</v>
      </c>
      <c r="D3492">
        <v>48.39</v>
      </c>
      <c r="E3492">
        <v>47.98</v>
      </c>
      <c r="F3492">
        <v>47.54</v>
      </c>
      <c r="G3492">
        <v>47.06</v>
      </c>
      <c r="H3492">
        <v>46.61</v>
      </c>
      <c r="I3492">
        <v>44.79</v>
      </c>
      <c r="J3492">
        <v>48.47</v>
      </c>
      <c r="K3492">
        <v>44</v>
      </c>
    </row>
    <row r="3493" spans="1:11" x14ac:dyDescent="0.25">
      <c r="A3493" t="s">
        <v>20</v>
      </c>
      <c r="B3493">
        <v>541865</v>
      </c>
      <c r="C3493" t="s">
        <v>4780</v>
      </c>
      <c r="D3493">
        <v>30.54</v>
      </c>
      <c r="E3493">
        <v>30.95</v>
      </c>
      <c r="F3493">
        <v>31.85</v>
      </c>
      <c r="G3493">
        <v>33.24</v>
      </c>
      <c r="H3493">
        <v>35.07</v>
      </c>
      <c r="I3493">
        <v>42.16</v>
      </c>
      <c r="J3493">
        <v>43.95</v>
      </c>
      <c r="K3493">
        <v>29.01</v>
      </c>
    </row>
    <row r="3494" spans="1:11" x14ac:dyDescent="0.25">
      <c r="A3494" t="s">
        <v>20</v>
      </c>
      <c r="B3494">
        <v>541890</v>
      </c>
      <c r="C3494" t="s">
        <v>4781</v>
      </c>
      <c r="D3494">
        <v>1.1599999999999999</v>
      </c>
      <c r="E3494">
        <v>1.08</v>
      </c>
      <c r="F3494">
        <v>1.04</v>
      </c>
      <c r="G3494">
        <v>1.08</v>
      </c>
      <c r="H3494">
        <v>1.21</v>
      </c>
      <c r="I3494">
        <v>1.52</v>
      </c>
      <c r="J3494">
        <v>2.08</v>
      </c>
      <c r="K3494">
        <v>0.85</v>
      </c>
    </row>
    <row r="3495" spans="1:11" x14ac:dyDescent="0.25">
      <c r="A3495" t="s">
        <v>20</v>
      </c>
      <c r="B3495">
        <v>541929</v>
      </c>
      <c r="C3495" t="s">
        <v>1844</v>
      </c>
      <c r="D3495">
        <v>257.95</v>
      </c>
      <c r="E3495">
        <v>255.14</v>
      </c>
      <c r="F3495">
        <v>251.79</v>
      </c>
      <c r="G3495">
        <v>247.05</v>
      </c>
      <c r="H3495">
        <v>235.99</v>
      </c>
      <c r="I3495">
        <v>195.36</v>
      </c>
      <c r="J3495">
        <v>263.2</v>
      </c>
      <c r="K3495">
        <v>194.4</v>
      </c>
    </row>
    <row r="3496" spans="1:11" x14ac:dyDescent="0.25">
      <c r="A3496" t="s">
        <v>20</v>
      </c>
      <c r="B3496">
        <v>541946</v>
      </c>
      <c r="C3496" t="s">
        <v>516</v>
      </c>
      <c r="D3496">
        <v>1000</v>
      </c>
      <c r="E3496">
        <v>1000</v>
      </c>
      <c r="F3496">
        <v>1000</v>
      </c>
      <c r="G3496">
        <v>1000</v>
      </c>
      <c r="H3496">
        <v>1000.01</v>
      </c>
      <c r="I3496">
        <v>1000.04</v>
      </c>
      <c r="J3496">
        <v>1000.84</v>
      </c>
      <c r="K3496">
        <v>980.05</v>
      </c>
    </row>
    <row r="3497" spans="1:11" x14ac:dyDescent="0.25">
      <c r="A3497" t="s">
        <v>20</v>
      </c>
      <c r="B3497">
        <v>541956</v>
      </c>
      <c r="C3497" t="s">
        <v>527</v>
      </c>
      <c r="D3497">
        <v>167.65</v>
      </c>
      <c r="E3497">
        <v>159.37</v>
      </c>
      <c r="F3497">
        <v>155.44999999999999</v>
      </c>
      <c r="G3497">
        <v>151.07</v>
      </c>
      <c r="H3497">
        <v>141.22</v>
      </c>
      <c r="I3497">
        <v>103.8</v>
      </c>
      <c r="J3497">
        <v>174.55</v>
      </c>
      <c r="K3497">
        <v>93.38</v>
      </c>
    </row>
    <row r="3498" spans="1:11" x14ac:dyDescent="0.25">
      <c r="A3498" t="s">
        <v>20</v>
      </c>
      <c r="B3498">
        <v>541967</v>
      </c>
      <c r="C3498" t="s">
        <v>1130</v>
      </c>
      <c r="D3498">
        <v>878.1</v>
      </c>
      <c r="E3498">
        <v>857.83</v>
      </c>
      <c r="F3498">
        <v>819.48</v>
      </c>
      <c r="G3498">
        <v>754.31</v>
      </c>
      <c r="H3498">
        <v>600.02</v>
      </c>
      <c r="I3498">
        <v>390.21</v>
      </c>
      <c r="J3498">
        <v>929.55</v>
      </c>
      <c r="K3498">
        <v>250.25</v>
      </c>
    </row>
    <row r="3499" spans="1:11" x14ac:dyDescent="0.25">
      <c r="A3499" t="s">
        <v>20</v>
      </c>
      <c r="B3499">
        <v>541972</v>
      </c>
      <c r="C3499" t="s">
        <v>4782</v>
      </c>
      <c r="D3499">
        <v>621.75</v>
      </c>
      <c r="E3499">
        <v>616.89</v>
      </c>
      <c r="F3499">
        <v>611.33000000000004</v>
      </c>
      <c r="G3499">
        <v>605.02</v>
      </c>
      <c r="H3499">
        <v>597.71</v>
      </c>
      <c r="I3499">
        <v>562.04</v>
      </c>
      <c r="J3499">
        <v>684.89</v>
      </c>
      <c r="K3499">
        <v>467.54</v>
      </c>
    </row>
    <row r="3500" spans="1:11" x14ac:dyDescent="0.25">
      <c r="A3500" t="s">
        <v>20</v>
      </c>
      <c r="B3500">
        <v>541973</v>
      </c>
      <c r="C3500" t="s">
        <v>4783</v>
      </c>
      <c r="D3500">
        <v>36.049999999999997</v>
      </c>
      <c r="E3500">
        <v>35.44</v>
      </c>
      <c r="F3500">
        <v>35.64</v>
      </c>
      <c r="G3500">
        <v>36</v>
      </c>
      <c r="H3500">
        <v>36.1</v>
      </c>
      <c r="I3500">
        <v>40.17</v>
      </c>
      <c r="J3500">
        <v>54.75</v>
      </c>
      <c r="K3500">
        <v>21.35</v>
      </c>
    </row>
    <row r="3501" spans="1:11" x14ac:dyDescent="0.25">
      <c r="A3501" t="s">
        <v>20</v>
      </c>
      <c r="B3501">
        <v>541974</v>
      </c>
      <c r="C3501" t="s">
        <v>824</v>
      </c>
      <c r="D3501">
        <v>2098.5</v>
      </c>
      <c r="E3501">
        <v>2119.09</v>
      </c>
      <c r="F3501">
        <v>2133.02</v>
      </c>
      <c r="G3501">
        <v>2142.65</v>
      </c>
      <c r="H3501">
        <v>2076.73</v>
      </c>
      <c r="I3501">
        <v>1682.82</v>
      </c>
      <c r="J3501">
        <v>2399.9499999999998</v>
      </c>
      <c r="K3501">
        <v>1605</v>
      </c>
    </row>
    <row r="3502" spans="1:11" x14ac:dyDescent="0.25">
      <c r="A3502" t="s">
        <v>20</v>
      </c>
      <c r="B3502">
        <v>541983</v>
      </c>
      <c r="C3502" t="s">
        <v>4784</v>
      </c>
      <c r="D3502">
        <v>27.7</v>
      </c>
      <c r="E3502">
        <v>27.33</v>
      </c>
      <c r="F3502">
        <v>27.57</v>
      </c>
      <c r="G3502">
        <v>27.52</v>
      </c>
      <c r="H3502">
        <v>23.64</v>
      </c>
      <c r="I3502">
        <v>12.6</v>
      </c>
      <c r="J3502">
        <v>34.659999999999997</v>
      </c>
      <c r="K3502">
        <v>4.5</v>
      </c>
    </row>
    <row r="3503" spans="1:11" x14ac:dyDescent="0.25">
      <c r="A3503" t="s">
        <v>20</v>
      </c>
      <c r="B3503">
        <v>541988</v>
      </c>
      <c r="C3503" t="s">
        <v>552</v>
      </c>
      <c r="D3503">
        <v>1444.6</v>
      </c>
      <c r="E3503">
        <v>1475.59</v>
      </c>
      <c r="F3503">
        <v>1481.33</v>
      </c>
      <c r="G3503">
        <v>1507.45</v>
      </c>
      <c r="H3503">
        <v>1560.58</v>
      </c>
      <c r="I3503">
        <v>1652.9</v>
      </c>
      <c r="J3503">
        <v>1815</v>
      </c>
      <c r="K3503">
        <v>1405</v>
      </c>
    </row>
    <row r="3504" spans="1:11" x14ac:dyDescent="0.25">
      <c r="A3504" t="s">
        <v>20</v>
      </c>
      <c r="B3504">
        <v>542011</v>
      </c>
      <c r="C3504" t="s">
        <v>560</v>
      </c>
      <c r="D3504">
        <v>775.65</v>
      </c>
      <c r="E3504">
        <v>778.15</v>
      </c>
      <c r="F3504">
        <v>773.8</v>
      </c>
      <c r="G3504">
        <v>771.79</v>
      </c>
      <c r="H3504">
        <v>766.5</v>
      </c>
      <c r="I3504">
        <v>634.35</v>
      </c>
      <c r="J3504">
        <v>973.95</v>
      </c>
      <c r="K3504">
        <v>575</v>
      </c>
    </row>
    <row r="3505" spans="1:11" x14ac:dyDescent="0.25">
      <c r="A3505" t="s">
        <v>20</v>
      </c>
      <c r="B3505">
        <v>542012</v>
      </c>
      <c r="C3505" t="s">
        <v>4785</v>
      </c>
      <c r="D3505">
        <v>371.6</v>
      </c>
      <c r="E3505">
        <v>370.98</v>
      </c>
      <c r="F3505">
        <v>370.37</v>
      </c>
      <c r="G3505">
        <v>369.35</v>
      </c>
      <c r="H3505">
        <v>369.31</v>
      </c>
      <c r="I3505">
        <v>353.43</v>
      </c>
      <c r="J3505">
        <v>425</v>
      </c>
      <c r="K3505">
        <v>346.1</v>
      </c>
    </row>
    <row r="3506" spans="1:11" x14ac:dyDescent="0.25">
      <c r="A3506" t="s">
        <v>20</v>
      </c>
      <c r="B3506">
        <v>542013</v>
      </c>
      <c r="C3506" t="s">
        <v>4786</v>
      </c>
      <c r="D3506">
        <v>117.1</v>
      </c>
      <c r="E3506">
        <v>117.3</v>
      </c>
      <c r="F3506">
        <v>117.64</v>
      </c>
      <c r="G3506">
        <v>118.2</v>
      </c>
      <c r="H3506">
        <v>120.05</v>
      </c>
      <c r="I3506">
        <v>122.19</v>
      </c>
      <c r="J3506">
        <v>141.85</v>
      </c>
      <c r="K3506">
        <v>106</v>
      </c>
    </row>
    <row r="3507" spans="1:11" x14ac:dyDescent="0.25">
      <c r="A3507" t="s">
        <v>20</v>
      </c>
      <c r="B3507">
        <v>542019</v>
      </c>
      <c r="C3507" t="s">
        <v>4787</v>
      </c>
      <c r="D3507">
        <v>17.3</v>
      </c>
      <c r="E3507">
        <v>17.37</v>
      </c>
      <c r="F3507">
        <v>17.489999999999998</v>
      </c>
      <c r="G3507">
        <v>17.760000000000002</v>
      </c>
      <c r="H3507">
        <v>18.43</v>
      </c>
      <c r="I3507">
        <v>29.52</v>
      </c>
      <c r="J3507">
        <v>21</v>
      </c>
      <c r="K3507">
        <v>16.8</v>
      </c>
    </row>
    <row r="3508" spans="1:11" x14ac:dyDescent="0.25">
      <c r="A3508" t="s">
        <v>20</v>
      </c>
      <c r="B3508">
        <v>542020</v>
      </c>
      <c r="C3508" t="s">
        <v>1947</v>
      </c>
      <c r="D3508">
        <v>24.7</v>
      </c>
      <c r="E3508">
        <v>23.78</v>
      </c>
      <c r="F3508">
        <v>22.72</v>
      </c>
      <c r="G3508">
        <v>20.9</v>
      </c>
      <c r="H3508">
        <v>18.399999999999999</v>
      </c>
      <c r="I3508">
        <v>17.14</v>
      </c>
      <c r="J3508">
        <v>24.7</v>
      </c>
      <c r="K3508">
        <v>10.55</v>
      </c>
    </row>
    <row r="3509" spans="1:11" x14ac:dyDescent="0.25">
      <c r="A3509" t="s">
        <v>20</v>
      </c>
      <c r="B3509">
        <v>542025</v>
      </c>
      <c r="C3509" t="s">
        <v>4788</v>
      </c>
      <c r="D3509">
        <v>0.61</v>
      </c>
      <c r="E3509">
        <v>0.6</v>
      </c>
      <c r="F3509">
        <v>0.6</v>
      </c>
      <c r="G3509">
        <v>0.59</v>
      </c>
      <c r="H3509">
        <v>0.59</v>
      </c>
      <c r="I3509">
        <v>0.66</v>
      </c>
      <c r="J3509">
        <v>0.75</v>
      </c>
      <c r="K3509">
        <v>0.46</v>
      </c>
    </row>
    <row r="3510" spans="1:11" x14ac:dyDescent="0.25">
      <c r="A3510" t="s">
        <v>20</v>
      </c>
      <c r="B3510">
        <v>542034</v>
      </c>
      <c r="C3510" t="s">
        <v>4789</v>
      </c>
      <c r="D3510">
        <v>18.190000000000001</v>
      </c>
      <c r="E3510">
        <v>18.329999999999998</v>
      </c>
      <c r="F3510">
        <v>18.440000000000001</v>
      </c>
      <c r="G3510">
        <v>18.559999999999999</v>
      </c>
      <c r="H3510">
        <v>17.989999999999998</v>
      </c>
      <c r="I3510">
        <v>21.64</v>
      </c>
      <c r="J3510">
        <v>23.88</v>
      </c>
      <c r="K3510">
        <v>13.46</v>
      </c>
    </row>
    <row r="3511" spans="1:11" x14ac:dyDescent="0.25">
      <c r="A3511" t="s">
        <v>20</v>
      </c>
      <c r="B3511">
        <v>542046</v>
      </c>
      <c r="C3511" t="s">
        <v>4790</v>
      </c>
      <c r="D3511">
        <v>53.66</v>
      </c>
      <c r="E3511">
        <v>55.02</v>
      </c>
      <c r="F3511">
        <v>55.9</v>
      </c>
      <c r="G3511">
        <v>56.24</v>
      </c>
      <c r="H3511">
        <v>54.06</v>
      </c>
      <c r="I3511">
        <v>43.55</v>
      </c>
      <c r="J3511">
        <v>61</v>
      </c>
      <c r="K3511">
        <v>33</v>
      </c>
    </row>
    <row r="3512" spans="1:11" x14ac:dyDescent="0.25">
      <c r="A3512" t="s">
        <v>20</v>
      </c>
      <c r="B3512">
        <v>542057</v>
      </c>
      <c r="C3512" t="s">
        <v>4791</v>
      </c>
      <c r="D3512">
        <v>105.76</v>
      </c>
      <c r="E3512">
        <v>87.17</v>
      </c>
      <c r="F3512">
        <v>79.16</v>
      </c>
      <c r="G3512">
        <v>73.12</v>
      </c>
      <c r="H3512">
        <v>67.5</v>
      </c>
      <c r="I3512">
        <v>56.9</v>
      </c>
      <c r="J3512">
        <v>106.04</v>
      </c>
      <c r="K3512">
        <v>52.52</v>
      </c>
    </row>
    <row r="3513" spans="1:11" x14ac:dyDescent="0.25">
      <c r="A3513" t="s">
        <v>20</v>
      </c>
      <c r="B3513">
        <v>542066</v>
      </c>
      <c r="C3513" t="s">
        <v>593</v>
      </c>
      <c r="D3513">
        <v>533.75</v>
      </c>
      <c r="E3513">
        <v>538.1</v>
      </c>
      <c r="F3513">
        <v>542.41999999999996</v>
      </c>
      <c r="G3513">
        <v>553.72</v>
      </c>
      <c r="H3513">
        <v>585.75</v>
      </c>
      <c r="I3513">
        <v>1012.64</v>
      </c>
      <c r="J3513">
        <v>685</v>
      </c>
      <c r="K3513">
        <v>521.95000000000005</v>
      </c>
    </row>
    <row r="3514" spans="1:11" x14ac:dyDescent="0.25">
      <c r="A3514" t="s">
        <v>20</v>
      </c>
      <c r="B3514">
        <v>542123</v>
      </c>
      <c r="C3514" t="s">
        <v>4792</v>
      </c>
      <c r="D3514">
        <v>161.94999999999999</v>
      </c>
      <c r="E3514">
        <v>162.81</v>
      </c>
      <c r="F3514">
        <v>160.85</v>
      </c>
      <c r="G3514">
        <v>154.63999999999999</v>
      </c>
      <c r="H3514">
        <v>144.57</v>
      </c>
      <c r="I3514">
        <v>132.74</v>
      </c>
      <c r="J3514">
        <v>177.95</v>
      </c>
      <c r="K3514">
        <v>115</v>
      </c>
    </row>
    <row r="3515" spans="1:11" x14ac:dyDescent="0.25">
      <c r="A3515" t="s">
        <v>20</v>
      </c>
      <c r="B3515">
        <v>542131</v>
      </c>
      <c r="C3515" t="s">
        <v>1743</v>
      </c>
      <c r="D3515">
        <v>208.59</v>
      </c>
      <c r="E3515">
        <v>207.39</v>
      </c>
      <c r="F3515">
        <v>206.26</v>
      </c>
      <c r="G3515">
        <v>205.58</v>
      </c>
      <c r="H3515">
        <v>205.52</v>
      </c>
      <c r="I3515">
        <v>198.79</v>
      </c>
      <c r="J3515">
        <v>237</v>
      </c>
      <c r="K3515">
        <v>173</v>
      </c>
    </row>
    <row r="3516" spans="1:11" x14ac:dyDescent="0.25">
      <c r="A3516" t="s">
        <v>20</v>
      </c>
      <c r="B3516">
        <v>542141</v>
      </c>
      <c r="C3516" t="s">
        <v>610</v>
      </c>
      <c r="D3516">
        <v>671.9</v>
      </c>
      <c r="E3516">
        <v>634</v>
      </c>
      <c r="F3516">
        <v>601.62</v>
      </c>
      <c r="G3516">
        <v>568.41</v>
      </c>
      <c r="H3516">
        <v>532.78</v>
      </c>
      <c r="I3516">
        <v>443.57</v>
      </c>
      <c r="J3516">
        <v>707.9</v>
      </c>
      <c r="K3516">
        <v>442.4</v>
      </c>
    </row>
    <row r="3517" spans="1:11" x14ac:dyDescent="0.25">
      <c r="A3517" t="s">
        <v>20</v>
      </c>
      <c r="B3517">
        <v>542145</v>
      </c>
      <c r="C3517" t="s">
        <v>6487</v>
      </c>
      <c r="D3517">
        <v>27.6</v>
      </c>
      <c r="E3517">
        <v>31.89</v>
      </c>
      <c r="F3517">
        <v>33.99</v>
      </c>
      <c r="G3517">
        <v>35.869999999999997</v>
      </c>
      <c r="H3517">
        <v>45.88</v>
      </c>
      <c r="I3517">
        <v>61.03</v>
      </c>
      <c r="J3517">
        <v>130</v>
      </c>
      <c r="K3517">
        <v>27.6</v>
      </c>
    </row>
    <row r="3518" spans="1:11" x14ac:dyDescent="0.25">
      <c r="A3518" t="s">
        <v>20</v>
      </c>
      <c r="B3518">
        <v>542155</v>
      </c>
      <c r="C3518" t="s">
        <v>4793</v>
      </c>
      <c r="D3518">
        <v>3.06</v>
      </c>
      <c r="E3518">
        <v>3.07</v>
      </c>
      <c r="F3518">
        <v>3.09</v>
      </c>
      <c r="G3518">
        <v>3.13</v>
      </c>
      <c r="H3518">
        <v>3.14</v>
      </c>
      <c r="I3518">
        <v>3.16</v>
      </c>
      <c r="J3518">
        <v>4.28</v>
      </c>
      <c r="K3518">
        <v>2.31</v>
      </c>
    </row>
    <row r="3519" spans="1:11" x14ac:dyDescent="0.25">
      <c r="A3519" t="s">
        <v>20</v>
      </c>
      <c r="B3519">
        <v>542176</v>
      </c>
      <c r="C3519" t="s">
        <v>4794</v>
      </c>
      <c r="D3519">
        <v>18.760000000000002</v>
      </c>
      <c r="E3519">
        <v>20.69</v>
      </c>
      <c r="F3519">
        <v>22.46</v>
      </c>
      <c r="G3519">
        <v>23.92</v>
      </c>
      <c r="H3519">
        <v>22.29</v>
      </c>
      <c r="I3519">
        <v>16.47</v>
      </c>
      <c r="J3519">
        <v>30.5</v>
      </c>
      <c r="K3519">
        <v>6</v>
      </c>
    </row>
    <row r="3520" spans="1:11" x14ac:dyDescent="0.25">
      <c r="A3520" t="s">
        <v>20</v>
      </c>
      <c r="B3520">
        <v>542206</v>
      </c>
      <c r="C3520" t="s">
        <v>4795</v>
      </c>
      <c r="D3520">
        <v>2.79</v>
      </c>
      <c r="E3520">
        <v>2.75</v>
      </c>
      <c r="F3520">
        <v>2.74</v>
      </c>
      <c r="G3520">
        <v>2.73</v>
      </c>
      <c r="H3520">
        <v>2.66</v>
      </c>
      <c r="I3520">
        <v>2.95</v>
      </c>
      <c r="J3520">
        <v>3</v>
      </c>
      <c r="K3520">
        <v>2.0299999999999998</v>
      </c>
    </row>
    <row r="3521" spans="1:11" x14ac:dyDescent="0.25">
      <c r="A3521" t="s">
        <v>20</v>
      </c>
      <c r="B3521">
        <v>542216</v>
      </c>
      <c r="C3521" t="s">
        <v>711</v>
      </c>
      <c r="D3521">
        <v>2206.85</v>
      </c>
      <c r="E3521">
        <v>2153.16</v>
      </c>
      <c r="F3521">
        <v>2131.92</v>
      </c>
      <c r="G3521">
        <v>2134.46</v>
      </c>
      <c r="H3521">
        <v>2156.17</v>
      </c>
      <c r="I3521">
        <v>2051.5500000000002</v>
      </c>
      <c r="J3521">
        <v>2424.4</v>
      </c>
      <c r="K3521">
        <v>1877</v>
      </c>
    </row>
    <row r="3522" spans="1:11" x14ac:dyDescent="0.25">
      <c r="A3522" t="s">
        <v>20</v>
      </c>
      <c r="B3522">
        <v>542230</v>
      </c>
      <c r="C3522" t="s">
        <v>668</v>
      </c>
      <c r="D3522">
        <v>48.2</v>
      </c>
      <c r="E3522">
        <v>47.79</v>
      </c>
      <c r="F3522">
        <v>47.36</v>
      </c>
      <c r="G3522">
        <v>46.9</v>
      </c>
      <c r="H3522">
        <v>46.47</v>
      </c>
      <c r="I3522">
        <v>47.25</v>
      </c>
      <c r="J3522">
        <v>55.82</v>
      </c>
      <c r="K3522">
        <v>44</v>
      </c>
    </row>
    <row r="3523" spans="1:11" x14ac:dyDescent="0.25">
      <c r="A3523" t="s">
        <v>20</v>
      </c>
      <c r="B3523">
        <v>542231</v>
      </c>
      <c r="C3523" t="s">
        <v>677</v>
      </c>
      <c r="D3523">
        <v>3.27</v>
      </c>
      <c r="E3523">
        <v>3.29</v>
      </c>
      <c r="F3523">
        <v>3.26</v>
      </c>
      <c r="G3523">
        <v>3.23</v>
      </c>
      <c r="H3523">
        <v>3.21</v>
      </c>
      <c r="I3523">
        <v>3.2</v>
      </c>
      <c r="J3523">
        <v>3.88</v>
      </c>
      <c r="K3523">
        <v>2.89</v>
      </c>
    </row>
    <row r="3524" spans="1:11" x14ac:dyDescent="0.25">
      <c r="A3524" t="s">
        <v>20</v>
      </c>
      <c r="B3524">
        <v>542232</v>
      </c>
      <c r="C3524" t="s">
        <v>4796</v>
      </c>
      <c r="D3524">
        <v>103.83</v>
      </c>
      <c r="E3524">
        <v>103.83</v>
      </c>
      <c r="F3524">
        <v>103.38</v>
      </c>
      <c r="G3524">
        <v>103</v>
      </c>
      <c r="H3524">
        <v>104.44</v>
      </c>
      <c r="I3524">
        <v>114.41</v>
      </c>
      <c r="J3524">
        <v>111.9</v>
      </c>
      <c r="K3524">
        <v>96.1</v>
      </c>
    </row>
    <row r="3525" spans="1:11" x14ac:dyDescent="0.25">
      <c r="A3525" t="s">
        <v>20</v>
      </c>
      <c r="B3525">
        <v>542233</v>
      </c>
      <c r="C3525" t="s">
        <v>1862</v>
      </c>
      <c r="D3525">
        <v>137.30000000000001</v>
      </c>
      <c r="E3525">
        <v>140.87</v>
      </c>
      <c r="F3525">
        <v>142.81</v>
      </c>
      <c r="G3525">
        <v>141.51</v>
      </c>
      <c r="H3525">
        <v>128.63</v>
      </c>
      <c r="I3525">
        <v>94.62</v>
      </c>
      <c r="J3525">
        <v>155.85</v>
      </c>
      <c r="K3525">
        <v>68.599999999999994</v>
      </c>
    </row>
    <row r="3526" spans="1:11" x14ac:dyDescent="0.25">
      <c r="A3526" t="s">
        <v>20</v>
      </c>
      <c r="B3526">
        <v>542248</v>
      </c>
      <c r="C3526" t="s">
        <v>4797</v>
      </c>
      <c r="D3526">
        <v>29</v>
      </c>
      <c r="E3526">
        <v>29.6</v>
      </c>
      <c r="F3526">
        <v>30.1</v>
      </c>
      <c r="G3526">
        <v>30.93</v>
      </c>
      <c r="H3526">
        <v>31.68</v>
      </c>
      <c r="I3526">
        <v>31.75</v>
      </c>
      <c r="J3526">
        <v>42</v>
      </c>
      <c r="K3526">
        <v>23.51</v>
      </c>
    </row>
    <row r="3527" spans="1:11" x14ac:dyDescent="0.25">
      <c r="A3527" t="s">
        <v>20</v>
      </c>
      <c r="B3527">
        <v>542285</v>
      </c>
      <c r="C3527" t="s">
        <v>813</v>
      </c>
      <c r="D3527">
        <v>26.14</v>
      </c>
      <c r="E3527">
        <v>26.69</v>
      </c>
      <c r="F3527">
        <v>27.12</v>
      </c>
      <c r="G3527">
        <v>27.34</v>
      </c>
      <c r="H3527">
        <v>27.36</v>
      </c>
      <c r="I3527">
        <v>32.04</v>
      </c>
      <c r="J3527">
        <v>31.08</v>
      </c>
      <c r="K3527">
        <v>25.55</v>
      </c>
    </row>
    <row r="3528" spans="1:11" x14ac:dyDescent="0.25">
      <c r="A3528" t="s">
        <v>20</v>
      </c>
      <c r="B3528">
        <v>542323</v>
      </c>
      <c r="C3528" t="s">
        <v>533</v>
      </c>
      <c r="D3528">
        <v>1132.3</v>
      </c>
      <c r="E3528">
        <v>1087.33</v>
      </c>
      <c r="F3528">
        <v>1028.7</v>
      </c>
      <c r="G3528">
        <v>963.78</v>
      </c>
      <c r="H3528">
        <v>898.31</v>
      </c>
      <c r="I3528">
        <v>720.5</v>
      </c>
      <c r="J3528">
        <v>1206.05</v>
      </c>
      <c r="K3528">
        <v>745</v>
      </c>
    </row>
    <row r="3529" spans="1:11" x14ac:dyDescent="0.25">
      <c r="A3529" t="s">
        <v>20</v>
      </c>
      <c r="B3529">
        <v>542333</v>
      </c>
      <c r="C3529" t="s">
        <v>716</v>
      </c>
      <c r="D3529">
        <v>608.6</v>
      </c>
      <c r="E3529">
        <v>583.79999999999995</v>
      </c>
      <c r="F3529">
        <v>570.88</v>
      </c>
      <c r="G3529">
        <v>565.5</v>
      </c>
      <c r="H3529">
        <v>568.24</v>
      </c>
      <c r="I3529">
        <v>524.91</v>
      </c>
      <c r="J3529">
        <v>699.6</v>
      </c>
      <c r="K3529">
        <v>510.35</v>
      </c>
    </row>
    <row r="3530" spans="1:11" x14ac:dyDescent="0.25">
      <c r="A3530" t="s">
        <v>20</v>
      </c>
      <c r="B3530">
        <v>542337</v>
      </c>
      <c r="C3530" t="s">
        <v>4798</v>
      </c>
      <c r="D3530">
        <v>67.02</v>
      </c>
      <c r="E3530">
        <v>67.2</v>
      </c>
      <c r="F3530">
        <v>67.38</v>
      </c>
      <c r="G3530">
        <v>67.63</v>
      </c>
      <c r="H3530">
        <v>67.36</v>
      </c>
      <c r="I3530">
        <v>66.13</v>
      </c>
      <c r="J3530">
        <v>77.55</v>
      </c>
      <c r="K3530">
        <v>58.25</v>
      </c>
    </row>
    <row r="3531" spans="1:11" x14ac:dyDescent="0.25">
      <c r="A3531" t="s">
        <v>20</v>
      </c>
      <c r="B3531">
        <v>542351</v>
      </c>
      <c r="C3531" t="s">
        <v>4799</v>
      </c>
      <c r="D3531">
        <v>833.6</v>
      </c>
      <c r="E3531">
        <v>834.97</v>
      </c>
      <c r="F3531">
        <v>838.61</v>
      </c>
      <c r="G3531">
        <v>832.75</v>
      </c>
      <c r="H3531">
        <v>799.99</v>
      </c>
      <c r="I3531">
        <v>733.61</v>
      </c>
      <c r="J3531">
        <v>945.95</v>
      </c>
      <c r="K3531">
        <v>705</v>
      </c>
    </row>
    <row r="3532" spans="1:11" x14ac:dyDescent="0.25">
      <c r="A3532" t="s">
        <v>20</v>
      </c>
      <c r="B3532">
        <v>542367</v>
      </c>
      <c r="C3532" t="s">
        <v>732</v>
      </c>
      <c r="D3532">
        <v>97.94</v>
      </c>
      <c r="E3532">
        <v>91.75</v>
      </c>
      <c r="F3532">
        <v>88.42</v>
      </c>
      <c r="G3532">
        <v>85.62</v>
      </c>
      <c r="H3532">
        <v>85.37</v>
      </c>
      <c r="I3532">
        <v>105.02</v>
      </c>
      <c r="J3532">
        <v>109.46</v>
      </c>
      <c r="K3532">
        <v>71.05</v>
      </c>
    </row>
    <row r="3533" spans="1:11" x14ac:dyDescent="0.25">
      <c r="A3533" t="s">
        <v>20</v>
      </c>
      <c r="B3533">
        <v>542383</v>
      </c>
      <c r="C3533" t="s">
        <v>5794</v>
      </c>
      <c r="D3533">
        <v>236.65</v>
      </c>
      <c r="E3533">
        <v>239.58</v>
      </c>
      <c r="F3533">
        <v>240.23</v>
      </c>
      <c r="G3533">
        <v>240.8</v>
      </c>
      <c r="H3533">
        <v>239.83</v>
      </c>
      <c r="I3533">
        <v>210.71</v>
      </c>
      <c r="J3533">
        <v>288.2</v>
      </c>
      <c r="K3533">
        <v>215.2</v>
      </c>
    </row>
    <row r="3534" spans="1:11" x14ac:dyDescent="0.25">
      <c r="A3534" t="s">
        <v>20</v>
      </c>
      <c r="B3534">
        <v>542399</v>
      </c>
      <c r="C3534" t="s">
        <v>737</v>
      </c>
      <c r="D3534">
        <v>587.25</v>
      </c>
      <c r="E3534">
        <v>591.80999999999995</v>
      </c>
      <c r="F3534">
        <v>587.65</v>
      </c>
      <c r="G3534">
        <v>582.23</v>
      </c>
      <c r="H3534">
        <v>565.36</v>
      </c>
      <c r="I3534">
        <v>477.18</v>
      </c>
      <c r="J3534">
        <v>620.15</v>
      </c>
      <c r="K3534">
        <v>466.95</v>
      </c>
    </row>
    <row r="3535" spans="1:11" x14ac:dyDescent="0.25">
      <c r="A3535" t="s">
        <v>20</v>
      </c>
      <c r="B3535">
        <v>542437</v>
      </c>
      <c r="C3535" t="s">
        <v>444</v>
      </c>
      <c r="D3535">
        <v>58.61</v>
      </c>
      <c r="E3535">
        <v>58.06</v>
      </c>
      <c r="F3535">
        <v>56.66</v>
      </c>
      <c r="G3535">
        <v>53.89</v>
      </c>
      <c r="H3535">
        <v>50.03</v>
      </c>
      <c r="I3535">
        <v>44.84</v>
      </c>
      <c r="J3535">
        <v>61.3</v>
      </c>
      <c r="K3535">
        <v>39.200000000000003</v>
      </c>
    </row>
    <row r="3536" spans="1:11" x14ac:dyDescent="0.25">
      <c r="A3536" t="s">
        <v>20</v>
      </c>
      <c r="B3536">
        <v>542446</v>
      </c>
      <c r="C3536" t="s">
        <v>4800</v>
      </c>
      <c r="D3536">
        <v>12.1</v>
      </c>
      <c r="E3536">
        <v>12.4</v>
      </c>
      <c r="F3536">
        <v>12.62</v>
      </c>
      <c r="G3536">
        <v>13.18</v>
      </c>
      <c r="H3536">
        <v>13.07</v>
      </c>
      <c r="I3536">
        <v>11.13</v>
      </c>
      <c r="J3536">
        <v>21.45</v>
      </c>
      <c r="K3536">
        <v>8.1300000000000008</v>
      </c>
    </row>
    <row r="3537" spans="1:11" x14ac:dyDescent="0.25">
      <c r="A3537" t="s">
        <v>20</v>
      </c>
      <c r="B3537">
        <v>542459</v>
      </c>
      <c r="C3537" t="s">
        <v>4801</v>
      </c>
      <c r="D3537">
        <v>97.4</v>
      </c>
      <c r="E3537">
        <v>96.18</v>
      </c>
      <c r="F3537">
        <v>94.58</v>
      </c>
      <c r="G3537">
        <v>92.61</v>
      </c>
      <c r="H3537">
        <v>91.43</v>
      </c>
      <c r="I3537">
        <v>87.58</v>
      </c>
      <c r="J3537">
        <v>112.8</v>
      </c>
      <c r="K3537">
        <v>81.7</v>
      </c>
    </row>
    <row r="3538" spans="1:11" x14ac:dyDescent="0.25">
      <c r="A3538" t="s">
        <v>20</v>
      </c>
      <c r="B3538">
        <v>542460</v>
      </c>
      <c r="C3538" t="s">
        <v>762</v>
      </c>
      <c r="D3538">
        <v>2695.6</v>
      </c>
      <c r="E3538">
        <v>2709.55</v>
      </c>
      <c r="F3538">
        <v>2634.15</v>
      </c>
      <c r="G3538">
        <v>2498.87</v>
      </c>
      <c r="H3538">
        <v>2294.1799999999998</v>
      </c>
      <c r="I3538">
        <v>1782.86</v>
      </c>
      <c r="J3538">
        <v>2857.35</v>
      </c>
      <c r="K3538">
        <v>1856</v>
      </c>
    </row>
    <row r="3539" spans="1:11" x14ac:dyDescent="0.25">
      <c r="A3539" t="s">
        <v>20</v>
      </c>
      <c r="B3539">
        <v>542484</v>
      </c>
      <c r="C3539" t="s">
        <v>767</v>
      </c>
      <c r="D3539">
        <v>412.9</v>
      </c>
      <c r="E3539">
        <v>393.62</v>
      </c>
      <c r="F3539">
        <v>381.11</v>
      </c>
      <c r="G3539">
        <v>365.79</v>
      </c>
      <c r="H3539">
        <v>347.33</v>
      </c>
      <c r="I3539">
        <v>323.19</v>
      </c>
      <c r="J3539">
        <v>415</v>
      </c>
      <c r="K3539">
        <v>298</v>
      </c>
    </row>
    <row r="3540" spans="1:11" x14ac:dyDescent="0.25">
      <c r="A3540" t="s">
        <v>20</v>
      </c>
      <c r="B3540">
        <v>542513</v>
      </c>
      <c r="C3540" t="s">
        <v>771</v>
      </c>
      <c r="D3540">
        <v>61.75</v>
      </c>
      <c r="E3540">
        <v>61.33</v>
      </c>
      <c r="F3540">
        <v>60.77</v>
      </c>
      <c r="G3540">
        <v>60.16</v>
      </c>
      <c r="H3540">
        <v>59.46</v>
      </c>
      <c r="I3540">
        <v>56.24</v>
      </c>
      <c r="J3540">
        <v>65.650000000000006</v>
      </c>
      <c r="K3540">
        <v>50.26</v>
      </c>
    </row>
    <row r="3541" spans="1:11" x14ac:dyDescent="0.25">
      <c r="A3541" t="s">
        <v>20</v>
      </c>
      <c r="B3541">
        <v>542524</v>
      </c>
      <c r="C3541" t="s">
        <v>5795</v>
      </c>
      <c r="D3541">
        <v>23.41</v>
      </c>
      <c r="E3541">
        <v>23.11</v>
      </c>
      <c r="F3541">
        <v>24.15</v>
      </c>
      <c r="G3541">
        <v>26.32</v>
      </c>
      <c r="H3541">
        <v>28.71</v>
      </c>
      <c r="I3541">
        <v>23.54</v>
      </c>
      <c r="J3541">
        <v>43.05</v>
      </c>
      <c r="K3541">
        <v>20.85</v>
      </c>
    </row>
    <row r="3542" spans="1:11" x14ac:dyDescent="0.25">
      <c r="A3542" t="s">
        <v>20</v>
      </c>
      <c r="B3542">
        <v>542579</v>
      </c>
      <c r="C3542" t="s">
        <v>4802</v>
      </c>
      <c r="D3542">
        <v>10.54</v>
      </c>
      <c r="E3542">
        <v>10.55</v>
      </c>
      <c r="F3542">
        <v>10.55</v>
      </c>
      <c r="G3542">
        <v>10.54</v>
      </c>
      <c r="H3542">
        <v>10.45</v>
      </c>
      <c r="I3542">
        <v>9.23</v>
      </c>
      <c r="J3542">
        <v>12.4</v>
      </c>
      <c r="K3542">
        <v>10.5</v>
      </c>
    </row>
    <row r="3543" spans="1:11" x14ac:dyDescent="0.25">
      <c r="A3543" t="s">
        <v>20</v>
      </c>
      <c r="B3543">
        <v>542580</v>
      </c>
      <c r="C3543" t="s">
        <v>1967</v>
      </c>
      <c r="D3543">
        <v>151.6</v>
      </c>
      <c r="E3543">
        <v>154.9</v>
      </c>
      <c r="F3543">
        <v>153.54</v>
      </c>
      <c r="G3543">
        <v>153.19999999999999</v>
      </c>
      <c r="H3543">
        <v>152.49</v>
      </c>
      <c r="I3543">
        <v>114.05</v>
      </c>
      <c r="J3543">
        <v>185.9</v>
      </c>
      <c r="K3543">
        <v>111.2</v>
      </c>
    </row>
    <row r="3544" spans="1:11" x14ac:dyDescent="0.25">
      <c r="A3544" t="s">
        <v>20</v>
      </c>
      <c r="B3544">
        <v>542592</v>
      </c>
      <c r="C3544" t="s">
        <v>6488</v>
      </c>
      <c r="D3544">
        <v>630</v>
      </c>
      <c r="E3544">
        <v>628.01</v>
      </c>
      <c r="F3544">
        <v>638.80999999999995</v>
      </c>
      <c r="G3544">
        <v>616.91999999999996</v>
      </c>
      <c r="H3544">
        <v>507.94</v>
      </c>
      <c r="I3544">
        <v>293.85000000000002</v>
      </c>
      <c r="J3544">
        <v>733.15</v>
      </c>
      <c r="K3544">
        <v>204</v>
      </c>
    </row>
    <row r="3545" spans="1:11" x14ac:dyDescent="0.25">
      <c r="A3545" t="s">
        <v>20</v>
      </c>
      <c r="B3545">
        <v>542597</v>
      </c>
      <c r="C3545" t="s">
        <v>4803</v>
      </c>
      <c r="D3545">
        <v>449.85</v>
      </c>
      <c r="E3545">
        <v>441.13</v>
      </c>
      <c r="F3545">
        <v>438.25</v>
      </c>
      <c r="G3545">
        <v>438.66</v>
      </c>
      <c r="H3545">
        <v>431.45</v>
      </c>
      <c r="I3545">
        <v>374.22</v>
      </c>
      <c r="J3545">
        <v>532.75</v>
      </c>
      <c r="K3545">
        <v>371.2</v>
      </c>
    </row>
    <row r="3546" spans="1:11" x14ac:dyDescent="0.25">
      <c r="A3546" t="s">
        <v>20</v>
      </c>
      <c r="B3546">
        <v>542602</v>
      </c>
      <c r="C3546" t="s">
        <v>4804</v>
      </c>
      <c r="D3546">
        <v>315.73</v>
      </c>
      <c r="E3546">
        <v>313.83</v>
      </c>
      <c r="F3546">
        <v>312.89999999999998</v>
      </c>
      <c r="G3546">
        <v>311.26</v>
      </c>
      <c r="H3546">
        <v>308.64</v>
      </c>
      <c r="I3546">
        <v>313.14</v>
      </c>
      <c r="J3546">
        <v>358.6</v>
      </c>
      <c r="K3546">
        <v>297.5</v>
      </c>
    </row>
    <row r="3547" spans="1:11" x14ac:dyDescent="0.25">
      <c r="A3547" t="s">
        <v>20</v>
      </c>
      <c r="B3547">
        <v>542627</v>
      </c>
      <c r="C3547" t="s">
        <v>4805</v>
      </c>
      <c r="D3547">
        <v>28.98</v>
      </c>
      <c r="E3547">
        <v>28.66</v>
      </c>
      <c r="F3547">
        <v>27.14</v>
      </c>
      <c r="G3547">
        <v>25.03</v>
      </c>
      <c r="H3547">
        <v>21.35</v>
      </c>
      <c r="I3547">
        <v>17.850000000000001</v>
      </c>
      <c r="J3547">
        <v>31.78</v>
      </c>
      <c r="K3547">
        <v>10.79</v>
      </c>
    </row>
    <row r="3548" spans="1:11" x14ac:dyDescent="0.25">
      <c r="A3548" t="s">
        <v>20</v>
      </c>
      <c r="B3548">
        <v>542628</v>
      </c>
      <c r="C3548" t="s">
        <v>4806</v>
      </c>
      <c r="D3548">
        <v>351.55</v>
      </c>
      <c r="E3548">
        <v>369.19</v>
      </c>
      <c r="F3548">
        <v>370.01</v>
      </c>
      <c r="G3548">
        <v>366.21</v>
      </c>
      <c r="H3548">
        <v>363.71</v>
      </c>
      <c r="I3548">
        <v>301.13</v>
      </c>
      <c r="J3548">
        <v>576.15</v>
      </c>
      <c r="K3548">
        <v>260</v>
      </c>
    </row>
    <row r="3549" spans="1:11" x14ac:dyDescent="0.25">
      <c r="A3549" t="s">
        <v>20</v>
      </c>
      <c r="B3549">
        <v>542649</v>
      </c>
      <c r="C3549" t="s">
        <v>790</v>
      </c>
      <c r="D3549">
        <v>166.95</v>
      </c>
      <c r="E3549">
        <v>161.36000000000001</v>
      </c>
      <c r="F3549">
        <v>159.74</v>
      </c>
      <c r="G3549">
        <v>159.38999999999999</v>
      </c>
      <c r="H3549">
        <v>156.44999999999999</v>
      </c>
      <c r="I3549">
        <v>123.62</v>
      </c>
      <c r="J3549">
        <v>199.35</v>
      </c>
      <c r="K3549">
        <v>121.8</v>
      </c>
    </row>
    <row r="3550" spans="1:11" x14ac:dyDescent="0.25">
      <c r="A3550" t="s">
        <v>20</v>
      </c>
      <c r="B3550">
        <v>542650</v>
      </c>
      <c r="C3550" t="s">
        <v>794</v>
      </c>
      <c r="D3550">
        <v>1616</v>
      </c>
      <c r="E3550">
        <v>1604.91</v>
      </c>
      <c r="F3550">
        <v>1581.37</v>
      </c>
      <c r="G3550">
        <v>1544.52</v>
      </c>
      <c r="H3550">
        <v>1490.83</v>
      </c>
      <c r="I3550">
        <v>1440.61</v>
      </c>
      <c r="J3550">
        <v>1651.75</v>
      </c>
      <c r="K3550">
        <v>1296</v>
      </c>
    </row>
    <row r="3551" spans="1:11" x14ac:dyDescent="0.25">
      <c r="A3551" t="s">
        <v>20</v>
      </c>
      <c r="B3551">
        <v>542651</v>
      </c>
      <c r="C3551" t="s">
        <v>803</v>
      </c>
      <c r="D3551">
        <v>1534.85</v>
      </c>
      <c r="E3551">
        <v>1449.67</v>
      </c>
      <c r="F3551">
        <v>1389.29</v>
      </c>
      <c r="G3551">
        <v>1319.26</v>
      </c>
      <c r="H3551">
        <v>1233.3800000000001</v>
      </c>
      <c r="I3551">
        <v>1043.6400000000001</v>
      </c>
      <c r="J3551">
        <v>1547</v>
      </c>
      <c r="K3551">
        <v>1038.5</v>
      </c>
    </row>
    <row r="3552" spans="1:11" x14ac:dyDescent="0.25">
      <c r="A3552" t="s">
        <v>20</v>
      </c>
      <c r="B3552">
        <v>542652</v>
      </c>
      <c r="C3552" t="s">
        <v>795</v>
      </c>
      <c r="D3552">
        <v>5289.1</v>
      </c>
      <c r="E3552">
        <v>5212.3599999999997</v>
      </c>
      <c r="F3552">
        <v>5168.37</v>
      </c>
      <c r="G3552">
        <v>5146.82</v>
      </c>
      <c r="H3552">
        <v>5075.7</v>
      </c>
      <c r="I3552">
        <v>4208.1099999999997</v>
      </c>
      <c r="J3552">
        <v>5492.85</v>
      </c>
      <c r="K3552">
        <v>4486.75</v>
      </c>
    </row>
    <row r="3553" spans="1:11" x14ac:dyDescent="0.25">
      <c r="A3553" t="s">
        <v>20</v>
      </c>
      <c r="B3553">
        <v>542654</v>
      </c>
      <c r="C3553" t="s">
        <v>4807</v>
      </c>
      <c r="D3553">
        <v>46</v>
      </c>
      <c r="E3553">
        <v>44.5</v>
      </c>
      <c r="F3553">
        <v>44.45</v>
      </c>
      <c r="G3553">
        <v>44.68</v>
      </c>
      <c r="H3553">
        <v>44.95</v>
      </c>
      <c r="I3553">
        <v>42.41</v>
      </c>
      <c r="J3553">
        <v>71.569999999999993</v>
      </c>
      <c r="K3553">
        <v>36.42</v>
      </c>
    </row>
    <row r="3554" spans="1:11" x14ac:dyDescent="0.25">
      <c r="A3554" t="s">
        <v>20</v>
      </c>
      <c r="B3554">
        <v>542655</v>
      </c>
      <c r="C3554" t="s">
        <v>816</v>
      </c>
      <c r="D3554">
        <v>5.08</v>
      </c>
      <c r="E3554">
        <v>5.03</v>
      </c>
      <c r="F3554">
        <v>4.97</v>
      </c>
      <c r="G3554">
        <v>4.92</v>
      </c>
      <c r="H3554">
        <v>4.78</v>
      </c>
      <c r="I3554">
        <v>4.2300000000000004</v>
      </c>
      <c r="J3554">
        <v>7.05</v>
      </c>
      <c r="K3554">
        <v>3.02</v>
      </c>
    </row>
    <row r="3555" spans="1:11" x14ac:dyDescent="0.25">
      <c r="A3555" t="s">
        <v>20</v>
      </c>
      <c r="B3555">
        <v>542665</v>
      </c>
      <c r="C3555" t="s">
        <v>814</v>
      </c>
      <c r="D3555">
        <v>1568.9</v>
      </c>
      <c r="E3555">
        <v>1570.48</v>
      </c>
      <c r="F3555">
        <v>1573.18</v>
      </c>
      <c r="G3555">
        <v>1592.72</v>
      </c>
      <c r="H3555">
        <v>1628.37</v>
      </c>
      <c r="I3555">
        <v>1564.57</v>
      </c>
      <c r="J3555">
        <v>1851.05</v>
      </c>
      <c r="K3555">
        <v>1507.05</v>
      </c>
    </row>
    <row r="3556" spans="1:11" x14ac:dyDescent="0.25">
      <c r="A3556" t="s">
        <v>20</v>
      </c>
      <c r="B3556">
        <v>542666</v>
      </c>
      <c r="C3556" t="s">
        <v>4808</v>
      </c>
      <c r="D3556">
        <v>10.9</v>
      </c>
      <c r="E3556">
        <v>10.98</v>
      </c>
      <c r="F3556">
        <v>11.03</v>
      </c>
      <c r="G3556">
        <v>11.11</v>
      </c>
      <c r="H3556">
        <v>11.32</v>
      </c>
      <c r="I3556">
        <v>17.79</v>
      </c>
      <c r="J3556">
        <v>12.46</v>
      </c>
      <c r="K3556">
        <v>9.99</v>
      </c>
    </row>
    <row r="3557" spans="1:11" x14ac:dyDescent="0.25">
      <c r="A3557" t="s">
        <v>20</v>
      </c>
      <c r="B3557">
        <v>542667</v>
      </c>
      <c r="C3557" t="s">
        <v>4809</v>
      </c>
      <c r="D3557">
        <v>7.79</v>
      </c>
      <c r="E3557">
        <v>7.77</v>
      </c>
      <c r="F3557">
        <v>7.76</v>
      </c>
      <c r="G3557">
        <v>7.64</v>
      </c>
      <c r="H3557">
        <v>7.58</v>
      </c>
      <c r="I3557">
        <v>32.409999999999997</v>
      </c>
      <c r="J3557">
        <v>8.43</v>
      </c>
      <c r="K3557">
        <v>5.31</v>
      </c>
    </row>
    <row r="3558" spans="1:11" x14ac:dyDescent="0.25">
      <c r="A3558" t="s">
        <v>20</v>
      </c>
      <c r="B3558">
        <v>542668</v>
      </c>
      <c r="C3558" t="s">
        <v>4810</v>
      </c>
      <c r="D3558">
        <v>190</v>
      </c>
      <c r="E3558">
        <v>191.92</v>
      </c>
      <c r="F3558">
        <v>186.94</v>
      </c>
      <c r="G3558">
        <v>177.01</v>
      </c>
      <c r="H3558">
        <v>159.19</v>
      </c>
      <c r="I3558">
        <v>129.65</v>
      </c>
      <c r="J3558">
        <v>202.5</v>
      </c>
      <c r="K3558">
        <v>102.4</v>
      </c>
    </row>
    <row r="3559" spans="1:11" x14ac:dyDescent="0.25">
      <c r="A3559" t="s">
        <v>20</v>
      </c>
      <c r="B3559">
        <v>542669</v>
      </c>
      <c r="C3559" t="s">
        <v>4811</v>
      </c>
      <c r="D3559">
        <v>56.59</v>
      </c>
      <c r="E3559">
        <v>55.61</v>
      </c>
      <c r="F3559">
        <v>51.77</v>
      </c>
      <c r="G3559">
        <v>47.5</v>
      </c>
      <c r="H3559">
        <v>43.4</v>
      </c>
      <c r="I3559">
        <v>36.97</v>
      </c>
      <c r="J3559">
        <v>60.7</v>
      </c>
      <c r="K3559">
        <v>29</v>
      </c>
    </row>
    <row r="3560" spans="1:11" x14ac:dyDescent="0.25">
      <c r="A3560" t="s">
        <v>20</v>
      </c>
      <c r="B3560">
        <v>542670</v>
      </c>
      <c r="C3560" t="s">
        <v>4812</v>
      </c>
      <c r="D3560">
        <v>25.58</v>
      </c>
      <c r="E3560">
        <v>23.07</v>
      </c>
      <c r="F3560">
        <v>21.27</v>
      </c>
      <c r="G3560">
        <v>19.739999999999998</v>
      </c>
      <c r="H3560">
        <v>18.16</v>
      </c>
      <c r="I3560">
        <v>14.65</v>
      </c>
      <c r="J3560">
        <v>25.58</v>
      </c>
      <c r="K3560">
        <v>13.47</v>
      </c>
    </row>
    <row r="3561" spans="1:11" x14ac:dyDescent="0.25">
      <c r="A3561" t="s">
        <v>20</v>
      </c>
      <c r="B3561">
        <v>542677</v>
      </c>
      <c r="C3561" t="s">
        <v>4813</v>
      </c>
      <c r="D3561">
        <v>7.21</v>
      </c>
      <c r="E3561">
        <v>7.36</v>
      </c>
      <c r="F3561">
        <v>7.71</v>
      </c>
      <c r="G3561">
        <v>8.24</v>
      </c>
      <c r="H3561">
        <v>9.08</v>
      </c>
      <c r="I3561">
        <v>10.82</v>
      </c>
      <c r="J3561">
        <v>11.27</v>
      </c>
      <c r="K3561">
        <v>7.15</v>
      </c>
    </row>
    <row r="3562" spans="1:11" x14ac:dyDescent="0.25">
      <c r="A3562" t="s">
        <v>20</v>
      </c>
      <c r="B3562">
        <v>542678</v>
      </c>
      <c r="C3562" t="s">
        <v>4814</v>
      </c>
      <c r="D3562">
        <v>21.07</v>
      </c>
      <c r="E3562">
        <v>21.76</v>
      </c>
      <c r="F3562">
        <v>21.96</v>
      </c>
      <c r="G3562">
        <v>22.12</v>
      </c>
      <c r="H3562">
        <v>22.97</v>
      </c>
      <c r="I3562">
        <v>24.58</v>
      </c>
      <c r="J3562">
        <v>26.95</v>
      </c>
      <c r="K3562">
        <v>19.100000000000001</v>
      </c>
    </row>
    <row r="3563" spans="1:11" x14ac:dyDescent="0.25">
      <c r="A3563" t="s">
        <v>20</v>
      </c>
      <c r="B3563">
        <v>542679</v>
      </c>
      <c r="C3563" t="s">
        <v>4815</v>
      </c>
      <c r="D3563">
        <v>72.099999999999994</v>
      </c>
      <c r="E3563">
        <v>69.39</v>
      </c>
      <c r="F3563">
        <v>66.27</v>
      </c>
      <c r="G3563">
        <v>61</v>
      </c>
      <c r="H3563">
        <v>51.56</v>
      </c>
      <c r="I3563">
        <v>36.07</v>
      </c>
      <c r="J3563">
        <v>72.099999999999994</v>
      </c>
      <c r="K3563">
        <v>28.01</v>
      </c>
    </row>
    <row r="3564" spans="1:11" x14ac:dyDescent="0.25">
      <c r="A3564" t="s">
        <v>20</v>
      </c>
      <c r="B3564">
        <v>542682</v>
      </c>
      <c r="C3564" t="s">
        <v>4816</v>
      </c>
      <c r="D3564">
        <v>49.4</v>
      </c>
      <c r="E3564">
        <v>49.48</v>
      </c>
      <c r="F3564">
        <v>49.75</v>
      </c>
      <c r="G3564">
        <v>49.98</v>
      </c>
      <c r="H3564">
        <v>49.17</v>
      </c>
      <c r="I3564">
        <v>44.6</v>
      </c>
      <c r="J3564">
        <v>60.9</v>
      </c>
      <c r="K3564">
        <v>41.1</v>
      </c>
    </row>
    <row r="3565" spans="1:11" x14ac:dyDescent="0.25">
      <c r="A3565" t="s">
        <v>20</v>
      </c>
      <c r="B3565">
        <v>542684</v>
      </c>
      <c r="C3565" t="s">
        <v>830</v>
      </c>
      <c r="D3565">
        <v>404.75</v>
      </c>
      <c r="E3565">
        <v>401.24</v>
      </c>
      <c r="F3565">
        <v>391.07</v>
      </c>
      <c r="G3565">
        <v>374.19</v>
      </c>
      <c r="H3565">
        <v>332.75</v>
      </c>
      <c r="I3565">
        <v>242.13</v>
      </c>
      <c r="J3565">
        <v>445.55</v>
      </c>
      <c r="K3565">
        <v>188</v>
      </c>
    </row>
    <row r="3566" spans="1:11" x14ac:dyDescent="0.25">
      <c r="A3566" t="s">
        <v>20</v>
      </c>
      <c r="B3566">
        <v>542685</v>
      </c>
      <c r="C3566" t="s">
        <v>834</v>
      </c>
      <c r="D3566">
        <v>20.9</v>
      </c>
      <c r="E3566">
        <v>20.010000000000002</v>
      </c>
      <c r="F3566">
        <v>19.77</v>
      </c>
      <c r="G3566">
        <v>19.760000000000002</v>
      </c>
      <c r="H3566">
        <v>19.57</v>
      </c>
      <c r="I3566">
        <v>17.72</v>
      </c>
      <c r="J3566">
        <v>22</v>
      </c>
      <c r="K3566">
        <v>14.06</v>
      </c>
    </row>
    <row r="3567" spans="1:11" x14ac:dyDescent="0.25">
      <c r="A3567" t="s">
        <v>20</v>
      </c>
      <c r="B3567">
        <v>542694</v>
      </c>
      <c r="C3567" t="s">
        <v>4817</v>
      </c>
      <c r="D3567">
        <v>174</v>
      </c>
      <c r="E3567">
        <v>173.6</v>
      </c>
      <c r="F3567">
        <v>173.27</v>
      </c>
      <c r="G3567">
        <v>173.55</v>
      </c>
      <c r="H3567">
        <v>174.42</v>
      </c>
      <c r="I3567">
        <v>171.21</v>
      </c>
      <c r="J3567">
        <v>239.9</v>
      </c>
      <c r="K3567">
        <v>150</v>
      </c>
    </row>
    <row r="3568" spans="1:11" x14ac:dyDescent="0.25">
      <c r="A3568" t="s">
        <v>20</v>
      </c>
      <c r="B3568">
        <v>542721</v>
      </c>
      <c r="C3568" t="s">
        <v>4818</v>
      </c>
      <c r="D3568">
        <v>38.53</v>
      </c>
      <c r="E3568">
        <v>38.409999999999997</v>
      </c>
      <c r="F3568">
        <v>38.39</v>
      </c>
      <c r="G3568">
        <v>38.79</v>
      </c>
      <c r="H3568">
        <v>39.79</v>
      </c>
      <c r="I3568">
        <v>43.43</v>
      </c>
      <c r="J3568">
        <v>51.5</v>
      </c>
      <c r="K3568">
        <v>35.799999999999997</v>
      </c>
    </row>
    <row r="3569" spans="1:11" x14ac:dyDescent="0.25">
      <c r="A3569" t="s">
        <v>20</v>
      </c>
      <c r="B3569">
        <v>542724</v>
      </c>
      <c r="C3569" t="s">
        <v>4819</v>
      </c>
      <c r="D3569">
        <v>1.02</v>
      </c>
      <c r="E3569">
        <v>1.04</v>
      </c>
      <c r="F3569">
        <v>1.05</v>
      </c>
      <c r="G3569">
        <v>1.05</v>
      </c>
      <c r="H3569">
        <v>1.07</v>
      </c>
      <c r="I3569">
        <v>1.77</v>
      </c>
      <c r="J3569">
        <v>1.47</v>
      </c>
      <c r="K3569">
        <v>0.9</v>
      </c>
    </row>
    <row r="3570" spans="1:11" x14ac:dyDescent="0.25">
      <c r="A3570" t="s">
        <v>20</v>
      </c>
      <c r="B3570">
        <v>542725</v>
      </c>
      <c r="C3570" t="s">
        <v>630</v>
      </c>
      <c r="D3570">
        <v>28.49</v>
      </c>
      <c r="E3570">
        <v>28.45</v>
      </c>
      <c r="F3570">
        <v>28.39</v>
      </c>
      <c r="G3570">
        <v>27.94</v>
      </c>
      <c r="H3570">
        <v>26.07</v>
      </c>
      <c r="I3570">
        <v>20.93</v>
      </c>
      <c r="J3570">
        <v>29.78</v>
      </c>
      <c r="K3570">
        <v>18.850000000000001</v>
      </c>
    </row>
    <row r="3571" spans="1:11" x14ac:dyDescent="0.25">
      <c r="A3571" t="s">
        <v>20</v>
      </c>
      <c r="B3571">
        <v>542726</v>
      </c>
      <c r="C3571" t="s">
        <v>874</v>
      </c>
      <c r="D3571">
        <v>2607.0500000000002</v>
      </c>
      <c r="E3571">
        <v>2601.09</v>
      </c>
      <c r="F3571">
        <v>2608.65</v>
      </c>
      <c r="G3571">
        <v>2647.51</v>
      </c>
      <c r="H3571">
        <v>2765.42</v>
      </c>
      <c r="I3571">
        <v>2757.34</v>
      </c>
      <c r="J3571">
        <v>3293.45</v>
      </c>
      <c r="K3571">
        <v>2533.25</v>
      </c>
    </row>
    <row r="3572" spans="1:11" x14ac:dyDescent="0.25">
      <c r="A3572" t="s">
        <v>20</v>
      </c>
      <c r="B3572">
        <v>542727</v>
      </c>
      <c r="C3572" t="s">
        <v>5566</v>
      </c>
      <c r="D3572">
        <v>80</v>
      </c>
      <c r="E3572">
        <v>80.22</v>
      </c>
      <c r="F3572">
        <v>80.83</v>
      </c>
      <c r="G3572">
        <v>81.53</v>
      </c>
      <c r="H3572">
        <v>81.91</v>
      </c>
      <c r="I3572">
        <v>72.42</v>
      </c>
      <c r="J3572">
        <v>102.9</v>
      </c>
      <c r="K3572">
        <v>66</v>
      </c>
    </row>
    <row r="3573" spans="1:11" x14ac:dyDescent="0.25">
      <c r="A3573" t="s">
        <v>20</v>
      </c>
      <c r="B3573">
        <v>542729</v>
      </c>
      <c r="C3573" t="s">
        <v>903</v>
      </c>
      <c r="D3573">
        <v>175.25</v>
      </c>
      <c r="E3573">
        <v>167.01</v>
      </c>
      <c r="F3573">
        <v>165.28</v>
      </c>
      <c r="G3573">
        <v>164.62</v>
      </c>
      <c r="H3573">
        <v>164.29</v>
      </c>
      <c r="I3573">
        <v>162.76</v>
      </c>
      <c r="J3573">
        <v>194</v>
      </c>
      <c r="K3573">
        <v>135.19999999999999</v>
      </c>
    </row>
    <row r="3574" spans="1:11" x14ac:dyDescent="0.25">
      <c r="A3574" t="s">
        <v>20</v>
      </c>
      <c r="B3574">
        <v>542730</v>
      </c>
      <c r="C3574" t="s">
        <v>902</v>
      </c>
      <c r="D3574">
        <v>44.04</v>
      </c>
      <c r="E3574">
        <v>44.29</v>
      </c>
      <c r="F3574">
        <v>44.2</v>
      </c>
      <c r="G3574">
        <v>44.16</v>
      </c>
      <c r="H3574">
        <v>44.4</v>
      </c>
      <c r="I3574">
        <v>59.42</v>
      </c>
      <c r="J3574">
        <v>50.7</v>
      </c>
      <c r="K3574">
        <v>42.57</v>
      </c>
    </row>
    <row r="3575" spans="1:11" x14ac:dyDescent="0.25">
      <c r="A3575" t="s">
        <v>20</v>
      </c>
      <c r="B3575">
        <v>542747</v>
      </c>
      <c r="C3575" t="s">
        <v>4820</v>
      </c>
      <c r="D3575">
        <v>60.69</v>
      </c>
      <c r="E3575">
        <v>60.36</v>
      </c>
      <c r="F3575">
        <v>59.85</v>
      </c>
      <c r="G3575">
        <v>59.27</v>
      </c>
      <c r="H3575">
        <v>58.59</v>
      </c>
      <c r="I3575">
        <v>55.14</v>
      </c>
      <c r="J3575">
        <v>67.95</v>
      </c>
      <c r="K3575">
        <v>52.3</v>
      </c>
    </row>
    <row r="3576" spans="1:11" x14ac:dyDescent="0.25">
      <c r="A3576" t="s">
        <v>20</v>
      </c>
      <c r="B3576">
        <v>542752</v>
      </c>
      <c r="C3576" t="s">
        <v>937</v>
      </c>
      <c r="D3576">
        <v>1035</v>
      </c>
      <c r="E3576">
        <v>1030.1099999999999</v>
      </c>
      <c r="F3576">
        <v>1034.49</v>
      </c>
      <c r="G3576">
        <v>1043.6300000000001</v>
      </c>
      <c r="H3576">
        <v>1059.49</v>
      </c>
      <c r="I3576">
        <v>1059.83</v>
      </c>
      <c r="J3576">
        <v>1178.05</v>
      </c>
      <c r="K3576">
        <v>990</v>
      </c>
    </row>
    <row r="3577" spans="1:11" x14ac:dyDescent="0.25">
      <c r="A3577" t="s">
        <v>20</v>
      </c>
      <c r="B3577">
        <v>542753</v>
      </c>
      <c r="C3577" t="s">
        <v>4821</v>
      </c>
      <c r="D3577">
        <v>3.33</v>
      </c>
      <c r="E3577">
        <v>3.42</v>
      </c>
      <c r="F3577">
        <v>3.36</v>
      </c>
      <c r="G3577">
        <v>3.23</v>
      </c>
      <c r="H3577">
        <v>3.14</v>
      </c>
      <c r="I3577">
        <v>3.66</v>
      </c>
      <c r="J3577">
        <v>3.91</v>
      </c>
      <c r="K3577">
        <v>2.41</v>
      </c>
    </row>
    <row r="3578" spans="1:11" x14ac:dyDescent="0.25">
      <c r="A3578" t="s">
        <v>20</v>
      </c>
      <c r="B3578">
        <v>542758</v>
      </c>
      <c r="C3578" t="s">
        <v>945</v>
      </c>
      <c r="D3578">
        <v>226.81</v>
      </c>
      <c r="E3578">
        <v>228.23</v>
      </c>
      <c r="F3578">
        <v>227.68</v>
      </c>
      <c r="G3578">
        <v>227.25</v>
      </c>
      <c r="H3578">
        <v>227.95</v>
      </c>
      <c r="I3578">
        <v>221.95</v>
      </c>
      <c r="J3578">
        <v>238.45</v>
      </c>
      <c r="K3578">
        <v>218.3</v>
      </c>
    </row>
    <row r="3579" spans="1:11" x14ac:dyDescent="0.25">
      <c r="A3579" t="s">
        <v>20</v>
      </c>
      <c r="B3579">
        <v>542759</v>
      </c>
      <c r="C3579" t="s">
        <v>954</v>
      </c>
      <c r="D3579">
        <v>1049.7</v>
      </c>
      <c r="E3579">
        <v>1024.51</v>
      </c>
      <c r="F3579">
        <v>989.93</v>
      </c>
      <c r="G3579">
        <v>940.5</v>
      </c>
      <c r="H3579">
        <v>871.3</v>
      </c>
      <c r="I3579">
        <v>737.51</v>
      </c>
      <c r="J3579">
        <v>1062.9000000000001</v>
      </c>
      <c r="K3579">
        <v>739.7</v>
      </c>
    </row>
    <row r="3580" spans="1:11" x14ac:dyDescent="0.25">
      <c r="A3580" t="s">
        <v>20</v>
      </c>
      <c r="B3580">
        <v>542760</v>
      </c>
      <c r="C3580" t="s">
        <v>5796</v>
      </c>
      <c r="D3580">
        <v>301.3</v>
      </c>
      <c r="E3580">
        <v>295.51</v>
      </c>
      <c r="F3580">
        <v>290.3</v>
      </c>
      <c r="G3580">
        <v>290.2</v>
      </c>
      <c r="H3580">
        <v>307.88</v>
      </c>
      <c r="I3580">
        <v>317.41000000000003</v>
      </c>
      <c r="J3580">
        <v>408.75</v>
      </c>
      <c r="K3580">
        <v>253.45</v>
      </c>
    </row>
    <row r="3581" spans="1:11" x14ac:dyDescent="0.25">
      <c r="A3581" t="s">
        <v>20</v>
      </c>
      <c r="B3581">
        <v>542765</v>
      </c>
      <c r="C3581" t="s">
        <v>4822</v>
      </c>
      <c r="D3581">
        <v>291</v>
      </c>
      <c r="E3581">
        <v>275.36</v>
      </c>
      <c r="F3581">
        <v>272.55</v>
      </c>
      <c r="G3581">
        <v>263.2</v>
      </c>
      <c r="H3581">
        <v>227.53</v>
      </c>
      <c r="I3581">
        <v>176.45</v>
      </c>
      <c r="J3581">
        <v>325.2</v>
      </c>
      <c r="K3581">
        <v>120.4</v>
      </c>
    </row>
    <row r="3582" spans="1:11" x14ac:dyDescent="0.25">
      <c r="A3582" t="s">
        <v>20</v>
      </c>
      <c r="B3582">
        <v>542770</v>
      </c>
      <c r="C3582" t="s">
        <v>4823</v>
      </c>
      <c r="D3582">
        <v>76.84</v>
      </c>
      <c r="E3582">
        <v>73.98</v>
      </c>
      <c r="F3582">
        <v>71.12</v>
      </c>
      <c r="G3582">
        <v>66.91</v>
      </c>
      <c r="H3582">
        <v>59.75</v>
      </c>
      <c r="I3582">
        <v>47.78</v>
      </c>
      <c r="J3582">
        <v>76.84</v>
      </c>
      <c r="K3582">
        <v>43.4</v>
      </c>
    </row>
    <row r="3583" spans="1:11" x14ac:dyDescent="0.25">
      <c r="A3583" t="s">
        <v>20</v>
      </c>
      <c r="B3583">
        <v>542771</v>
      </c>
      <c r="C3583" t="s">
        <v>4824</v>
      </c>
      <c r="D3583">
        <v>30</v>
      </c>
      <c r="E3583">
        <v>30.98</v>
      </c>
      <c r="F3583">
        <v>29.85</v>
      </c>
      <c r="G3583">
        <v>27.18</v>
      </c>
      <c r="H3583">
        <v>21.78</v>
      </c>
      <c r="I3583">
        <v>14.04</v>
      </c>
      <c r="J3583">
        <v>34</v>
      </c>
      <c r="K3583">
        <v>8.65</v>
      </c>
    </row>
    <row r="3584" spans="1:11" x14ac:dyDescent="0.25">
      <c r="A3584" t="s">
        <v>20</v>
      </c>
      <c r="B3584">
        <v>542772</v>
      </c>
      <c r="C3584" t="s">
        <v>1064</v>
      </c>
      <c r="D3584">
        <v>545.25</v>
      </c>
      <c r="E3584">
        <v>544.37</v>
      </c>
      <c r="F3584">
        <v>541.24</v>
      </c>
      <c r="G3584">
        <v>536.52</v>
      </c>
      <c r="H3584">
        <v>526.16</v>
      </c>
      <c r="I3584">
        <v>485.05</v>
      </c>
      <c r="J3584">
        <v>570.25</v>
      </c>
      <c r="K3584">
        <v>468.9</v>
      </c>
    </row>
    <row r="3585" spans="1:11" x14ac:dyDescent="0.25">
      <c r="A3585" t="s">
        <v>20</v>
      </c>
      <c r="B3585">
        <v>542773</v>
      </c>
      <c r="C3585" t="s">
        <v>1065</v>
      </c>
      <c r="D3585">
        <v>116.4</v>
      </c>
      <c r="E3585">
        <v>117.16</v>
      </c>
      <c r="F3585">
        <v>114.75</v>
      </c>
      <c r="G3585">
        <v>109.35</v>
      </c>
      <c r="H3585">
        <v>97.39</v>
      </c>
      <c r="I3585">
        <v>77.510000000000005</v>
      </c>
      <c r="J3585">
        <v>122.8</v>
      </c>
      <c r="K3585">
        <v>63.5</v>
      </c>
    </row>
    <row r="3586" spans="1:11" x14ac:dyDescent="0.25">
      <c r="A3586" t="s">
        <v>20</v>
      </c>
      <c r="B3586">
        <v>542774</v>
      </c>
      <c r="C3586" t="s">
        <v>4825</v>
      </c>
      <c r="D3586">
        <v>116.45</v>
      </c>
      <c r="E3586">
        <v>121.11</v>
      </c>
      <c r="F3586">
        <v>120.92</v>
      </c>
      <c r="G3586">
        <v>114.99</v>
      </c>
      <c r="H3586">
        <v>95.92</v>
      </c>
      <c r="I3586">
        <v>61.6</v>
      </c>
      <c r="J3586">
        <v>136.6</v>
      </c>
      <c r="K3586">
        <v>35</v>
      </c>
    </row>
    <row r="3587" spans="1:11" x14ac:dyDescent="0.25">
      <c r="A3587" t="s">
        <v>20</v>
      </c>
      <c r="B3587">
        <v>542801</v>
      </c>
      <c r="C3587" t="s">
        <v>4826</v>
      </c>
      <c r="D3587">
        <v>40.200000000000003</v>
      </c>
      <c r="E3587">
        <v>39.79</v>
      </c>
      <c r="F3587">
        <v>39.5</v>
      </c>
      <c r="G3587">
        <v>39.57</v>
      </c>
      <c r="H3587">
        <v>40.82</v>
      </c>
      <c r="I3587">
        <v>40.880000000000003</v>
      </c>
      <c r="J3587">
        <v>60</v>
      </c>
      <c r="K3587">
        <v>33.75</v>
      </c>
    </row>
    <row r="3588" spans="1:11" x14ac:dyDescent="0.25">
      <c r="A3588" t="s">
        <v>20</v>
      </c>
      <c r="B3588">
        <v>542802</v>
      </c>
      <c r="C3588" t="s">
        <v>4827</v>
      </c>
      <c r="D3588">
        <v>4.18</v>
      </c>
      <c r="E3588">
        <v>3.9</v>
      </c>
      <c r="F3588">
        <v>3.9</v>
      </c>
      <c r="G3588">
        <v>4.17</v>
      </c>
      <c r="H3588">
        <v>4.88</v>
      </c>
      <c r="I3588">
        <v>8.6199999999999992</v>
      </c>
      <c r="J3588">
        <v>6.7</v>
      </c>
      <c r="K3588">
        <v>3.25</v>
      </c>
    </row>
    <row r="3589" spans="1:11" x14ac:dyDescent="0.25">
      <c r="A3589" t="s">
        <v>20</v>
      </c>
      <c r="B3589">
        <v>542803</v>
      </c>
      <c r="C3589" t="s">
        <v>4828</v>
      </c>
      <c r="D3589">
        <v>16.100000000000001</v>
      </c>
      <c r="E3589">
        <v>16.239999999999998</v>
      </c>
      <c r="F3589">
        <v>16.34</v>
      </c>
      <c r="G3589">
        <v>16.600000000000001</v>
      </c>
      <c r="H3589">
        <v>17.11</v>
      </c>
      <c r="I3589">
        <v>19.47</v>
      </c>
      <c r="J3589">
        <v>24.8</v>
      </c>
      <c r="K3589">
        <v>15.7</v>
      </c>
    </row>
    <row r="3590" spans="1:11" x14ac:dyDescent="0.25">
      <c r="A3590" t="s">
        <v>20</v>
      </c>
      <c r="B3590">
        <v>542804</v>
      </c>
      <c r="C3590" t="s">
        <v>4829</v>
      </c>
      <c r="D3590">
        <v>13.55</v>
      </c>
      <c r="E3590">
        <v>14.04</v>
      </c>
      <c r="F3590">
        <v>15.17</v>
      </c>
      <c r="G3590">
        <v>16.920000000000002</v>
      </c>
      <c r="H3590">
        <v>19.48</v>
      </c>
      <c r="I3590">
        <v>22.01</v>
      </c>
      <c r="J3590">
        <v>28</v>
      </c>
      <c r="K3590">
        <v>13.09</v>
      </c>
    </row>
    <row r="3591" spans="1:11" x14ac:dyDescent="0.25">
      <c r="A3591" t="s">
        <v>20</v>
      </c>
      <c r="B3591">
        <v>542808</v>
      </c>
      <c r="C3591" t="s">
        <v>4830</v>
      </c>
      <c r="D3591">
        <v>7.03</v>
      </c>
      <c r="E3591">
        <v>6.57</v>
      </c>
      <c r="F3591">
        <v>6.55</v>
      </c>
      <c r="G3591">
        <v>6.57</v>
      </c>
      <c r="H3591">
        <v>6.82</v>
      </c>
      <c r="I3591">
        <v>6.56</v>
      </c>
      <c r="J3591">
        <v>9.5500000000000007</v>
      </c>
      <c r="K3591">
        <v>4.8099999999999996</v>
      </c>
    </row>
    <row r="3592" spans="1:11" x14ac:dyDescent="0.25">
      <c r="A3592" t="s">
        <v>20</v>
      </c>
      <c r="B3592">
        <v>542810</v>
      </c>
      <c r="C3592" t="s">
        <v>4831</v>
      </c>
      <c r="D3592">
        <v>95.59</v>
      </c>
      <c r="E3592">
        <v>88.33</v>
      </c>
      <c r="F3592">
        <v>85.29</v>
      </c>
      <c r="G3592">
        <v>87.87</v>
      </c>
      <c r="H3592">
        <v>97.6</v>
      </c>
      <c r="I3592">
        <v>67.38</v>
      </c>
      <c r="J3592">
        <v>271.89999999999998</v>
      </c>
      <c r="K3592">
        <v>58.95</v>
      </c>
    </row>
    <row r="3593" spans="1:11" x14ac:dyDescent="0.25">
      <c r="A3593" t="s">
        <v>20</v>
      </c>
      <c r="B3593">
        <v>542812</v>
      </c>
      <c r="C3593" t="s">
        <v>1148</v>
      </c>
      <c r="D3593">
        <v>2813.15</v>
      </c>
      <c r="E3593">
        <v>2796.47</v>
      </c>
      <c r="F3593">
        <v>2783.45</v>
      </c>
      <c r="G3593">
        <v>2784.53</v>
      </c>
      <c r="H3593">
        <v>2833.23</v>
      </c>
      <c r="I3593">
        <v>2966.17</v>
      </c>
      <c r="J3593">
        <v>3139.95</v>
      </c>
      <c r="K3593">
        <v>2549.9499999999998</v>
      </c>
    </row>
    <row r="3594" spans="1:11" x14ac:dyDescent="0.25">
      <c r="A3594" t="s">
        <v>20</v>
      </c>
      <c r="B3594">
        <v>542817</v>
      </c>
      <c r="C3594" t="s">
        <v>5567</v>
      </c>
      <c r="D3594">
        <v>1.34</v>
      </c>
      <c r="E3594">
        <v>1.24</v>
      </c>
      <c r="F3594">
        <v>1.26</v>
      </c>
      <c r="G3594">
        <v>1.35</v>
      </c>
      <c r="H3594">
        <v>1.71</v>
      </c>
      <c r="I3594">
        <v>2.3199999999999998</v>
      </c>
      <c r="J3594">
        <v>3.19</v>
      </c>
      <c r="K3594">
        <v>1.1200000000000001</v>
      </c>
    </row>
    <row r="3595" spans="1:11" x14ac:dyDescent="0.25">
      <c r="A3595" t="s">
        <v>20</v>
      </c>
      <c r="B3595">
        <v>542830</v>
      </c>
      <c r="C3595" t="s">
        <v>1128</v>
      </c>
      <c r="D3595">
        <v>707.25</v>
      </c>
      <c r="E3595">
        <v>686.3</v>
      </c>
      <c r="F3595">
        <v>680.04</v>
      </c>
      <c r="G3595">
        <v>678.22</v>
      </c>
      <c r="H3595">
        <v>677.45</v>
      </c>
      <c r="I3595">
        <v>661.54</v>
      </c>
      <c r="J3595">
        <v>758.1</v>
      </c>
      <c r="K3595">
        <v>630.45000000000005</v>
      </c>
    </row>
    <row r="3596" spans="1:11" x14ac:dyDescent="0.25">
      <c r="A3596" t="s">
        <v>20</v>
      </c>
      <c r="B3596">
        <v>542837</v>
      </c>
      <c r="C3596" t="s">
        <v>5797</v>
      </c>
      <c r="D3596">
        <v>2.88</v>
      </c>
      <c r="E3596">
        <v>2.83</v>
      </c>
      <c r="F3596">
        <v>2.8</v>
      </c>
      <c r="G3596">
        <v>2.75</v>
      </c>
      <c r="H3596">
        <v>2.83</v>
      </c>
      <c r="I3596">
        <v>3.15</v>
      </c>
      <c r="J3596">
        <v>4.6900000000000004</v>
      </c>
      <c r="K3596">
        <v>2.12</v>
      </c>
    </row>
    <row r="3597" spans="1:11" x14ac:dyDescent="0.25">
      <c r="A3597" t="s">
        <v>20</v>
      </c>
      <c r="B3597">
        <v>542839</v>
      </c>
      <c r="C3597" t="s">
        <v>4832</v>
      </c>
      <c r="D3597">
        <v>0.77</v>
      </c>
      <c r="E3597">
        <v>0.8</v>
      </c>
      <c r="F3597">
        <v>0.82</v>
      </c>
      <c r="G3597">
        <v>0.84</v>
      </c>
      <c r="H3597">
        <v>0.86</v>
      </c>
      <c r="I3597">
        <v>0.87</v>
      </c>
      <c r="J3597">
        <v>1.05</v>
      </c>
      <c r="K3597">
        <v>0.73</v>
      </c>
    </row>
    <row r="3598" spans="1:11" x14ac:dyDescent="0.25">
      <c r="A3598" t="s">
        <v>20</v>
      </c>
      <c r="B3598">
        <v>542841</v>
      </c>
      <c r="C3598" t="s">
        <v>4833</v>
      </c>
      <c r="D3598">
        <v>1.32</v>
      </c>
      <c r="E3598">
        <v>1.38</v>
      </c>
      <c r="F3598">
        <v>1.44</v>
      </c>
      <c r="G3598">
        <v>1.51</v>
      </c>
      <c r="H3598">
        <v>1.49</v>
      </c>
      <c r="I3598">
        <v>1.45</v>
      </c>
      <c r="J3598">
        <v>2.1800000000000002</v>
      </c>
      <c r="K3598">
        <v>0.7</v>
      </c>
    </row>
    <row r="3599" spans="1:11" x14ac:dyDescent="0.25">
      <c r="A3599" t="s">
        <v>20</v>
      </c>
      <c r="B3599">
        <v>542842</v>
      </c>
      <c r="C3599" t="s">
        <v>4834</v>
      </c>
      <c r="D3599">
        <v>57.6</v>
      </c>
      <c r="E3599">
        <v>57.24</v>
      </c>
      <c r="F3599">
        <v>58.34</v>
      </c>
      <c r="G3599">
        <v>62.43</v>
      </c>
      <c r="H3599">
        <v>69.13</v>
      </c>
      <c r="I3599">
        <v>64.34</v>
      </c>
      <c r="J3599">
        <v>117</v>
      </c>
      <c r="K3599">
        <v>43.23</v>
      </c>
    </row>
    <row r="3600" spans="1:11" x14ac:dyDescent="0.25">
      <c r="A3600" t="s">
        <v>20</v>
      </c>
      <c r="B3600">
        <v>542843</v>
      </c>
      <c r="C3600" t="s">
        <v>4835</v>
      </c>
      <c r="D3600">
        <v>2.04</v>
      </c>
      <c r="E3600">
        <v>1.99</v>
      </c>
      <c r="F3600">
        <v>2.02</v>
      </c>
      <c r="G3600">
        <v>2.11</v>
      </c>
      <c r="H3600">
        <v>2.4900000000000002</v>
      </c>
      <c r="I3600">
        <v>3.24</v>
      </c>
      <c r="J3600">
        <v>4.84</v>
      </c>
      <c r="K3600">
        <v>1.81</v>
      </c>
    </row>
    <row r="3601" spans="1:11" x14ac:dyDescent="0.25">
      <c r="A3601" t="s">
        <v>20</v>
      </c>
      <c r="B3601">
        <v>542844</v>
      </c>
      <c r="C3601" t="s">
        <v>4836</v>
      </c>
      <c r="D3601">
        <v>1.25</v>
      </c>
      <c r="E3601">
        <v>1.23</v>
      </c>
      <c r="F3601">
        <v>1.22</v>
      </c>
      <c r="G3601">
        <v>1.23</v>
      </c>
      <c r="H3601">
        <v>1.3</v>
      </c>
      <c r="I3601">
        <v>1.49</v>
      </c>
      <c r="J3601">
        <v>1.85</v>
      </c>
      <c r="K3601">
        <v>1</v>
      </c>
    </row>
    <row r="3602" spans="1:11" x14ac:dyDescent="0.25">
      <c r="A3602" t="s">
        <v>20</v>
      </c>
      <c r="B3602">
        <v>542845</v>
      </c>
      <c r="C3602" t="s">
        <v>6029</v>
      </c>
      <c r="D3602">
        <v>8</v>
      </c>
      <c r="E3602">
        <v>7.89</v>
      </c>
      <c r="F3602">
        <v>7.73</v>
      </c>
      <c r="G3602">
        <v>7.26</v>
      </c>
      <c r="H3602">
        <v>6.63</v>
      </c>
      <c r="I3602">
        <v>6.93</v>
      </c>
      <c r="J3602">
        <v>9.32</v>
      </c>
      <c r="K3602">
        <v>3.65</v>
      </c>
    </row>
    <row r="3603" spans="1:11" x14ac:dyDescent="0.25">
      <c r="A3603" t="s">
        <v>20</v>
      </c>
      <c r="B3603">
        <v>542846</v>
      </c>
      <c r="C3603" t="s">
        <v>4837</v>
      </c>
      <c r="D3603">
        <v>1.0900000000000001</v>
      </c>
      <c r="E3603">
        <v>1.0900000000000001</v>
      </c>
      <c r="F3603">
        <v>1.1399999999999999</v>
      </c>
      <c r="G3603">
        <v>1.23</v>
      </c>
      <c r="H3603">
        <v>1.25</v>
      </c>
      <c r="I3603">
        <v>1.1299999999999999</v>
      </c>
      <c r="J3603">
        <v>2.0099999999999998</v>
      </c>
      <c r="K3603">
        <v>0.8</v>
      </c>
    </row>
    <row r="3604" spans="1:11" x14ac:dyDescent="0.25">
      <c r="A3604" t="s">
        <v>20</v>
      </c>
      <c r="B3604">
        <v>542847</v>
      </c>
      <c r="C3604" t="s">
        <v>4838</v>
      </c>
      <c r="D3604">
        <v>0.74</v>
      </c>
      <c r="E3604">
        <v>0.7</v>
      </c>
      <c r="F3604">
        <v>0.67</v>
      </c>
      <c r="G3604">
        <v>0.64</v>
      </c>
      <c r="H3604">
        <v>0.64</v>
      </c>
      <c r="I3604">
        <v>0.71</v>
      </c>
      <c r="J3604">
        <v>0.75</v>
      </c>
      <c r="K3604">
        <v>0.49</v>
      </c>
    </row>
    <row r="3605" spans="1:11" x14ac:dyDescent="0.25">
      <c r="A3605" t="s">
        <v>20</v>
      </c>
      <c r="B3605">
        <v>542848</v>
      </c>
      <c r="C3605" t="s">
        <v>4839</v>
      </c>
      <c r="D3605">
        <v>2.0699999999999998</v>
      </c>
      <c r="E3605">
        <v>2.08</v>
      </c>
      <c r="F3605">
        <v>2.08</v>
      </c>
      <c r="G3605">
        <v>2.04</v>
      </c>
      <c r="H3605">
        <v>1.94</v>
      </c>
      <c r="I3605">
        <v>1.98</v>
      </c>
      <c r="J3605">
        <v>2.25</v>
      </c>
      <c r="K3605">
        <v>1.41</v>
      </c>
    </row>
    <row r="3606" spans="1:11" x14ac:dyDescent="0.25">
      <c r="A3606" t="s">
        <v>20</v>
      </c>
      <c r="B3606">
        <v>542850</v>
      </c>
      <c r="C3606" t="s">
        <v>4840</v>
      </c>
      <c r="D3606">
        <v>48</v>
      </c>
      <c r="E3606">
        <v>47.7</v>
      </c>
      <c r="F3606">
        <v>48.71</v>
      </c>
      <c r="G3606">
        <v>50.4</v>
      </c>
      <c r="H3606">
        <v>52.78</v>
      </c>
      <c r="I3606">
        <v>56.71</v>
      </c>
      <c r="J3606">
        <v>67.2</v>
      </c>
      <c r="K3606">
        <v>41.4</v>
      </c>
    </row>
    <row r="3607" spans="1:11" x14ac:dyDescent="0.25">
      <c r="A3607" t="s">
        <v>20</v>
      </c>
      <c r="B3607">
        <v>542851</v>
      </c>
      <c r="C3607" t="s">
        <v>5798</v>
      </c>
      <c r="D3607">
        <v>795.8</v>
      </c>
      <c r="E3607">
        <v>803.35</v>
      </c>
      <c r="F3607">
        <v>808.34</v>
      </c>
      <c r="G3607">
        <v>806.56</v>
      </c>
      <c r="H3607">
        <v>750.81</v>
      </c>
      <c r="I3607">
        <v>551.66</v>
      </c>
      <c r="J3607">
        <v>945.85</v>
      </c>
      <c r="K3607">
        <v>537.46</v>
      </c>
    </row>
    <row r="3608" spans="1:11" x14ac:dyDescent="0.25">
      <c r="A3608" t="s">
        <v>20</v>
      </c>
      <c r="B3608">
        <v>542852</v>
      </c>
      <c r="C3608" t="s">
        <v>1141</v>
      </c>
      <c r="D3608">
        <v>17.36</v>
      </c>
      <c r="E3608">
        <v>17.39</v>
      </c>
      <c r="F3608">
        <v>17.399999999999999</v>
      </c>
      <c r="G3608">
        <v>17.43</v>
      </c>
      <c r="H3608">
        <v>17.55</v>
      </c>
      <c r="I3608">
        <v>17.41</v>
      </c>
      <c r="J3608">
        <v>19.989999999999998</v>
      </c>
      <c r="K3608">
        <v>15.75</v>
      </c>
    </row>
    <row r="3609" spans="1:11" x14ac:dyDescent="0.25">
      <c r="A3609" t="s">
        <v>20</v>
      </c>
      <c r="B3609">
        <v>542857</v>
      </c>
      <c r="C3609" t="s">
        <v>1157</v>
      </c>
      <c r="D3609">
        <v>328.65</v>
      </c>
      <c r="E3609">
        <v>329.7</v>
      </c>
      <c r="F3609">
        <v>332.48</v>
      </c>
      <c r="G3609">
        <v>340.33</v>
      </c>
      <c r="H3609">
        <v>351.43</v>
      </c>
      <c r="I3609">
        <v>349.1</v>
      </c>
      <c r="J3609">
        <v>398.2</v>
      </c>
      <c r="K3609">
        <v>320.2</v>
      </c>
    </row>
    <row r="3610" spans="1:11" x14ac:dyDescent="0.25">
      <c r="A3610" t="s">
        <v>20</v>
      </c>
      <c r="B3610">
        <v>542862</v>
      </c>
      <c r="C3610" t="s">
        <v>4841</v>
      </c>
      <c r="D3610">
        <v>19.62</v>
      </c>
      <c r="E3610">
        <v>18.79</v>
      </c>
      <c r="F3610">
        <v>18.22</v>
      </c>
      <c r="G3610">
        <v>17.600000000000001</v>
      </c>
      <c r="H3610">
        <v>16.190000000000001</v>
      </c>
      <c r="I3610">
        <v>14.43</v>
      </c>
      <c r="J3610">
        <v>20.7</v>
      </c>
      <c r="K3610">
        <v>12.31</v>
      </c>
    </row>
    <row r="3611" spans="1:11" x14ac:dyDescent="0.25">
      <c r="A3611" t="s">
        <v>20</v>
      </c>
      <c r="B3611">
        <v>542863</v>
      </c>
      <c r="C3611" t="s">
        <v>1176</v>
      </c>
      <c r="D3611">
        <v>44.05</v>
      </c>
      <c r="E3611">
        <v>44.31</v>
      </c>
      <c r="F3611">
        <v>44.21</v>
      </c>
      <c r="G3611">
        <v>44.15</v>
      </c>
      <c r="H3611">
        <v>44.37</v>
      </c>
      <c r="I3611">
        <v>45.84</v>
      </c>
      <c r="J3611">
        <v>48.75</v>
      </c>
      <c r="K3611">
        <v>42.45</v>
      </c>
    </row>
    <row r="3612" spans="1:11" x14ac:dyDescent="0.25">
      <c r="A3612" t="s">
        <v>20</v>
      </c>
      <c r="B3612">
        <v>542865</v>
      </c>
      <c r="C3612" t="s">
        <v>4842</v>
      </c>
      <c r="D3612">
        <v>19.25</v>
      </c>
      <c r="E3612">
        <v>19.88</v>
      </c>
      <c r="F3612">
        <v>19.93</v>
      </c>
      <c r="G3612">
        <v>19.559999999999999</v>
      </c>
      <c r="H3612">
        <v>19.73</v>
      </c>
      <c r="I3612">
        <v>23.72</v>
      </c>
      <c r="J3612">
        <v>23.84</v>
      </c>
      <c r="K3612">
        <v>15.7</v>
      </c>
    </row>
    <row r="3613" spans="1:11" x14ac:dyDescent="0.25">
      <c r="A3613" t="s">
        <v>20</v>
      </c>
      <c r="B3613">
        <v>542866</v>
      </c>
      <c r="C3613" t="s">
        <v>4843</v>
      </c>
      <c r="D3613">
        <v>50.19</v>
      </c>
      <c r="E3613">
        <v>50.73</v>
      </c>
      <c r="F3613">
        <v>51.17</v>
      </c>
      <c r="G3613">
        <v>51.51</v>
      </c>
      <c r="H3613">
        <v>50.2</v>
      </c>
      <c r="I3613">
        <v>48.76</v>
      </c>
      <c r="J3613">
        <v>64.400000000000006</v>
      </c>
      <c r="K3613">
        <v>36.049999999999997</v>
      </c>
    </row>
    <row r="3614" spans="1:11" x14ac:dyDescent="0.25">
      <c r="A3614" t="s">
        <v>20</v>
      </c>
      <c r="B3614">
        <v>542867</v>
      </c>
      <c r="C3614" t="s">
        <v>1281</v>
      </c>
      <c r="D3614">
        <v>356.65</v>
      </c>
      <c r="E3614">
        <v>356.82</v>
      </c>
      <c r="F3614">
        <v>351.77</v>
      </c>
      <c r="G3614">
        <v>346.8</v>
      </c>
      <c r="H3614">
        <v>338.41</v>
      </c>
      <c r="I3614">
        <v>299.91000000000003</v>
      </c>
      <c r="J3614">
        <v>374</v>
      </c>
      <c r="K3614">
        <v>283.25</v>
      </c>
    </row>
    <row r="3615" spans="1:11" x14ac:dyDescent="0.25">
      <c r="A3615" t="s">
        <v>20</v>
      </c>
      <c r="B3615">
        <v>542904</v>
      </c>
      <c r="C3615" t="s">
        <v>1316</v>
      </c>
      <c r="D3615">
        <v>56.03</v>
      </c>
      <c r="E3615">
        <v>57.12</v>
      </c>
      <c r="F3615">
        <v>56.85</v>
      </c>
      <c r="G3615">
        <v>56.2</v>
      </c>
      <c r="H3615">
        <v>54.05</v>
      </c>
      <c r="I3615">
        <v>42.93</v>
      </c>
      <c r="J3615">
        <v>61.4</v>
      </c>
      <c r="K3615">
        <v>47.2</v>
      </c>
    </row>
    <row r="3616" spans="1:11" x14ac:dyDescent="0.25">
      <c r="A3616" t="s">
        <v>20</v>
      </c>
      <c r="B3616">
        <v>542905</v>
      </c>
      <c r="C3616" t="s">
        <v>1353</v>
      </c>
      <c r="D3616">
        <v>526.65</v>
      </c>
      <c r="E3616">
        <v>512.69000000000005</v>
      </c>
      <c r="F3616">
        <v>502.34</v>
      </c>
      <c r="G3616">
        <v>501.69</v>
      </c>
      <c r="H3616">
        <v>517.79999999999995</v>
      </c>
      <c r="I3616">
        <v>491.01</v>
      </c>
      <c r="J3616">
        <v>664.15</v>
      </c>
      <c r="K3616">
        <v>462</v>
      </c>
    </row>
    <row r="3617" spans="1:11" x14ac:dyDescent="0.25">
      <c r="A3617" t="s">
        <v>20</v>
      </c>
      <c r="B3617">
        <v>542907</v>
      </c>
      <c r="C3617" t="s">
        <v>1354</v>
      </c>
      <c r="D3617">
        <v>695.35</v>
      </c>
      <c r="E3617">
        <v>694.88</v>
      </c>
      <c r="F3617">
        <v>687.6</v>
      </c>
      <c r="G3617">
        <v>678.65</v>
      </c>
      <c r="H3617">
        <v>677.15</v>
      </c>
      <c r="I3617">
        <v>650.04</v>
      </c>
      <c r="J3617">
        <v>759.5</v>
      </c>
      <c r="K3617">
        <v>609</v>
      </c>
    </row>
    <row r="3618" spans="1:11" x14ac:dyDescent="0.25">
      <c r="A3618" t="s">
        <v>20</v>
      </c>
      <c r="B3618">
        <v>542909</v>
      </c>
      <c r="C3618" t="s">
        <v>1358</v>
      </c>
      <c r="D3618">
        <v>1309.45</v>
      </c>
      <c r="E3618">
        <v>1306.3499999999999</v>
      </c>
      <c r="F3618">
        <v>1304.69</v>
      </c>
      <c r="G3618">
        <v>1302.5899999999999</v>
      </c>
      <c r="H3618">
        <v>1298.8699999999999</v>
      </c>
      <c r="I3618">
        <v>1275.3399999999999</v>
      </c>
      <c r="J3618">
        <v>1311.95</v>
      </c>
      <c r="K3618">
        <v>1285</v>
      </c>
    </row>
    <row r="3619" spans="1:11" x14ac:dyDescent="0.25">
      <c r="A3619" t="s">
        <v>20</v>
      </c>
      <c r="B3619">
        <v>542911</v>
      </c>
      <c r="C3619" t="s">
        <v>6489</v>
      </c>
      <c r="D3619">
        <v>277</v>
      </c>
      <c r="E3619">
        <v>277.83999999999997</v>
      </c>
      <c r="F3619">
        <v>280.45999999999998</v>
      </c>
      <c r="G3619">
        <v>288.70999999999998</v>
      </c>
      <c r="H3619">
        <v>304.95</v>
      </c>
      <c r="I3619">
        <v>388.29</v>
      </c>
      <c r="J3619">
        <v>380.1</v>
      </c>
      <c r="K3619">
        <v>266.10000000000002</v>
      </c>
    </row>
    <row r="3620" spans="1:11" x14ac:dyDescent="0.25">
      <c r="A3620" t="s">
        <v>20</v>
      </c>
      <c r="B3620">
        <v>542918</v>
      </c>
      <c r="C3620" t="s">
        <v>5799</v>
      </c>
      <c r="D3620">
        <v>20.059999999999999</v>
      </c>
      <c r="E3620">
        <v>20.3</v>
      </c>
      <c r="F3620">
        <v>20.47</v>
      </c>
      <c r="G3620">
        <v>20.74</v>
      </c>
      <c r="H3620">
        <v>21.42</v>
      </c>
      <c r="I3620">
        <v>22.58</v>
      </c>
      <c r="J3620">
        <v>28.84</v>
      </c>
      <c r="K3620">
        <v>18.25</v>
      </c>
    </row>
    <row r="3621" spans="1:11" x14ac:dyDescent="0.25">
      <c r="A3621" t="s">
        <v>20</v>
      </c>
      <c r="B3621">
        <v>542919</v>
      </c>
      <c r="C3621" t="s">
        <v>1380</v>
      </c>
      <c r="D3621">
        <v>165.25</v>
      </c>
      <c r="E3621">
        <v>162.69999999999999</v>
      </c>
      <c r="F3621">
        <v>159.74</v>
      </c>
      <c r="G3621">
        <v>156.57</v>
      </c>
      <c r="H3621">
        <v>149.25</v>
      </c>
      <c r="I3621">
        <v>116.3</v>
      </c>
      <c r="J3621">
        <v>173.8</v>
      </c>
      <c r="K3621">
        <v>117.25</v>
      </c>
    </row>
    <row r="3622" spans="1:11" x14ac:dyDescent="0.25">
      <c r="A3622" t="s">
        <v>20</v>
      </c>
      <c r="B3622">
        <v>542920</v>
      </c>
      <c r="C3622" t="s">
        <v>1396</v>
      </c>
      <c r="D3622">
        <v>389.45</v>
      </c>
      <c r="E3622">
        <v>387.62</v>
      </c>
      <c r="F3622">
        <v>386.17</v>
      </c>
      <c r="G3622">
        <v>389.7</v>
      </c>
      <c r="H3622">
        <v>401.93</v>
      </c>
      <c r="I3622">
        <v>420.95</v>
      </c>
      <c r="J3622">
        <v>454.55</v>
      </c>
      <c r="K3622">
        <v>371</v>
      </c>
    </row>
    <row r="3623" spans="1:11" x14ac:dyDescent="0.25">
      <c r="A3623" t="s">
        <v>20</v>
      </c>
      <c r="B3623">
        <v>542921</v>
      </c>
      <c r="C3623" t="s">
        <v>1399</v>
      </c>
      <c r="D3623">
        <v>159.1</v>
      </c>
      <c r="E3623">
        <v>157.63</v>
      </c>
      <c r="F3623">
        <v>156.04</v>
      </c>
      <c r="G3623">
        <v>154.55000000000001</v>
      </c>
      <c r="H3623">
        <v>152.47</v>
      </c>
      <c r="I3623">
        <v>139.44</v>
      </c>
      <c r="J3623">
        <v>176.99</v>
      </c>
      <c r="K3623">
        <v>140.56</v>
      </c>
    </row>
    <row r="3624" spans="1:11" x14ac:dyDescent="0.25">
      <c r="A3624" t="s">
        <v>20</v>
      </c>
      <c r="B3624">
        <v>542922</v>
      </c>
      <c r="C3624" t="s">
        <v>1750</v>
      </c>
      <c r="D3624">
        <v>475</v>
      </c>
      <c r="E3624">
        <v>481.62</v>
      </c>
      <c r="F3624">
        <v>478.94</v>
      </c>
      <c r="G3624">
        <v>472.49</v>
      </c>
      <c r="H3624">
        <v>463.72</v>
      </c>
      <c r="I3624">
        <v>440.15</v>
      </c>
      <c r="J3624">
        <v>532</v>
      </c>
      <c r="K3624">
        <v>430</v>
      </c>
    </row>
    <row r="3625" spans="1:11" x14ac:dyDescent="0.25">
      <c r="A3625" t="s">
        <v>20</v>
      </c>
      <c r="B3625">
        <v>542923</v>
      </c>
      <c r="C3625" t="s">
        <v>4844</v>
      </c>
      <c r="D3625">
        <v>8.25</v>
      </c>
      <c r="E3625">
        <v>8.25</v>
      </c>
      <c r="F3625">
        <v>8.31</v>
      </c>
      <c r="G3625">
        <v>8.27</v>
      </c>
      <c r="H3625">
        <v>8.56</v>
      </c>
      <c r="I3625">
        <v>9.94</v>
      </c>
      <c r="J3625">
        <v>12.9</v>
      </c>
      <c r="K3625">
        <v>6.65</v>
      </c>
    </row>
    <row r="3626" spans="1:11" x14ac:dyDescent="0.25">
      <c r="A3626" t="s">
        <v>20</v>
      </c>
      <c r="B3626">
        <v>542924</v>
      </c>
      <c r="C3626" t="s">
        <v>4845</v>
      </c>
      <c r="D3626">
        <v>4.3</v>
      </c>
      <c r="E3626">
        <v>4.32</v>
      </c>
      <c r="F3626">
        <v>4.3499999999999996</v>
      </c>
      <c r="G3626">
        <v>4.37</v>
      </c>
      <c r="H3626">
        <v>4.3600000000000003</v>
      </c>
      <c r="I3626">
        <v>4.5599999999999996</v>
      </c>
      <c r="J3626">
        <v>4.9800000000000004</v>
      </c>
      <c r="K3626">
        <v>3.6</v>
      </c>
    </row>
    <row r="3627" spans="1:11" x14ac:dyDescent="0.25">
      <c r="A3627" t="s">
        <v>20</v>
      </c>
      <c r="B3627">
        <v>542933</v>
      </c>
      <c r="C3627" t="s">
        <v>1441</v>
      </c>
      <c r="D3627">
        <v>402.3</v>
      </c>
      <c r="E3627">
        <v>403.54</v>
      </c>
      <c r="F3627">
        <v>405.41</v>
      </c>
      <c r="G3627">
        <v>408.58</v>
      </c>
      <c r="H3627">
        <v>410.69</v>
      </c>
      <c r="I3627">
        <v>424</v>
      </c>
      <c r="J3627">
        <v>464.25</v>
      </c>
      <c r="K3627">
        <v>356.65</v>
      </c>
    </row>
    <row r="3628" spans="1:11" x14ac:dyDescent="0.25">
      <c r="A3628" t="s">
        <v>20</v>
      </c>
      <c r="B3628">
        <v>542934</v>
      </c>
      <c r="C3628" t="s">
        <v>4846</v>
      </c>
      <c r="D3628">
        <v>101.25</v>
      </c>
      <c r="E3628">
        <v>102.67</v>
      </c>
      <c r="F3628">
        <v>104.55</v>
      </c>
      <c r="G3628">
        <v>110.27</v>
      </c>
      <c r="H3628">
        <v>117.3</v>
      </c>
      <c r="I3628">
        <v>111.7</v>
      </c>
      <c r="J3628">
        <v>148.75</v>
      </c>
      <c r="K3628">
        <v>90.25</v>
      </c>
    </row>
    <row r="3629" spans="1:11" x14ac:dyDescent="0.25">
      <c r="A3629" t="s">
        <v>20</v>
      </c>
      <c r="B3629">
        <v>542935</v>
      </c>
      <c r="C3629" t="s">
        <v>4847</v>
      </c>
      <c r="D3629">
        <v>44</v>
      </c>
      <c r="E3629">
        <v>48.04</v>
      </c>
      <c r="F3629">
        <v>49.47</v>
      </c>
      <c r="G3629">
        <v>49.21</v>
      </c>
      <c r="H3629">
        <v>49.01</v>
      </c>
      <c r="I3629">
        <v>37.549999999999997</v>
      </c>
      <c r="J3629">
        <v>72.400000000000006</v>
      </c>
      <c r="K3629">
        <v>32.909999999999997</v>
      </c>
    </row>
    <row r="3630" spans="1:11" x14ac:dyDescent="0.25">
      <c r="A3630" t="s">
        <v>20</v>
      </c>
      <c r="B3630">
        <v>542938</v>
      </c>
      <c r="C3630" t="s">
        <v>4848</v>
      </c>
      <c r="D3630">
        <v>40</v>
      </c>
      <c r="E3630">
        <v>39.380000000000003</v>
      </c>
      <c r="F3630">
        <v>39.44</v>
      </c>
      <c r="G3630">
        <v>39.32</v>
      </c>
      <c r="H3630">
        <v>40.01</v>
      </c>
      <c r="I3630">
        <v>44.54</v>
      </c>
      <c r="J3630">
        <v>51.65</v>
      </c>
      <c r="K3630">
        <v>36</v>
      </c>
    </row>
    <row r="3631" spans="1:11" x14ac:dyDescent="0.25">
      <c r="A3631" t="s">
        <v>20</v>
      </c>
      <c r="B3631">
        <v>543064</v>
      </c>
      <c r="C3631" t="s">
        <v>1467</v>
      </c>
      <c r="D3631">
        <v>580</v>
      </c>
      <c r="E3631">
        <v>575.26</v>
      </c>
      <c r="F3631">
        <v>574.1</v>
      </c>
      <c r="G3631">
        <v>572.02</v>
      </c>
      <c r="H3631">
        <v>558.23</v>
      </c>
      <c r="I3631">
        <v>515.1</v>
      </c>
      <c r="J3631">
        <v>600</v>
      </c>
      <c r="K3631">
        <v>471</v>
      </c>
    </row>
    <row r="3632" spans="1:11" x14ac:dyDescent="0.25">
      <c r="A3632" t="s">
        <v>20</v>
      </c>
      <c r="B3632">
        <v>543065</v>
      </c>
      <c r="C3632" t="s">
        <v>4849</v>
      </c>
      <c r="D3632">
        <v>48.5</v>
      </c>
      <c r="E3632">
        <v>48.18</v>
      </c>
      <c r="F3632">
        <v>46.9</v>
      </c>
      <c r="G3632">
        <v>45.54</v>
      </c>
      <c r="H3632">
        <v>43.69</v>
      </c>
      <c r="I3632">
        <v>33.32</v>
      </c>
      <c r="J3632">
        <v>56.99</v>
      </c>
      <c r="K3632">
        <v>30</v>
      </c>
    </row>
    <row r="3633" spans="1:11" x14ac:dyDescent="0.25">
      <c r="A3633" t="s">
        <v>20</v>
      </c>
      <c r="B3633">
        <v>543066</v>
      </c>
      <c r="C3633" t="s">
        <v>1470</v>
      </c>
      <c r="D3633">
        <v>732.15</v>
      </c>
      <c r="E3633">
        <v>752.66</v>
      </c>
      <c r="F3633">
        <v>755.15</v>
      </c>
      <c r="G3633">
        <v>761.78</v>
      </c>
      <c r="H3633">
        <v>783.73</v>
      </c>
      <c r="I3633">
        <v>814.59</v>
      </c>
      <c r="J3633">
        <v>892.75</v>
      </c>
      <c r="K3633">
        <v>720.4</v>
      </c>
    </row>
    <row r="3634" spans="1:11" x14ac:dyDescent="0.25">
      <c r="A3634" t="s">
        <v>20</v>
      </c>
      <c r="B3634">
        <v>543071</v>
      </c>
      <c r="C3634" t="s">
        <v>4850</v>
      </c>
      <c r="D3634">
        <v>10.220000000000001</v>
      </c>
      <c r="E3634">
        <v>11.03</v>
      </c>
      <c r="F3634">
        <v>11.69</v>
      </c>
      <c r="G3634">
        <v>12.65</v>
      </c>
      <c r="H3634">
        <v>13.05</v>
      </c>
      <c r="I3634">
        <v>9.52</v>
      </c>
      <c r="J3634">
        <v>34.17</v>
      </c>
      <c r="K3634">
        <v>4.5</v>
      </c>
    </row>
    <row r="3635" spans="1:11" x14ac:dyDescent="0.25">
      <c r="A3635" t="s">
        <v>20</v>
      </c>
      <c r="B3635">
        <v>543079</v>
      </c>
      <c r="C3635" t="s">
        <v>4851</v>
      </c>
      <c r="D3635">
        <v>1.1000000000000001</v>
      </c>
      <c r="E3635">
        <v>1.1100000000000001</v>
      </c>
      <c r="F3635">
        <v>1.1100000000000001</v>
      </c>
      <c r="G3635">
        <v>1.1100000000000001</v>
      </c>
      <c r="H3635">
        <v>1.1100000000000001</v>
      </c>
      <c r="I3635">
        <v>1.1499999999999999</v>
      </c>
      <c r="J3635">
        <v>1.4</v>
      </c>
      <c r="K3635">
        <v>0.9</v>
      </c>
    </row>
    <row r="3636" spans="1:11" x14ac:dyDescent="0.25">
      <c r="A3636" t="s">
        <v>20</v>
      </c>
      <c r="B3636">
        <v>543087</v>
      </c>
      <c r="C3636" t="s">
        <v>4852</v>
      </c>
      <c r="D3636">
        <v>59</v>
      </c>
      <c r="E3636">
        <v>60.26</v>
      </c>
      <c r="F3636">
        <v>60.86</v>
      </c>
      <c r="G3636">
        <v>63.41</v>
      </c>
      <c r="H3636">
        <v>74.150000000000006</v>
      </c>
      <c r="I3636">
        <v>101.69</v>
      </c>
      <c r="J3636">
        <v>127.98</v>
      </c>
      <c r="K3636">
        <v>48.72</v>
      </c>
    </row>
    <row r="3637" spans="1:11" x14ac:dyDescent="0.25">
      <c r="A3637" t="s">
        <v>20</v>
      </c>
      <c r="B3637">
        <v>543092</v>
      </c>
      <c r="C3637" t="s">
        <v>4853</v>
      </c>
      <c r="D3637">
        <v>2.74</v>
      </c>
      <c r="E3637">
        <v>2.75</v>
      </c>
      <c r="F3637">
        <v>2.64</v>
      </c>
      <c r="G3637">
        <v>2.5099999999999998</v>
      </c>
      <c r="H3637">
        <v>2.44</v>
      </c>
      <c r="I3637">
        <v>2.34</v>
      </c>
      <c r="J3637">
        <v>3.34</v>
      </c>
      <c r="K3637">
        <v>1.67</v>
      </c>
    </row>
    <row r="3638" spans="1:11" x14ac:dyDescent="0.25">
      <c r="A3638" t="s">
        <v>20</v>
      </c>
      <c r="B3638">
        <v>543099</v>
      </c>
      <c r="C3638" t="s">
        <v>4854</v>
      </c>
      <c r="D3638">
        <v>4.25</v>
      </c>
      <c r="E3638">
        <v>3.79</v>
      </c>
      <c r="F3638">
        <v>4.1500000000000004</v>
      </c>
      <c r="G3638">
        <v>5.5</v>
      </c>
      <c r="H3638">
        <v>6.1</v>
      </c>
      <c r="I3638">
        <v>3</v>
      </c>
      <c r="J3638">
        <v>20.71</v>
      </c>
      <c r="K3638">
        <v>0.3</v>
      </c>
    </row>
    <row r="3639" spans="1:11" x14ac:dyDescent="0.25">
      <c r="A3639" t="s">
        <v>20</v>
      </c>
      <c r="B3639">
        <v>543106</v>
      </c>
      <c r="C3639" t="s">
        <v>4855</v>
      </c>
      <c r="D3639">
        <v>10.69</v>
      </c>
      <c r="E3639">
        <v>9.0500000000000007</v>
      </c>
      <c r="F3639">
        <v>7.6</v>
      </c>
      <c r="G3639">
        <v>5.76</v>
      </c>
      <c r="H3639">
        <v>3.35</v>
      </c>
      <c r="I3639">
        <v>1.1000000000000001</v>
      </c>
    </row>
    <row r="3640" spans="1:11" x14ac:dyDescent="0.25">
      <c r="A3640" t="s">
        <v>20</v>
      </c>
      <c r="B3640">
        <v>543108</v>
      </c>
      <c r="C3640" t="s">
        <v>6490</v>
      </c>
      <c r="D3640">
        <v>0.71</v>
      </c>
      <c r="E3640">
        <v>0.64</v>
      </c>
      <c r="F3640">
        <v>0.56000000000000005</v>
      </c>
      <c r="G3640">
        <v>0.44</v>
      </c>
      <c r="H3640">
        <v>0.27</v>
      </c>
      <c r="I3640">
        <v>0.1</v>
      </c>
    </row>
    <row r="3641" spans="1:11" x14ac:dyDescent="0.25">
      <c r="A3641" t="s">
        <v>20</v>
      </c>
      <c r="B3641">
        <v>543144</v>
      </c>
      <c r="C3641" t="s">
        <v>4856</v>
      </c>
      <c r="D3641">
        <v>1.97</v>
      </c>
      <c r="E3641">
        <v>2.06</v>
      </c>
      <c r="F3641">
        <v>2.08</v>
      </c>
      <c r="G3641">
        <v>2.08</v>
      </c>
      <c r="H3641">
        <v>2.11</v>
      </c>
      <c r="I3641">
        <v>2.23</v>
      </c>
      <c r="J3641">
        <v>2.82</v>
      </c>
      <c r="K3641">
        <v>1.74</v>
      </c>
    </row>
    <row r="3642" spans="1:11" x14ac:dyDescent="0.25">
      <c r="A3642" t="s">
        <v>20</v>
      </c>
      <c r="B3642">
        <v>543150</v>
      </c>
      <c r="C3642" t="s">
        <v>4857</v>
      </c>
      <c r="D3642">
        <v>0.89</v>
      </c>
      <c r="E3642">
        <v>0.89</v>
      </c>
      <c r="F3642">
        <v>0.89</v>
      </c>
      <c r="G3642">
        <v>0.89</v>
      </c>
      <c r="H3642">
        <v>0.9</v>
      </c>
      <c r="I3642">
        <v>0.96</v>
      </c>
      <c r="J3642">
        <v>1.06</v>
      </c>
      <c r="K3642">
        <v>0.8</v>
      </c>
    </row>
    <row r="3643" spans="1:11" x14ac:dyDescent="0.25">
      <c r="A3643" t="s">
        <v>20</v>
      </c>
      <c r="B3643">
        <v>543161</v>
      </c>
      <c r="C3643" t="s">
        <v>4858</v>
      </c>
      <c r="D3643">
        <v>40.380000000000003</v>
      </c>
      <c r="E3643">
        <v>39.69</v>
      </c>
      <c r="F3643">
        <v>39.909999999999997</v>
      </c>
      <c r="G3643">
        <v>39.479999999999997</v>
      </c>
      <c r="H3643">
        <v>35.93</v>
      </c>
      <c r="I3643">
        <v>18.989999999999998</v>
      </c>
      <c r="J3643">
        <v>85.63</v>
      </c>
      <c r="K3643">
        <v>4.0199999999999996</v>
      </c>
    </row>
    <row r="3644" spans="1:11" x14ac:dyDescent="0.25">
      <c r="A3644" t="s">
        <v>20</v>
      </c>
      <c r="B3644">
        <v>543165</v>
      </c>
      <c r="C3644" t="s">
        <v>4859</v>
      </c>
      <c r="D3644">
        <v>74.95</v>
      </c>
      <c r="E3644">
        <v>71.25</v>
      </c>
      <c r="F3644">
        <v>65.92</v>
      </c>
      <c r="G3644">
        <v>59.85</v>
      </c>
      <c r="H3644">
        <v>54.31</v>
      </c>
      <c r="I3644">
        <v>59.74</v>
      </c>
      <c r="J3644">
        <v>83.76</v>
      </c>
      <c r="K3644">
        <v>36.1</v>
      </c>
    </row>
    <row r="3645" spans="1:11" x14ac:dyDescent="0.25">
      <c r="A3645" t="s">
        <v>20</v>
      </c>
      <c r="B3645">
        <v>543167</v>
      </c>
      <c r="C3645" t="s">
        <v>4860</v>
      </c>
      <c r="D3645">
        <v>0.8</v>
      </c>
      <c r="E3645">
        <v>0.83</v>
      </c>
      <c r="F3645">
        <v>0.85</v>
      </c>
      <c r="G3645">
        <v>0.85</v>
      </c>
      <c r="H3645">
        <v>0.84</v>
      </c>
      <c r="I3645">
        <v>0.88</v>
      </c>
      <c r="J3645">
        <v>0.97</v>
      </c>
      <c r="K3645">
        <v>0.71</v>
      </c>
    </row>
    <row r="3646" spans="1:11" x14ac:dyDescent="0.25">
      <c r="A3646" t="s">
        <v>20</v>
      </c>
      <c r="B3646">
        <v>543171</v>
      </c>
      <c r="C3646" t="s">
        <v>4861</v>
      </c>
      <c r="D3646">
        <v>3.42</v>
      </c>
      <c r="E3646">
        <v>3.38</v>
      </c>
      <c r="F3646">
        <v>3.36</v>
      </c>
      <c r="G3646">
        <v>3.47</v>
      </c>
      <c r="H3646">
        <v>3.99</v>
      </c>
      <c r="I3646">
        <v>5.52</v>
      </c>
      <c r="J3646">
        <v>6.46</v>
      </c>
      <c r="K3646">
        <v>3.11</v>
      </c>
    </row>
    <row r="3647" spans="1:11" x14ac:dyDescent="0.25">
      <c r="A3647" t="s">
        <v>20</v>
      </c>
      <c r="B3647">
        <v>543172</v>
      </c>
      <c r="C3647" t="s">
        <v>4862</v>
      </c>
      <c r="D3647">
        <v>300</v>
      </c>
      <c r="E3647">
        <v>297.76</v>
      </c>
      <c r="F3647">
        <v>298.48</v>
      </c>
      <c r="G3647">
        <v>300.87</v>
      </c>
      <c r="H3647">
        <v>295.42</v>
      </c>
      <c r="I3647">
        <v>206.71</v>
      </c>
      <c r="J3647">
        <v>388.8</v>
      </c>
      <c r="K3647">
        <v>207.3</v>
      </c>
    </row>
    <row r="3648" spans="1:11" x14ac:dyDescent="0.25">
      <c r="A3648" t="s">
        <v>20</v>
      </c>
      <c r="B3648">
        <v>543173</v>
      </c>
      <c r="C3648" t="s">
        <v>4863</v>
      </c>
      <c r="D3648">
        <v>8.59</v>
      </c>
      <c r="E3648">
        <v>8.9</v>
      </c>
      <c r="F3648">
        <v>8.81</v>
      </c>
      <c r="G3648">
        <v>8.69</v>
      </c>
      <c r="H3648">
        <v>8.23</v>
      </c>
      <c r="I3648">
        <v>7.31</v>
      </c>
      <c r="J3648">
        <v>11.79</v>
      </c>
      <c r="K3648">
        <v>3.86</v>
      </c>
    </row>
    <row r="3649" spans="1:11" x14ac:dyDescent="0.25">
      <c r="A3649" t="s">
        <v>20</v>
      </c>
      <c r="B3649">
        <v>543174</v>
      </c>
      <c r="C3649" t="s">
        <v>4864</v>
      </c>
      <c r="D3649">
        <v>0.88</v>
      </c>
      <c r="E3649">
        <v>0.91</v>
      </c>
      <c r="F3649">
        <v>0.91</v>
      </c>
      <c r="G3649">
        <v>0.92</v>
      </c>
      <c r="H3649">
        <v>0.93</v>
      </c>
      <c r="I3649">
        <v>1.05</v>
      </c>
      <c r="J3649">
        <v>1.05</v>
      </c>
      <c r="K3649">
        <v>0.76</v>
      </c>
    </row>
    <row r="3650" spans="1:11" x14ac:dyDescent="0.25">
      <c r="A3650" t="s">
        <v>20</v>
      </c>
      <c r="B3650">
        <v>543175</v>
      </c>
      <c r="C3650" t="s">
        <v>4865</v>
      </c>
      <c r="D3650">
        <v>1.2</v>
      </c>
      <c r="E3650">
        <v>1.1599999999999999</v>
      </c>
      <c r="F3650">
        <v>1.1499999999999999</v>
      </c>
      <c r="G3650">
        <v>1.1499999999999999</v>
      </c>
      <c r="H3650">
        <v>1.17</v>
      </c>
      <c r="I3650">
        <v>1.35</v>
      </c>
      <c r="J3650">
        <v>1.4</v>
      </c>
      <c r="K3650">
        <v>1.01</v>
      </c>
    </row>
    <row r="3651" spans="1:11" x14ac:dyDescent="0.25">
      <c r="A3651" t="s">
        <v>20</v>
      </c>
      <c r="B3651">
        <v>543176</v>
      </c>
      <c r="C3651" t="s">
        <v>4866</v>
      </c>
      <c r="D3651">
        <v>7.15</v>
      </c>
      <c r="E3651">
        <v>6.63</v>
      </c>
      <c r="F3651">
        <v>6.45</v>
      </c>
      <c r="G3651">
        <v>6.38</v>
      </c>
      <c r="H3651">
        <v>6.58</v>
      </c>
      <c r="I3651">
        <v>7.04</v>
      </c>
      <c r="J3651">
        <v>9.43</v>
      </c>
      <c r="K3651">
        <v>5.04</v>
      </c>
    </row>
    <row r="3652" spans="1:11" x14ac:dyDescent="0.25">
      <c r="A3652" t="s">
        <v>20</v>
      </c>
      <c r="B3652">
        <v>543177</v>
      </c>
      <c r="C3652" t="s">
        <v>4867</v>
      </c>
      <c r="D3652">
        <v>2.93</v>
      </c>
      <c r="E3652">
        <v>2.92</v>
      </c>
      <c r="F3652">
        <v>2.92</v>
      </c>
      <c r="G3652">
        <v>2.92</v>
      </c>
      <c r="H3652">
        <v>2.95</v>
      </c>
      <c r="I3652">
        <v>3.06</v>
      </c>
      <c r="J3652">
        <v>3.39</v>
      </c>
      <c r="K3652">
        <v>2.44</v>
      </c>
    </row>
    <row r="3653" spans="1:11" x14ac:dyDescent="0.25">
      <c r="A3653" t="s">
        <v>20</v>
      </c>
      <c r="B3653">
        <v>543181</v>
      </c>
      <c r="C3653" t="s">
        <v>4868</v>
      </c>
      <c r="D3653">
        <v>9.09</v>
      </c>
      <c r="E3653">
        <v>9.16</v>
      </c>
      <c r="F3653">
        <v>9.1</v>
      </c>
      <c r="G3653">
        <v>9.0500000000000007</v>
      </c>
      <c r="H3653">
        <v>9.06</v>
      </c>
      <c r="I3653">
        <v>9.07</v>
      </c>
      <c r="J3653">
        <v>13.67</v>
      </c>
      <c r="K3653">
        <v>7.04</v>
      </c>
    </row>
    <row r="3654" spans="1:11" x14ac:dyDescent="0.25">
      <c r="A3654" t="s">
        <v>20</v>
      </c>
      <c r="B3654">
        <v>543182</v>
      </c>
      <c r="C3654" t="s">
        <v>4869</v>
      </c>
      <c r="D3654">
        <v>14.1</v>
      </c>
      <c r="E3654">
        <v>14.07</v>
      </c>
      <c r="F3654">
        <v>14.24</v>
      </c>
      <c r="G3654">
        <v>14.62</v>
      </c>
      <c r="H3654">
        <v>14.92</v>
      </c>
      <c r="I3654">
        <v>15.75</v>
      </c>
      <c r="J3654">
        <v>19.73</v>
      </c>
      <c r="K3654">
        <v>11.27</v>
      </c>
    </row>
    <row r="3655" spans="1:11" x14ac:dyDescent="0.25">
      <c r="A3655" t="s">
        <v>20</v>
      </c>
      <c r="B3655">
        <v>543186</v>
      </c>
      <c r="C3655" t="s">
        <v>4870</v>
      </c>
      <c r="D3655">
        <v>1.96</v>
      </c>
      <c r="E3655">
        <v>1.98</v>
      </c>
      <c r="F3655">
        <v>2.0099999999999998</v>
      </c>
      <c r="G3655">
        <v>2.08</v>
      </c>
      <c r="H3655">
        <v>2.19</v>
      </c>
      <c r="I3655">
        <v>2.29</v>
      </c>
      <c r="J3655">
        <v>3.85</v>
      </c>
      <c r="K3655">
        <v>1.71</v>
      </c>
    </row>
    <row r="3656" spans="1:11" x14ac:dyDescent="0.25">
      <c r="A3656" t="s">
        <v>20</v>
      </c>
      <c r="B3656">
        <v>543187</v>
      </c>
      <c r="C3656" t="s">
        <v>1507</v>
      </c>
      <c r="D3656">
        <v>4593.8999999999996</v>
      </c>
      <c r="E3656">
        <v>4500.6400000000003</v>
      </c>
      <c r="F3656">
        <v>4458.7</v>
      </c>
      <c r="G3656">
        <v>4409.78</v>
      </c>
      <c r="H3656">
        <v>4338.5</v>
      </c>
      <c r="I3656">
        <v>3978.95</v>
      </c>
      <c r="J3656">
        <v>4800</v>
      </c>
      <c r="K3656">
        <v>3900</v>
      </c>
    </row>
    <row r="3657" spans="1:11" x14ac:dyDescent="0.25">
      <c r="A3657" t="s">
        <v>20</v>
      </c>
      <c r="B3657">
        <v>543193</v>
      </c>
      <c r="C3657" t="s">
        <v>1058</v>
      </c>
      <c r="D3657">
        <v>156.30000000000001</v>
      </c>
      <c r="E3657">
        <v>158.44</v>
      </c>
      <c r="F3657">
        <v>158.1</v>
      </c>
      <c r="G3657">
        <v>156.25</v>
      </c>
      <c r="H3657">
        <v>153.99</v>
      </c>
      <c r="I3657">
        <v>147.91999999999999</v>
      </c>
      <c r="J3657">
        <v>167.5</v>
      </c>
      <c r="K3657">
        <v>141</v>
      </c>
    </row>
    <row r="3658" spans="1:11" x14ac:dyDescent="0.25">
      <c r="A3658" t="s">
        <v>20</v>
      </c>
      <c r="B3658">
        <v>543194</v>
      </c>
      <c r="C3658" t="s">
        <v>5800</v>
      </c>
      <c r="D3658">
        <v>140</v>
      </c>
      <c r="E3658">
        <v>137.33000000000001</v>
      </c>
      <c r="F3658">
        <v>131.13</v>
      </c>
      <c r="G3658">
        <v>123.08</v>
      </c>
      <c r="H3658">
        <v>116.33</v>
      </c>
      <c r="I3658">
        <v>185.78</v>
      </c>
      <c r="J3658">
        <v>140</v>
      </c>
      <c r="K3658">
        <v>78.05</v>
      </c>
    </row>
    <row r="3659" spans="1:11" x14ac:dyDescent="0.25">
      <c r="A3659" t="s">
        <v>20</v>
      </c>
      <c r="B3659">
        <v>543207</v>
      </c>
      <c r="C3659" t="s">
        <v>4871</v>
      </c>
      <c r="D3659">
        <v>10.4</v>
      </c>
      <c r="E3659">
        <v>10.24</v>
      </c>
      <c r="F3659">
        <v>10.029999999999999</v>
      </c>
      <c r="G3659">
        <v>9.77</v>
      </c>
      <c r="H3659">
        <v>9.5</v>
      </c>
      <c r="I3659">
        <v>8.24</v>
      </c>
      <c r="J3659">
        <v>10.88</v>
      </c>
      <c r="K3659">
        <v>8.16</v>
      </c>
    </row>
    <row r="3660" spans="1:11" x14ac:dyDescent="0.25">
      <c r="A3660" t="s">
        <v>20</v>
      </c>
      <c r="B3660">
        <v>543208</v>
      </c>
      <c r="C3660" t="s">
        <v>4872</v>
      </c>
      <c r="D3660">
        <v>90</v>
      </c>
      <c r="E3660">
        <v>90.42</v>
      </c>
      <c r="F3660">
        <v>90.54</v>
      </c>
      <c r="G3660">
        <v>92.12</v>
      </c>
      <c r="H3660">
        <v>93.56</v>
      </c>
      <c r="I3660">
        <v>68.650000000000006</v>
      </c>
      <c r="J3660">
        <v>113.37</v>
      </c>
      <c r="K3660">
        <v>77.89</v>
      </c>
    </row>
    <row r="3661" spans="1:11" x14ac:dyDescent="0.25">
      <c r="A3661" t="s">
        <v>20</v>
      </c>
      <c r="B3661">
        <v>543209</v>
      </c>
      <c r="C3661" t="s">
        <v>4873</v>
      </c>
      <c r="D3661">
        <v>69.3</v>
      </c>
      <c r="E3661">
        <v>66.27</v>
      </c>
      <c r="F3661">
        <v>62.85</v>
      </c>
      <c r="G3661">
        <v>58.23</v>
      </c>
      <c r="H3661">
        <v>51.32</v>
      </c>
      <c r="I3661">
        <v>39.81</v>
      </c>
      <c r="J3661">
        <v>73</v>
      </c>
      <c r="K3661">
        <v>35</v>
      </c>
    </row>
    <row r="3662" spans="1:11" x14ac:dyDescent="0.25">
      <c r="A3662" t="s">
        <v>20</v>
      </c>
      <c r="B3662">
        <v>543210</v>
      </c>
      <c r="C3662" t="s">
        <v>1541</v>
      </c>
      <c r="D3662">
        <v>624.95000000000005</v>
      </c>
      <c r="E3662">
        <v>624.92999999999995</v>
      </c>
      <c r="F3662">
        <v>621.91999999999996</v>
      </c>
      <c r="G3662">
        <v>617.71</v>
      </c>
      <c r="H3662">
        <v>617.66999999999996</v>
      </c>
      <c r="I3662">
        <v>629.16</v>
      </c>
      <c r="J3662">
        <v>691.3</v>
      </c>
      <c r="K3662">
        <v>568.95000000000005</v>
      </c>
    </row>
    <row r="3663" spans="1:11" x14ac:dyDescent="0.25">
      <c r="A3663" t="s">
        <v>20</v>
      </c>
      <c r="B3663">
        <v>543211</v>
      </c>
      <c r="C3663" t="s">
        <v>4874</v>
      </c>
      <c r="D3663">
        <v>35.42</v>
      </c>
      <c r="E3663">
        <v>35.19</v>
      </c>
      <c r="F3663">
        <v>35.19</v>
      </c>
      <c r="G3663">
        <v>35.340000000000003</v>
      </c>
      <c r="H3663">
        <v>34.840000000000003</v>
      </c>
      <c r="I3663">
        <v>40.49</v>
      </c>
      <c r="J3663">
        <v>45.66</v>
      </c>
      <c r="K3663">
        <v>26.5</v>
      </c>
    </row>
    <row r="3664" spans="1:11" x14ac:dyDescent="0.25">
      <c r="A3664" t="s">
        <v>20</v>
      </c>
      <c r="B3664">
        <v>543212</v>
      </c>
      <c r="C3664" t="s">
        <v>1550</v>
      </c>
      <c r="D3664">
        <v>399.55</v>
      </c>
      <c r="E3664">
        <v>404.27</v>
      </c>
      <c r="F3664">
        <v>403.62</v>
      </c>
      <c r="G3664">
        <v>401.51</v>
      </c>
      <c r="H3664">
        <v>404.47</v>
      </c>
      <c r="I3664">
        <v>399.72</v>
      </c>
      <c r="J3664">
        <v>482.3</v>
      </c>
      <c r="K3664">
        <v>370</v>
      </c>
    </row>
    <row r="3665" spans="1:11" x14ac:dyDescent="0.25">
      <c r="A3665" t="s">
        <v>20</v>
      </c>
      <c r="B3665">
        <v>543213</v>
      </c>
      <c r="C3665" t="s">
        <v>1551</v>
      </c>
      <c r="D3665">
        <v>727.15</v>
      </c>
      <c r="E3665">
        <v>727.41</v>
      </c>
      <c r="F3665">
        <v>728.95</v>
      </c>
      <c r="G3665">
        <v>742.84</v>
      </c>
      <c r="H3665">
        <v>776.42</v>
      </c>
      <c r="I3665">
        <v>796.39</v>
      </c>
      <c r="J3665">
        <v>886.95</v>
      </c>
      <c r="K3665">
        <v>707.35</v>
      </c>
    </row>
    <row r="3666" spans="1:11" x14ac:dyDescent="0.25">
      <c r="A3666" t="s">
        <v>20</v>
      </c>
      <c r="B3666">
        <v>543214</v>
      </c>
      <c r="C3666" t="s">
        <v>2023</v>
      </c>
      <c r="D3666">
        <v>768</v>
      </c>
      <c r="E3666">
        <v>765.74</v>
      </c>
      <c r="F3666">
        <v>748.03</v>
      </c>
      <c r="G3666">
        <v>709.89</v>
      </c>
      <c r="H3666">
        <v>634.71</v>
      </c>
      <c r="I3666">
        <v>465.18</v>
      </c>
      <c r="J3666">
        <v>785.85</v>
      </c>
      <c r="K3666">
        <v>410.05</v>
      </c>
    </row>
    <row r="3667" spans="1:11" x14ac:dyDescent="0.25">
      <c r="A3667" t="s">
        <v>20</v>
      </c>
      <c r="B3667">
        <v>543215</v>
      </c>
      <c r="C3667" t="s">
        <v>1649</v>
      </c>
      <c r="D3667">
        <v>1163.46</v>
      </c>
      <c r="E3667">
        <v>1163.21</v>
      </c>
      <c r="F3667">
        <v>1162.58</v>
      </c>
      <c r="G3667">
        <v>1160.83</v>
      </c>
      <c r="H3667">
        <v>1156.04</v>
      </c>
      <c r="I3667">
        <v>1132.74</v>
      </c>
      <c r="J3667">
        <v>1176.42</v>
      </c>
      <c r="K3667">
        <v>1126.0999999999999</v>
      </c>
    </row>
    <row r="3668" spans="1:11" x14ac:dyDescent="0.25">
      <c r="A3668" t="s">
        <v>20</v>
      </c>
      <c r="B3668">
        <v>543216</v>
      </c>
      <c r="C3668" t="s">
        <v>1648</v>
      </c>
      <c r="D3668">
        <v>1167.5</v>
      </c>
      <c r="E3668">
        <v>1164.44</v>
      </c>
      <c r="F3668">
        <v>1162.6199999999999</v>
      </c>
      <c r="G3668">
        <v>1160.6500000000001</v>
      </c>
      <c r="H3668">
        <v>1157.3699999999999</v>
      </c>
      <c r="I3668">
        <v>1135.07</v>
      </c>
      <c r="J3668">
        <v>1185.55</v>
      </c>
      <c r="K3668">
        <v>1146</v>
      </c>
    </row>
    <row r="3669" spans="1:11" x14ac:dyDescent="0.25">
      <c r="A3669" t="s">
        <v>20</v>
      </c>
      <c r="B3669">
        <v>543217</v>
      </c>
      <c r="C3669" t="s">
        <v>4875</v>
      </c>
      <c r="D3669">
        <v>326.66000000000003</v>
      </c>
      <c r="E3669">
        <v>322.38</v>
      </c>
      <c r="F3669">
        <v>319.67</v>
      </c>
      <c r="G3669">
        <v>316.74</v>
      </c>
      <c r="H3669">
        <v>313.87</v>
      </c>
      <c r="I3669">
        <v>316.52999999999997</v>
      </c>
      <c r="J3669">
        <v>364.3</v>
      </c>
      <c r="K3669">
        <v>298.8</v>
      </c>
    </row>
    <row r="3670" spans="1:11" x14ac:dyDescent="0.25">
      <c r="A3670" t="s">
        <v>20</v>
      </c>
      <c r="B3670">
        <v>543218</v>
      </c>
      <c r="C3670" t="s">
        <v>1190</v>
      </c>
      <c r="D3670">
        <v>473.05</v>
      </c>
      <c r="E3670">
        <v>458.1</v>
      </c>
      <c r="F3670">
        <v>446.69</v>
      </c>
      <c r="G3670">
        <v>426.73</v>
      </c>
      <c r="H3670">
        <v>384.32</v>
      </c>
      <c r="I3670">
        <v>285.5</v>
      </c>
      <c r="J3670">
        <v>478.55</v>
      </c>
      <c r="K3670">
        <v>223.9</v>
      </c>
    </row>
    <row r="3671" spans="1:11" x14ac:dyDescent="0.25">
      <c r="A3671" t="s">
        <v>20</v>
      </c>
      <c r="B3671">
        <v>543219</v>
      </c>
      <c r="C3671" t="s">
        <v>1651</v>
      </c>
      <c r="D3671">
        <v>213.5</v>
      </c>
      <c r="E3671">
        <v>211.73</v>
      </c>
      <c r="F3671">
        <v>209.78</v>
      </c>
      <c r="G3671">
        <v>207.31</v>
      </c>
      <c r="H3671">
        <v>204.09</v>
      </c>
      <c r="I3671">
        <v>192.5</v>
      </c>
      <c r="J3671">
        <v>230.7</v>
      </c>
      <c r="K3671">
        <v>187</v>
      </c>
    </row>
    <row r="3672" spans="1:11" x14ac:dyDescent="0.25">
      <c r="A3672" t="s">
        <v>20</v>
      </c>
      <c r="B3672">
        <v>543220</v>
      </c>
      <c r="C3672" t="s">
        <v>1653</v>
      </c>
      <c r="D3672">
        <v>607.5</v>
      </c>
      <c r="E3672">
        <v>603.44000000000005</v>
      </c>
      <c r="F3672">
        <v>597.41</v>
      </c>
      <c r="G3672">
        <v>589.91</v>
      </c>
      <c r="H3672">
        <v>581.26</v>
      </c>
      <c r="I3672">
        <v>537.21</v>
      </c>
      <c r="J3672">
        <v>625.04999999999995</v>
      </c>
      <c r="K3672">
        <v>509.05</v>
      </c>
    </row>
    <row r="3673" spans="1:11" x14ac:dyDescent="0.25">
      <c r="A3673" t="s">
        <v>20</v>
      </c>
      <c r="B3673">
        <v>543221</v>
      </c>
      <c r="C3673" t="s">
        <v>1652</v>
      </c>
      <c r="D3673">
        <v>33.94</v>
      </c>
      <c r="E3673">
        <v>33.39</v>
      </c>
      <c r="F3673">
        <v>33.06</v>
      </c>
      <c r="G3673">
        <v>32.94</v>
      </c>
      <c r="H3673">
        <v>32.950000000000003</v>
      </c>
      <c r="I3673">
        <v>31.86</v>
      </c>
      <c r="J3673">
        <v>35.57</v>
      </c>
      <c r="K3673">
        <v>31.17</v>
      </c>
    </row>
    <row r="3674" spans="1:11" x14ac:dyDescent="0.25">
      <c r="A3674" t="s">
        <v>20</v>
      </c>
      <c r="B3674">
        <v>543223</v>
      </c>
      <c r="C3674" t="s">
        <v>4876</v>
      </c>
      <c r="D3674">
        <v>144.94999999999999</v>
      </c>
      <c r="E3674">
        <v>146.77000000000001</v>
      </c>
      <c r="F3674">
        <v>146.01</v>
      </c>
      <c r="G3674">
        <v>144.91999999999999</v>
      </c>
      <c r="H3674">
        <v>144.94999999999999</v>
      </c>
      <c r="I3674">
        <v>127.37</v>
      </c>
      <c r="J3674">
        <v>194.9</v>
      </c>
      <c r="K3674">
        <v>129.15</v>
      </c>
    </row>
    <row r="3675" spans="1:11" x14ac:dyDescent="0.25">
      <c r="A3675" t="s">
        <v>20</v>
      </c>
      <c r="B3675">
        <v>543224</v>
      </c>
      <c r="C3675" t="s">
        <v>1657</v>
      </c>
      <c r="D3675">
        <v>442.71</v>
      </c>
      <c r="E3675">
        <v>444.59</v>
      </c>
      <c r="F3675">
        <v>443.66</v>
      </c>
      <c r="G3675">
        <v>443.29</v>
      </c>
      <c r="H3675">
        <v>445.77</v>
      </c>
      <c r="I3675">
        <v>437.71</v>
      </c>
      <c r="J3675">
        <v>529</v>
      </c>
      <c r="K3675">
        <v>402</v>
      </c>
    </row>
    <row r="3676" spans="1:11" x14ac:dyDescent="0.25">
      <c r="A3676" t="s">
        <v>20</v>
      </c>
      <c r="B3676">
        <v>543226</v>
      </c>
      <c r="C3676" t="s">
        <v>1658</v>
      </c>
      <c r="D3676">
        <v>44.33</v>
      </c>
      <c r="E3676">
        <v>44.64</v>
      </c>
      <c r="F3676">
        <v>44.55</v>
      </c>
      <c r="G3676">
        <v>44.5</v>
      </c>
      <c r="H3676">
        <v>44.74</v>
      </c>
      <c r="I3676">
        <v>44.2</v>
      </c>
      <c r="J3676">
        <v>47.04</v>
      </c>
      <c r="K3676">
        <v>42.91</v>
      </c>
    </row>
    <row r="3677" spans="1:11" x14ac:dyDescent="0.25">
      <c r="A3677" t="s">
        <v>20</v>
      </c>
      <c r="B3677">
        <v>543227</v>
      </c>
      <c r="C3677" t="s">
        <v>33</v>
      </c>
      <c r="D3677">
        <v>848</v>
      </c>
      <c r="E3677">
        <v>843.48</v>
      </c>
      <c r="F3677">
        <v>838.35</v>
      </c>
      <c r="G3677">
        <v>837.83</v>
      </c>
      <c r="H3677">
        <v>856.92</v>
      </c>
      <c r="I3677">
        <v>891.81</v>
      </c>
      <c r="J3677">
        <v>969.95</v>
      </c>
      <c r="K3677">
        <v>798.05</v>
      </c>
    </row>
    <row r="3678" spans="1:11" x14ac:dyDescent="0.25">
      <c r="A3678" t="s">
        <v>20</v>
      </c>
      <c r="B3678">
        <v>543228</v>
      </c>
      <c r="C3678" t="s">
        <v>36</v>
      </c>
      <c r="D3678">
        <v>1556.85</v>
      </c>
      <c r="E3678">
        <v>1557.22</v>
      </c>
      <c r="F3678">
        <v>1557.72</v>
      </c>
      <c r="G3678">
        <v>1559.79</v>
      </c>
      <c r="H3678">
        <v>1557.79</v>
      </c>
      <c r="I3678">
        <v>1487.44</v>
      </c>
      <c r="J3678">
        <v>1615.05</v>
      </c>
      <c r="K3678">
        <v>1466</v>
      </c>
    </row>
    <row r="3679" spans="1:11" x14ac:dyDescent="0.25">
      <c r="A3679" t="s">
        <v>20</v>
      </c>
      <c r="B3679">
        <v>543229</v>
      </c>
      <c r="C3679" t="s">
        <v>4877</v>
      </c>
      <c r="D3679">
        <v>377.35</v>
      </c>
      <c r="E3679">
        <v>408.11</v>
      </c>
      <c r="F3679">
        <v>423.33</v>
      </c>
      <c r="G3679">
        <v>427.28</v>
      </c>
      <c r="H3679">
        <v>394.67</v>
      </c>
      <c r="I3679">
        <v>287.19</v>
      </c>
      <c r="J3679">
        <v>575</v>
      </c>
      <c r="K3679">
        <v>275</v>
      </c>
    </row>
    <row r="3680" spans="1:11" x14ac:dyDescent="0.25">
      <c r="A3680" t="s">
        <v>20</v>
      </c>
      <c r="B3680">
        <v>543230</v>
      </c>
      <c r="C3680" t="s">
        <v>4878</v>
      </c>
      <c r="D3680">
        <v>446.25</v>
      </c>
      <c r="E3680">
        <v>436.2</v>
      </c>
      <c r="F3680">
        <v>422.38</v>
      </c>
      <c r="G3680">
        <v>408.75</v>
      </c>
      <c r="H3680">
        <v>400.78</v>
      </c>
      <c r="I3680">
        <v>352.01</v>
      </c>
      <c r="J3680">
        <v>489</v>
      </c>
      <c r="K3680">
        <v>352.25</v>
      </c>
    </row>
    <row r="3681" spans="1:11" x14ac:dyDescent="0.25">
      <c r="A3681" t="s">
        <v>20</v>
      </c>
      <c r="B3681">
        <v>543231</v>
      </c>
      <c r="C3681" t="s">
        <v>1776</v>
      </c>
      <c r="D3681">
        <v>89.9</v>
      </c>
      <c r="E3681">
        <v>86.06</v>
      </c>
      <c r="F3681">
        <v>85.1</v>
      </c>
      <c r="G3681">
        <v>83.54</v>
      </c>
      <c r="H3681">
        <v>80.17</v>
      </c>
      <c r="I3681">
        <v>72.010000000000005</v>
      </c>
      <c r="J3681">
        <v>92.36</v>
      </c>
      <c r="K3681">
        <v>68.010000000000005</v>
      </c>
    </row>
    <row r="3682" spans="1:11" x14ac:dyDescent="0.25">
      <c r="A3682" t="s">
        <v>20</v>
      </c>
      <c r="B3682">
        <v>543232</v>
      </c>
      <c r="C3682" t="s">
        <v>66</v>
      </c>
      <c r="D3682">
        <v>2832.1</v>
      </c>
      <c r="E3682">
        <v>2734.95</v>
      </c>
      <c r="F3682">
        <v>2623.02</v>
      </c>
      <c r="G3682">
        <v>2534.6</v>
      </c>
      <c r="H3682">
        <v>2474.4</v>
      </c>
      <c r="I3682">
        <v>2366.85</v>
      </c>
      <c r="J3682">
        <v>2890</v>
      </c>
      <c r="K3682">
        <v>2232.1</v>
      </c>
    </row>
    <row r="3683" spans="1:11" x14ac:dyDescent="0.25">
      <c r="A3683" t="s">
        <v>20</v>
      </c>
      <c r="B3683">
        <v>543233</v>
      </c>
      <c r="C3683" t="s">
        <v>53</v>
      </c>
      <c r="D3683">
        <v>264.3</v>
      </c>
      <c r="E3683">
        <v>266.18</v>
      </c>
      <c r="F3683">
        <v>266.87</v>
      </c>
      <c r="G3683">
        <v>268.27999999999997</v>
      </c>
      <c r="H3683">
        <v>271.94</v>
      </c>
      <c r="I3683">
        <v>281.37</v>
      </c>
      <c r="J3683">
        <v>319.05</v>
      </c>
      <c r="K3683">
        <v>241.65</v>
      </c>
    </row>
    <row r="3684" spans="1:11" x14ac:dyDescent="0.25">
      <c r="A3684" t="s">
        <v>20</v>
      </c>
      <c r="B3684">
        <v>543234</v>
      </c>
      <c r="C3684" t="s">
        <v>2003</v>
      </c>
      <c r="D3684">
        <v>92.7</v>
      </c>
      <c r="E3684">
        <v>90.51</v>
      </c>
      <c r="F3684">
        <v>89.44</v>
      </c>
      <c r="G3684">
        <v>88.59</v>
      </c>
      <c r="H3684">
        <v>87.39</v>
      </c>
      <c r="I3684">
        <v>94.56</v>
      </c>
      <c r="J3684">
        <v>114.5</v>
      </c>
      <c r="K3684">
        <v>70.75</v>
      </c>
    </row>
    <row r="3685" spans="1:11" x14ac:dyDescent="0.25">
      <c r="A3685" t="s">
        <v>20</v>
      </c>
      <c r="B3685">
        <v>543235</v>
      </c>
      <c r="C3685" t="s">
        <v>61</v>
      </c>
      <c r="D3685">
        <v>2917.65</v>
      </c>
      <c r="E3685">
        <v>2893.68</v>
      </c>
      <c r="F3685">
        <v>2804.23</v>
      </c>
      <c r="G3685">
        <v>2643.86</v>
      </c>
      <c r="H3685">
        <v>2323.67</v>
      </c>
      <c r="I3685">
        <v>1782.72</v>
      </c>
      <c r="J3685">
        <v>3089.45</v>
      </c>
      <c r="K3685">
        <v>1460.1</v>
      </c>
    </row>
    <row r="3686" spans="1:11" x14ac:dyDescent="0.25">
      <c r="A3686" t="s">
        <v>20</v>
      </c>
      <c r="B3686">
        <v>543236</v>
      </c>
      <c r="C3686" t="s">
        <v>1345</v>
      </c>
      <c r="D3686">
        <v>144.5</v>
      </c>
      <c r="E3686">
        <v>146.21</v>
      </c>
      <c r="F3686">
        <v>149.68</v>
      </c>
      <c r="G3686">
        <v>156</v>
      </c>
      <c r="H3686">
        <v>168.97</v>
      </c>
      <c r="I3686">
        <v>177.12</v>
      </c>
      <c r="J3686">
        <v>220</v>
      </c>
      <c r="K3686">
        <v>138.19999999999999</v>
      </c>
    </row>
    <row r="3687" spans="1:11" x14ac:dyDescent="0.25">
      <c r="A3687" t="s">
        <v>20</v>
      </c>
      <c r="B3687">
        <v>543237</v>
      </c>
      <c r="C3687" t="s">
        <v>93</v>
      </c>
      <c r="D3687">
        <v>1969.8</v>
      </c>
      <c r="E3687">
        <v>1980.28</v>
      </c>
      <c r="F3687">
        <v>1980.47</v>
      </c>
      <c r="G3687">
        <v>1994.92</v>
      </c>
      <c r="H3687">
        <v>1989.65</v>
      </c>
      <c r="I3687">
        <v>1498.74</v>
      </c>
      <c r="J3687">
        <v>2483</v>
      </c>
      <c r="K3687">
        <v>1714.35</v>
      </c>
    </row>
    <row r="3688" spans="1:11" x14ac:dyDescent="0.25">
      <c r="A3688" t="s">
        <v>20</v>
      </c>
      <c r="B3688">
        <v>543238</v>
      </c>
      <c r="C3688" t="s">
        <v>97</v>
      </c>
      <c r="D3688">
        <v>787.5</v>
      </c>
      <c r="E3688">
        <v>780.39</v>
      </c>
      <c r="F3688">
        <v>777.45</v>
      </c>
      <c r="G3688">
        <v>775.81</v>
      </c>
      <c r="H3688">
        <v>775.48</v>
      </c>
      <c r="I3688">
        <v>756.39</v>
      </c>
      <c r="J3688">
        <v>834.55</v>
      </c>
      <c r="K3688">
        <v>735.75</v>
      </c>
    </row>
    <row r="3689" spans="1:11" x14ac:dyDescent="0.25">
      <c r="A3689" t="s">
        <v>20</v>
      </c>
      <c r="B3689">
        <v>543239</v>
      </c>
      <c r="C3689" t="s">
        <v>4879</v>
      </c>
      <c r="D3689">
        <v>172.2</v>
      </c>
      <c r="E3689">
        <v>170.81</v>
      </c>
      <c r="F3689">
        <v>171.15</v>
      </c>
      <c r="G3689">
        <v>171.79</v>
      </c>
      <c r="H3689">
        <v>165.98</v>
      </c>
      <c r="I3689">
        <v>132.13999999999999</v>
      </c>
      <c r="J3689">
        <v>203.9</v>
      </c>
      <c r="K3689">
        <v>106</v>
      </c>
    </row>
    <row r="3690" spans="1:11" x14ac:dyDescent="0.25">
      <c r="A3690" t="s">
        <v>20</v>
      </c>
      <c r="B3690">
        <v>543240</v>
      </c>
      <c r="C3690" t="s">
        <v>100</v>
      </c>
      <c r="D3690">
        <v>295.10000000000002</v>
      </c>
      <c r="E3690">
        <v>295.35000000000002</v>
      </c>
      <c r="F3690">
        <v>297.45</v>
      </c>
      <c r="G3690">
        <v>301.27999999999997</v>
      </c>
      <c r="H3690">
        <v>304.10000000000002</v>
      </c>
      <c r="I3690">
        <v>276.52999999999997</v>
      </c>
      <c r="J3690">
        <v>342.65</v>
      </c>
      <c r="K3690">
        <v>252.7</v>
      </c>
    </row>
    <row r="3691" spans="1:11" x14ac:dyDescent="0.25">
      <c r="A3691" t="s">
        <v>20</v>
      </c>
      <c r="B3691">
        <v>543241</v>
      </c>
      <c r="C3691" t="s">
        <v>4880</v>
      </c>
      <c r="D3691">
        <v>118</v>
      </c>
      <c r="E3691">
        <v>118.39</v>
      </c>
      <c r="F3691">
        <v>118.75</v>
      </c>
      <c r="G3691">
        <v>118.78</v>
      </c>
      <c r="H3691">
        <v>113.84</v>
      </c>
      <c r="I3691">
        <v>96.43</v>
      </c>
      <c r="J3691">
        <v>129.5</v>
      </c>
      <c r="K3691">
        <v>78.5</v>
      </c>
    </row>
    <row r="3692" spans="1:11" x14ac:dyDescent="0.25">
      <c r="A3692" t="s">
        <v>20</v>
      </c>
      <c r="B3692">
        <v>543242</v>
      </c>
      <c r="C3692" t="s">
        <v>112</v>
      </c>
      <c r="D3692">
        <v>142.30000000000001</v>
      </c>
      <c r="E3692">
        <v>140.27000000000001</v>
      </c>
      <c r="F3692">
        <v>139.06</v>
      </c>
      <c r="G3692">
        <v>136.03</v>
      </c>
      <c r="H3692">
        <v>128.41999999999999</v>
      </c>
      <c r="I3692">
        <v>113.07</v>
      </c>
      <c r="J3692">
        <v>146.4</v>
      </c>
      <c r="K3692">
        <v>107.3</v>
      </c>
    </row>
    <row r="3693" spans="1:11" x14ac:dyDescent="0.25">
      <c r="A3693" t="s">
        <v>20</v>
      </c>
      <c r="B3693">
        <v>543243</v>
      </c>
      <c r="C3693" t="s">
        <v>136</v>
      </c>
      <c r="D3693">
        <v>97.3</v>
      </c>
      <c r="E3693">
        <v>97.07</v>
      </c>
      <c r="F3693">
        <v>96.64</v>
      </c>
      <c r="G3693">
        <v>95.91</v>
      </c>
      <c r="H3693">
        <v>93.55</v>
      </c>
      <c r="I3693">
        <v>82.45</v>
      </c>
      <c r="J3693">
        <v>101.99</v>
      </c>
      <c r="K3693">
        <v>82.25</v>
      </c>
    </row>
    <row r="3694" spans="1:11" x14ac:dyDescent="0.25">
      <c r="A3694" t="s">
        <v>20</v>
      </c>
      <c r="B3694">
        <v>543244</v>
      </c>
      <c r="C3694" t="s">
        <v>4881</v>
      </c>
      <c r="D3694">
        <v>110.17</v>
      </c>
      <c r="E3694">
        <v>103.34</v>
      </c>
      <c r="F3694">
        <v>97.8</v>
      </c>
      <c r="G3694">
        <v>89.02</v>
      </c>
      <c r="H3694">
        <v>73.77</v>
      </c>
      <c r="I3694">
        <v>54.71</v>
      </c>
      <c r="J3694">
        <v>110.25</v>
      </c>
      <c r="K3694">
        <v>28.5</v>
      </c>
    </row>
    <row r="3695" spans="1:11" x14ac:dyDescent="0.25">
      <c r="A3695" t="s">
        <v>20</v>
      </c>
      <c r="B3695">
        <v>543245</v>
      </c>
      <c r="C3695" t="s">
        <v>173</v>
      </c>
      <c r="D3695">
        <v>1627.3</v>
      </c>
      <c r="E3695">
        <v>1620.62</v>
      </c>
      <c r="F3695">
        <v>1610.48</v>
      </c>
      <c r="G3695">
        <v>1600.59</v>
      </c>
      <c r="H3695">
        <v>1581.73</v>
      </c>
      <c r="I3695">
        <v>1538.27</v>
      </c>
      <c r="J3695">
        <v>1810</v>
      </c>
      <c r="K3695">
        <v>1263</v>
      </c>
    </row>
    <row r="3696" spans="1:11" x14ac:dyDescent="0.25">
      <c r="A3696" t="s">
        <v>20</v>
      </c>
      <c r="B3696">
        <v>543246</v>
      </c>
      <c r="C3696" t="s">
        <v>1740</v>
      </c>
      <c r="D3696">
        <v>32.479999999999997</v>
      </c>
      <c r="E3696">
        <v>32.36</v>
      </c>
      <c r="F3696">
        <v>32.25</v>
      </c>
      <c r="G3696">
        <v>32.200000000000003</v>
      </c>
      <c r="H3696">
        <v>32.1</v>
      </c>
      <c r="I3696">
        <v>31.03</v>
      </c>
      <c r="J3696">
        <v>37.5</v>
      </c>
      <c r="K3696">
        <v>25.94</v>
      </c>
    </row>
    <row r="3697" spans="1:11" x14ac:dyDescent="0.25">
      <c r="A3697" t="s">
        <v>20</v>
      </c>
      <c r="B3697">
        <v>543247</v>
      </c>
      <c r="C3697" t="s">
        <v>5801</v>
      </c>
      <c r="D3697">
        <v>31</v>
      </c>
      <c r="E3697">
        <v>32.99</v>
      </c>
      <c r="F3697">
        <v>33.85</v>
      </c>
      <c r="G3697">
        <v>33.85</v>
      </c>
      <c r="H3697">
        <v>32.71</v>
      </c>
      <c r="I3697">
        <v>30.99</v>
      </c>
    </row>
    <row r="3698" spans="1:11" x14ac:dyDescent="0.25">
      <c r="A3698" t="s">
        <v>20</v>
      </c>
      <c r="B3698">
        <v>543248</v>
      </c>
      <c r="C3698" t="s">
        <v>209</v>
      </c>
      <c r="D3698">
        <v>115.05</v>
      </c>
      <c r="E3698">
        <v>115.76</v>
      </c>
      <c r="F3698">
        <v>115.52</v>
      </c>
      <c r="G3698">
        <v>116.06</v>
      </c>
      <c r="H3698">
        <v>117.56</v>
      </c>
      <c r="I3698">
        <v>114.53</v>
      </c>
      <c r="J3698">
        <v>137.85</v>
      </c>
      <c r="K3698">
        <v>108.95</v>
      </c>
    </row>
    <row r="3699" spans="1:11" x14ac:dyDescent="0.25">
      <c r="A3699" t="s">
        <v>20</v>
      </c>
      <c r="B3699">
        <v>543249</v>
      </c>
      <c r="C3699" t="s">
        <v>220</v>
      </c>
      <c r="D3699">
        <v>114.2</v>
      </c>
      <c r="E3699">
        <v>108.6</v>
      </c>
      <c r="F3699">
        <v>105.48</v>
      </c>
      <c r="G3699">
        <v>101.86</v>
      </c>
      <c r="H3699">
        <v>95.2</v>
      </c>
      <c r="I3699">
        <v>72.989999999999995</v>
      </c>
      <c r="J3699">
        <v>114.95</v>
      </c>
      <c r="K3699">
        <v>71.05</v>
      </c>
    </row>
    <row r="3700" spans="1:11" x14ac:dyDescent="0.25">
      <c r="A3700" t="s">
        <v>20</v>
      </c>
      <c r="B3700">
        <v>543250</v>
      </c>
      <c r="C3700" t="s">
        <v>211</v>
      </c>
      <c r="D3700">
        <v>53.4</v>
      </c>
      <c r="E3700">
        <v>53.2</v>
      </c>
      <c r="F3700">
        <v>53.1</v>
      </c>
      <c r="G3700">
        <v>52.98</v>
      </c>
      <c r="H3700">
        <v>52.78</v>
      </c>
      <c r="I3700">
        <v>51.66</v>
      </c>
      <c r="J3700">
        <v>53.4</v>
      </c>
      <c r="K3700">
        <v>52.15</v>
      </c>
    </row>
    <row r="3701" spans="1:11" x14ac:dyDescent="0.25">
      <c r="A3701" t="s">
        <v>20</v>
      </c>
      <c r="B3701">
        <v>543251</v>
      </c>
      <c r="C3701" t="s">
        <v>1794</v>
      </c>
      <c r="D3701">
        <v>33.5</v>
      </c>
      <c r="E3701">
        <v>34.200000000000003</v>
      </c>
      <c r="F3701">
        <v>34.090000000000003</v>
      </c>
      <c r="G3701">
        <v>33.81</v>
      </c>
      <c r="H3701">
        <v>33.119999999999997</v>
      </c>
      <c r="I3701">
        <v>28.79</v>
      </c>
      <c r="J3701">
        <v>48</v>
      </c>
      <c r="K3701">
        <v>21</v>
      </c>
    </row>
    <row r="3702" spans="1:11" x14ac:dyDescent="0.25">
      <c r="A3702" t="s">
        <v>20</v>
      </c>
      <c r="B3702">
        <v>543252</v>
      </c>
      <c r="C3702" t="s">
        <v>224</v>
      </c>
      <c r="D3702">
        <v>1166.8</v>
      </c>
      <c r="E3702">
        <v>1166.94</v>
      </c>
      <c r="F3702">
        <v>1157.28</v>
      </c>
      <c r="G3702">
        <v>1143.79</v>
      </c>
      <c r="H3702">
        <v>1138.31</v>
      </c>
      <c r="I3702">
        <v>1204.7</v>
      </c>
      <c r="J3702">
        <v>1280</v>
      </c>
      <c r="K3702">
        <v>999</v>
      </c>
    </row>
    <row r="3703" spans="1:11" x14ac:dyDescent="0.25">
      <c r="A3703" t="s">
        <v>20</v>
      </c>
      <c r="B3703">
        <v>543253</v>
      </c>
      <c r="C3703" t="s">
        <v>228</v>
      </c>
      <c r="D3703">
        <v>1327.45</v>
      </c>
      <c r="E3703">
        <v>1295.58</v>
      </c>
      <c r="F3703">
        <v>1256.48</v>
      </c>
      <c r="G3703">
        <v>1203.57</v>
      </c>
      <c r="H3703">
        <v>1118.17</v>
      </c>
      <c r="I3703">
        <v>861.33</v>
      </c>
      <c r="J3703">
        <v>1373</v>
      </c>
      <c r="K3703">
        <v>850.05</v>
      </c>
    </row>
    <row r="3704" spans="1:11" x14ac:dyDescent="0.25">
      <c r="A3704" t="s">
        <v>20</v>
      </c>
      <c r="B3704">
        <v>543254</v>
      </c>
      <c r="C3704" t="s">
        <v>242</v>
      </c>
      <c r="D3704">
        <v>486.15</v>
      </c>
      <c r="E3704">
        <v>481.58</v>
      </c>
      <c r="F3704">
        <v>462.01</v>
      </c>
      <c r="G3704">
        <v>436.27</v>
      </c>
      <c r="H3704">
        <v>397.12</v>
      </c>
      <c r="I3704">
        <v>334.45</v>
      </c>
      <c r="J3704">
        <v>533.15</v>
      </c>
      <c r="K3704">
        <v>312.2</v>
      </c>
    </row>
    <row r="3705" spans="1:11" x14ac:dyDescent="0.25">
      <c r="A3705" t="s">
        <v>20</v>
      </c>
      <c r="B3705">
        <v>543255</v>
      </c>
      <c r="C3705" t="s">
        <v>1568</v>
      </c>
      <c r="D3705">
        <v>666.73</v>
      </c>
      <c r="E3705">
        <v>663.06</v>
      </c>
      <c r="F3705">
        <v>657.6</v>
      </c>
      <c r="G3705">
        <v>651.85</v>
      </c>
      <c r="H3705">
        <v>643.59</v>
      </c>
      <c r="I3705">
        <v>601.96</v>
      </c>
      <c r="J3705">
        <v>755</v>
      </c>
      <c r="K3705">
        <v>614</v>
      </c>
    </row>
    <row r="3706" spans="1:11" x14ac:dyDescent="0.25">
      <c r="A3706" t="s">
        <v>20</v>
      </c>
      <c r="B3706">
        <v>543256</v>
      </c>
      <c r="C3706" t="s">
        <v>4882</v>
      </c>
      <c r="D3706">
        <v>22.18</v>
      </c>
      <c r="E3706">
        <v>22.85</v>
      </c>
      <c r="F3706">
        <v>23.13</v>
      </c>
      <c r="G3706">
        <v>23.4</v>
      </c>
      <c r="H3706">
        <v>24.01</v>
      </c>
      <c r="I3706">
        <v>24.64</v>
      </c>
      <c r="J3706">
        <v>28.4</v>
      </c>
      <c r="K3706">
        <v>22</v>
      </c>
    </row>
    <row r="3707" spans="1:11" x14ac:dyDescent="0.25">
      <c r="A3707" t="s">
        <v>20</v>
      </c>
      <c r="B3707">
        <v>543257</v>
      </c>
      <c r="C3707" t="s">
        <v>265</v>
      </c>
      <c r="D3707">
        <v>76.89</v>
      </c>
      <c r="E3707">
        <v>74.709999999999994</v>
      </c>
      <c r="F3707">
        <v>74.27</v>
      </c>
      <c r="G3707">
        <v>74.010000000000005</v>
      </c>
      <c r="H3707">
        <v>70.510000000000005</v>
      </c>
      <c r="I3707">
        <v>50.47</v>
      </c>
      <c r="J3707">
        <v>92.94</v>
      </c>
      <c r="K3707">
        <v>38.81</v>
      </c>
    </row>
    <row r="3708" spans="1:11" x14ac:dyDescent="0.25">
      <c r="A3708" t="s">
        <v>20</v>
      </c>
      <c r="B3708">
        <v>543258</v>
      </c>
      <c r="C3708" t="s">
        <v>268</v>
      </c>
      <c r="D3708">
        <v>1538.95</v>
      </c>
      <c r="E3708">
        <v>1503.06</v>
      </c>
      <c r="F3708">
        <v>1485.7</v>
      </c>
      <c r="G3708">
        <v>1471.12</v>
      </c>
      <c r="H3708">
        <v>1476.24</v>
      </c>
      <c r="I3708">
        <v>1436.62</v>
      </c>
      <c r="J3708">
        <v>1700</v>
      </c>
      <c r="K3708">
        <v>1322.15</v>
      </c>
    </row>
    <row r="3709" spans="1:11" x14ac:dyDescent="0.25">
      <c r="A3709" t="s">
        <v>20</v>
      </c>
      <c r="B3709">
        <v>543259</v>
      </c>
      <c r="C3709" t="s">
        <v>270</v>
      </c>
      <c r="D3709">
        <v>934.1</v>
      </c>
      <c r="E3709">
        <v>942.81</v>
      </c>
      <c r="F3709">
        <v>936.97</v>
      </c>
      <c r="G3709">
        <v>924.79</v>
      </c>
      <c r="H3709">
        <v>894.52</v>
      </c>
      <c r="I3709">
        <v>821.82</v>
      </c>
      <c r="J3709">
        <v>980</v>
      </c>
      <c r="K3709">
        <v>805</v>
      </c>
    </row>
    <row r="3710" spans="1:11" x14ac:dyDescent="0.25">
      <c r="A3710" t="s">
        <v>20</v>
      </c>
      <c r="B3710">
        <v>543260</v>
      </c>
      <c r="C3710" t="s">
        <v>275</v>
      </c>
      <c r="D3710">
        <v>518.9</v>
      </c>
      <c r="E3710">
        <v>520.42999999999995</v>
      </c>
      <c r="F3710">
        <v>518.84</v>
      </c>
      <c r="G3710">
        <v>521.70000000000005</v>
      </c>
      <c r="H3710">
        <v>523.92999999999995</v>
      </c>
      <c r="I3710">
        <v>509.32</v>
      </c>
      <c r="J3710">
        <v>578.9</v>
      </c>
      <c r="K3710">
        <v>472.5</v>
      </c>
    </row>
    <row r="3711" spans="1:11" x14ac:dyDescent="0.25">
      <c r="A3711" t="s">
        <v>20</v>
      </c>
      <c r="B3711">
        <v>543261</v>
      </c>
      <c r="C3711" t="s">
        <v>4883</v>
      </c>
      <c r="D3711">
        <v>243.43</v>
      </c>
      <c r="E3711">
        <v>243.14</v>
      </c>
      <c r="F3711">
        <v>243.53</v>
      </c>
      <c r="G3711">
        <v>243.09</v>
      </c>
      <c r="H3711">
        <v>244.21</v>
      </c>
      <c r="I3711">
        <v>261.10000000000002</v>
      </c>
      <c r="J3711">
        <v>266</v>
      </c>
      <c r="K3711">
        <v>231.3</v>
      </c>
    </row>
    <row r="3712" spans="1:11" x14ac:dyDescent="0.25">
      <c r="A3712" t="s">
        <v>20</v>
      </c>
      <c r="B3712">
        <v>543262</v>
      </c>
      <c r="C3712" t="s">
        <v>4884</v>
      </c>
      <c r="D3712">
        <v>40.06</v>
      </c>
      <c r="E3712">
        <v>40.79</v>
      </c>
      <c r="F3712">
        <v>41.47</v>
      </c>
      <c r="G3712">
        <v>48.91</v>
      </c>
      <c r="H3712">
        <v>70.61</v>
      </c>
      <c r="I3712">
        <v>67.2</v>
      </c>
      <c r="J3712">
        <v>182.89</v>
      </c>
      <c r="K3712">
        <v>32.85</v>
      </c>
    </row>
    <row r="3713" spans="1:11" x14ac:dyDescent="0.25">
      <c r="A3713" t="s">
        <v>20</v>
      </c>
      <c r="B3713">
        <v>543263</v>
      </c>
      <c r="C3713" t="s">
        <v>295</v>
      </c>
      <c r="D3713">
        <v>104.2</v>
      </c>
      <c r="E3713">
        <v>102.02</v>
      </c>
      <c r="F3713">
        <v>97.83</v>
      </c>
      <c r="G3713">
        <v>93.15</v>
      </c>
      <c r="H3713">
        <v>86.84</v>
      </c>
      <c r="I3713">
        <v>80.09</v>
      </c>
      <c r="J3713">
        <v>111</v>
      </c>
      <c r="K3713">
        <v>66.3</v>
      </c>
    </row>
    <row r="3714" spans="1:11" x14ac:dyDescent="0.25">
      <c r="A3714" t="s">
        <v>20</v>
      </c>
      <c r="B3714">
        <v>543264</v>
      </c>
      <c r="C3714" t="s">
        <v>298</v>
      </c>
      <c r="D3714">
        <v>361.9</v>
      </c>
      <c r="E3714">
        <v>361.34</v>
      </c>
      <c r="F3714">
        <v>358.82</v>
      </c>
      <c r="G3714">
        <v>355.91</v>
      </c>
      <c r="H3714">
        <v>352.17</v>
      </c>
      <c r="I3714">
        <v>415.78</v>
      </c>
      <c r="J3714">
        <v>402.9</v>
      </c>
      <c r="K3714">
        <v>315.2</v>
      </c>
    </row>
    <row r="3715" spans="1:11" x14ac:dyDescent="0.25">
      <c r="A3715" t="s">
        <v>20</v>
      </c>
      <c r="B3715">
        <v>543265</v>
      </c>
      <c r="C3715" t="s">
        <v>306</v>
      </c>
      <c r="D3715">
        <v>271</v>
      </c>
      <c r="E3715">
        <v>256.94</v>
      </c>
      <c r="F3715">
        <v>250.66</v>
      </c>
      <c r="G3715">
        <v>242.13</v>
      </c>
      <c r="H3715">
        <v>225.48</v>
      </c>
      <c r="I3715">
        <v>173.02</v>
      </c>
      <c r="J3715">
        <v>274</v>
      </c>
      <c r="K3715">
        <v>163.19999999999999</v>
      </c>
    </row>
    <row r="3716" spans="1:11" x14ac:dyDescent="0.25">
      <c r="A3716" t="s">
        <v>20</v>
      </c>
      <c r="B3716">
        <v>543266</v>
      </c>
      <c r="C3716" t="s">
        <v>325</v>
      </c>
      <c r="D3716">
        <v>353.65</v>
      </c>
      <c r="E3716">
        <v>356.86</v>
      </c>
      <c r="F3716">
        <v>358.38</v>
      </c>
      <c r="G3716">
        <v>359.93</v>
      </c>
      <c r="H3716">
        <v>362.08</v>
      </c>
      <c r="I3716">
        <v>384.76</v>
      </c>
      <c r="J3716">
        <v>402</v>
      </c>
      <c r="K3716">
        <v>333.25</v>
      </c>
    </row>
    <row r="3717" spans="1:11" x14ac:dyDescent="0.25">
      <c r="A3717" t="s">
        <v>20</v>
      </c>
      <c r="B3717">
        <v>543267</v>
      </c>
      <c r="C3717" t="s">
        <v>4885</v>
      </c>
      <c r="D3717">
        <v>93.6</v>
      </c>
      <c r="E3717">
        <v>93.94</v>
      </c>
      <c r="F3717">
        <v>93.91</v>
      </c>
      <c r="G3717">
        <v>94.57</v>
      </c>
      <c r="H3717">
        <v>95.46</v>
      </c>
      <c r="I3717">
        <v>80.89</v>
      </c>
      <c r="J3717">
        <v>120</v>
      </c>
      <c r="K3717">
        <v>74.3</v>
      </c>
    </row>
    <row r="3718" spans="1:11" x14ac:dyDescent="0.25">
      <c r="A3718" t="s">
        <v>20</v>
      </c>
      <c r="B3718">
        <v>543268</v>
      </c>
      <c r="C3718" t="s">
        <v>330</v>
      </c>
      <c r="D3718">
        <v>46.26</v>
      </c>
      <c r="E3718">
        <v>44.41</v>
      </c>
      <c r="F3718">
        <v>42.95</v>
      </c>
      <c r="G3718">
        <v>41.83</v>
      </c>
      <c r="H3718">
        <v>40.97</v>
      </c>
      <c r="I3718">
        <v>38.83</v>
      </c>
      <c r="J3718">
        <v>48.8</v>
      </c>
      <c r="K3718">
        <v>36.450000000000003</v>
      </c>
    </row>
    <row r="3719" spans="1:11" x14ac:dyDescent="0.25">
      <c r="A3719" t="s">
        <v>20</v>
      </c>
      <c r="B3719">
        <v>543269</v>
      </c>
      <c r="C3719" t="s">
        <v>5802</v>
      </c>
      <c r="D3719">
        <v>30.1</v>
      </c>
      <c r="E3719">
        <v>31.32</v>
      </c>
      <c r="F3719">
        <v>31.51</v>
      </c>
      <c r="G3719">
        <v>31.37</v>
      </c>
      <c r="H3719">
        <v>30.86</v>
      </c>
      <c r="I3719">
        <v>35.51</v>
      </c>
      <c r="J3719">
        <v>39.35</v>
      </c>
      <c r="K3719">
        <v>23.95</v>
      </c>
    </row>
    <row r="3720" spans="1:11" x14ac:dyDescent="0.25">
      <c r="A3720" t="s">
        <v>20</v>
      </c>
      <c r="B3720">
        <v>543270</v>
      </c>
      <c r="C3720" t="s">
        <v>335</v>
      </c>
      <c r="D3720">
        <v>2224.8000000000002</v>
      </c>
      <c r="E3720">
        <v>2239.16</v>
      </c>
      <c r="F3720">
        <v>2297.6</v>
      </c>
      <c r="G3720">
        <v>2380.6799999999998</v>
      </c>
      <c r="H3720">
        <v>2430.7600000000002</v>
      </c>
      <c r="I3720">
        <v>2146</v>
      </c>
      <c r="J3720">
        <v>2920</v>
      </c>
      <c r="K3720">
        <v>2085.9499999999998</v>
      </c>
    </row>
    <row r="3721" spans="1:11" x14ac:dyDescent="0.25">
      <c r="A3721" t="s">
        <v>20</v>
      </c>
      <c r="B3721">
        <v>543271</v>
      </c>
      <c r="C3721" t="s">
        <v>340</v>
      </c>
      <c r="D3721">
        <v>430.35</v>
      </c>
      <c r="E3721">
        <v>424.38</v>
      </c>
      <c r="F3721">
        <v>422.93</v>
      </c>
      <c r="G3721">
        <v>429.03</v>
      </c>
      <c r="H3721">
        <v>444.23</v>
      </c>
      <c r="I3721">
        <v>452.68</v>
      </c>
      <c r="J3721">
        <v>524.5</v>
      </c>
      <c r="K3721">
        <v>407</v>
      </c>
    </row>
    <row r="3722" spans="1:11" x14ac:dyDescent="0.25">
      <c r="A3722" t="s">
        <v>20</v>
      </c>
      <c r="B3722">
        <v>543272</v>
      </c>
      <c r="C3722" t="s">
        <v>341</v>
      </c>
      <c r="D3722">
        <v>41.06</v>
      </c>
      <c r="E3722">
        <v>41.57</v>
      </c>
      <c r="F3722">
        <v>41.68</v>
      </c>
      <c r="G3722">
        <v>41.54</v>
      </c>
      <c r="H3722">
        <v>41.34</v>
      </c>
      <c r="I3722">
        <v>43.42</v>
      </c>
      <c r="J3722">
        <v>46.86</v>
      </c>
      <c r="K3722">
        <v>37.01</v>
      </c>
    </row>
    <row r="3723" spans="1:11" x14ac:dyDescent="0.25">
      <c r="A3723" t="s">
        <v>20</v>
      </c>
      <c r="B3723">
        <v>543273</v>
      </c>
      <c r="C3723" t="s">
        <v>4886</v>
      </c>
      <c r="D3723">
        <v>1398.35</v>
      </c>
      <c r="E3723">
        <v>1356.74</v>
      </c>
      <c r="F3723">
        <v>1342.8</v>
      </c>
      <c r="G3723">
        <v>1354.58</v>
      </c>
      <c r="H3723">
        <v>1391.43</v>
      </c>
      <c r="I3723">
        <v>1218.8499999999999</v>
      </c>
      <c r="J3723">
        <v>1815</v>
      </c>
      <c r="K3723">
        <v>1095</v>
      </c>
    </row>
    <row r="3724" spans="1:11" x14ac:dyDescent="0.25">
      <c r="A3724" t="s">
        <v>20</v>
      </c>
      <c r="B3724">
        <v>543274</v>
      </c>
      <c r="C3724" t="s">
        <v>4887</v>
      </c>
      <c r="D3724">
        <v>7.23</v>
      </c>
      <c r="E3724">
        <v>7.33</v>
      </c>
      <c r="F3724">
        <v>7.31</v>
      </c>
      <c r="G3724">
        <v>7.32</v>
      </c>
      <c r="H3724">
        <v>7.48</v>
      </c>
      <c r="I3724">
        <v>12.82</v>
      </c>
      <c r="J3724">
        <v>9.52</v>
      </c>
      <c r="K3724">
        <v>5.97</v>
      </c>
    </row>
    <row r="3725" spans="1:11" x14ac:dyDescent="0.25">
      <c r="A3725" t="s">
        <v>20</v>
      </c>
      <c r="B3725">
        <v>543275</v>
      </c>
      <c r="C3725" t="s">
        <v>347</v>
      </c>
      <c r="D3725">
        <v>929.7</v>
      </c>
      <c r="E3725">
        <v>925.05</v>
      </c>
      <c r="F3725">
        <v>917.03</v>
      </c>
      <c r="G3725">
        <v>905.98</v>
      </c>
      <c r="H3725">
        <v>911.7</v>
      </c>
      <c r="I3725">
        <v>914.4</v>
      </c>
      <c r="J3725">
        <v>1026</v>
      </c>
      <c r="K3725">
        <v>840</v>
      </c>
    </row>
    <row r="3726" spans="1:11" x14ac:dyDescent="0.25">
      <c r="A3726" t="s">
        <v>20</v>
      </c>
      <c r="B3726">
        <v>543276</v>
      </c>
      <c r="C3726" t="s">
        <v>351</v>
      </c>
      <c r="D3726">
        <v>5194.55</v>
      </c>
      <c r="E3726">
        <v>5020.22</v>
      </c>
      <c r="F3726">
        <v>4940.55</v>
      </c>
      <c r="G3726">
        <v>4848.91</v>
      </c>
      <c r="H3726">
        <v>4737.2700000000004</v>
      </c>
      <c r="I3726">
        <v>4142.82</v>
      </c>
      <c r="J3726">
        <v>5260</v>
      </c>
      <c r="K3726">
        <v>4210.55</v>
      </c>
    </row>
    <row r="3727" spans="1:11" x14ac:dyDescent="0.25">
      <c r="A3727" t="s">
        <v>20</v>
      </c>
      <c r="B3727">
        <v>543277</v>
      </c>
      <c r="C3727" t="s">
        <v>349</v>
      </c>
      <c r="D3727">
        <v>273.8</v>
      </c>
      <c r="E3727">
        <v>275.42</v>
      </c>
      <c r="F3727">
        <v>273.8</v>
      </c>
      <c r="G3727">
        <v>272.60000000000002</v>
      </c>
      <c r="H3727">
        <v>274.24</v>
      </c>
      <c r="I3727">
        <v>278.14</v>
      </c>
      <c r="J3727">
        <v>320.7</v>
      </c>
      <c r="K3727">
        <v>249.4</v>
      </c>
    </row>
    <row r="3728" spans="1:11" x14ac:dyDescent="0.25">
      <c r="A3728" t="s">
        <v>20</v>
      </c>
      <c r="B3728">
        <v>543278</v>
      </c>
      <c r="C3728" t="s">
        <v>359</v>
      </c>
      <c r="D3728">
        <v>317.35000000000002</v>
      </c>
      <c r="E3728">
        <v>323.57</v>
      </c>
      <c r="F3728">
        <v>323.24</v>
      </c>
      <c r="G3728">
        <v>312.37</v>
      </c>
      <c r="H3728">
        <v>278.88</v>
      </c>
      <c r="I3728">
        <v>193.14</v>
      </c>
      <c r="J3728">
        <v>359.15</v>
      </c>
      <c r="K3728">
        <v>162.75</v>
      </c>
    </row>
    <row r="3729" spans="1:11" x14ac:dyDescent="0.25">
      <c r="A3729" t="s">
        <v>20</v>
      </c>
      <c r="B3729">
        <v>543279</v>
      </c>
      <c r="C3729" t="s">
        <v>362</v>
      </c>
      <c r="D3729">
        <v>164.8</v>
      </c>
      <c r="E3729">
        <v>164.49</v>
      </c>
      <c r="F3729">
        <v>163.28</v>
      </c>
      <c r="G3729">
        <v>162.07</v>
      </c>
      <c r="H3729">
        <v>163.06</v>
      </c>
      <c r="I3729">
        <v>149.71</v>
      </c>
      <c r="J3729">
        <v>193.85</v>
      </c>
      <c r="K3729">
        <v>142.85</v>
      </c>
    </row>
    <row r="3730" spans="1:11" x14ac:dyDescent="0.25">
      <c r="A3730" t="s">
        <v>20</v>
      </c>
      <c r="B3730">
        <v>543280</v>
      </c>
      <c r="C3730" t="s">
        <v>365</v>
      </c>
      <c r="D3730">
        <v>804.95</v>
      </c>
      <c r="E3730">
        <v>813.15</v>
      </c>
      <c r="F3730">
        <v>815.45</v>
      </c>
      <c r="G3730">
        <v>817.63</v>
      </c>
      <c r="H3730">
        <v>809.05</v>
      </c>
      <c r="I3730">
        <v>722.28</v>
      </c>
      <c r="J3730">
        <v>927.25</v>
      </c>
      <c r="K3730">
        <v>658.1</v>
      </c>
    </row>
    <row r="3731" spans="1:11" x14ac:dyDescent="0.25">
      <c r="A3731" t="s">
        <v>20</v>
      </c>
      <c r="B3731">
        <v>543281</v>
      </c>
      <c r="C3731" t="s">
        <v>5803</v>
      </c>
      <c r="D3731">
        <v>5.83</v>
      </c>
      <c r="E3731">
        <v>5.43</v>
      </c>
      <c r="F3731">
        <v>5.14</v>
      </c>
      <c r="G3731">
        <v>4.9000000000000004</v>
      </c>
      <c r="H3731">
        <v>4.68</v>
      </c>
      <c r="I3731">
        <v>4.84</v>
      </c>
      <c r="J3731">
        <v>5.83</v>
      </c>
      <c r="K3731">
        <v>3.74</v>
      </c>
    </row>
    <row r="3732" spans="1:11" x14ac:dyDescent="0.25">
      <c r="A3732" t="s">
        <v>20</v>
      </c>
      <c r="B3732">
        <v>543282</v>
      </c>
      <c r="C3732" t="s">
        <v>4888</v>
      </c>
      <c r="D3732">
        <v>413.5</v>
      </c>
      <c r="E3732">
        <v>446.33</v>
      </c>
      <c r="F3732">
        <v>454.57</v>
      </c>
      <c r="G3732">
        <v>434.54</v>
      </c>
      <c r="H3732">
        <v>368.32</v>
      </c>
      <c r="I3732">
        <v>269.74</v>
      </c>
      <c r="J3732">
        <v>533.6</v>
      </c>
      <c r="K3732">
        <v>202.5</v>
      </c>
    </row>
    <row r="3733" spans="1:11" x14ac:dyDescent="0.25">
      <c r="A3733" t="s">
        <v>20</v>
      </c>
      <c r="B3733">
        <v>543283</v>
      </c>
      <c r="C3733" t="s">
        <v>381</v>
      </c>
      <c r="D3733">
        <v>627.70000000000005</v>
      </c>
      <c r="E3733">
        <v>621.26</v>
      </c>
      <c r="F3733">
        <v>625.69000000000005</v>
      </c>
      <c r="G3733">
        <v>643.67999999999995</v>
      </c>
      <c r="H3733">
        <v>672.48</v>
      </c>
      <c r="I3733">
        <v>731.03</v>
      </c>
      <c r="J3733">
        <v>791.1</v>
      </c>
      <c r="K3733">
        <v>604.29999999999995</v>
      </c>
    </row>
    <row r="3734" spans="1:11" x14ac:dyDescent="0.25">
      <c r="A3734" t="s">
        <v>20</v>
      </c>
      <c r="B3734">
        <v>543284</v>
      </c>
      <c r="C3734" t="s">
        <v>4889</v>
      </c>
      <c r="D3734">
        <v>417</v>
      </c>
      <c r="E3734">
        <v>419.06</v>
      </c>
      <c r="F3734">
        <v>422.15</v>
      </c>
      <c r="G3734">
        <v>428.92</v>
      </c>
      <c r="H3734">
        <v>444.52</v>
      </c>
      <c r="I3734">
        <v>626.73</v>
      </c>
      <c r="J3734">
        <v>717.85</v>
      </c>
      <c r="K3734">
        <v>402</v>
      </c>
    </row>
    <row r="3735" spans="1:11" x14ac:dyDescent="0.25">
      <c r="A3735" t="s">
        <v>20</v>
      </c>
      <c r="B3735">
        <v>543285</v>
      </c>
      <c r="C3735" t="s">
        <v>5804</v>
      </c>
      <c r="D3735">
        <v>144.25</v>
      </c>
      <c r="E3735">
        <v>136.12</v>
      </c>
      <c r="F3735">
        <v>137.19999999999999</v>
      </c>
      <c r="G3735">
        <v>141.27000000000001</v>
      </c>
      <c r="H3735">
        <v>130.77000000000001</v>
      </c>
      <c r="I3735">
        <v>73.34</v>
      </c>
      <c r="J3735">
        <v>188</v>
      </c>
      <c r="K3735">
        <v>26</v>
      </c>
    </row>
    <row r="3736" spans="1:11" x14ac:dyDescent="0.25">
      <c r="A3736" t="s">
        <v>20</v>
      </c>
      <c r="B3736">
        <v>543286</v>
      </c>
      <c r="C3736" t="s">
        <v>4890</v>
      </c>
      <c r="D3736">
        <v>23.95</v>
      </c>
      <c r="E3736">
        <v>23.78</v>
      </c>
      <c r="F3736">
        <v>23.63</v>
      </c>
      <c r="G3736">
        <v>23.58</v>
      </c>
      <c r="H3736">
        <v>23.64</v>
      </c>
      <c r="I3736">
        <v>22.49</v>
      </c>
      <c r="J3736">
        <v>27.8</v>
      </c>
      <c r="K3736">
        <v>18.600000000000001</v>
      </c>
    </row>
    <row r="3737" spans="1:11" x14ac:dyDescent="0.25">
      <c r="A3737" t="s">
        <v>20</v>
      </c>
      <c r="B3737">
        <v>543287</v>
      </c>
      <c r="C3737" t="s">
        <v>388</v>
      </c>
      <c r="D3737">
        <v>869.6</v>
      </c>
      <c r="E3737">
        <v>861.35</v>
      </c>
      <c r="F3737">
        <v>851.16</v>
      </c>
      <c r="G3737">
        <v>833.38</v>
      </c>
      <c r="H3737">
        <v>796.23</v>
      </c>
      <c r="I3737">
        <v>670.79</v>
      </c>
      <c r="J3737">
        <v>879.9</v>
      </c>
      <c r="K3737">
        <v>641.04999999999995</v>
      </c>
    </row>
    <row r="3738" spans="1:11" x14ac:dyDescent="0.25">
      <c r="A3738" t="s">
        <v>20</v>
      </c>
      <c r="B3738">
        <v>543288</v>
      </c>
      <c r="C3738" t="s">
        <v>4891</v>
      </c>
      <c r="D3738">
        <v>254.65</v>
      </c>
      <c r="E3738">
        <v>252.87</v>
      </c>
      <c r="F3738">
        <v>253.46</v>
      </c>
      <c r="G3738">
        <v>256.83999999999997</v>
      </c>
      <c r="H3738">
        <v>257.51</v>
      </c>
      <c r="I3738">
        <v>211.96</v>
      </c>
      <c r="J3738">
        <v>298.64999999999998</v>
      </c>
      <c r="K3738">
        <v>216.7</v>
      </c>
    </row>
    <row r="3739" spans="1:11" x14ac:dyDescent="0.25">
      <c r="A3739" t="s">
        <v>20</v>
      </c>
      <c r="B3739">
        <v>543289</v>
      </c>
      <c r="C3739" t="s">
        <v>5805</v>
      </c>
      <c r="D3739">
        <v>16.75</v>
      </c>
      <c r="E3739">
        <v>16.63</v>
      </c>
      <c r="F3739">
        <v>17.09</v>
      </c>
      <c r="G3739">
        <v>17.899999999999999</v>
      </c>
      <c r="H3739">
        <v>18.11</v>
      </c>
      <c r="I3739">
        <v>18.89</v>
      </c>
      <c r="J3739">
        <v>28.5</v>
      </c>
      <c r="K3739">
        <v>14.21</v>
      </c>
    </row>
    <row r="3740" spans="1:11" x14ac:dyDescent="0.25">
      <c r="A3740" t="s">
        <v>20</v>
      </c>
      <c r="B3740">
        <v>543290</v>
      </c>
      <c r="C3740" t="s">
        <v>4892</v>
      </c>
      <c r="D3740">
        <v>99.32</v>
      </c>
      <c r="E3740">
        <v>99.16</v>
      </c>
      <c r="F3740">
        <v>99.28</v>
      </c>
      <c r="G3740">
        <v>99.65</v>
      </c>
      <c r="H3740">
        <v>102.34</v>
      </c>
      <c r="I3740">
        <v>112.95</v>
      </c>
      <c r="J3740">
        <v>119.05</v>
      </c>
      <c r="K3740">
        <v>97.55</v>
      </c>
    </row>
    <row r="3741" spans="1:11" x14ac:dyDescent="0.25">
      <c r="A3741" t="s">
        <v>20</v>
      </c>
      <c r="B3741">
        <v>543291</v>
      </c>
      <c r="C3741" t="s">
        <v>424</v>
      </c>
      <c r="D3741">
        <v>67.19</v>
      </c>
      <c r="E3741">
        <v>66.23</v>
      </c>
      <c r="F3741">
        <v>65.09</v>
      </c>
      <c r="G3741">
        <v>63.89</v>
      </c>
      <c r="H3741">
        <v>63</v>
      </c>
      <c r="I3741">
        <v>57.63</v>
      </c>
      <c r="J3741">
        <v>67.25</v>
      </c>
      <c r="K3741">
        <v>58.96</v>
      </c>
    </row>
    <row r="3742" spans="1:11" x14ac:dyDescent="0.25">
      <c r="A3742" t="s">
        <v>20</v>
      </c>
      <c r="B3742">
        <v>543292</v>
      </c>
      <c r="C3742" t="s">
        <v>434</v>
      </c>
      <c r="D3742">
        <v>101.82</v>
      </c>
      <c r="E3742">
        <v>100.45</v>
      </c>
      <c r="F3742">
        <v>99.45</v>
      </c>
      <c r="G3742">
        <v>98.33</v>
      </c>
      <c r="H3742">
        <v>97.12</v>
      </c>
      <c r="I3742">
        <v>90.83</v>
      </c>
      <c r="J3742">
        <v>104.05</v>
      </c>
      <c r="K3742">
        <v>92.5</v>
      </c>
    </row>
    <row r="3743" spans="1:11" x14ac:dyDescent="0.25">
      <c r="A3743" t="s">
        <v>20</v>
      </c>
      <c r="B3743">
        <v>543297</v>
      </c>
      <c r="C3743" t="s">
        <v>451</v>
      </c>
      <c r="D3743">
        <v>3280.95</v>
      </c>
      <c r="E3743">
        <v>3275.51</v>
      </c>
      <c r="F3743">
        <v>3218.06</v>
      </c>
      <c r="G3743">
        <v>3070.91</v>
      </c>
      <c r="H3743">
        <v>2827.79</v>
      </c>
      <c r="I3743">
        <v>2123.4499999999998</v>
      </c>
      <c r="J3743">
        <v>3483.95</v>
      </c>
      <c r="K3743">
        <v>2365.85</v>
      </c>
    </row>
    <row r="3744" spans="1:11" x14ac:dyDescent="0.25">
      <c r="A3744" t="s">
        <v>20</v>
      </c>
      <c r="B3744">
        <v>543298</v>
      </c>
      <c r="C3744" t="s">
        <v>454</v>
      </c>
      <c r="D3744">
        <v>69.290000000000006</v>
      </c>
      <c r="E3744">
        <v>65.709999999999994</v>
      </c>
      <c r="F3744">
        <v>61.83</v>
      </c>
      <c r="G3744">
        <v>58.07</v>
      </c>
      <c r="H3744">
        <v>54.69</v>
      </c>
      <c r="I3744">
        <v>53.25</v>
      </c>
      <c r="J3744">
        <v>76.900000000000006</v>
      </c>
      <c r="K3744">
        <v>46.1</v>
      </c>
    </row>
    <row r="3745" spans="1:11" x14ac:dyDescent="0.25">
      <c r="A3745" t="s">
        <v>20</v>
      </c>
      <c r="B3745">
        <v>543299</v>
      </c>
      <c r="C3745" t="s">
        <v>508</v>
      </c>
      <c r="D3745">
        <v>454.1</v>
      </c>
      <c r="E3745">
        <v>461.39</v>
      </c>
      <c r="F3745">
        <v>458.28</v>
      </c>
      <c r="G3745">
        <v>453.84</v>
      </c>
      <c r="H3745">
        <v>446.23</v>
      </c>
      <c r="I3745">
        <v>387.92</v>
      </c>
      <c r="J3745">
        <v>494.65</v>
      </c>
      <c r="K3745">
        <v>382.6</v>
      </c>
    </row>
    <row r="3746" spans="1:11" x14ac:dyDescent="0.25">
      <c r="A3746" t="s">
        <v>20</v>
      </c>
      <c r="B3746">
        <v>543300</v>
      </c>
      <c r="C3746" t="s">
        <v>507</v>
      </c>
      <c r="D3746">
        <v>586.15</v>
      </c>
      <c r="E3746">
        <v>578.12</v>
      </c>
      <c r="F3746">
        <v>570.64</v>
      </c>
      <c r="G3746">
        <v>564.05999999999995</v>
      </c>
      <c r="H3746">
        <v>562.87</v>
      </c>
      <c r="I3746">
        <v>537.39</v>
      </c>
      <c r="J3746">
        <v>626</v>
      </c>
      <c r="K3746">
        <v>489</v>
      </c>
    </row>
    <row r="3747" spans="1:11" x14ac:dyDescent="0.25">
      <c r="A3747" t="s">
        <v>20</v>
      </c>
      <c r="B3747">
        <v>543305</v>
      </c>
      <c r="C3747" t="s">
        <v>4893</v>
      </c>
      <c r="D3747">
        <v>9.08</v>
      </c>
      <c r="E3747">
        <v>9.51</v>
      </c>
      <c r="F3747">
        <v>9.84</v>
      </c>
      <c r="G3747">
        <v>10.210000000000001</v>
      </c>
      <c r="H3747">
        <v>10</v>
      </c>
      <c r="I3747">
        <v>7.89</v>
      </c>
      <c r="J3747">
        <v>14.12</v>
      </c>
      <c r="K3747">
        <v>6.2</v>
      </c>
    </row>
    <row r="3748" spans="1:11" x14ac:dyDescent="0.25">
      <c r="A3748" t="s">
        <v>20</v>
      </c>
      <c r="B3748">
        <v>543306</v>
      </c>
      <c r="C3748" t="s">
        <v>515</v>
      </c>
      <c r="D3748">
        <v>831.55</v>
      </c>
      <c r="E3748">
        <v>798.12</v>
      </c>
      <c r="F3748">
        <v>770.09</v>
      </c>
      <c r="G3748">
        <v>741.43</v>
      </c>
      <c r="H3748">
        <v>715.02</v>
      </c>
      <c r="I3748">
        <v>632.30999999999995</v>
      </c>
      <c r="J3748">
        <v>839.9</v>
      </c>
      <c r="K3748">
        <v>651.79999999999995</v>
      </c>
    </row>
    <row r="3749" spans="1:11" x14ac:dyDescent="0.25">
      <c r="A3749" t="s">
        <v>20</v>
      </c>
      <c r="B3749">
        <v>543308</v>
      </c>
      <c r="C3749" t="s">
        <v>518</v>
      </c>
      <c r="D3749">
        <v>1869.45</v>
      </c>
      <c r="E3749">
        <v>1872.32</v>
      </c>
      <c r="F3749">
        <v>1874.81</v>
      </c>
      <c r="G3749">
        <v>1883.98</v>
      </c>
      <c r="H3749">
        <v>1902.98</v>
      </c>
      <c r="I3749">
        <v>1750.39</v>
      </c>
      <c r="J3749">
        <v>2225.3000000000002</v>
      </c>
      <c r="K3749">
        <v>1625.05</v>
      </c>
    </row>
    <row r="3750" spans="1:11" x14ac:dyDescent="0.25">
      <c r="A3750" t="s">
        <v>20</v>
      </c>
      <c r="B3750">
        <v>543309</v>
      </c>
      <c r="C3750" t="s">
        <v>4894</v>
      </c>
      <c r="D3750">
        <v>25</v>
      </c>
      <c r="E3750">
        <v>24.33</v>
      </c>
      <c r="F3750">
        <v>23.49</v>
      </c>
      <c r="G3750">
        <v>23.08</v>
      </c>
      <c r="H3750">
        <v>23.1</v>
      </c>
      <c r="I3750">
        <v>25.03</v>
      </c>
      <c r="J3750">
        <v>30.2</v>
      </c>
      <c r="K3750">
        <v>16.2</v>
      </c>
    </row>
    <row r="3751" spans="1:11" x14ac:dyDescent="0.25">
      <c r="A3751" t="s">
        <v>20</v>
      </c>
      <c r="B3751">
        <v>543310</v>
      </c>
      <c r="C3751" t="s">
        <v>4895</v>
      </c>
      <c r="D3751">
        <v>65.45</v>
      </c>
      <c r="E3751">
        <v>67.12</v>
      </c>
      <c r="F3751">
        <v>67.67</v>
      </c>
      <c r="G3751">
        <v>67.64</v>
      </c>
      <c r="H3751">
        <v>67.2</v>
      </c>
      <c r="I3751">
        <v>66.09</v>
      </c>
      <c r="J3751">
        <v>81</v>
      </c>
      <c r="K3751">
        <v>57.05</v>
      </c>
    </row>
    <row r="3752" spans="1:11" x14ac:dyDescent="0.25">
      <c r="A3752" t="s">
        <v>20</v>
      </c>
      <c r="B3752">
        <v>543311</v>
      </c>
      <c r="C3752" t="s">
        <v>524</v>
      </c>
      <c r="D3752">
        <v>282.35000000000002</v>
      </c>
      <c r="E3752">
        <v>281.39999999999998</v>
      </c>
      <c r="F3752">
        <v>283.41000000000003</v>
      </c>
      <c r="G3752">
        <v>285.04000000000002</v>
      </c>
      <c r="H3752">
        <v>279.73</v>
      </c>
      <c r="I3752">
        <v>255.25</v>
      </c>
      <c r="J3752">
        <v>319.7</v>
      </c>
      <c r="K3752">
        <v>208.3</v>
      </c>
    </row>
    <row r="3753" spans="1:11" x14ac:dyDescent="0.25">
      <c r="A3753" t="s">
        <v>20</v>
      </c>
      <c r="B3753">
        <v>543312</v>
      </c>
      <c r="C3753" t="s">
        <v>633</v>
      </c>
      <c r="D3753">
        <v>71.599999999999994</v>
      </c>
      <c r="E3753">
        <v>70.099999999999994</v>
      </c>
      <c r="F3753">
        <v>57.93</v>
      </c>
      <c r="G3753">
        <v>41.61</v>
      </c>
      <c r="H3753">
        <v>23.54</v>
      </c>
      <c r="I3753">
        <v>9.1999999999999993</v>
      </c>
      <c r="J3753">
        <v>89.9</v>
      </c>
      <c r="K3753">
        <v>2.79</v>
      </c>
    </row>
    <row r="3754" spans="1:11" x14ac:dyDescent="0.25">
      <c r="A3754" t="s">
        <v>20</v>
      </c>
      <c r="B3754">
        <v>543317</v>
      </c>
      <c r="C3754" t="s">
        <v>530</v>
      </c>
      <c r="D3754">
        <v>1083.8</v>
      </c>
      <c r="E3754">
        <v>1102.02</v>
      </c>
      <c r="F3754">
        <v>1116.42</v>
      </c>
      <c r="G3754">
        <v>1134.82</v>
      </c>
      <c r="H3754">
        <v>1174.42</v>
      </c>
      <c r="I3754">
        <v>1206.3800000000001</v>
      </c>
      <c r="J3754">
        <v>1381.6</v>
      </c>
      <c r="K3754">
        <v>1071.9000000000001</v>
      </c>
    </row>
    <row r="3755" spans="1:11" x14ac:dyDescent="0.25">
      <c r="A3755" t="s">
        <v>20</v>
      </c>
      <c r="B3755">
        <v>543318</v>
      </c>
      <c r="C3755" t="s">
        <v>529</v>
      </c>
      <c r="D3755">
        <v>1364.3</v>
      </c>
      <c r="E3755">
        <v>1368.84</v>
      </c>
      <c r="F3755">
        <v>1367.57</v>
      </c>
      <c r="G3755">
        <v>1366.63</v>
      </c>
      <c r="H3755">
        <v>1376.17</v>
      </c>
      <c r="I3755">
        <v>1423.62</v>
      </c>
      <c r="J3755">
        <v>1533</v>
      </c>
      <c r="K3755">
        <v>1281.1500000000001</v>
      </c>
    </row>
    <row r="3756" spans="1:11" x14ac:dyDescent="0.25">
      <c r="A3756" t="s">
        <v>20</v>
      </c>
      <c r="B3756">
        <v>543319</v>
      </c>
      <c r="C3756" t="s">
        <v>4896</v>
      </c>
      <c r="D3756">
        <v>8.3000000000000007</v>
      </c>
      <c r="E3756">
        <v>8.18</v>
      </c>
      <c r="F3756">
        <v>8.19</v>
      </c>
      <c r="G3756">
        <v>8.48</v>
      </c>
      <c r="H3756">
        <v>9.43</v>
      </c>
      <c r="I3756">
        <v>9.91</v>
      </c>
      <c r="J3756">
        <v>13.35</v>
      </c>
      <c r="K3756">
        <v>7.3</v>
      </c>
    </row>
    <row r="3757" spans="1:11" x14ac:dyDescent="0.25">
      <c r="A3757" t="s">
        <v>20</v>
      </c>
      <c r="B3757">
        <v>543320</v>
      </c>
      <c r="C3757" t="s">
        <v>532</v>
      </c>
      <c r="D3757">
        <v>122.15</v>
      </c>
      <c r="E3757">
        <v>121.67</v>
      </c>
      <c r="F3757">
        <v>120.23</v>
      </c>
      <c r="G3757">
        <v>116.82</v>
      </c>
      <c r="H3757">
        <v>108.97</v>
      </c>
      <c r="I3757">
        <v>87.27</v>
      </c>
      <c r="J3757">
        <v>126.1</v>
      </c>
      <c r="K3757">
        <v>80.989999999999995</v>
      </c>
    </row>
    <row r="3758" spans="1:11" x14ac:dyDescent="0.25">
      <c r="A3758" t="s">
        <v>20</v>
      </c>
      <c r="B3758">
        <v>543321</v>
      </c>
      <c r="C3758" t="s">
        <v>536</v>
      </c>
      <c r="D3758">
        <v>1504.5</v>
      </c>
      <c r="E3758">
        <v>1506.4</v>
      </c>
      <c r="F3758">
        <v>1499.82</v>
      </c>
      <c r="G3758">
        <v>1502.66</v>
      </c>
      <c r="H3758">
        <v>1548.31</v>
      </c>
      <c r="I3758">
        <v>1736.38</v>
      </c>
      <c r="J3758">
        <v>1771</v>
      </c>
      <c r="K3758">
        <v>1404</v>
      </c>
    </row>
    <row r="3759" spans="1:11" x14ac:dyDescent="0.25">
      <c r="A3759" t="s">
        <v>20</v>
      </c>
      <c r="B3759">
        <v>543322</v>
      </c>
      <c r="C3759" t="s">
        <v>543</v>
      </c>
      <c r="D3759">
        <v>626.45000000000005</v>
      </c>
      <c r="E3759">
        <v>629.1</v>
      </c>
      <c r="F3759">
        <v>628.03</v>
      </c>
      <c r="G3759">
        <v>627.07000000000005</v>
      </c>
      <c r="H3759">
        <v>625.41</v>
      </c>
      <c r="I3759">
        <v>568.05999999999995</v>
      </c>
      <c r="J3759">
        <v>675</v>
      </c>
      <c r="K3759">
        <v>597.79999999999995</v>
      </c>
    </row>
    <row r="3760" spans="1:11" x14ac:dyDescent="0.25">
      <c r="A3760" t="s">
        <v>20</v>
      </c>
      <c r="B3760">
        <v>543323</v>
      </c>
      <c r="C3760" t="s">
        <v>1741</v>
      </c>
      <c r="D3760">
        <v>19.91</v>
      </c>
      <c r="E3760">
        <v>19.97</v>
      </c>
      <c r="F3760">
        <v>19.920000000000002</v>
      </c>
      <c r="G3760">
        <v>19.89</v>
      </c>
      <c r="H3760">
        <v>19.97</v>
      </c>
      <c r="I3760">
        <v>19.600000000000001</v>
      </c>
      <c r="J3760">
        <v>20.86</v>
      </c>
      <c r="K3760">
        <v>19.190000000000001</v>
      </c>
    </row>
    <row r="3761" spans="1:11" x14ac:dyDescent="0.25">
      <c r="A3761" t="s">
        <v>20</v>
      </c>
      <c r="B3761">
        <v>543324</v>
      </c>
      <c r="C3761" t="s">
        <v>4897</v>
      </c>
      <c r="D3761">
        <v>197.45</v>
      </c>
      <c r="E3761">
        <v>199.26</v>
      </c>
      <c r="F3761">
        <v>200.23</v>
      </c>
      <c r="G3761">
        <v>202.15</v>
      </c>
      <c r="H3761">
        <v>216.34</v>
      </c>
      <c r="I3761">
        <v>184.64</v>
      </c>
      <c r="J3761">
        <v>330</v>
      </c>
      <c r="K3761">
        <v>185.3</v>
      </c>
    </row>
    <row r="3762" spans="1:11" x14ac:dyDescent="0.25">
      <c r="A3762" t="s">
        <v>20</v>
      </c>
      <c r="B3762">
        <v>543325</v>
      </c>
      <c r="C3762" t="s">
        <v>544</v>
      </c>
      <c r="D3762">
        <v>2287.3000000000002</v>
      </c>
      <c r="E3762">
        <v>2273.31</v>
      </c>
      <c r="F3762">
        <v>2263.25</v>
      </c>
      <c r="G3762">
        <v>2250.66</v>
      </c>
      <c r="H3762">
        <v>2231.25</v>
      </c>
      <c r="I3762">
        <v>2088.2399999999998</v>
      </c>
      <c r="J3762">
        <v>2407.15</v>
      </c>
      <c r="K3762">
        <v>2032.2</v>
      </c>
    </row>
    <row r="3763" spans="1:11" x14ac:dyDescent="0.25">
      <c r="A3763" t="s">
        <v>20</v>
      </c>
      <c r="B3763">
        <v>543326</v>
      </c>
      <c r="C3763" t="s">
        <v>545</v>
      </c>
      <c r="D3763">
        <v>544.5</v>
      </c>
      <c r="E3763">
        <v>541.49</v>
      </c>
      <c r="F3763">
        <v>539.47</v>
      </c>
      <c r="G3763">
        <v>537.37</v>
      </c>
      <c r="H3763">
        <v>535.54</v>
      </c>
      <c r="I3763">
        <v>512.74</v>
      </c>
      <c r="J3763">
        <v>564.37</v>
      </c>
      <c r="K3763">
        <v>429.47</v>
      </c>
    </row>
    <row r="3764" spans="1:11" x14ac:dyDescent="0.25">
      <c r="A3764" t="s">
        <v>20</v>
      </c>
      <c r="B3764">
        <v>543327</v>
      </c>
      <c r="C3764" t="s">
        <v>547</v>
      </c>
      <c r="D3764">
        <v>127.6</v>
      </c>
      <c r="E3764">
        <v>129.36000000000001</v>
      </c>
      <c r="F3764">
        <v>129.66</v>
      </c>
      <c r="G3764">
        <v>130.15</v>
      </c>
      <c r="H3764">
        <v>130.1</v>
      </c>
      <c r="I3764">
        <v>124.53</v>
      </c>
      <c r="J3764">
        <v>152</v>
      </c>
      <c r="K3764">
        <v>112.25</v>
      </c>
    </row>
    <row r="3765" spans="1:11" x14ac:dyDescent="0.25">
      <c r="A3765" t="s">
        <v>20</v>
      </c>
      <c r="B3765">
        <v>543328</v>
      </c>
      <c r="C3765" t="s">
        <v>548</v>
      </c>
      <c r="D3765">
        <v>628.79999999999995</v>
      </c>
      <c r="E3765">
        <v>633.19000000000005</v>
      </c>
      <c r="F3765">
        <v>645.32000000000005</v>
      </c>
      <c r="G3765">
        <v>659.16</v>
      </c>
      <c r="H3765">
        <v>653.96</v>
      </c>
      <c r="I3765">
        <v>581.04</v>
      </c>
      <c r="J3765">
        <v>725</v>
      </c>
      <c r="K3765">
        <v>482.25</v>
      </c>
    </row>
    <row r="3766" spans="1:11" x14ac:dyDescent="0.25">
      <c r="A3766" t="s">
        <v>20</v>
      </c>
      <c r="B3766">
        <v>543329</v>
      </c>
      <c r="C3766" t="s">
        <v>549</v>
      </c>
      <c r="D3766">
        <v>420.4</v>
      </c>
      <c r="E3766">
        <v>413.27</v>
      </c>
      <c r="F3766">
        <v>400.58</v>
      </c>
      <c r="G3766">
        <v>384.12</v>
      </c>
      <c r="H3766">
        <v>367.79</v>
      </c>
      <c r="I3766">
        <v>321.39999999999998</v>
      </c>
      <c r="J3766">
        <v>433</v>
      </c>
      <c r="K3766">
        <v>305.85000000000002</v>
      </c>
    </row>
    <row r="3767" spans="1:11" x14ac:dyDescent="0.25">
      <c r="A3767" t="s">
        <v>20</v>
      </c>
      <c r="B3767">
        <v>543330</v>
      </c>
      <c r="C3767" t="s">
        <v>550</v>
      </c>
      <c r="D3767">
        <v>185.3</v>
      </c>
      <c r="E3767">
        <v>183.71</v>
      </c>
      <c r="F3767">
        <v>184.34</v>
      </c>
      <c r="G3767">
        <v>187.88</v>
      </c>
      <c r="H3767">
        <v>194.54</v>
      </c>
      <c r="I3767">
        <v>187.79</v>
      </c>
      <c r="J3767">
        <v>227.75</v>
      </c>
      <c r="K3767">
        <v>178.3</v>
      </c>
    </row>
    <row r="3768" spans="1:11" x14ac:dyDescent="0.25">
      <c r="A3768" t="s">
        <v>20</v>
      </c>
      <c r="B3768">
        <v>543331</v>
      </c>
      <c r="C3768" t="s">
        <v>553</v>
      </c>
      <c r="D3768">
        <v>73.36</v>
      </c>
      <c r="E3768">
        <v>73.010000000000005</v>
      </c>
      <c r="F3768">
        <v>73.41</v>
      </c>
      <c r="G3768">
        <v>74.540000000000006</v>
      </c>
      <c r="H3768">
        <v>77.400000000000006</v>
      </c>
      <c r="I3768">
        <v>86.54</v>
      </c>
      <c r="J3768">
        <v>92.5</v>
      </c>
      <c r="K3768">
        <v>71.680000000000007</v>
      </c>
    </row>
    <row r="3769" spans="1:11" x14ac:dyDescent="0.25">
      <c r="A3769" t="s">
        <v>20</v>
      </c>
      <c r="B3769">
        <v>543332</v>
      </c>
      <c r="C3769" t="s">
        <v>1742</v>
      </c>
      <c r="D3769">
        <v>910.2</v>
      </c>
      <c r="E3769">
        <v>916.03</v>
      </c>
      <c r="F3769">
        <v>916.61</v>
      </c>
      <c r="G3769">
        <v>922.9</v>
      </c>
      <c r="H3769">
        <v>943.36</v>
      </c>
      <c r="I3769">
        <v>1006.17</v>
      </c>
      <c r="J3769">
        <v>1140.95</v>
      </c>
      <c r="K3769">
        <v>870</v>
      </c>
    </row>
    <row r="3770" spans="1:11" x14ac:dyDescent="0.25">
      <c r="A3770" t="s">
        <v>20</v>
      </c>
      <c r="B3770">
        <v>543333</v>
      </c>
      <c r="C3770" t="s">
        <v>555</v>
      </c>
      <c r="D3770">
        <v>821.4</v>
      </c>
      <c r="E3770">
        <v>833.16</v>
      </c>
      <c r="F3770">
        <v>802.69</v>
      </c>
      <c r="G3770">
        <v>752.13</v>
      </c>
      <c r="H3770">
        <v>671.61</v>
      </c>
      <c r="I3770">
        <v>569.77</v>
      </c>
      <c r="J3770">
        <v>899</v>
      </c>
      <c r="K3770">
        <v>484</v>
      </c>
    </row>
    <row r="3771" spans="1:11" x14ac:dyDescent="0.25">
      <c r="A3771" t="s">
        <v>20</v>
      </c>
      <c r="B3771">
        <v>543334</v>
      </c>
      <c r="C3771" t="s">
        <v>556</v>
      </c>
      <c r="D3771">
        <v>351.6</v>
      </c>
      <c r="E3771">
        <v>349.32</v>
      </c>
      <c r="F3771">
        <v>347.65</v>
      </c>
      <c r="G3771">
        <v>348.66</v>
      </c>
      <c r="H3771">
        <v>352.99</v>
      </c>
      <c r="I3771">
        <v>356.07</v>
      </c>
      <c r="J3771">
        <v>397</v>
      </c>
      <c r="K3771">
        <v>327.05</v>
      </c>
    </row>
    <row r="3772" spans="1:11" x14ac:dyDescent="0.25">
      <c r="A3772" t="s">
        <v>20</v>
      </c>
      <c r="B3772">
        <v>543335</v>
      </c>
      <c r="C3772" t="s">
        <v>558</v>
      </c>
      <c r="D3772">
        <v>295.25</v>
      </c>
      <c r="E3772">
        <v>298.18</v>
      </c>
      <c r="F3772">
        <v>296.54000000000002</v>
      </c>
      <c r="G3772">
        <v>294</v>
      </c>
      <c r="H3772">
        <v>287.89</v>
      </c>
      <c r="I3772">
        <v>279.07</v>
      </c>
      <c r="J3772">
        <v>308.39999999999998</v>
      </c>
      <c r="K3772">
        <v>260.5</v>
      </c>
    </row>
    <row r="3773" spans="1:11" x14ac:dyDescent="0.25">
      <c r="A3773" t="s">
        <v>20</v>
      </c>
      <c r="B3773">
        <v>543336</v>
      </c>
      <c r="C3773" t="s">
        <v>559</v>
      </c>
      <c r="D3773">
        <v>436.75</v>
      </c>
      <c r="E3773">
        <v>442.22</v>
      </c>
      <c r="F3773">
        <v>444.06</v>
      </c>
      <c r="G3773">
        <v>449.11</v>
      </c>
      <c r="H3773">
        <v>460.8</v>
      </c>
      <c r="I3773">
        <v>455.65</v>
      </c>
      <c r="J3773">
        <v>542.85</v>
      </c>
      <c r="K3773">
        <v>423.4</v>
      </c>
    </row>
    <row r="3774" spans="1:11" x14ac:dyDescent="0.25">
      <c r="A3774" t="s">
        <v>20</v>
      </c>
      <c r="B3774">
        <v>543341</v>
      </c>
      <c r="C3774" t="s">
        <v>4898</v>
      </c>
      <c r="D3774">
        <v>8.06</v>
      </c>
      <c r="E3774">
        <v>7.26</v>
      </c>
      <c r="F3774">
        <v>6.68</v>
      </c>
      <c r="G3774">
        <v>6.24</v>
      </c>
      <c r="H3774">
        <v>5.97</v>
      </c>
      <c r="I3774">
        <v>7.11</v>
      </c>
      <c r="J3774">
        <v>8.06</v>
      </c>
      <c r="K3774">
        <v>4.95</v>
      </c>
    </row>
    <row r="3775" spans="1:11" x14ac:dyDescent="0.25">
      <c r="A3775" t="s">
        <v>20</v>
      </c>
      <c r="B3775">
        <v>543344</v>
      </c>
      <c r="C3775" t="s">
        <v>6491</v>
      </c>
      <c r="D3775">
        <v>9.1999999999999993</v>
      </c>
      <c r="E3775">
        <v>9.3800000000000008</v>
      </c>
      <c r="F3775">
        <v>9.6</v>
      </c>
      <c r="G3775">
        <v>9.7899999999999991</v>
      </c>
      <c r="H3775">
        <v>9.9499999999999993</v>
      </c>
      <c r="I3775">
        <v>10.039999999999999</v>
      </c>
    </row>
    <row r="3776" spans="1:11" x14ac:dyDescent="0.25">
      <c r="A3776" t="s">
        <v>20</v>
      </c>
      <c r="B3776">
        <v>543346</v>
      </c>
      <c r="C3776" t="s">
        <v>4899</v>
      </c>
      <c r="D3776">
        <v>48.5</v>
      </c>
      <c r="E3776">
        <v>48.83</v>
      </c>
      <c r="F3776">
        <v>49.3</v>
      </c>
      <c r="G3776">
        <v>50.57</v>
      </c>
      <c r="H3776">
        <v>53.44</v>
      </c>
      <c r="I3776">
        <v>53.8</v>
      </c>
      <c r="J3776">
        <v>65.55</v>
      </c>
      <c r="K3776">
        <v>47.16</v>
      </c>
    </row>
    <row r="3777" spans="1:11" x14ac:dyDescent="0.25">
      <c r="A3777" t="s">
        <v>20</v>
      </c>
      <c r="B3777">
        <v>543347</v>
      </c>
      <c r="C3777" t="s">
        <v>370</v>
      </c>
      <c r="D3777">
        <v>337.63</v>
      </c>
      <c r="E3777">
        <v>331.8</v>
      </c>
      <c r="F3777">
        <v>328.87</v>
      </c>
      <c r="G3777">
        <v>327.99</v>
      </c>
      <c r="H3777">
        <v>328.11</v>
      </c>
      <c r="I3777">
        <v>317.35000000000002</v>
      </c>
      <c r="J3777">
        <v>348</v>
      </c>
      <c r="K3777">
        <v>308.05</v>
      </c>
    </row>
    <row r="3778" spans="1:11" x14ac:dyDescent="0.25">
      <c r="A3778" t="s">
        <v>20</v>
      </c>
      <c r="B3778">
        <v>543348</v>
      </c>
      <c r="C3778" t="s">
        <v>4900</v>
      </c>
      <c r="D3778">
        <v>99.3</v>
      </c>
      <c r="E3778">
        <v>99.36</v>
      </c>
      <c r="F3778">
        <v>98.66</v>
      </c>
      <c r="G3778">
        <v>97.76</v>
      </c>
      <c r="H3778">
        <v>96.78</v>
      </c>
      <c r="I3778">
        <v>90.62</v>
      </c>
      <c r="J3778">
        <v>105</v>
      </c>
      <c r="K3778">
        <v>78.58</v>
      </c>
    </row>
    <row r="3779" spans="1:11" x14ac:dyDescent="0.25">
      <c r="A3779" t="s">
        <v>20</v>
      </c>
      <c r="B3779">
        <v>543349</v>
      </c>
      <c r="C3779" t="s">
        <v>564</v>
      </c>
      <c r="D3779">
        <v>1090.0999999999999</v>
      </c>
      <c r="E3779">
        <v>1089.54</v>
      </c>
      <c r="F3779">
        <v>1104.1500000000001</v>
      </c>
      <c r="G3779">
        <v>1130.67</v>
      </c>
      <c r="H3779">
        <v>1177.79</v>
      </c>
      <c r="I3779">
        <v>1145.6099999999999</v>
      </c>
      <c r="J3779">
        <v>1387.5</v>
      </c>
      <c r="K3779">
        <v>1066.05</v>
      </c>
    </row>
    <row r="3780" spans="1:11" x14ac:dyDescent="0.25">
      <c r="A3780" t="s">
        <v>20</v>
      </c>
      <c r="B3780">
        <v>543350</v>
      </c>
      <c r="C3780" t="s">
        <v>565</v>
      </c>
      <c r="D3780">
        <v>598.04999999999995</v>
      </c>
      <c r="E3780">
        <v>605.04</v>
      </c>
      <c r="F3780">
        <v>601.03</v>
      </c>
      <c r="G3780">
        <v>586.36</v>
      </c>
      <c r="H3780">
        <v>549.32000000000005</v>
      </c>
      <c r="I3780">
        <v>476.62</v>
      </c>
      <c r="J3780">
        <v>653.85</v>
      </c>
      <c r="K3780">
        <v>437.9</v>
      </c>
    </row>
    <row r="3781" spans="1:11" x14ac:dyDescent="0.25">
      <c r="A3781" t="s">
        <v>20</v>
      </c>
      <c r="B3781">
        <v>543351</v>
      </c>
      <c r="C3781" t="s">
        <v>4901</v>
      </c>
      <c r="D3781">
        <v>108.15</v>
      </c>
      <c r="E3781">
        <v>105.42</v>
      </c>
      <c r="F3781">
        <v>105.55</v>
      </c>
      <c r="G3781">
        <v>105.7</v>
      </c>
      <c r="H3781">
        <v>100.53</v>
      </c>
      <c r="I3781">
        <v>83.08</v>
      </c>
      <c r="J3781">
        <v>135.04</v>
      </c>
      <c r="K3781">
        <v>71</v>
      </c>
    </row>
    <row r="3782" spans="1:11" x14ac:dyDescent="0.25">
      <c r="A3782" t="s">
        <v>20</v>
      </c>
      <c r="B3782">
        <v>543352</v>
      </c>
      <c r="C3782" t="s">
        <v>4902</v>
      </c>
      <c r="D3782">
        <v>183</v>
      </c>
      <c r="E3782">
        <v>181.73</v>
      </c>
      <c r="F3782">
        <v>185.9</v>
      </c>
      <c r="G3782">
        <v>194.54</v>
      </c>
      <c r="H3782">
        <v>209.73</v>
      </c>
      <c r="I3782">
        <v>198.84</v>
      </c>
      <c r="J3782">
        <v>277</v>
      </c>
      <c r="K3782">
        <v>169.15</v>
      </c>
    </row>
    <row r="3783" spans="1:11" x14ac:dyDescent="0.25">
      <c r="A3783" t="s">
        <v>20</v>
      </c>
      <c r="B3783">
        <v>543357</v>
      </c>
      <c r="C3783" t="s">
        <v>575</v>
      </c>
      <c r="D3783">
        <v>89.19</v>
      </c>
      <c r="E3783">
        <v>88.12</v>
      </c>
      <c r="F3783">
        <v>87.5</v>
      </c>
      <c r="G3783">
        <v>86.9</v>
      </c>
      <c r="H3783">
        <v>86.07</v>
      </c>
      <c r="I3783">
        <v>81.97</v>
      </c>
      <c r="J3783">
        <v>98</v>
      </c>
      <c r="K3783">
        <v>83</v>
      </c>
    </row>
    <row r="3784" spans="1:11" x14ac:dyDescent="0.25">
      <c r="A3784" t="s">
        <v>20</v>
      </c>
      <c r="B3784">
        <v>543358</v>
      </c>
      <c r="C3784" t="s">
        <v>577</v>
      </c>
      <c r="D3784">
        <v>828.1</v>
      </c>
      <c r="E3784">
        <v>839.6</v>
      </c>
      <c r="F3784">
        <v>847.14</v>
      </c>
      <c r="G3784">
        <v>860.74</v>
      </c>
      <c r="H3784">
        <v>886.44</v>
      </c>
      <c r="I3784">
        <v>853.08</v>
      </c>
      <c r="J3784">
        <v>994.35</v>
      </c>
      <c r="K3784">
        <v>820.6</v>
      </c>
    </row>
    <row r="3785" spans="1:11" x14ac:dyDescent="0.25">
      <c r="A3785" t="s">
        <v>20</v>
      </c>
      <c r="B3785">
        <v>543363</v>
      </c>
      <c r="C3785" t="s">
        <v>4903</v>
      </c>
      <c r="D3785">
        <v>406.05</v>
      </c>
      <c r="E3785">
        <v>413.24</v>
      </c>
      <c r="F3785">
        <v>420.3</v>
      </c>
      <c r="G3785">
        <v>429.83</v>
      </c>
      <c r="H3785">
        <v>446.29</v>
      </c>
      <c r="I3785">
        <v>433.25</v>
      </c>
      <c r="J3785">
        <v>583.95000000000005</v>
      </c>
      <c r="K3785">
        <v>382</v>
      </c>
    </row>
    <row r="3786" spans="1:11" x14ac:dyDescent="0.25">
      <c r="A3786" t="s">
        <v>20</v>
      </c>
      <c r="B3786">
        <v>543364</v>
      </c>
      <c r="C3786" t="s">
        <v>4904</v>
      </c>
      <c r="D3786">
        <v>139.69999999999999</v>
      </c>
      <c r="E3786">
        <v>144.4</v>
      </c>
      <c r="F3786">
        <v>144.16</v>
      </c>
      <c r="G3786">
        <v>143.55000000000001</v>
      </c>
      <c r="H3786">
        <v>141.63999999999999</v>
      </c>
      <c r="I3786">
        <v>134.22999999999999</v>
      </c>
      <c r="J3786">
        <v>168</v>
      </c>
      <c r="K3786">
        <v>120.25</v>
      </c>
    </row>
    <row r="3787" spans="1:11" x14ac:dyDescent="0.25">
      <c r="A3787" t="s">
        <v>20</v>
      </c>
      <c r="B3787">
        <v>543365</v>
      </c>
      <c r="C3787" t="s">
        <v>578</v>
      </c>
      <c r="D3787">
        <v>33.6</v>
      </c>
      <c r="E3787">
        <v>33.25</v>
      </c>
      <c r="F3787">
        <v>32.9</v>
      </c>
      <c r="G3787">
        <v>32.549999999999997</v>
      </c>
      <c r="H3787">
        <v>32.33</v>
      </c>
      <c r="I3787">
        <v>30.83</v>
      </c>
      <c r="J3787">
        <v>34.18</v>
      </c>
      <c r="K3787">
        <v>26.62</v>
      </c>
    </row>
    <row r="3788" spans="1:11" x14ac:dyDescent="0.25">
      <c r="A3788" t="s">
        <v>20</v>
      </c>
      <c r="B3788">
        <v>543366</v>
      </c>
      <c r="C3788" t="s">
        <v>4905</v>
      </c>
      <c r="D3788">
        <v>27.21</v>
      </c>
      <c r="E3788">
        <v>27.18</v>
      </c>
      <c r="F3788">
        <v>29.34</v>
      </c>
      <c r="G3788">
        <v>36.46</v>
      </c>
      <c r="H3788">
        <v>51.33</v>
      </c>
      <c r="I3788">
        <v>69.95</v>
      </c>
      <c r="J3788">
        <v>97</v>
      </c>
      <c r="K3788">
        <v>26.05</v>
      </c>
    </row>
    <row r="3789" spans="1:11" x14ac:dyDescent="0.25">
      <c r="A3789" t="s">
        <v>20</v>
      </c>
      <c r="B3789">
        <v>543367</v>
      </c>
      <c r="C3789" t="s">
        <v>582</v>
      </c>
      <c r="D3789">
        <v>720.55</v>
      </c>
      <c r="E3789">
        <v>722.35</v>
      </c>
      <c r="F3789">
        <v>717.81</v>
      </c>
      <c r="G3789">
        <v>714.43</v>
      </c>
      <c r="H3789">
        <v>712.26</v>
      </c>
      <c r="I3789">
        <v>654.08000000000004</v>
      </c>
      <c r="J3789">
        <v>848</v>
      </c>
      <c r="K3789">
        <v>605</v>
      </c>
    </row>
    <row r="3790" spans="1:11" x14ac:dyDescent="0.25">
      <c r="A3790" t="s">
        <v>20</v>
      </c>
      <c r="B3790">
        <v>543372</v>
      </c>
      <c r="C3790" t="s">
        <v>5568</v>
      </c>
      <c r="D3790">
        <v>235</v>
      </c>
      <c r="E3790">
        <v>226.91</v>
      </c>
      <c r="F3790">
        <v>218.24</v>
      </c>
      <c r="G3790">
        <v>204.31</v>
      </c>
      <c r="H3790">
        <v>174.9</v>
      </c>
      <c r="I3790">
        <v>119.67</v>
      </c>
      <c r="J3790">
        <v>237</v>
      </c>
      <c r="K3790">
        <v>88.9</v>
      </c>
    </row>
    <row r="3791" spans="1:11" x14ac:dyDescent="0.25">
      <c r="A3791" t="s">
        <v>20</v>
      </c>
      <c r="B3791">
        <v>543373</v>
      </c>
      <c r="C3791" t="s">
        <v>4906</v>
      </c>
      <c r="D3791">
        <v>112.05</v>
      </c>
      <c r="E3791">
        <v>110.44</v>
      </c>
      <c r="F3791">
        <v>105.11</v>
      </c>
      <c r="G3791">
        <v>101.32</v>
      </c>
      <c r="H3791">
        <v>96.44</v>
      </c>
      <c r="I3791">
        <v>86.99</v>
      </c>
      <c r="J3791">
        <v>132</v>
      </c>
      <c r="K3791">
        <v>59.1</v>
      </c>
    </row>
    <row r="3792" spans="1:11" x14ac:dyDescent="0.25">
      <c r="A3792" t="s">
        <v>20</v>
      </c>
      <c r="B3792">
        <v>543374</v>
      </c>
      <c r="C3792" t="s">
        <v>588</v>
      </c>
      <c r="D3792">
        <v>459.4</v>
      </c>
      <c r="E3792">
        <v>455.75</v>
      </c>
      <c r="F3792">
        <v>453.18</v>
      </c>
      <c r="G3792">
        <v>448.76</v>
      </c>
      <c r="H3792">
        <v>435.67</v>
      </c>
      <c r="I3792">
        <v>412.84</v>
      </c>
      <c r="J3792">
        <v>462.5</v>
      </c>
      <c r="K3792">
        <v>384</v>
      </c>
    </row>
    <row r="3793" spans="1:11" x14ac:dyDescent="0.25">
      <c r="A3793" t="s">
        <v>20</v>
      </c>
      <c r="B3793">
        <v>543375</v>
      </c>
      <c r="C3793" t="s">
        <v>5806</v>
      </c>
      <c r="D3793">
        <v>57.5</v>
      </c>
      <c r="E3793">
        <v>55.09</v>
      </c>
      <c r="F3793">
        <v>54.22</v>
      </c>
      <c r="G3793">
        <v>53.77</v>
      </c>
      <c r="H3793">
        <v>50.63</v>
      </c>
      <c r="I3793">
        <v>37.85</v>
      </c>
      <c r="J3793">
        <v>66.55</v>
      </c>
      <c r="K3793">
        <v>29.05</v>
      </c>
    </row>
    <row r="3794" spans="1:11" x14ac:dyDescent="0.25">
      <c r="A3794" t="s">
        <v>20</v>
      </c>
      <c r="B3794">
        <v>543376</v>
      </c>
      <c r="C3794" t="s">
        <v>6030</v>
      </c>
      <c r="D3794">
        <v>77.17</v>
      </c>
      <c r="E3794">
        <v>70.459999999999994</v>
      </c>
      <c r="F3794">
        <v>63.73</v>
      </c>
      <c r="G3794">
        <v>55.61</v>
      </c>
      <c r="H3794">
        <v>49.94</v>
      </c>
      <c r="I3794">
        <v>55.81</v>
      </c>
      <c r="J3794">
        <v>78</v>
      </c>
      <c r="K3794">
        <v>29</v>
      </c>
    </row>
    <row r="3795" spans="1:11" x14ac:dyDescent="0.25">
      <c r="A3795" t="s">
        <v>20</v>
      </c>
      <c r="B3795">
        <v>543377</v>
      </c>
      <c r="C3795" t="s">
        <v>5807</v>
      </c>
      <c r="D3795">
        <v>11.05</v>
      </c>
      <c r="E3795">
        <v>12.13</v>
      </c>
      <c r="F3795">
        <v>12.45</v>
      </c>
      <c r="G3795">
        <v>12.1</v>
      </c>
      <c r="H3795">
        <v>10.79</v>
      </c>
      <c r="I3795">
        <v>9.44</v>
      </c>
      <c r="J3795">
        <v>15</v>
      </c>
      <c r="K3795">
        <v>6.97</v>
      </c>
    </row>
    <row r="3796" spans="1:11" x14ac:dyDescent="0.25">
      <c r="A3796" t="s">
        <v>20</v>
      </c>
      <c r="B3796">
        <v>543378</v>
      </c>
      <c r="C3796" t="s">
        <v>4907</v>
      </c>
      <c r="D3796">
        <v>780</v>
      </c>
      <c r="E3796">
        <v>784.84</v>
      </c>
      <c r="F3796">
        <v>775.71</v>
      </c>
      <c r="G3796">
        <v>757.53</v>
      </c>
      <c r="H3796">
        <v>761.09</v>
      </c>
      <c r="I3796">
        <v>1042.92</v>
      </c>
      <c r="J3796">
        <v>939.6</v>
      </c>
      <c r="K3796">
        <v>532</v>
      </c>
    </row>
    <row r="3797" spans="1:11" x14ac:dyDescent="0.25">
      <c r="A3797" t="s">
        <v>20</v>
      </c>
      <c r="B3797">
        <v>543383</v>
      </c>
      <c r="C3797" t="s">
        <v>611</v>
      </c>
      <c r="D3797">
        <v>89.03</v>
      </c>
      <c r="E3797">
        <v>88.27</v>
      </c>
      <c r="F3797">
        <v>87.61</v>
      </c>
      <c r="G3797">
        <v>86.99</v>
      </c>
      <c r="H3797">
        <v>86.27</v>
      </c>
      <c r="I3797">
        <v>82.38</v>
      </c>
      <c r="J3797">
        <v>89.5</v>
      </c>
      <c r="K3797">
        <v>82.85</v>
      </c>
    </row>
    <row r="3798" spans="1:11" x14ac:dyDescent="0.25">
      <c r="A3798" t="s">
        <v>20</v>
      </c>
      <c r="B3798">
        <v>543384</v>
      </c>
      <c r="C3798" t="s">
        <v>614</v>
      </c>
      <c r="D3798">
        <v>167.75</v>
      </c>
      <c r="E3798">
        <v>156.99</v>
      </c>
      <c r="F3798">
        <v>152.72999999999999</v>
      </c>
      <c r="G3798">
        <v>149.24</v>
      </c>
      <c r="H3798">
        <v>146.27000000000001</v>
      </c>
      <c r="I3798">
        <v>151.22</v>
      </c>
      <c r="J3798">
        <v>170.1</v>
      </c>
      <c r="K3798">
        <v>130</v>
      </c>
    </row>
    <row r="3799" spans="1:11" x14ac:dyDescent="0.25">
      <c r="A3799" t="s">
        <v>20</v>
      </c>
      <c r="B3799">
        <v>543386</v>
      </c>
      <c r="C3799" t="s">
        <v>616</v>
      </c>
      <c r="D3799">
        <v>264.8</v>
      </c>
      <c r="E3799">
        <v>272.87</v>
      </c>
      <c r="F3799">
        <v>278.94</v>
      </c>
      <c r="G3799">
        <v>287.37</v>
      </c>
      <c r="H3799">
        <v>301.2</v>
      </c>
      <c r="I3799">
        <v>284.37</v>
      </c>
      <c r="J3799">
        <v>379</v>
      </c>
      <c r="K3799">
        <v>264</v>
      </c>
    </row>
    <row r="3800" spans="1:11" x14ac:dyDescent="0.25">
      <c r="A3800" t="s">
        <v>20</v>
      </c>
      <c r="B3800">
        <v>543387</v>
      </c>
      <c r="C3800" t="s">
        <v>620</v>
      </c>
      <c r="D3800">
        <v>620.04999999999995</v>
      </c>
      <c r="E3800">
        <v>625.29999999999995</v>
      </c>
      <c r="F3800">
        <v>636.47</v>
      </c>
      <c r="G3800">
        <v>651.32000000000005</v>
      </c>
      <c r="H3800">
        <v>660.1</v>
      </c>
      <c r="I3800">
        <v>584.77</v>
      </c>
      <c r="J3800">
        <v>729.15</v>
      </c>
      <c r="K3800">
        <v>597</v>
      </c>
    </row>
    <row r="3801" spans="1:11" x14ac:dyDescent="0.25">
      <c r="A3801" t="s">
        <v>20</v>
      </c>
      <c r="B3801">
        <v>543388</v>
      </c>
      <c r="C3801" t="s">
        <v>619</v>
      </c>
      <c r="D3801">
        <v>247</v>
      </c>
      <c r="E3801">
        <v>244.37</v>
      </c>
      <c r="F3801">
        <v>242.97</v>
      </c>
      <c r="G3801">
        <v>241.84</v>
      </c>
      <c r="H3801">
        <v>239.99</v>
      </c>
      <c r="I3801">
        <v>226.93</v>
      </c>
      <c r="J3801">
        <v>281.82</v>
      </c>
      <c r="K3801">
        <v>229.73</v>
      </c>
    </row>
    <row r="3802" spans="1:11" x14ac:dyDescent="0.25">
      <c r="A3802" t="s">
        <v>20</v>
      </c>
      <c r="B3802">
        <v>543389</v>
      </c>
      <c r="C3802" t="s">
        <v>622</v>
      </c>
      <c r="D3802">
        <v>52.35</v>
      </c>
      <c r="E3802">
        <v>52.01</v>
      </c>
      <c r="F3802">
        <v>49.58</v>
      </c>
      <c r="G3802">
        <v>46.31</v>
      </c>
      <c r="H3802">
        <v>41.86</v>
      </c>
      <c r="I3802">
        <v>34.159999999999997</v>
      </c>
      <c r="J3802">
        <v>55.9</v>
      </c>
      <c r="K3802">
        <v>29.32</v>
      </c>
    </row>
    <row r="3803" spans="1:11" x14ac:dyDescent="0.25">
      <c r="A3803" t="s">
        <v>20</v>
      </c>
      <c r="B3803">
        <v>543390</v>
      </c>
      <c r="C3803" t="s">
        <v>621</v>
      </c>
      <c r="D3803">
        <v>802.15</v>
      </c>
      <c r="E3803">
        <v>774.49</v>
      </c>
      <c r="F3803">
        <v>755.8</v>
      </c>
      <c r="G3803">
        <v>741.84</v>
      </c>
      <c r="H3803">
        <v>737.13</v>
      </c>
      <c r="I3803">
        <v>680.05</v>
      </c>
      <c r="J3803">
        <v>816</v>
      </c>
      <c r="K3803">
        <v>661.25</v>
      </c>
    </row>
    <row r="3804" spans="1:11" x14ac:dyDescent="0.25">
      <c r="A3804" t="s">
        <v>20</v>
      </c>
      <c r="B3804">
        <v>543391</v>
      </c>
      <c r="C3804" t="s">
        <v>4908</v>
      </c>
      <c r="D3804">
        <v>97.5</v>
      </c>
      <c r="E3804">
        <v>98.94</v>
      </c>
      <c r="F3804">
        <v>99.19</v>
      </c>
      <c r="G3804">
        <v>96.92</v>
      </c>
      <c r="H3804">
        <v>87.14</v>
      </c>
      <c r="I3804">
        <v>64.37</v>
      </c>
      <c r="J3804">
        <v>112.5</v>
      </c>
      <c r="K3804">
        <v>45</v>
      </c>
    </row>
    <row r="3805" spans="1:11" x14ac:dyDescent="0.25">
      <c r="A3805" t="s">
        <v>20</v>
      </c>
      <c r="B3805">
        <v>543396</v>
      </c>
      <c r="C3805" t="s">
        <v>624</v>
      </c>
      <c r="D3805">
        <v>888</v>
      </c>
      <c r="E3805">
        <v>898.46</v>
      </c>
      <c r="F3805">
        <v>900.16</v>
      </c>
      <c r="G3805">
        <v>903.61</v>
      </c>
      <c r="H3805">
        <v>894.66</v>
      </c>
      <c r="I3805">
        <v>809.07</v>
      </c>
      <c r="J3805">
        <v>998.3</v>
      </c>
      <c r="K3805">
        <v>764.25</v>
      </c>
    </row>
    <row r="3806" spans="1:11" x14ac:dyDescent="0.25">
      <c r="A3806" t="s">
        <v>20</v>
      </c>
      <c r="B3806">
        <v>543397</v>
      </c>
      <c r="C3806" t="s">
        <v>627</v>
      </c>
      <c r="D3806">
        <v>1391.9</v>
      </c>
      <c r="E3806">
        <v>1358.65</v>
      </c>
      <c r="F3806">
        <v>1342.42</v>
      </c>
      <c r="G3806">
        <v>1344.66</v>
      </c>
      <c r="H3806">
        <v>1368.67</v>
      </c>
      <c r="I3806">
        <v>1351.57</v>
      </c>
      <c r="J3806">
        <v>1565.3</v>
      </c>
      <c r="K3806">
        <v>1218.5</v>
      </c>
    </row>
    <row r="3807" spans="1:11" x14ac:dyDescent="0.25">
      <c r="A3807" t="s">
        <v>20</v>
      </c>
      <c r="B3807">
        <v>543398</v>
      </c>
      <c r="C3807" t="s">
        <v>632</v>
      </c>
      <c r="D3807">
        <v>412.8</v>
      </c>
      <c r="E3807">
        <v>412.41</v>
      </c>
      <c r="F3807">
        <v>412</v>
      </c>
      <c r="G3807">
        <v>412.45</v>
      </c>
      <c r="H3807">
        <v>412.13</v>
      </c>
      <c r="I3807">
        <v>391.24</v>
      </c>
      <c r="J3807">
        <v>466.45</v>
      </c>
      <c r="K3807">
        <v>371.25</v>
      </c>
    </row>
    <row r="3808" spans="1:11" x14ac:dyDescent="0.25">
      <c r="A3808" t="s">
        <v>20</v>
      </c>
      <c r="B3808">
        <v>543399</v>
      </c>
      <c r="C3808" t="s">
        <v>640</v>
      </c>
      <c r="D3808">
        <v>489.35</v>
      </c>
      <c r="E3808">
        <v>489.69</v>
      </c>
      <c r="F3808">
        <v>488.31</v>
      </c>
      <c r="G3808">
        <v>489.25</v>
      </c>
      <c r="H3808">
        <v>505.31</v>
      </c>
      <c r="I3808">
        <v>568.41999999999996</v>
      </c>
      <c r="J3808">
        <v>615</v>
      </c>
      <c r="K3808">
        <v>444.75</v>
      </c>
    </row>
    <row r="3809" spans="1:11" x14ac:dyDescent="0.25">
      <c r="A3809" t="s">
        <v>20</v>
      </c>
      <c r="B3809">
        <v>543400</v>
      </c>
      <c r="C3809" t="s">
        <v>4909</v>
      </c>
      <c r="D3809">
        <v>12.9</v>
      </c>
      <c r="E3809">
        <v>10.82</v>
      </c>
      <c r="F3809">
        <v>9.8800000000000008</v>
      </c>
      <c r="G3809">
        <v>9.14</v>
      </c>
      <c r="H3809">
        <v>8.69</v>
      </c>
      <c r="I3809">
        <v>12.66</v>
      </c>
      <c r="J3809">
        <v>12.99</v>
      </c>
      <c r="K3809">
        <v>6.88</v>
      </c>
    </row>
    <row r="3810" spans="1:11" x14ac:dyDescent="0.25">
      <c r="A3810" t="s">
        <v>20</v>
      </c>
      <c r="B3810">
        <v>543401</v>
      </c>
      <c r="C3810" t="s">
        <v>644</v>
      </c>
      <c r="D3810">
        <v>1234</v>
      </c>
      <c r="E3810">
        <v>1231.1400000000001</v>
      </c>
      <c r="F3810">
        <v>1237.45</v>
      </c>
      <c r="G3810">
        <v>1249.3599999999999</v>
      </c>
      <c r="H3810">
        <v>1262.53</v>
      </c>
      <c r="I3810">
        <v>1199.1600000000001</v>
      </c>
      <c r="J3810">
        <v>1403.95</v>
      </c>
      <c r="K3810">
        <v>1197.3499999999999</v>
      </c>
    </row>
    <row r="3811" spans="1:11" x14ac:dyDescent="0.25">
      <c r="A3811" t="s">
        <v>20</v>
      </c>
      <c r="B3811">
        <v>543410</v>
      </c>
      <c r="C3811" t="s">
        <v>4910</v>
      </c>
      <c r="D3811">
        <v>92</v>
      </c>
      <c r="E3811">
        <v>87.68</v>
      </c>
      <c r="F3811">
        <v>83.72</v>
      </c>
      <c r="G3811">
        <v>79.86</v>
      </c>
      <c r="H3811">
        <v>72.77</v>
      </c>
      <c r="I3811">
        <v>51.26</v>
      </c>
      <c r="J3811">
        <v>95.95</v>
      </c>
      <c r="K3811">
        <v>34.1</v>
      </c>
    </row>
    <row r="3812" spans="1:11" x14ac:dyDescent="0.25">
      <c r="A3812" t="s">
        <v>20</v>
      </c>
      <c r="B3812">
        <v>543411</v>
      </c>
      <c r="C3812" t="s">
        <v>354</v>
      </c>
      <c r="D3812">
        <v>115.6</v>
      </c>
      <c r="E3812">
        <v>114.09</v>
      </c>
      <c r="F3812">
        <v>111.12</v>
      </c>
      <c r="G3812">
        <v>106.14</v>
      </c>
      <c r="H3812">
        <v>96.82</v>
      </c>
      <c r="I3812">
        <v>83.76</v>
      </c>
      <c r="J3812">
        <v>118.35</v>
      </c>
      <c r="K3812">
        <v>74</v>
      </c>
    </row>
    <row r="3813" spans="1:11" x14ac:dyDescent="0.25">
      <c r="A3813" t="s">
        <v>20</v>
      </c>
      <c r="B3813">
        <v>543412</v>
      </c>
      <c r="C3813" t="s">
        <v>652</v>
      </c>
      <c r="D3813">
        <v>544.54999999999995</v>
      </c>
      <c r="E3813">
        <v>546.01</v>
      </c>
      <c r="F3813">
        <v>548.86</v>
      </c>
      <c r="G3813">
        <v>558.1</v>
      </c>
      <c r="H3813">
        <v>578.91999999999996</v>
      </c>
      <c r="I3813">
        <v>598.87</v>
      </c>
      <c r="J3813">
        <v>674.95</v>
      </c>
      <c r="K3813">
        <v>535.29999999999995</v>
      </c>
    </row>
    <row r="3814" spans="1:11" x14ac:dyDescent="0.25">
      <c r="A3814" t="s">
        <v>20</v>
      </c>
      <c r="B3814">
        <v>543413</v>
      </c>
      <c r="C3814" t="s">
        <v>653</v>
      </c>
      <c r="D3814">
        <v>1043.8499999999999</v>
      </c>
      <c r="E3814">
        <v>1040.24</v>
      </c>
      <c r="F3814">
        <v>1022.61</v>
      </c>
      <c r="G3814">
        <v>991.24</v>
      </c>
      <c r="H3814">
        <v>960.52</v>
      </c>
      <c r="I3814">
        <v>857.56</v>
      </c>
      <c r="J3814">
        <v>1100</v>
      </c>
      <c r="K3814">
        <v>842.05</v>
      </c>
    </row>
    <row r="3815" spans="1:11" x14ac:dyDescent="0.25">
      <c r="A3815" t="s">
        <v>20</v>
      </c>
      <c r="B3815">
        <v>543414</v>
      </c>
      <c r="C3815" t="s">
        <v>651</v>
      </c>
      <c r="D3815">
        <v>14.1</v>
      </c>
      <c r="E3815">
        <v>14.11</v>
      </c>
      <c r="F3815">
        <v>14.03</v>
      </c>
      <c r="G3815">
        <v>13.95</v>
      </c>
      <c r="H3815">
        <v>14.04</v>
      </c>
      <c r="I3815">
        <v>14.31</v>
      </c>
      <c r="J3815">
        <v>16.25</v>
      </c>
      <c r="K3815">
        <v>13</v>
      </c>
    </row>
    <row r="3816" spans="1:11" x14ac:dyDescent="0.25">
      <c r="A3816" t="s">
        <v>20</v>
      </c>
      <c r="B3816">
        <v>543415</v>
      </c>
      <c r="C3816" t="s">
        <v>655</v>
      </c>
      <c r="D3816">
        <v>2173.3000000000002</v>
      </c>
      <c r="E3816">
        <v>2121.33</v>
      </c>
      <c r="F3816">
        <v>2081.56</v>
      </c>
      <c r="G3816">
        <v>2010.63</v>
      </c>
      <c r="H3816">
        <v>1815.65</v>
      </c>
      <c r="I3816">
        <v>1291.1600000000001</v>
      </c>
      <c r="J3816">
        <v>2209.9499999999998</v>
      </c>
      <c r="K3816">
        <v>1167.75</v>
      </c>
    </row>
    <row r="3817" spans="1:11" x14ac:dyDescent="0.25">
      <c r="A3817" t="s">
        <v>20</v>
      </c>
      <c r="B3817">
        <v>543416</v>
      </c>
      <c r="C3817" t="s">
        <v>5808</v>
      </c>
      <c r="D3817">
        <v>153.35</v>
      </c>
      <c r="E3817">
        <v>152.52000000000001</v>
      </c>
      <c r="F3817">
        <v>153.83000000000001</v>
      </c>
      <c r="G3817">
        <v>153.13999999999999</v>
      </c>
      <c r="H3817">
        <v>145.61000000000001</v>
      </c>
      <c r="I3817">
        <v>129.58000000000001</v>
      </c>
      <c r="J3817">
        <v>179.95</v>
      </c>
      <c r="K3817">
        <v>115.4</v>
      </c>
    </row>
    <row r="3818" spans="1:11" x14ac:dyDescent="0.25">
      <c r="A3818" t="s">
        <v>20</v>
      </c>
      <c r="B3818">
        <v>543417</v>
      </c>
      <c r="C3818" t="s">
        <v>656</v>
      </c>
      <c r="D3818">
        <v>722.05</v>
      </c>
      <c r="E3818">
        <v>706.04</v>
      </c>
      <c r="F3818">
        <v>690.93</v>
      </c>
      <c r="G3818">
        <v>667.83</v>
      </c>
      <c r="H3818">
        <v>622.54</v>
      </c>
      <c r="I3818">
        <v>492.77</v>
      </c>
      <c r="J3818">
        <v>733</v>
      </c>
      <c r="K3818">
        <v>445.55</v>
      </c>
    </row>
    <row r="3819" spans="1:11" x14ac:dyDescent="0.25">
      <c r="A3819" t="s">
        <v>20</v>
      </c>
      <c r="B3819">
        <v>543418</v>
      </c>
      <c r="C3819" t="s">
        <v>657</v>
      </c>
      <c r="D3819">
        <v>1097.8599999999999</v>
      </c>
      <c r="E3819">
        <v>1094.1300000000001</v>
      </c>
      <c r="F3819">
        <v>1091.94</v>
      </c>
      <c r="G3819">
        <v>1089.72</v>
      </c>
      <c r="H3819">
        <v>1086.28</v>
      </c>
      <c r="I3819">
        <v>1065.95</v>
      </c>
      <c r="J3819">
        <v>1099.8699999999999</v>
      </c>
      <c r="K3819">
        <v>1072</v>
      </c>
    </row>
    <row r="3820" spans="1:11" x14ac:dyDescent="0.25">
      <c r="A3820" t="s">
        <v>20</v>
      </c>
      <c r="B3820">
        <v>543419</v>
      </c>
      <c r="C3820" t="s">
        <v>658</v>
      </c>
      <c r="D3820">
        <v>106.38</v>
      </c>
      <c r="E3820">
        <v>106.17</v>
      </c>
      <c r="F3820">
        <v>104.26</v>
      </c>
      <c r="G3820">
        <v>100.56</v>
      </c>
      <c r="H3820">
        <v>93.8</v>
      </c>
      <c r="I3820">
        <v>80.489999999999995</v>
      </c>
      <c r="J3820">
        <v>110.32</v>
      </c>
      <c r="K3820">
        <v>67.33</v>
      </c>
    </row>
    <row r="3821" spans="1:11" x14ac:dyDescent="0.25">
      <c r="A3821" t="s">
        <v>20</v>
      </c>
      <c r="B3821">
        <v>543420</v>
      </c>
      <c r="C3821" t="s">
        <v>659</v>
      </c>
      <c r="D3821">
        <v>12.02</v>
      </c>
      <c r="E3821">
        <v>12.25</v>
      </c>
      <c r="F3821">
        <v>12.26</v>
      </c>
      <c r="G3821">
        <v>11.89</v>
      </c>
      <c r="H3821">
        <v>11.14</v>
      </c>
      <c r="I3821">
        <v>12.73</v>
      </c>
      <c r="J3821">
        <v>14.84</v>
      </c>
      <c r="K3821">
        <v>9.24</v>
      </c>
    </row>
    <row r="3822" spans="1:11" x14ac:dyDescent="0.25">
      <c r="A3822" t="s">
        <v>20</v>
      </c>
      <c r="B3822">
        <v>543425</v>
      </c>
      <c r="C3822" t="s">
        <v>662</v>
      </c>
      <c r="D3822">
        <v>2243.9</v>
      </c>
      <c r="E3822">
        <v>2189.98</v>
      </c>
      <c r="F3822">
        <v>2146.54</v>
      </c>
      <c r="G3822">
        <v>2099.75</v>
      </c>
      <c r="H3822">
        <v>1974.2</v>
      </c>
      <c r="I3822">
        <v>1577.5</v>
      </c>
      <c r="J3822">
        <v>2340</v>
      </c>
      <c r="K3822">
        <v>1473.65</v>
      </c>
    </row>
    <row r="3823" spans="1:11" x14ac:dyDescent="0.25">
      <c r="A3823" t="s">
        <v>20</v>
      </c>
      <c r="B3823">
        <v>543426</v>
      </c>
      <c r="C3823" t="s">
        <v>664</v>
      </c>
      <c r="D3823">
        <v>1280</v>
      </c>
      <c r="E3823">
        <v>1273.54</v>
      </c>
      <c r="F3823">
        <v>1264.56</v>
      </c>
      <c r="G3823">
        <v>1241.0899999999999</v>
      </c>
      <c r="H3823">
        <v>1183.74</v>
      </c>
      <c r="I3823">
        <v>1020.65</v>
      </c>
      <c r="J3823">
        <v>1319.4</v>
      </c>
      <c r="K3823">
        <v>988.9</v>
      </c>
    </row>
    <row r="3824" spans="1:11" x14ac:dyDescent="0.25">
      <c r="A3824" t="s">
        <v>20</v>
      </c>
      <c r="B3824">
        <v>543427</v>
      </c>
      <c r="C3824" t="s">
        <v>665</v>
      </c>
      <c r="D3824">
        <v>819.6</v>
      </c>
      <c r="E3824">
        <v>813.57</v>
      </c>
      <c r="F3824">
        <v>808.34</v>
      </c>
      <c r="G3824">
        <v>801.37</v>
      </c>
      <c r="H3824">
        <v>802.96</v>
      </c>
      <c r="I3824">
        <v>789.24</v>
      </c>
      <c r="J3824">
        <v>967.45</v>
      </c>
      <c r="K3824">
        <v>750</v>
      </c>
    </row>
    <row r="3825" spans="1:11" x14ac:dyDescent="0.25">
      <c r="A3825" t="s">
        <v>20</v>
      </c>
      <c r="B3825">
        <v>543428</v>
      </c>
      <c r="C3825" t="s">
        <v>670</v>
      </c>
      <c r="D3825">
        <v>1826.8</v>
      </c>
      <c r="E3825">
        <v>1854.45</v>
      </c>
      <c r="F3825">
        <v>1873.56</v>
      </c>
      <c r="G3825">
        <v>1908.3</v>
      </c>
      <c r="H3825">
        <v>1980.8</v>
      </c>
      <c r="I3825">
        <v>1803.02</v>
      </c>
      <c r="J3825">
        <v>2484</v>
      </c>
      <c r="K3825">
        <v>1735.1</v>
      </c>
    </row>
    <row r="3826" spans="1:11" x14ac:dyDescent="0.25">
      <c r="A3826" t="s">
        <v>20</v>
      </c>
      <c r="B3826">
        <v>543433</v>
      </c>
      <c r="C3826" t="s">
        <v>673</v>
      </c>
      <c r="D3826">
        <v>97.9</v>
      </c>
      <c r="E3826">
        <v>99.01</v>
      </c>
      <c r="F3826">
        <v>98.13</v>
      </c>
      <c r="G3826">
        <v>96.64</v>
      </c>
      <c r="H3826">
        <v>95.52</v>
      </c>
      <c r="I3826">
        <v>88.84</v>
      </c>
      <c r="J3826">
        <v>109.27</v>
      </c>
      <c r="K3826">
        <v>85.24</v>
      </c>
    </row>
    <row r="3827" spans="1:11" x14ac:dyDescent="0.25">
      <c r="A3827" t="s">
        <v>20</v>
      </c>
      <c r="B3827">
        <v>543434</v>
      </c>
      <c r="C3827" t="s">
        <v>674</v>
      </c>
      <c r="D3827">
        <v>247.15</v>
      </c>
      <c r="E3827">
        <v>248.84</v>
      </c>
      <c r="F3827">
        <v>249.78</v>
      </c>
      <c r="G3827">
        <v>251.38</v>
      </c>
      <c r="H3827">
        <v>257.24</v>
      </c>
      <c r="I3827">
        <v>259.20999999999998</v>
      </c>
      <c r="J3827">
        <v>310</v>
      </c>
      <c r="K3827">
        <v>235</v>
      </c>
    </row>
    <row r="3828" spans="1:11" x14ac:dyDescent="0.25">
      <c r="A3828" t="s">
        <v>20</v>
      </c>
      <c r="B3828">
        <v>543435</v>
      </c>
      <c r="C3828" t="s">
        <v>4911</v>
      </c>
      <c r="D3828">
        <v>180</v>
      </c>
      <c r="E3828">
        <v>172.92</v>
      </c>
      <c r="F3828">
        <v>173</v>
      </c>
      <c r="G3828">
        <v>174.68</v>
      </c>
      <c r="H3828">
        <v>179.46</v>
      </c>
      <c r="I3828">
        <v>178.56</v>
      </c>
      <c r="J3828">
        <v>219.05</v>
      </c>
      <c r="K3828">
        <v>160</v>
      </c>
    </row>
    <row r="3829" spans="1:11" x14ac:dyDescent="0.25">
      <c r="A3829" t="s">
        <v>20</v>
      </c>
      <c r="B3829">
        <v>543436</v>
      </c>
      <c r="C3829" t="s">
        <v>6492</v>
      </c>
      <c r="D3829">
        <v>127.5</v>
      </c>
      <c r="E3829">
        <v>130.94</v>
      </c>
      <c r="F3829">
        <v>135.87</v>
      </c>
      <c r="G3829">
        <v>140.86000000000001</v>
      </c>
      <c r="H3829">
        <v>147.97</v>
      </c>
      <c r="I3829">
        <v>164.34</v>
      </c>
      <c r="J3829">
        <v>216</v>
      </c>
      <c r="K3829">
        <v>110</v>
      </c>
    </row>
    <row r="3830" spans="1:11" x14ac:dyDescent="0.25">
      <c r="A3830" t="s">
        <v>20</v>
      </c>
      <c r="B3830">
        <v>543437</v>
      </c>
      <c r="C3830" t="s">
        <v>680</v>
      </c>
      <c r="D3830">
        <v>53.89</v>
      </c>
      <c r="E3830">
        <v>53.56</v>
      </c>
      <c r="F3830">
        <v>53.33</v>
      </c>
      <c r="G3830">
        <v>53.17</v>
      </c>
      <c r="H3830">
        <v>53.16</v>
      </c>
      <c r="I3830">
        <v>53.35</v>
      </c>
      <c r="J3830">
        <v>54.87</v>
      </c>
      <c r="K3830">
        <v>51.46</v>
      </c>
    </row>
    <row r="3831" spans="1:11" x14ac:dyDescent="0.25">
      <c r="A3831" t="s">
        <v>20</v>
      </c>
      <c r="B3831">
        <v>543438</v>
      </c>
      <c r="C3831" t="s">
        <v>684</v>
      </c>
      <c r="D3831">
        <v>194.41</v>
      </c>
      <c r="E3831">
        <v>193.26</v>
      </c>
      <c r="F3831">
        <v>192.03</v>
      </c>
      <c r="G3831">
        <v>191.02</v>
      </c>
      <c r="H3831">
        <v>189.66</v>
      </c>
      <c r="I3831">
        <v>178.91</v>
      </c>
      <c r="J3831">
        <v>199.8</v>
      </c>
      <c r="K3831">
        <v>178.5</v>
      </c>
    </row>
    <row r="3832" spans="1:11" x14ac:dyDescent="0.25">
      <c r="A3832" t="s">
        <v>20</v>
      </c>
      <c r="B3832">
        <v>543439</v>
      </c>
      <c r="C3832" t="s">
        <v>4912</v>
      </c>
      <c r="D3832">
        <v>33.25</v>
      </c>
      <c r="E3832">
        <v>34.19</v>
      </c>
      <c r="F3832">
        <v>33.869999999999997</v>
      </c>
      <c r="G3832">
        <v>33.25</v>
      </c>
      <c r="H3832">
        <v>30.76</v>
      </c>
      <c r="I3832">
        <v>26.79</v>
      </c>
      <c r="J3832">
        <v>42.14</v>
      </c>
      <c r="K3832">
        <v>20.11</v>
      </c>
    </row>
    <row r="3833" spans="1:11" x14ac:dyDescent="0.25">
      <c r="A3833" t="s">
        <v>20</v>
      </c>
      <c r="B3833">
        <v>543440</v>
      </c>
      <c r="C3833" t="s">
        <v>683</v>
      </c>
      <c r="D3833">
        <v>201.37</v>
      </c>
      <c r="E3833">
        <v>199.81</v>
      </c>
      <c r="F3833">
        <v>198.69</v>
      </c>
      <c r="G3833">
        <v>198.48</v>
      </c>
      <c r="H3833">
        <v>198.72</v>
      </c>
      <c r="I3833">
        <v>191.8</v>
      </c>
      <c r="J3833">
        <v>231.18</v>
      </c>
      <c r="K3833">
        <v>191.35</v>
      </c>
    </row>
    <row r="3834" spans="1:11" x14ac:dyDescent="0.25">
      <c r="A3834" t="s">
        <v>20</v>
      </c>
      <c r="B3834">
        <v>543441</v>
      </c>
      <c r="C3834" t="s">
        <v>690</v>
      </c>
      <c r="D3834">
        <v>387.5</v>
      </c>
      <c r="E3834">
        <v>382.77</v>
      </c>
      <c r="F3834">
        <v>379.67</v>
      </c>
      <c r="G3834">
        <v>375.64</v>
      </c>
      <c r="H3834">
        <v>369.37</v>
      </c>
      <c r="I3834">
        <v>342.93</v>
      </c>
      <c r="J3834">
        <v>403.8</v>
      </c>
      <c r="K3834">
        <v>341.5</v>
      </c>
    </row>
    <row r="3835" spans="1:11" x14ac:dyDescent="0.25">
      <c r="A3835" t="s">
        <v>20</v>
      </c>
      <c r="B3835">
        <v>543442</v>
      </c>
      <c r="C3835" t="s">
        <v>1864</v>
      </c>
      <c r="D3835">
        <v>592.75</v>
      </c>
      <c r="E3835">
        <v>571.58000000000004</v>
      </c>
      <c r="F3835">
        <v>545.58000000000004</v>
      </c>
      <c r="G3835">
        <v>520.12</v>
      </c>
      <c r="H3835">
        <v>482.37</v>
      </c>
      <c r="I3835">
        <v>365.85</v>
      </c>
      <c r="J3835">
        <v>620</v>
      </c>
      <c r="K3835">
        <v>335</v>
      </c>
    </row>
    <row r="3836" spans="1:11" x14ac:dyDescent="0.25">
      <c r="A3836" t="s">
        <v>20</v>
      </c>
      <c r="B3836">
        <v>543443</v>
      </c>
      <c r="C3836" t="s">
        <v>5809</v>
      </c>
      <c r="D3836">
        <v>52</v>
      </c>
      <c r="E3836">
        <v>47.58</v>
      </c>
      <c r="F3836">
        <v>46.24</v>
      </c>
      <c r="G3836">
        <v>45.81</v>
      </c>
      <c r="H3836">
        <v>43.69</v>
      </c>
      <c r="I3836">
        <v>35.08</v>
      </c>
      <c r="J3836">
        <v>55.65</v>
      </c>
      <c r="K3836">
        <v>25.95</v>
      </c>
    </row>
    <row r="3837" spans="1:11" x14ac:dyDescent="0.25">
      <c r="A3837" t="s">
        <v>20</v>
      </c>
      <c r="B3837">
        <v>543444</v>
      </c>
      <c r="C3837" t="s">
        <v>5569</v>
      </c>
      <c r="D3837">
        <v>27.8</v>
      </c>
      <c r="E3837">
        <v>28.62</v>
      </c>
      <c r="F3837">
        <v>28.97</v>
      </c>
      <c r="G3837">
        <v>29.33</v>
      </c>
      <c r="H3837">
        <v>29.96</v>
      </c>
      <c r="I3837">
        <v>32.409999999999997</v>
      </c>
      <c r="J3837">
        <v>36.200000000000003</v>
      </c>
      <c r="K3837">
        <v>26.5</v>
      </c>
    </row>
    <row r="3838" spans="1:11" x14ac:dyDescent="0.25">
      <c r="A3838" t="s">
        <v>20</v>
      </c>
      <c r="B3838">
        <v>543449</v>
      </c>
      <c r="C3838" t="s">
        <v>1866</v>
      </c>
      <c r="D3838">
        <v>299.95</v>
      </c>
      <c r="E3838">
        <v>302.68</v>
      </c>
      <c r="F3838">
        <v>301.72000000000003</v>
      </c>
      <c r="G3838">
        <v>296.01</v>
      </c>
      <c r="H3838">
        <v>282.88</v>
      </c>
      <c r="I3838">
        <v>247.43</v>
      </c>
      <c r="J3838">
        <v>329.85</v>
      </c>
      <c r="K3838">
        <v>210.55</v>
      </c>
    </row>
    <row r="3839" spans="1:11" x14ac:dyDescent="0.25">
      <c r="A3839" t="s">
        <v>20</v>
      </c>
      <c r="B3839">
        <v>543450</v>
      </c>
      <c r="C3839" t="s">
        <v>694</v>
      </c>
      <c r="D3839">
        <v>171.79</v>
      </c>
      <c r="E3839">
        <v>169.36</v>
      </c>
      <c r="F3839">
        <v>167.61</v>
      </c>
      <c r="G3839">
        <v>166.24</v>
      </c>
      <c r="H3839">
        <v>164.12</v>
      </c>
      <c r="I3839">
        <v>151.15</v>
      </c>
      <c r="J3839">
        <v>187.8</v>
      </c>
      <c r="K3839">
        <v>153.4</v>
      </c>
    </row>
    <row r="3840" spans="1:11" x14ac:dyDescent="0.25">
      <c r="A3840" t="s">
        <v>20</v>
      </c>
      <c r="B3840">
        <v>543451</v>
      </c>
      <c r="C3840" t="s">
        <v>702</v>
      </c>
      <c r="D3840">
        <v>92.69</v>
      </c>
      <c r="E3840">
        <v>79.27</v>
      </c>
      <c r="F3840">
        <v>73.19</v>
      </c>
      <c r="G3840">
        <v>68.510000000000005</v>
      </c>
      <c r="H3840">
        <v>64.680000000000007</v>
      </c>
      <c r="I3840">
        <v>63.95</v>
      </c>
      <c r="J3840">
        <v>93.44</v>
      </c>
      <c r="K3840">
        <v>55.9</v>
      </c>
    </row>
    <row r="3841" spans="1:11" x14ac:dyDescent="0.25">
      <c r="A3841" t="s">
        <v>20</v>
      </c>
      <c r="B3841">
        <v>543452</v>
      </c>
      <c r="C3841" t="s">
        <v>705</v>
      </c>
      <c r="D3841">
        <v>74.83</v>
      </c>
      <c r="E3841">
        <v>73.569999999999993</v>
      </c>
      <c r="F3841">
        <v>73.11</v>
      </c>
      <c r="G3841">
        <v>72.88</v>
      </c>
      <c r="H3841">
        <v>72.900000000000006</v>
      </c>
      <c r="I3841">
        <v>71.75</v>
      </c>
      <c r="J3841">
        <v>76.48</v>
      </c>
      <c r="K3841">
        <v>59.07</v>
      </c>
    </row>
    <row r="3842" spans="1:11" x14ac:dyDescent="0.25">
      <c r="A3842" t="s">
        <v>20</v>
      </c>
      <c r="B3842">
        <v>543453</v>
      </c>
      <c r="C3842" t="s">
        <v>4913</v>
      </c>
      <c r="D3842">
        <v>194.4</v>
      </c>
      <c r="E3842">
        <v>181.34</v>
      </c>
      <c r="F3842">
        <v>170.84</v>
      </c>
      <c r="G3842">
        <v>159.26</v>
      </c>
      <c r="H3842">
        <v>142.35</v>
      </c>
      <c r="I3842">
        <v>105.43</v>
      </c>
      <c r="J3842">
        <v>194.45</v>
      </c>
      <c r="K3842">
        <v>94</v>
      </c>
    </row>
    <row r="3843" spans="1:11" x14ac:dyDescent="0.25">
      <c r="A3843" t="s">
        <v>20</v>
      </c>
      <c r="B3843">
        <v>543454</v>
      </c>
      <c r="C3843" t="s">
        <v>1744</v>
      </c>
      <c r="D3843">
        <v>101.11</v>
      </c>
      <c r="E3843">
        <v>100.15</v>
      </c>
      <c r="F3843">
        <v>99.29</v>
      </c>
      <c r="G3843">
        <v>98.6</v>
      </c>
      <c r="H3843">
        <v>98.06</v>
      </c>
      <c r="I3843">
        <v>92.6</v>
      </c>
      <c r="J3843">
        <v>102.25</v>
      </c>
      <c r="K3843">
        <v>94.59</v>
      </c>
    </row>
    <row r="3844" spans="1:11" x14ac:dyDescent="0.25">
      <c r="A3844" t="s">
        <v>20</v>
      </c>
      <c r="B3844">
        <v>543458</v>
      </c>
      <c r="C3844" t="s">
        <v>715</v>
      </c>
      <c r="D3844">
        <v>295</v>
      </c>
      <c r="E3844">
        <v>296.88</v>
      </c>
      <c r="F3844">
        <v>301.16000000000003</v>
      </c>
      <c r="G3844">
        <v>310.36</v>
      </c>
      <c r="H3844">
        <v>330.88</v>
      </c>
      <c r="I3844">
        <v>400.43</v>
      </c>
      <c r="J3844">
        <v>416.1</v>
      </c>
      <c r="K3844">
        <v>292.5</v>
      </c>
    </row>
    <row r="3845" spans="1:11" x14ac:dyDescent="0.25">
      <c r="A3845" t="s">
        <v>20</v>
      </c>
      <c r="B3845">
        <v>543460</v>
      </c>
      <c r="C3845" t="s">
        <v>4914</v>
      </c>
      <c r="D3845">
        <v>78.260000000000005</v>
      </c>
      <c r="E3845">
        <v>74.06</v>
      </c>
      <c r="F3845">
        <v>73.05</v>
      </c>
      <c r="G3845">
        <v>72.28</v>
      </c>
      <c r="H3845">
        <v>72.19</v>
      </c>
      <c r="I3845">
        <v>69.180000000000007</v>
      </c>
      <c r="J3845">
        <v>105</v>
      </c>
      <c r="K3845">
        <v>57</v>
      </c>
    </row>
    <row r="3846" spans="1:11" x14ac:dyDescent="0.25">
      <c r="A3846" t="s">
        <v>20</v>
      </c>
      <c r="B3846">
        <v>543461</v>
      </c>
      <c r="C3846" t="s">
        <v>4915</v>
      </c>
      <c r="D3846">
        <v>13</v>
      </c>
      <c r="E3846">
        <v>13.13</v>
      </c>
      <c r="F3846">
        <v>13.49</v>
      </c>
      <c r="G3846">
        <v>13.58</v>
      </c>
      <c r="H3846">
        <v>12.55</v>
      </c>
      <c r="I3846">
        <v>11.09</v>
      </c>
      <c r="J3846">
        <v>18.8</v>
      </c>
      <c r="K3846">
        <v>7.41</v>
      </c>
    </row>
    <row r="3847" spans="1:11" x14ac:dyDescent="0.25">
      <c r="A3847" t="s">
        <v>20</v>
      </c>
      <c r="B3847">
        <v>543462</v>
      </c>
      <c r="C3847" t="s">
        <v>719</v>
      </c>
      <c r="D3847">
        <v>136.19999999999999</v>
      </c>
      <c r="E3847">
        <v>136.55000000000001</v>
      </c>
      <c r="F3847">
        <v>136.16999999999999</v>
      </c>
      <c r="G3847">
        <v>136.28</v>
      </c>
      <c r="H3847">
        <v>135.91</v>
      </c>
      <c r="I3847">
        <v>133.52000000000001</v>
      </c>
      <c r="J3847">
        <v>158</v>
      </c>
      <c r="K3847">
        <v>124</v>
      </c>
    </row>
    <row r="3848" spans="1:11" x14ac:dyDescent="0.25">
      <c r="A3848" t="s">
        <v>20</v>
      </c>
      <c r="B3848">
        <v>543463</v>
      </c>
      <c r="C3848" t="s">
        <v>723</v>
      </c>
      <c r="D3848">
        <v>1308.3499999999999</v>
      </c>
      <c r="E3848">
        <v>1326.47</v>
      </c>
      <c r="F3848">
        <v>1324.87</v>
      </c>
      <c r="G3848">
        <v>1316.91</v>
      </c>
      <c r="H3848">
        <v>1302.6400000000001</v>
      </c>
      <c r="I3848">
        <v>1267.3699999999999</v>
      </c>
      <c r="J3848">
        <v>1365.7</v>
      </c>
      <c r="K3848">
        <v>1199.8499999999999</v>
      </c>
    </row>
    <row r="3849" spans="1:11" x14ac:dyDescent="0.25">
      <c r="A3849" t="s">
        <v>20</v>
      </c>
      <c r="B3849">
        <v>543464</v>
      </c>
      <c r="C3849" t="s">
        <v>4916</v>
      </c>
      <c r="D3849">
        <v>102.5</v>
      </c>
      <c r="E3849">
        <v>101.92</v>
      </c>
      <c r="F3849">
        <v>103.41</v>
      </c>
      <c r="G3849">
        <v>104.02</v>
      </c>
      <c r="H3849">
        <v>100.04</v>
      </c>
      <c r="I3849">
        <v>86.89</v>
      </c>
      <c r="J3849">
        <v>147</v>
      </c>
      <c r="K3849">
        <v>77.03</v>
      </c>
    </row>
    <row r="3850" spans="1:11" x14ac:dyDescent="0.25">
      <c r="A3850" t="s">
        <v>20</v>
      </c>
      <c r="B3850">
        <v>543465</v>
      </c>
      <c r="C3850" t="s">
        <v>725</v>
      </c>
      <c r="D3850">
        <v>48.84</v>
      </c>
      <c r="E3850">
        <v>48.33</v>
      </c>
      <c r="F3850">
        <v>47.73</v>
      </c>
      <c r="G3850">
        <v>47.08</v>
      </c>
      <c r="H3850">
        <v>46.22</v>
      </c>
      <c r="I3850">
        <v>49.62</v>
      </c>
      <c r="J3850">
        <v>56</v>
      </c>
      <c r="K3850">
        <v>43</v>
      </c>
    </row>
    <row r="3851" spans="1:11" x14ac:dyDescent="0.25">
      <c r="A3851" t="s">
        <v>20</v>
      </c>
      <c r="B3851">
        <v>543470</v>
      </c>
      <c r="C3851" t="s">
        <v>1868</v>
      </c>
      <c r="D3851">
        <v>217.85</v>
      </c>
      <c r="E3851">
        <v>217.67</v>
      </c>
      <c r="F3851">
        <v>219.26</v>
      </c>
      <c r="G3851">
        <v>220.37</v>
      </c>
      <c r="H3851">
        <v>208.03</v>
      </c>
      <c r="I3851">
        <v>173.66</v>
      </c>
      <c r="J3851">
        <v>288.25</v>
      </c>
      <c r="K3851">
        <v>130.15</v>
      </c>
    </row>
    <row r="3852" spans="1:11" x14ac:dyDescent="0.25">
      <c r="A3852" t="s">
        <v>20</v>
      </c>
      <c r="B3852">
        <v>543471</v>
      </c>
      <c r="C3852" t="s">
        <v>708</v>
      </c>
      <c r="D3852">
        <v>74.819999999999993</v>
      </c>
      <c r="E3852">
        <v>73.61</v>
      </c>
      <c r="F3852">
        <v>73.13</v>
      </c>
      <c r="G3852">
        <v>72.89</v>
      </c>
      <c r="H3852">
        <v>72.91</v>
      </c>
      <c r="I3852">
        <v>71.819999999999993</v>
      </c>
      <c r="J3852">
        <v>76.89</v>
      </c>
      <c r="K3852">
        <v>69.11</v>
      </c>
    </row>
    <row r="3853" spans="1:11" x14ac:dyDescent="0.25">
      <c r="A3853" t="s">
        <v>20</v>
      </c>
      <c r="B3853">
        <v>543472</v>
      </c>
      <c r="C3853" t="s">
        <v>612</v>
      </c>
      <c r="D3853">
        <v>33.21</v>
      </c>
      <c r="E3853">
        <v>32.72</v>
      </c>
      <c r="F3853">
        <v>32.409999999999997</v>
      </c>
      <c r="G3853">
        <v>32.28</v>
      </c>
      <c r="H3853">
        <v>32.29</v>
      </c>
      <c r="I3853">
        <v>31.22</v>
      </c>
      <c r="J3853">
        <v>34.380000000000003</v>
      </c>
      <c r="K3853">
        <v>30.6</v>
      </c>
    </row>
    <row r="3854" spans="1:11" x14ac:dyDescent="0.25">
      <c r="A3854" t="s">
        <v>20</v>
      </c>
      <c r="B3854">
        <v>543473</v>
      </c>
      <c r="C3854" t="s">
        <v>604</v>
      </c>
      <c r="D3854">
        <v>10.15</v>
      </c>
      <c r="E3854">
        <v>10.01</v>
      </c>
      <c r="F3854">
        <v>9.92</v>
      </c>
      <c r="G3854">
        <v>9.81</v>
      </c>
      <c r="H3854">
        <v>9.6999999999999993</v>
      </c>
      <c r="I3854">
        <v>9.07</v>
      </c>
      <c r="J3854">
        <v>10.5</v>
      </c>
      <c r="K3854">
        <v>9.1</v>
      </c>
    </row>
    <row r="3855" spans="1:11" x14ac:dyDescent="0.25">
      <c r="A3855" t="s">
        <v>20</v>
      </c>
      <c r="B3855">
        <v>543474</v>
      </c>
      <c r="C3855" t="s">
        <v>1676</v>
      </c>
      <c r="D3855">
        <v>22.44</v>
      </c>
      <c r="E3855">
        <v>22.33</v>
      </c>
      <c r="F3855">
        <v>22.21</v>
      </c>
      <c r="G3855">
        <v>22.14</v>
      </c>
      <c r="H3855">
        <v>22.13</v>
      </c>
      <c r="I3855">
        <v>21.4</v>
      </c>
      <c r="J3855">
        <v>26.95</v>
      </c>
      <c r="K3855">
        <v>21.43</v>
      </c>
    </row>
    <row r="3856" spans="1:11" x14ac:dyDescent="0.25">
      <c r="A3856" t="s">
        <v>20</v>
      </c>
      <c r="B3856">
        <v>543475</v>
      </c>
      <c r="C3856" t="s">
        <v>4917</v>
      </c>
      <c r="D3856">
        <v>85.35</v>
      </c>
      <c r="E3856">
        <v>86.88</v>
      </c>
      <c r="F3856">
        <v>88.73</v>
      </c>
      <c r="G3856">
        <v>90.43</v>
      </c>
      <c r="H3856">
        <v>91.43</v>
      </c>
      <c r="I3856">
        <v>105.13</v>
      </c>
      <c r="J3856">
        <v>115.8</v>
      </c>
      <c r="K3856">
        <v>79.2</v>
      </c>
    </row>
    <row r="3857" spans="1:11" x14ac:dyDescent="0.25">
      <c r="A3857" t="s">
        <v>20</v>
      </c>
      <c r="B3857">
        <v>543480</v>
      </c>
      <c r="C3857" t="s">
        <v>729</v>
      </c>
      <c r="D3857">
        <v>54.25</v>
      </c>
      <c r="E3857">
        <v>54.12</v>
      </c>
      <c r="F3857">
        <v>53.96</v>
      </c>
      <c r="G3857">
        <v>53.76</v>
      </c>
      <c r="H3857">
        <v>53.49</v>
      </c>
      <c r="I3857">
        <v>52.42</v>
      </c>
      <c r="J3857">
        <v>54.25</v>
      </c>
      <c r="K3857">
        <v>42.95</v>
      </c>
    </row>
    <row r="3858" spans="1:11" x14ac:dyDescent="0.25">
      <c r="A3858" t="s">
        <v>20</v>
      </c>
      <c r="B3858">
        <v>543481</v>
      </c>
      <c r="C3858" t="s">
        <v>1745</v>
      </c>
      <c r="D3858">
        <v>15.7</v>
      </c>
      <c r="E3858">
        <v>15.56</v>
      </c>
      <c r="F3858">
        <v>15.4</v>
      </c>
      <c r="G3858">
        <v>15.24</v>
      </c>
      <c r="H3858">
        <v>15.03</v>
      </c>
      <c r="I3858">
        <v>13.74</v>
      </c>
      <c r="J3858">
        <v>16.100000000000001</v>
      </c>
      <c r="K3858">
        <v>12.08</v>
      </c>
    </row>
    <row r="3859" spans="1:11" x14ac:dyDescent="0.25">
      <c r="A3859" t="s">
        <v>20</v>
      </c>
      <c r="B3859">
        <v>543482</v>
      </c>
      <c r="C3859" t="s">
        <v>4918</v>
      </c>
      <c r="D3859">
        <v>527.65</v>
      </c>
      <c r="E3859">
        <v>518.94000000000005</v>
      </c>
      <c r="F3859">
        <v>513.95000000000005</v>
      </c>
      <c r="G3859">
        <v>509.63</v>
      </c>
      <c r="H3859">
        <v>508.05</v>
      </c>
      <c r="I3859">
        <v>493.03</v>
      </c>
      <c r="J3859">
        <v>564</v>
      </c>
      <c r="K3859">
        <v>471.3</v>
      </c>
    </row>
    <row r="3860" spans="1:11" x14ac:dyDescent="0.25">
      <c r="A3860" t="s">
        <v>20</v>
      </c>
      <c r="B3860">
        <v>543489</v>
      </c>
      <c r="C3860" t="s">
        <v>735</v>
      </c>
      <c r="D3860">
        <v>99.72</v>
      </c>
      <c r="E3860">
        <v>96.56</v>
      </c>
      <c r="F3860">
        <v>94.07</v>
      </c>
      <c r="G3860">
        <v>91.99</v>
      </c>
      <c r="H3860">
        <v>88.98</v>
      </c>
      <c r="I3860">
        <v>78.819999999999993</v>
      </c>
      <c r="J3860">
        <v>103.55</v>
      </c>
      <c r="K3860">
        <v>64.010000000000005</v>
      </c>
    </row>
    <row r="3861" spans="1:11" x14ac:dyDescent="0.25">
      <c r="A3861" t="s">
        <v>20</v>
      </c>
      <c r="B3861">
        <v>543490</v>
      </c>
      <c r="C3861" t="s">
        <v>736</v>
      </c>
      <c r="D3861">
        <v>42.45</v>
      </c>
      <c r="E3861">
        <v>39.56</v>
      </c>
      <c r="F3861">
        <v>37.68</v>
      </c>
      <c r="G3861">
        <v>35.979999999999997</v>
      </c>
      <c r="H3861">
        <v>33.630000000000003</v>
      </c>
      <c r="I3861">
        <v>27.03</v>
      </c>
      <c r="J3861">
        <v>48.6</v>
      </c>
      <c r="K3861">
        <v>18.829999999999998</v>
      </c>
    </row>
    <row r="3862" spans="1:11" x14ac:dyDescent="0.25">
      <c r="A3862" t="s">
        <v>20</v>
      </c>
      <c r="B3862">
        <v>543497</v>
      </c>
      <c r="C3862" t="s">
        <v>4919</v>
      </c>
      <c r="D3862">
        <v>55.99</v>
      </c>
      <c r="E3862">
        <v>55.02</v>
      </c>
      <c r="F3862">
        <v>54.22</v>
      </c>
      <c r="G3862">
        <v>53.62</v>
      </c>
      <c r="H3862">
        <v>52.72</v>
      </c>
      <c r="I3862">
        <v>49.17</v>
      </c>
      <c r="J3862">
        <v>63</v>
      </c>
      <c r="K3862">
        <v>42.99</v>
      </c>
    </row>
    <row r="3863" spans="1:11" x14ac:dyDescent="0.25">
      <c r="A3863" t="s">
        <v>20</v>
      </c>
      <c r="B3863">
        <v>543498</v>
      </c>
      <c r="C3863" t="s">
        <v>739</v>
      </c>
      <c r="D3863">
        <v>59.47</v>
      </c>
      <c r="E3863">
        <v>59.57</v>
      </c>
      <c r="F3863">
        <v>59.54</v>
      </c>
      <c r="G3863">
        <v>59.98</v>
      </c>
      <c r="H3863">
        <v>60.83</v>
      </c>
      <c r="I3863">
        <v>58.46</v>
      </c>
      <c r="J3863">
        <v>68</v>
      </c>
      <c r="K3863">
        <v>57.9</v>
      </c>
    </row>
    <row r="3864" spans="1:11" x14ac:dyDescent="0.25">
      <c r="A3864" t="s">
        <v>20</v>
      </c>
      <c r="B3864">
        <v>543499</v>
      </c>
      <c r="C3864" t="s">
        <v>4920</v>
      </c>
      <c r="D3864">
        <v>58.4</v>
      </c>
      <c r="E3864">
        <v>57.53</v>
      </c>
      <c r="F3864">
        <v>56.68</v>
      </c>
      <c r="G3864">
        <v>55.59</v>
      </c>
      <c r="H3864">
        <v>51.78</v>
      </c>
      <c r="I3864">
        <v>35.1</v>
      </c>
      <c r="J3864">
        <v>58.4</v>
      </c>
      <c r="K3864">
        <v>34.39</v>
      </c>
    </row>
    <row r="3865" spans="1:11" x14ac:dyDescent="0.25">
      <c r="A3865" t="s">
        <v>20</v>
      </c>
      <c r="B3865">
        <v>543500</v>
      </c>
      <c r="C3865" t="s">
        <v>4921</v>
      </c>
      <c r="D3865">
        <v>12.9</v>
      </c>
      <c r="E3865">
        <v>12.92</v>
      </c>
      <c r="F3865">
        <v>13.01</v>
      </c>
      <c r="G3865">
        <v>13.28</v>
      </c>
      <c r="H3865">
        <v>13.8</v>
      </c>
      <c r="I3865">
        <v>14.61</v>
      </c>
      <c r="J3865">
        <v>16.5</v>
      </c>
      <c r="K3865">
        <v>10.5</v>
      </c>
    </row>
    <row r="3866" spans="1:11" x14ac:dyDescent="0.25">
      <c r="A3866" t="s">
        <v>20</v>
      </c>
      <c r="B3866">
        <v>543501</v>
      </c>
      <c r="C3866" t="s">
        <v>742</v>
      </c>
      <c r="D3866">
        <v>29.59</v>
      </c>
      <c r="E3866">
        <v>29.28</v>
      </c>
      <c r="F3866">
        <v>29.06</v>
      </c>
      <c r="G3866">
        <v>28.83</v>
      </c>
      <c r="H3866">
        <v>28.56</v>
      </c>
      <c r="I3866">
        <v>31.27</v>
      </c>
      <c r="J3866">
        <v>32.94</v>
      </c>
      <c r="K3866">
        <v>24.1</v>
      </c>
    </row>
    <row r="3867" spans="1:11" x14ac:dyDescent="0.25">
      <c r="A3867" t="s">
        <v>20</v>
      </c>
      <c r="B3867">
        <v>543512</v>
      </c>
      <c r="C3867" t="s">
        <v>749</v>
      </c>
      <c r="D3867">
        <v>97.55</v>
      </c>
      <c r="E3867">
        <v>98.75</v>
      </c>
      <c r="F3867">
        <v>100.4</v>
      </c>
      <c r="G3867">
        <v>103.08</v>
      </c>
      <c r="H3867">
        <v>107.84</v>
      </c>
      <c r="I3867">
        <v>116.17</v>
      </c>
      <c r="J3867">
        <v>128</v>
      </c>
      <c r="K3867">
        <v>93.7</v>
      </c>
    </row>
    <row r="3868" spans="1:11" x14ac:dyDescent="0.25">
      <c r="A3868" t="s">
        <v>20</v>
      </c>
      <c r="B3868">
        <v>543513</v>
      </c>
      <c r="C3868" t="s">
        <v>753</v>
      </c>
      <c r="D3868">
        <v>47.71</v>
      </c>
      <c r="E3868">
        <v>47.88</v>
      </c>
      <c r="F3868">
        <v>48.24</v>
      </c>
      <c r="G3868">
        <v>48.62</v>
      </c>
      <c r="H3868">
        <v>49.2</v>
      </c>
      <c r="I3868">
        <v>49.97</v>
      </c>
      <c r="J3868">
        <v>57.72</v>
      </c>
      <c r="K3868">
        <v>45.01</v>
      </c>
    </row>
    <row r="3869" spans="1:11" x14ac:dyDescent="0.25">
      <c r="A3869" t="s">
        <v>20</v>
      </c>
      <c r="B3869">
        <v>543514</v>
      </c>
      <c r="C3869" t="s">
        <v>756</v>
      </c>
      <c r="D3869">
        <v>264.8</v>
      </c>
      <c r="E3869">
        <v>244.01</v>
      </c>
      <c r="F3869">
        <v>228.02</v>
      </c>
      <c r="G3869">
        <v>212.89</v>
      </c>
      <c r="H3869">
        <v>200.78</v>
      </c>
      <c r="I3869">
        <v>203.17</v>
      </c>
      <c r="J3869">
        <v>280.3</v>
      </c>
      <c r="K3869">
        <v>168.3</v>
      </c>
    </row>
    <row r="3870" spans="1:11" x14ac:dyDescent="0.25">
      <c r="A3870" t="s">
        <v>20</v>
      </c>
      <c r="B3870">
        <v>543515</v>
      </c>
      <c r="C3870" t="s">
        <v>4922</v>
      </c>
      <c r="D3870">
        <v>105.1</v>
      </c>
      <c r="E3870">
        <v>106.45</v>
      </c>
      <c r="F3870">
        <v>107.03</v>
      </c>
      <c r="G3870">
        <v>107.98</v>
      </c>
      <c r="H3870">
        <v>109.37</v>
      </c>
      <c r="I3870">
        <v>106.41</v>
      </c>
      <c r="J3870">
        <v>126</v>
      </c>
      <c r="K3870">
        <v>101.9</v>
      </c>
    </row>
    <row r="3871" spans="1:11" x14ac:dyDescent="0.25">
      <c r="A3871" t="s">
        <v>20</v>
      </c>
      <c r="B3871">
        <v>543516</v>
      </c>
      <c r="C3871" t="s">
        <v>4923</v>
      </c>
      <c r="D3871">
        <v>88.35</v>
      </c>
      <c r="E3871">
        <v>85.59</v>
      </c>
      <c r="F3871">
        <v>90.25</v>
      </c>
      <c r="G3871">
        <v>105.69</v>
      </c>
      <c r="H3871">
        <v>124.9</v>
      </c>
      <c r="I3871">
        <v>111.7</v>
      </c>
      <c r="J3871">
        <v>193.75</v>
      </c>
      <c r="K3871">
        <v>64.2</v>
      </c>
    </row>
    <row r="3872" spans="1:11" x14ac:dyDescent="0.25">
      <c r="A3872" t="s">
        <v>20</v>
      </c>
      <c r="B3872">
        <v>543517</v>
      </c>
      <c r="C3872" t="s">
        <v>760</v>
      </c>
      <c r="D3872">
        <v>688.8</v>
      </c>
      <c r="E3872">
        <v>693.55</v>
      </c>
      <c r="F3872">
        <v>681.11</v>
      </c>
      <c r="G3872">
        <v>661.03</v>
      </c>
      <c r="H3872">
        <v>633.39</v>
      </c>
      <c r="I3872">
        <v>554.21</v>
      </c>
      <c r="J3872">
        <v>740</v>
      </c>
      <c r="K3872">
        <v>541.04999999999995</v>
      </c>
    </row>
    <row r="3873" spans="1:11" x14ac:dyDescent="0.25">
      <c r="A3873" t="s">
        <v>20</v>
      </c>
      <c r="B3873">
        <v>543518</v>
      </c>
      <c r="C3873" t="s">
        <v>4924</v>
      </c>
      <c r="D3873">
        <v>41.99</v>
      </c>
      <c r="E3873">
        <v>41.87</v>
      </c>
      <c r="F3873">
        <v>42.47</v>
      </c>
      <c r="G3873">
        <v>43.49</v>
      </c>
      <c r="H3873">
        <v>45.92</v>
      </c>
      <c r="I3873">
        <v>49.71</v>
      </c>
      <c r="J3873">
        <v>65.45</v>
      </c>
      <c r="K3873">
        <v>40</v>
      </c>
    </row>
    <row r="3874" spans="1:11" x14ac:dyDescent="0.25">
      <c r="A3874" t="s">
        <v>20</v>
      </c>
      <c r="B3874">
        <v>543519</v>
      </c>
      <c r="C3874" t="s">
        <v>6031</v>
      </c>
      <c r="D3874">
        <v>30</v>
      </c>
      <c r="E3874">
        <v>31.57</v>
      </c>
      <c r="F3874">
        <v>32.15</v>
      </c>
      <c r="G3874">
        <v>33.630000000000003</v>
      </c>
      <c r="H3874">
        <v>37.14</v>
      </c>
      <c r="I3874">
        <v>42.17</v>
      </c>
    </row>
    <row r="3875" spans="1:11" x14ac:dyDescent="0.25">
      <c r="A3875" t="s">
        <v>20</v>
      </c>
      <c r="B3875">
        <v>543520</v>
      </c>
      <c r="C3875" t="s">
        <v>4925</v>
      </c>
      <c r="D3875">
        <v>43.5</v>
      </c>
      <c r="E3875">
        <v>42.91</v>
      </c>
      <c r="F3875">
        <v>42.7</v>
      </c>
      <c r="G3875">
        <v>42.8</v>
      </c>
      <c r="H3875">
        <v>43.12</v>
      </c>
      <c r="I3875">
        <v>52.59</v>
      </c>
      <c r="J3875">
        <v>49.77</v>
      </c>
      <c r="K3875">
        <v>36.6</v>
      </c>
    </row>
    <row r="3876" spans="1:11" x14ac:dyDescent="0.25">
      <c r="A3876" t="s">
        <v>20</v>
      </c>
      <c r="B3876">
        <v>543521</v>
      </c>
      <c r="C3876" t="s">
        <v>4926</v>
      </c>
      <c r="D3876">
        <v>3.95</v>
      </c>
      <c r="E3876">
        <v>3.99</v>
      </c>
      <c r="F3876">
        <v>4</v>
      </c>
      <c r="G3876">
        <v>4.0199999999999996</v>
      </c>
      <c r="H3876">
        <v>4.1100000000000003</v>
      </c>
      <c r="I3876">
        <v>5.37</v>
      </c>
      <c r="J3876">
        <v>5.19</v>
      </c>
      <c r="K3876">
        <v>3.1</v>
      </c>
    </row>
    <row r="3877" spans="1:11" x14ac:dyDescent="0.25">
      <c r="A3877" t="s">
        <v>20</v>
      </c>
      <c r="B3877">
        <v>543522</v>
      </c>
      <c r="C3877" t="s">
        <v>6032</v>
      </c>
      <c r="D3877">
        <v>51.9</v>
      </c>
      <c r="E3877">
        <v>55.33</v>
      </c>
      <c r="F3877">
        <v>54.84</v>
      </c>
      <c r="G3877">
        <v>52.73</v>
      </c>
      <c r="H3877">
        <v>48.61</v>
      </c>
      <c r="I3877">
        <v>45.97</v>
      </c>
      <c r="J3877">
        <v>63.65</v>
      </c>
      <c r="K3877">
        <v>26.5</v>
      </c>
    </row>
    <row r="3878" spans="1:11" x14ac:dyDescent="0.25">
      <c r="A3878" t="s">
        <v>20</v>
      </c>
      <c r="B3878">
        <v>543523</v>
      </c>
      <c r="C3878" t="s">
        <v>780</v>
      </c>
      <c r="D3878">
        <v>260.39999999999998</v>
      </c>
      <c r="E3878">
        <v>260.02999999999997</v>
      </c>
      <c r="F3878">
        <v>262.45999999999998</v>
      </c>
      <c r="G3878">
        <v>267.98</v>
      </c>
      <c r="H3878">
        <v>280.13</v>
      </c>
      <c r="I3878">
        <v>324.66000000000003</v>
      </c>
      <c r="J3878">
        <v>323.55</v>
      </c>
      <c r="K3878">
        <v>237.7</v>
      </c>
    </row>
    <row r="3879" spans="1:11" x14ac:dyDescent="0.25">
      <c r="A3879" t="s">
        <v>20</v>
      </c>
      <c r="B3879">
        <v>543524</v>
      </c>
      <c r="C3879" t="s">
        <v>784</v>
      </c>
      <c r="D3879">
        <v>1082.1500000000001</v>
      </c>
      <c r="E3879">
        <v>1048.67</v>
      </c>
      <c r="F3879">
        <v>1043.02</v>
      </c>
      <c r="G3879">
        <v>1047.72</v>
      </c>
      <c r="H3879">
        <v>1049.3699999999999</v>
      </c>
      <c r="I3879">
        <v>945.42</v>
      </c>
      <c r="J3879">
        <v>1184.9000000000001</v>
      </c>
      <c r="K3879">
        <v>880.05</v>
      </c>
    </row>
    <row r="3880" spans="1:11" x14ac:dyDescent="0.25">
      <c r="A3880" t="s">
        <v>20</v>
      </c>
      <c r="B3880">
        <v>543525</v>
      </c>
      <c r="C3880" t="s">
        <v>785</v>
      </c>
      <c r="D3880">
        <v>651.1</v>
      </c>
      <c r="E3880">
        <v>650.62</v>
      </c>
      <c r="F3880">
        <v>631.82000000000005</v>
      </c>
      <c r="G3880">
        <v>611.86</v>
      </c>
      <c r="H3880">
        <v>572.86</v>
      </c>
      <c r="I3880">
        <v>455.84</v>
      </c>
      <c r="J3880">
        <v>700</v>
      </c>
      <c r="K3880">
        <v>355</v>
      </c>
    </row>
    <row r="3881" spans="1:11" x14ac:dyDescent="0.25">
      <c r="A3881" t="s">
        <v>20</v>
      </c>
      <c r="B3881">
        <v>543526</v>
      </c>
      <c r="C3881" t="s">
        <v>788</v>
      </c>
      <c r="D3881">
        <v>614.70000000000005</v>
      </c>
      <c r="E3881">
        <v>610.61</v>
      </c>
      <c r="F3881">
        <v>610.45000000000005</v>
      </c>
      <c r="G3881">
        <v>614.16</v>
      </c>
      <c r="H3881">
        <v>625.17999999999995</v>
      </c>
      <c r="I3881">
        <v>632.79</v>
      </c>
      <c r="J3881">
        <v>690</v>
      </c>
      <c r="K3881">
        <v>597.65</v>
      </c>
    </row>
    <row r="3882" spans="1:11" x14ac:dyDescent="0.25">
      <c r="A3882" t="s">
        <v>20</v>
      </c>
      <c r="B3882">
        <v>543527</v>
      </c>
      <c r="C3882" t="s">
        <v>791</v>
      </c>
      <c r="D3882">
        <v>1294.8</v>
      </c>
      <c r="E3882">
        <v>1267.3599999999999</v>
      </c>
      <c r="F3882">
        <v>1241.3399999999999</v>
      </c>
      <c r="G3882">
        <v>1228.71</v>
      </c>
      <c r="H3882">
        <v>1204.22</v>
      </c>
      <c r="I3882">
        <v>1047.44</v>
      </c>
      <c r="J3882">
        <v>1376.5</v>
      </c>
      <c r="K3882">
        <v>900.05</v>
      </c>
    </row>
    <row r="3883" spans="1:11" x14ac:dyDescent="0.25">
      <c r="A3883" t="s">
        <v>20</v>
      </c>
      <c r="B3883">
        <v>543528</v>
      </c>
      <c r="C3883" t="s">
        <v>796</v>
      </c>
      <c r="D3883">
        <v>1410.3</v>
      </c>
      <c r="E3883">
        <v>1430.52</v>
      </c>
      <c r="F3883">
        <v>1427.77</v>
      </c>
      <c r="G3883">
        <v>1405.98</v>
      </c>
      <c r="H3883">
        <v>1377.59</v>
      </c>
      <c r="I3883">
        <v>1146.6199999999999</v>
      </c>
      <c r="J3883">
        <v>1579.15</v>
      </c>
      <c r="K3883">
        <v>1145</v>
      </c>
    </row>
    <row r="3884" spans="1:11" x14ac:dyDescent="0.25">
      <c r="A3884" t="s">
        <v>20</v>
      </c>
      <c r="B3884">
        <v>543529</v>
      </c>
      <c r="C3884" t="s">
        <v>797</v>
      </c>
      <c r="D3884">
        <v>399.8</v>
      </c>
      <c r="E3884">
        <v>406.85</v>
      </c>
      <c r="F3884">
        <v>407.93</v>
      </c>
      <c r="G3884">
        <v>410.58</v>
      </c>
      <c r="H3884">
        <v>414.12</v>
      </c>
      <c r="I3884">
        <v>405.34</v>
      </c>
      <c r="J3884">
        <v>452</v>
      </c>
      <c r="K3884">
        <v>394.3</v>
      </c>
    </row>
    <row r="3885" spans="1:11" x14ac:dyDescent="0.25">
      <c r="A3885" t="s">
        <v>20</v>
      </c>
      <c r="B3885">
        <v>543530</v>
      </c>
      <c r="C3885" t="s">
        <v>805</v>
      </c>
      <c r="D3885">
        <v>62.21</v>
      </c>
      <c r="E3885">
        <v>62.57</v>
      </c>
      <c r="F3885">
        <v>62.8</v>
      </c>
      <c r="G3885">
        <v>63.52</v>
      </c>
      <c r="H3885">
        <v>65.13</v>
      </c>
      <c r="I3885">
        <v>61.91</v>
      </c>
      <c r="J3885">
        <v>75.34</v>
      </c>
      <c r="K3885">
        <v>58.7</v>
      </c>
    </row>
    <row r="3886" spans="1:11" x14ac:dyDescent="0.25">
      <c r="A3886" t="s">
        <v>20</v>
      </c>
      <c r="B3886">
        <v>543531</v>
      </c>
      <c r="C3886" t="s">
        <v>4927</v>
      </c>
      <c r="D3886">
        <v>104.9</v>
      </c>
      <c r="E3886">
        <v>106.99</v>
      </c>
      <c r="F3886">
        <v>110.19</v>
      </c>
      <c r="G3886">
        <v>116.14</v>
      </c>
      <c r="H3886">
        <v>126.07</v>
      </c>
      <c r="I3886">
        <v>134.26</v>
      </c>
      <c r="J3886">
        <v>195</v>
      </c>
      <c r="K3886">
        <v>100.8</v>
      </c>
    </row>
    <row r="3887" spans="1:11" x14ac:dyDescent="0.25">
      <c r="A3887" t="s">
        <v>20</v>
      </c>
      <c r="B3887">
        <v>543532</v>
      </c>
      <c r="C3887" t="s">
        <v>806</v>
      </c>
      <c r="D3887">
        <v>2096.9</v>
      </c>
      <c r="E3887">
        <v>1992.76</v>
      </c>
      <c r="F3887">
        <v>1913.35</v>
      </c>
      <c r="G3887">
        <v>1830.74</v>
      </c>
      <c r="H3887">
        <v>1735.18</v>
      </c>
      <c r="I3887">
        <v>1448.81</v>
      </c>
      <c r="J3887">
        <v>2146</v>
      </c>
      <c r="K3887">
        <v>1300.05</v>
      </c>
    </row>
    <row r="3888" spans="1:11" x14ac:dyDescent="0.25">
      <c r="A3888" t="s">
        <v>20</v>
      </c>
      <c r="B3888">
        <v>543533</v>
      </c>
      <c r="C3888" t="s">
        <v>807</v>
      </c>
      <c r="D3888">
        <v>465.75</v>
      </c>
      <c r="E3888">
        <v>468.89</v>
      </c>
      <c r="F3888">
        <v>466.42</v>
      </c>
      <c r="G3888">
        <v>463.52</v>
      </c>
      <c r="H3888">
        <v>464.1</v>
      </c>
      <c r="I3888">
        <v>411.34</v>
      </c>
      <c r="J3888">
        <v>535.35</v>
      </c>
      <c r="K3888">
        <v>415.95</v>
      </c>
    </row>
    <row r="3889" spans="1:11" x14ac:dyDescent="0.25">
      <c r="A3889" t="s">
        <v>20</v>
      </c>
      <c r="B3889">
        <v>543534</v>
      </c>
      <c r="C3889" t="s">
        <v>808</v>
      </c>
      <c r="D3889">
        <v>894.45</v>
      </c>
      <c r="E3889">
        <v>894.4</v>
      </c>
      <c r="F3889">
        <v>893.23</v>
      </c>
      <c r="G3889">
        <v>897.33</v>
      </c>
      <c r="H3889">
        <v>927.84</v>
      </c>
      <c r="I3889">
        <v>948.94</v>
      </c>
      <c r="J3889">
        <v>1108.95</v>
      </c>
      <c r="K3889">
        <v>856</v>
      </c>
    </row>
    <row r="3890" spans="1:11" x14ac:dyDescent="0.25">
      <c r="A3890" t="s">
        <v>20</v>
      </c>
      <c r="B3890">
        <v>543535</v>
      </c>
      <c r="C3890" t="s">
        <v>1877</v>
      </c>
      <c r="D3890">
        <v>73.72</v>
      </c>
      <c r="E3890">
        <v>76.239999999999995</v>
      </c>
      <c r="F3890">
        <v>76.41</v>
      </c>
      <c r="G3890">
        <v>74.47</v>
      </c>
      <c r="H3890">
        <v>72.41</v>
      </c>
      <c r="I3890">
        <v>61.87</v>
      </c>
      <c r="J3890">
        <v>109.52</v>
      </c>
      <c r="K3890">
        <v>56.7</v>
      </c>
    </row>
    <row r="3891" spans="1:11" x14ac:dyDescent="0.25">
      <c r="A3891" t="s">
        <v>20</v>
      </c>
      <c r="B3891">
        <v>543536</v>
      </c>
      <c r="C3891" t="s">
        <v>4928</v>
      </c>
      <c r="D3891">
        <v>7.5</v>
      </c>
      <c r="E3891">
        <v>7.78</v>
      </c>
      <c r="F3891">
        <v>7.79</v>
      </c>
      <c r="G3891">
        <v>7.8</v>
      </c>
      <c r="H3891">
        <v>7.88</v>
      </c>
      <c r="I3891">
        <v>9.64</v>
      </c>
      <c r="J3891">
        <v>8.9</v>
      </c>
      <c r="K3891">
        <v>6.9</v>
      </c>
    </row>
    <row r="3892" spans="1:11" x14ac:dyDescent="0.25">
      <c r="A3892" t="s">
        <v>20</v>
      </c>
      <c r="B3892">
        <v>543538</v>
      </c>
      <c r="C3892" t="s">
        <v>4929</v>
      </c>
      <c r="D3892">
        <v>150</v>
      </c>
      <c r="E3892">
        <v>151.33000000000001</v>
      </c>
      <c r="F3892">
        <v>151</v>
      </c>
      <c r="G3892">
        <v>150.86000000000001</v>
      </c>
      <c r="H3892">
        <v>155.43</v>
      </c>
      <c r="I3892">
        <v>145.49</v>
      </c>
      <c r="J3892">
        <v>223.45</v>
      </c>
      <c r="K3892">
        <v>132.1</v>
      </c>
    </row>
    <row r="3893" spans="1:11" x14ac:dyDescent="0.25">
      <c r="A3893" t="s">
        <v>20</v>
      </c>
      <c r="B3893">
        <v>543539</v>
      </c>
      <c r="C3893" t="s">
        <v>4930</v>
      </c>
      <c r="D3893">
        <v>172</v>
      </c>
      <c r="E3893">
        <v>172.62</v>
      </c>
      <c r="F3893">
        <v>172.15</v>
      </c>
      <c r="G3893">
        <v>171.36</v>
      </c>
      <c r="H3893">
        <v>172.15</v>
      </c>
      <c r="I3893">
        <v>160.88</v>
      </c>
      <c r="J3893">
        <v>188</v>
      </c>
      <c r="K3893">
        <v>159.94999999999999</v>
      </c>
    </row>
    <row r="3894" spans="1:11" x14ac:dyDescent="0.25">
      <c r="A3894" t="s">
        <v>20</v>
      </c>
      <c r="B3894">
        <v>543540</v>
      </c>
      <c r="C3894" t="s">
        <v>4931</v>
      </c>
      <c r="D3894">
        <v>280</v>
      </c>
      <c r="E3894">
        <v>287.20999999999998</v>
      </c>
      <c r="F3894">
        <v>290.32</v>
      </c>
      <c r="G3894">
        <v>292.10000000000002</v>
      </c>
      <c r="H3894">
        <v>275.02999999999997</v>
      </c>
      <c r="I3894">
        <v>224.62</v>
      </c>
      <c r="J3894">
        <v>329</v>
      </c>
      <c r="K3894">
        <v>174</v>
      </c>
    </row>
    <row r="3895" spans="1:11" x14ac:dyDescent="0.25">
      <c r="A3895" t="s">
        <v>20</v>
      </c>
      <c r="B3895">
        <v>543541</v>
      </c>
      <c r="C3895" t="s">
        <v>4932</v>
      </c>
      <c r="D3895">
        <v>24.31</v>
      </c>
      <c r="E3895">
        <v>23.41</v>
      </c>
      <c r="F3895">
        <v>23.13</v>
      </c>
      <c r="G3895">
        <v>23.13</v>
      </c>
      <c r="H3895">
        <v>23.96</v>
      </c>
      <c r="I3895">
        <v>27.34</v>
      </c>
      <c r="J3895">
        <v>35.64</v>
      </c>
      <c r="K3895">
        <v>16.46</v>
      </c>
    </row>
    <row r="3896" spans="1:11" x14ac:dyDescent="0.25">
      <c r="A3896" t="s">
        <v>20</v>
      </c>
      <c r="B3896">
        <v>543542</v>
      </c>
      <c r="C3896" t="s">
        <v>4933</v>
      </c>
      <c r="D3896">
        <v>989.1</v>
      </c>
      <c r="E3896">
        <v>905.35</v>
      </c>
      <c r="F3896">
        <v>824.77</v>
      </c>
      <c r="G3896">
        <v>718.78</v>
      </c>
      <c r="H3896">
        <v>539.79999999999995</v>
      </c>
      <c r="I3896">
        <v>311.11</v>
      </c>
      <c r="J3896">
        <v>989.1</v>
      </c>
      <c r="K3896">
        <v>139</v>
      </c>
    </row>
    <row r="3897" spans="1:11" x14ac:dyDescent="0.25">
      <c r="A3897" t="s">
        <v>20</v>
      </c>
      <c r="B3897">
        <v>543543</v>
      </c>
      <c r="C3897" t="s">
        <v>4934</v>
      </c>
      <c r="D3897">
        <v>117.85</v>
      </c>
      <c r="E3897">
        <v>117.04</v>
      </c>
      <c r="F3897">
        <v>116.02</v>
      </c>
      <c r="G3897">
        <v>117.34</v>
      </c>
      <c r="H3897">
        <v>132.1</v>
      </c>
      <c r="I3897">
        <v>152.97999999999999</v>
      </c>
      <c r="J3897">
        <v>279.7</v>
      </c>
      <c r="K3897">
        <v>105.3</v>
      </c>
    </row>
    <row r="3898" spans="1:11" x14ac:dyDescent="0.25">
      <c r="A3898" t="s">
        <v>20</v>
      </c>
      <c r="B3898">
        <v>543544</v>
      </c>
      <c r="C3898" t="s">
        <v>4935</v>
      </c>
      <c r="D3898">
        <v>129.41999999999999</v>
      </c>
      <c r="E3898">
        <v>107.99</v>
      </c>
      <c r="F3898">
        <v>98.21</v>
      </c>
      <c r="G3898">
        <v>92.33</v>
      </c>
      <c r="H3898">
        <v>89.58</v>
      </c>
      <c r="I3898">
        <v>91</v>
      </c>
      <c r="J3898">
        <v>129.41999999999999</v>
      </c>
      <c r="K3898">
        <v>69.7</v>
      </c>
    </row>
    <row r="3899" spans="1:11" x14ac:dyDescent="0.25">
      <c r="A3899" t="s">
        <v>20</v>
      </c>
      <c r="B3899">
        <v>543545</v>
      </c>
      <c r="C3899" t="s">
        <v>4936</v>
      </c>
      <c r="D3899">
        <v>1.99</v>
      </c>
      <c r="E3899">
        <v>2.0099999999999998</v>
      </c>
      <c r="F3899">
        <v>2.02</v>
      </c>
      <c r="G3899">
        <v>2.06</v>
      </c>
      <c r="H3899">
        <v>2.21</v>
      </c>
      <c r="I3899">
        <v>3.03</v>
      </c>
      <c r="J3899">
        <v>2.91</v>
      </c>
      <c r="K3899">
        <v>1.63</v>
      </c>
    </row>
    <row r="3900" spans="1:11" x14ac:dyDescent="0.25">
      <c r="A3900" t="s">
        <v>20</v>
      </c>
      <c r="B3900">
        <v>543546</v>
      </c>
      <c r="C3900" t="s">
        <v>4937</v>
      </c>
      <c r="D3900">
        <v>4.2699999999999996</v>
      </c>
      <c r="E3900">
        <v>4.26</v>
      </c>
      <c r="F3900">
        <v>4.2699999999999996</v>
      </c>
      <c r="G3900">
        <v>4.33</v>
      </c>
      <c r="H3900">
        <v>4.6399999999999997</v>
      </c>
      <c r="I3900">
        <v>5.8</v>
      </c>
      <c r="J3900">
        <v>7</v>
      </c>
      <c r="K3900">
        <v>4.0199999999999996</v>
      </c>
    </row>
    <row r="3901" spans="1:11" x14ac:dyDescent="0.25">
      <c r="A3901" t="s">
        <v>20</v>
      </c>
      <c r="B3901">
        <v>543547</v>
      </c>
      <c r="C3901" t="s">
        <v>4938</v>
      </c>
      <c r="D3901">
        <v>205.1</v>
      </c>
      <c r="E3901">
        <v>208.95</v>
      </c>
      <c r="F3901">
        <v>208.39</v>
      </c>
      <c r="G3901">
        <v>206.84</v>
      </c>
      <c r="H3901">
        <v>204.98</v>
      </c>
      <c r="I3901">
        <v>166.88</v>
      </c>
      <c r="J3901">
        <v>244</v>
      </c>
      <c r="K3901">
        <v>176</v>
      </c>
    </row>
    <row r="3902" spans="1:11" x14ac:dyDescent="0.25">
      <c r="A3902" t="s">
        <v>20</v>
      </c>
      <c r="B3902">
        <v>543563</v>
      </c>
      <c r="C3902" t="s">
        <v>845</v>
      </c>
      <c r="D3902">
        <v>29.59</v>
      </c>
      <c r="E3902">
        <v>29.25</v>
      </c>
      <c r="F3902">
        <v>28.96</v>
      </c>
      <c r="G3902">
        <v>28.67</v>
      </c>
      <c r="H3902">
        <v>28.34</v>
      </c>
      <c r="I3902">
        <v>26.32</v>
      </c>
      <c r="J3902">
        <v>31.02</v>
      </c>
      <c r="K3902">
        <v>26.63</v>
      </c>
    </row>
    <row r="3903" spans="1:11" x14ac:dyDescent="0.25">
      <c r="A3903" t="s">
        <v>20</v>
      </c>
      <c r="B3903">
        <v>543568</v>
      </c>
      <c r="C3903" t="s">
        <v>857</v>
      </c>
      <c r="D3903">
        <v>24.53</v>
      </c>
      <c r="E3903">
        <v>24.29</v>
      </c>
      <c r="F3903">
        <v>23.96</v>
      </c>
      <c r="G3903">
        <v>23.62</v>
      </c>
      <c r="H3903">
        <v>23.2</v>
      </c>
      <c r="I3903">
        <v>30.92</v>
      </c>
      <c r="J3903">
        <v>27</v>
      </c>
      <c r="K3903">
        <v>21.55</v>
      </c>
    </row>
    <row r="3904" spans="1:11" x14ac:dyDescent="0.25">
      <c r="A3904" t="s">
        <v>20</v>
      </c>
      <c r="B3904">
        <v>543569</v>
      </c>
      <c r="C3904" t="s">
        <v>863</v>
      </c>
      <c r="D3904">
        <v>19.989999999999998</v>
      </c>
      <c r="E3904">
        <v>19.95</v>
      </c>
      <c r="F3904">
        <v>23.03</v>
      </c>
      <c r="G3904">
        <v>43.94</v>
      </c>
      <c r="H3904">
        <v>99.72</v>
      </c>
      <c r="I3904">
        <v>159.01</v>
      </c>
      <c r="J3904">
        <v>234</v>
      </c>
      <c r="K3904">
        <v>18.8</v>
      </c>
    </row>
    <row r="3905" spans="1:11" x14ac:dyDescent="0.25">
      <c r="A3905" t="s">
        <v>20</v>
      </c>
      <c r="B3905">
        <v>543570</v>
      </c>
      <c r="C3905" t="s">
        <v>862</v>
      </c>
      <c r="D3905">
        <v>46.92</v>
      </c>
      <c r="E3905">
        <v>46.83</v>
      </c>
      <c r="F3905">
        <v>53.69</v>
      </c>
      <c r="G3905">
        <v>101.11</v>
      </c>
      <c r="H3905">
        <v>227.6</v>
      </c>
      <c r="I3905">
        <v>361.38</v>
      </c>
      <c r="J3905">
        <v>522</v>
      </c>
      <c r="K3905">
        <v>42.71</v>
      </c>
    </row>
    <row r="3906" spans="1:11" x14ac:dyDescent="0.25">
      <c r="A3906" t="s">
        <v>20</v>
      </c>
      <c r="B3906">
        <v>543571</v>
      </c>
      <c r="C3906" t="s">
        <v>873</v>
      </c>
      <c r="D3906">
        <v>65.790000000000006</v>
      </c>
      <c r="E3906">
        <v>65.23</v>
      </c>
      <c r="F3906">
        <v>64.650000000000006</v>
      </c>
      <c r="G3906">
        <v>64.06</v>
      </c>
      <c r="H3906">
        <v>63.24</v>
      </c>
      <c r="I3906">
        <v>59.72</v>
      </c>
      <c r="J3906">
        <v>70.8</v>
      </c>
      <c r="K3906">
        <v>59.53</v>
      </c>
    </row>
    <row r="3907" spans="1:11" x14ac:dyDescent="0.25">
      <c r="A3907" t="s">
        <v>20</v>
      </c>
      <c r="B3907">
        <v>543572</v>
      </c>
      <c r="C3907" t="s">
        <v>879</v>
      </c>
      <c r="D3907">
        <v>74.02</v>
      </c>
      <c r="E3907">
        <v>71.61</v>
      </c>
      <c r="F3907">
        <v>70.94</v>
      </c>
      <c r="G3907">
        <v>70.569999999999993</v>
      </c>
      <c r="H3907">
        <v>70.489999999999995</v>
      </c>
      <c r="I3907">
        <v>69.13</v>
      </c>
      <c r="J3907">
        <v>77</v>
      </c>
      <c r="K3907">
        <v>61.9</v>
      </c>
    </row>
    <row r="3908" spans="1:11" x14ac:dyDescent="0.25">
      <c r="A3908" t="s">
        <v>20</v>
      </c>
      <c r="B3908">
        <v>543573</v>
      </c>
      <c r="C3908" t="s">
        <v>881</v>
      </c>
      <c r="D3908">
        <v>535.5</v>
      </c>
      <c r="E3908">
        <v>532.39</v>
      </c>
      <c r="F3908">
        <v>537.71</v>
      </c>
      <c r="G3908">
        <v>553.33000000000004</v>
      </c>
      <c r="H3908">
        <v>557.42999999999995</v>
      </c>
      <c r="I3908">
        <v>456.88</v>
      </c>
      <c r="J3908">
        <v>665</v>
      </c>
      <c r="K3908">
        <v>447.05</v>
      </c>
    </row>
    <row r="3909" spans="1:11" x14ac:dyDescent="0.25">
      <c r="A3909" t="s">
        <v>20</v>
      </c>
      <c r="B3909">
        <v>543574</v>
      </c>
      <c r="C3909" t="s">
        <v>869</v>
      </c>
      <c r="D3909">
        <v>17.04</v>
      </c>
      <c r="E3909">
        <v>16.84</v>
      </c>
      <c r="F3909">
        <v>16.71</v>
      </c>
      <c r="G3909">
        <v>16.61</v>
      </c>
      <c r="H3909">
        <v>16.5</v>
      </c>
      <c r="I3909">
        <v>15.74</v>
      </c>
      <c r="J3909">
        <v>17.13</v>
      </c>
      <c r="K3909">
        <v>13.41</v>
      </c>
    </row>
    <row r="3910" spans="1:11" x14ac:dyDescent="0.25">
      <c r="A3910" t="s">
        <v>20</v>
      </c>
      <c r="B3910">
        <v>543575</v>
      </c>
      <c r="C3910" t="s">
        <v>870</v>
      </c>
      <c r="D3910">
        <v>24.43</v>
      </c>
      <c r="E3910">
        <v>24.18</v>
      </c>
      <c r="F3910">
        <v>23.87</v>
      </c>
      <c r="G3910">
        <v>23.53</v>
      </c>
      <c r="H3910">
        <v>23.08</v>
      </c>
      <c r="I3910">
        <v>21.43</v>
      </c>
      <c r="J3910">
        <v>24.44</v>
      </c>
      <c r="K3910">
        <v>21.26</v>
      </c>
    </row>
    <row r="3911" spans="1:11" x14ac:dyDescent="0.25">
      <c r="A3911" t="s">
        <v>20</v>
      </c>
      <c r="B3911">
        <v>543576</v>
      </c>
      <c r="C3911" t="s">
        <v>884</v>
      </c>
      <c r="D3911">
        <v>68.489999999999995</v>
      </c>
      <c r="E3911">
        <v>67.7</v>
      </c>
      <c r="F3911">
        <v>66.650000000000006</v>
      </c>
      <c r="G3911">
        <v>65.44</v>
      </c>
      <c r="H3911">
        <v>63.52</v>
      </c>
      <c r="I3911">
        <v>56.87</v>
      </c>
      <c r="J3911">
        <v>72</v>
      </c>
      <c r="K3911">
        <v>56.73</v>
      </c>
    </row>
    <row r="3912" spans="1:11" x14ac:dyDescent="0.25">
      <c r="A3912" t="s">
        <v>20</v>
      </c>
      <c r="B3912">
        <v>543577</v>
      </c>
      <c r="C3912" t="s">
        <v>883</v>
      </c>
      <c r="D3912">
        <v>140.56</v>
      </c>
      <c r="E3912">
        <v>139.84</v>
      </c>
      <c r="F3912">
        <v>138.69999999999999</v>
      </c>
      <c r="G3912">
        <v>137.81</v>
      </c>
      <c r="H3912">
        <v>136.02000000000001</v>
      </c>
      <c r="I3912">
        <v>130.08000000000001</v>
      </c>
      <c r="J3912">
        <v>161.5</v>
      </c>
      <c r="K3912">
        <v>127.64</v>
      </c>
    </row>
    <row r="3913" spans="1:11" x14ac:dyDescent="0.25">
      <c r="A3913" t="s">
        <v>20</v>
      </c>
      <c r="B3913">
        <v>543578</v>
      </c>
      <c r="C3913" t="s">
        <v>4939</v>
      </c>
      <c r="D3913">
        <v>239.6</v>
      </c>
      <c r="E3913">
        <v>219.75</v>
      </c>
      <c r="F3913">
        <v>204.59</v>
      </c>
      <c r="G3913">
        <v>191.04</v>
      </c>
      <c r="H3913">
        <v>171.35</v>
      </c>
      <c r="I3913">
        <v>123.88</v>
      </c>
      <c r="J3913">
        <v>239.6</v>
      </c>
      <c r="K3913">
        <v>93</v>
      </c>
    </row>
    <row r="3914" spans="1:11" x14ac:dyDescent="0.25">
      <c r="A3914" t="s">
        <v>20</v>
      </c>
      <c r="B3914">
        <v>543579</v>
      </c>
      <c r="C3914" t="s">
        <v>4940</v>
      </c>
      <c r="D3914">
        <v>13.95</v>
      </c>
      <c r="E3914">
        <v>14.07</v>
      </c>
      <c r="F3914">
        <v>14.24</v>
      </c>
      <c r="G3914">
        <v>14.43</v>
      </c>
      <c r="H3914">
        <v>14.7</v>
      </c>
      <c r="I3914">
        <v>15.16</v>
      </c>
      <c r="J3914">
        <v>19.71</v>
      </c>
      <c r="K3914">
        <v>11.4</v>
      </c>
    </row>
    <row r="3915" spans="1:11" x14ac:dyDescent="0.25">
      <c r="A3915" t="s">
        <v>20</v>
      </c>
      <c r="B3915">
        <v>543590</v>
      </c>
      <c r="C3915" t="s">
        <v>4941</v>
      </c>
      <c r="D3915">
        <v>7.87</v>
      </c>
      <c r="E3915">
        <v>7.98</v>
      </c>
      <c r="F3915">
        <v>8.09</v>
      </c>
      <c r="G3915">
        <v>8.2799999999999994</v>
      </c>
      <c r="H3915">
        <v>8.6999999999999993</v>
      </c>
      <c r="I3915">
        <v>9.02</v>
      </c>
      <c r="J3915">
        <v>11</v>
      </c>
      <c r="K3915">
        <v>7.3</v>
      </c>
    </row>
    <row r="3916" spans="1:11" x14ac:dyDescent="0.25">
      <c r="A3916" t="s">
        <v>20</v>
      </c>
      <c r="B3916">
        <v>543591</v>
      </c>
      <c r="C3916" t="s">
        <v>885</v>
      </c>
      <c r="D3916">
        <v>561.6</v>
      </c>
      <c r="E3916">
        <v>535.44000000000005</v>
      </c>
      <c r="F3916">
        <v>524.03</v>
      </c>
      <c r="G3916">
        <v>514.63</v>
      </c>
      <c r="H3916">
        <v>516.95000000000005</v>
      </c>
      <c r="I3916">
        <v>516.42999999999995</v>
      </c>
      <c r="J3916">
        <v>846.75</v>
      </c>
      <c r="K3916">
        <v>448.9</v>
      </c>
    </row>
    <row r="3917" spans="1:11" x14ac:dyDescent="0.25">
      <c r="A3917" t="s">
        <v>20</v>
      </c>
      <c r="B3917">
        <v>543592</v>
      </c>
      <c r="C3917" t="s">
        <v>887</v>
      </c>
      <c r="D3917">
        <v>72.150000000000006</v>
      </c>
      <c r="E3917">
        <v>70.989999999999995</v>
      </c>
      <c r="F3917">
        <v>70.55</v>
      </c>
      <c r="G3917">
        <v>70.319999999999993</v>
      </c>
      <c r="H3917">
        <v>70.36</v>
      </c>
      <c r="I3917">
        <v>69.040000000000006</v>
      </c>
      <c r="J3917">
        <v>74.8</v>
      </c>
      <c r="K3917">
        <v>66.680000000000007</v>
      </c>
    </row>
    <row r="3918" spans="1:11" x14ac:dyDescent="0.25">
      <c r="A3918" t="s">
        <v>20</v>
      </c>
      <c r="B3918">
        <v>543593</v>
      </c>
      <c r="C3918" t="s">
        <v>888</v>
      </c>
      <c r="D3918">
        <v>156.69999999999999</v>
      </c>
      <c r="E3918">
        <v>157.44</v>
      </c>
      <c r="F3918">
        <v>158.13</v>
      </c>
      <c r="G3918">
        <v>159.47999999999999</v>
      </c>
      <c r="H3918">
        <v>162.82</v>
      </c>
      <c r="I3918">
        <v>165.43</v>
      </c>
      <c r="J3918">
        <v>188.65</v>
      </c>
      <c r="K3918">
        <v>148.30000000000001</v>
      </c>
    </row>
    <row r="3919" spans="1:11" x14ac:dyDescent="0.25">
      <c r="A3919" t="s">
        <v>20</v>
      </c>
      <c r="B3919">
        <v>543594</v>
      </c>
      <c r="C3919" t="s">
        <v>4942</v>
      </c>
      <c r="D3919">
        <v>13</v>
      </c>
      <c r="E3919">
        <v>13.78</v>
      </c>
      <c r="F3919">
        <v>14.12</v>
      </c>
      <c r="G3919">
        <v>14.75</v>
      </c>
      <c r="H3919">
        <v>16.53</v>
      </c>
      <c r="I3919">
        <v>19.25</v>
      </c>
      <c r="J3919">
        <v>29.35</v>
      </c>
      <c r="K3919">
        <v>13</v>
      </c>
    </row>
    <row r="3920" spans="1:11" x14ac:dyDescent="0.25">
      <c r="A3920" t="s">
        <v>20</v>
      </c>
      <c r="B3920">
        <v>543595</v>
      </c>
      <c r="C3920" t="s">
        <v>4943</v>
      </c>
      <c r="D3920">
        <v>190</v>
      </c>
      <c r="E3920">
        <v>193.85</v>
      </c>
      <c r="F3920">
        <v>195.35</v>
      </c>
      <c r="G3920">
        <v>196.9</v>
      </c>
      <c r="H3920">
        <v>202.26</v>
      </c>
      <c r="I3920">
        <v>203.57</v>
      </c>
      <c r="J3920">
        <v>254</v>
      </c>
      <c r="K3920">
        <v>172.25</v>
      </c>
    </row>
    <row r="3921" spans="1:11" x14ac:dyDescent="0.25">
      <c r="A3921" t="s">
        <v>20</v>
      </c>
      <c r="B3921">
        <v>543596</v>
      </c>
      <c r="C3921" t="s">
        <v>894</v>
      </c>
      <c r="D3921">
        <v>523.29999999999995</v>
      </c>
      <c r="E3921">
        <v>525.6</v>
      </c>
      <c r="F3921">
        <v>530.07000000000005</v>
      </c>
      <c r="G3921">
        <v>538.03</v>
      </c>
      <c r="H3921">
        <v>538.22</v>
      </c>
      <c r="I3921">
        <v>496.4</v>
      </c>
      <c r="J3921">
        <v>611</v>
      </c>
      <c r="K3921">
        <v>441</v>
      </c>
    </row>
    <row r="3922" spans="1:11" x14ac:dyDescent="0.25">
      <c r="A3922" t="s">
        <v>20</v>
      </c>
      <c r="B3922">
        <v>543597</v>
      </c>
      <c r="C3922" t="s">
        <v>4944</v>
      </c>
      <c r="D3922">
        <v>261.05</v>
      </c>
      <c r="E3922">
        <v>263.99</v>
      </c>
      <c r="F3922">
        <v>265.48</v>
      </c>
      <c r="G3922">
        <v>262.35000000000002</v>
      </c>
      <c r="H3922">
        <v>252.5</v>
      </c>
      <c r="I3922">
        <v>214.65</v>
      </c>
      <c r="J3922">
        <v>307.5</v>
      </c>
      <c r="K3922">
        <v>206</v>
      </c>
    </row>
    <row r="3923" spans="1:11" x14ac:dyDescent="0.25">
      <c r="A3923" t="s">
        <v>20</v>
      </c>
      <c r="B3923">
        <v>543598</v>
      </c>
      <c r="C3923" t="s">
        <v>4727</v>
      </c>
      <c r="D3923">
        <v>76.2</v>
      </c>
      <c r="E3923">
        <v>76.73</v>
      </c>
      <c r="F3923">
        <v>77.83</v>
      </c>
      <c r="G3923">
        <v>79.16</v>
      </c>
      <c r="H3923">
        <v>80.400000000000006</v>
      </c>
      <c r="I3923">
        <v>90.41</v>
      </c>
      <c r="J3923">
        <v>86.69</v>
      </c>
      <c r="K3923">
        <v>73.349999999999994</v>
      </c>
    </row>
    <row r="3924" spans="1:11" x14ac:dyDescent="0.25">
      <c r="A3924" t="s">
        <v>20</v>
      </c>
      <c r="B3924">
        <v>543599</v>
      </c>
      <c r="C3924" t="s">
        <v>1889</v>
      </c>
      <c r="D3924">
        <v>1086.05</v>
      </c>
      <c r="E3924">
        <v>1092.31</v>
      </c>
      <c r="F3924">
        <v>1084.55</v>
      </c>
      <c r="G3924">
        <v>1080.31</v>
      </c>
      <c r="H3924">
        <v>1080.76</v>
      </c>
      <c r="I3924">
        <v>901.81</v>
      </c>
      <c r="J3924">
        <v>1447.6</v>
      </c>
      <c r="K3924">
        <v>992.95</v>
      </c>
    </row>
    <row r="3925" spans="1:11" x14ac:dyDescent="0.25">
      <c r="A3925" t="s">
        <v>20</v>
      </c>
      <c r="B3925">
        <v>543600</v>
      </c>
      <c r="C3925" t="s">
        <v>912</v>
      </c>
      <c r="D3925">
        <v>397.5</v>
      </c>
      <c r="E3925">
        <v>392.31</v>
      </c>
      <c r="F3925">
        <v>392.15</v>
      </c>
      <c r="G3925">
        <v>394.67</v>
      </c>
      <c r="H3925">
        <v>406.15</v>
      </c>
      <c r="I3925">
        <v>419.64</v>
      </c>
      <c r="J3925">
        <v>472.55</v>
      </c>
      <c r="K3925">
        <v>370.1</v>
      </c>
    </row>
    <row r="3926" spans="1:11" x14ac:dyDescent="0.25">
      <c r="A3926" t="s">
        <v>20</v>
      </c>
      <c r="B3926">
        <v>543605</v>
      </c>
      <c r="C3926" t="s">
        <v>925</v>
      </c>
      <c r="D3926">
        <v>46.24</v>
      </c>
      <c r="E3926">
        <v>45.24</v>
      </c>
      <c r="F3926">
        <v>44.92</v>
      </c>
      <c r="G3926">
        <v>44.72</v>
      </c>
      <c r="H3926">
        <v>44.51</v>
      </c>
      <c r="I3926">
        <v>42.44</v>
      </c>
      <c r="J3926">
        <v>53</v>
      </c>
      <c r="K3926">
        <v>42.56</v>
      </c>
    </row>
    <row r="3927" spans="1:11" x14ac:dyDescent="0.25">
      <c r="A3927" t="s">
        <v>20</v>
      </c>
      <c r="B3927">
        <v>543606</v>
      </c>
      <c r="C3927" t="s">
        <v>4945</v>
      </c>
      <c r="D3927">
        <v>101.43</v>
      </c>
      <c r="E3927">
        <v>94.13</v>
      </c>
      <c r="F3927">
        <v>90.06</v>
      </c>
      <c r="G3927">
        <v>86.33</v>
      </c>
      <c r="H3927">
        <v>80.75</v>
      </c>
      <c r="I3927">
        <v>66.3</v>
      </c>
      <c r="J3927">
        <v>101.43</v>
      </c>
      <c r="K3927">
        <v>61.03</v>
      </c>
    </row>
    <row r="3928" spans="1:11" x14ac:dyDescent="0.25">
      <c r="A3928" t="s">
        <v>20</v>
      </c>
      <c r="B3928">
        <v>543607</v>
      </c>
      <c r="C3928" t="s">
        <v>923</v>
      </c>
      <c r="D3928">
        <v>101.37</v>
      </c>
      <c r="E3928">
        <v>100.51</v>
      </c>
      <c r="F3928">
        <v>99.84</v>
      </c>
      <c r="G3928">
        <v>99.47</v>
      </c>
      <c r="H3928">
        <v>99.14</v>
      </c>
      <c r="I3928">
        <v>95.1</v>
      </c>
      <c r="J3928">
        <v>102.52</v>
      </c>
      <c r="K3928">
        <v>95.23</v>
      </c>
    </row>
    <row r="3929" spans="1:11" x14ac:dyDescent="0.25">
      <c r="A3929" t="s">
        <v>20</v>
      </c>
      <c r="B3929">
        <v>543608</v>
      </c>
      <c r="C3929" t="s">
        <v>926</v>
      </c>
      <c r="D3929">
        <v>108.05</v>
      </c>
      <c r="E3929">
        <v>106.42</v>
      </c>
      <c r="F3929">
        <v>105.47</v>
      </c>
      <c r="G3929">
        <v>104.9</v>
      </c>
      <c r="H3929">
        <v>104.32</v>
      </c>
      <c r="I3929">
        <v>99.26</v>
      </c>
      <c r="J3929">
        <v>123</v>
      </c>
      <c r="K3929">
        <v>99.84</v>
      </c>
    </row>
    <row r="3930" spans="1:11" x14ac:dyDescent="0.25">
      <c r="A3930" t="s">
        <v>20</v>
      </c>
      <c r="B3930">
        <v>543613</v>
      </c>
      <c r="C3930" t="s">
        <v>4946</v>
      </c>
      <c r="D3930">
        <v>14</v>
      </c>
      <c r="E3930">
        <v>14.31</v>
      </c>
      <c r="F3930">
        <v>14.62</v>
      </c>
      <c r="G3930">
        <v>14.98</v>
      </c>
      <c r="H3930">
        <v>15.54</v>
      </c>
      <c r="I3930">
        <v>20.25</v>
      </c>
      <c r="J3930">
        <v>19.39</v>
      </c>
      <c r="K3930">
        <v>12.16</v>
      </c>
    </row>
    <row r="3931" spans="1:11" x14ac:dyDescent="0.25">
      <c r="A3931" t="s">
        <v>20</v>
      </c>
      <c r="B3931">
        <v>543614</v>
      </c>
      <c r="C3931" t="s">
        <v>6204</v>
      </c>
      <c r="D3931">
        <v>605.29999999999995</v>
      </c>
      <c r="E3931">
        <v>619.11</v>
      </c>
      <c r="F3931">
        <v>616.79</v>
      </c>
      <c r="G3931">
        <v>600.35</v>
      </c>
      <c r="H3931">
        <v>572.04</v>
      </c>
      <c r="I3931">
        <v>506.1</v>
      </c>
      <c r="J3931">
        <v>717</v>
      </c>
      <c r="K3931">
        <v>500</v>
      </c>
    </row>
    <row r="3932" spans="1:11" x14ac:dyDescent="0.25">
      <c r="A3932" t="s">
        <v>20</v>
      </c>
      <c r="B3932">
        <v>543615</v>
      </c>
      <c r="C3932" t="s">
        <v>4947</v>
      </c>
      <c r="D3932">
        <v>163.25</v>
      </c>
      <c r="E3932">
        <v>161.65</v>
      </c>
      <c r="F3932">
        <v>162.28</v>
      </c>
      <c r="G3932">
        <v>162.88</v>
      </c>
      <c r="H3932">
        <v>162.57</v>
      </c>
      <c r="I3932">
        <v>152.94</v>
      </c>
      <c r="J3932">
        <v>199.4</v>
      </c>
      <c r="K3932">
        <v>146.30000000000001</v>
      </c>
    </row>
    <row r="3933" spans="1:11" x14ac:dyDescent="0.25">
      <c r="A3933" t="s">
        <v>20</v>
      </c>
      <c r="B3933">
        <v>543616</v>
      </c>
      <c r="C3933" t="s">
        <v>4948</v>
      </c>
      <c r="D3933">
        <v>195.2</v>
      </c>
      <c r="E3933">
        <v>195.05</v>
      </c>
      <c r="F3933">
        <v>193.48</v>
      </c>
      <c r="G3933">
        <v>192.57</v>
      </c>
      <c r="H3933">
        <v>190.11</v>
      </c>
      <c r="I3933">
        <v>164.14</v>
      </c>
      <c r="J3933">
        <v>239.7</v>
      </c>
      <c r="K3933">
        <v>131</v>
      </c>
    </row>
    <row r="3934" spans="1:11" x14ac:dyDescent="0.25">
      <c r="A3934" t="s">
        <v>20</v>
      </c>
      <c r="B3934">
        <v>543617</v>
      </c>
      <c r="C3934" t="s">
        <v>4949</v>
      </c>
      <c r="D3934">
        <v>44.93</v>
      </c>
      <c r="E3934">
        <v>46.39</v>
      </c>
      <c r="F3934">
        <v>48.41</v>
      </c>
      <c r="G3934">
        <v>51.12</v>
      </c>
      <c r="H3934">
        <v>54.79</v>
      </c>
      <c r="I3934">
        <v>62.52</v>
      </c>
      <c r="J3934">
        <v>65.099999999999994</v>
      </c>
      <c r="K3934">
        <v>36.9</v>
      </c>
    </row>
    <row r="3935" spans="1:11" x14ac:dyDescent="0.25">
      <c r="A3935" t="s">
        <v>20</v>
      </c>
      <c r="B3935">
        <v>543618</v>
      </c>
      <c r="C3935" t="s">
        <v>4950</v>
      </c>
      <c r="D3935">
        <v>77</v>
      </c>
      <c r="E3935">
        <v>78.22</v>
      </c>
      <c r="F3935">
        <v>79.03</v>
      </c>
      <c r="G3935">
        <v>79.94</v>
      </c>
      <c r="H3935">
        <v>81.42</v>
      </c>
      <c r="I3935">
        <v>85.31</v>
      </c>
      <c r="J3935">
        <v>96.96</v>
      </c>
      <c r="K3935">
        <v>66</v>
      </c>
    </row>
    <row r="3936" spans="1:11" x14ac:dyDescent="0.25">
      <c r="A3936" t="s">
        <v>20</v>
      </c>
      <c r="B3936">
        <v>543619</v>
      </c>
      <c r="C3936" t="s">
        <v>4951</v>
      </c>
      <c r="D3936">
        <v>668</v>
      </c>
      <c r="E3936">
        <v>662.58</v>
      </c>
      <c r="F3936">
        <v>657.43</v>
      </c>
      <c r="G3936">
        <v>645.25</v>
      </c>
      <c r="H3936">
        <v>594.49</v>
      </c>
      <c r="I3936">
        <v>405.56</v>
      </c>
      <c r="J3936">
        <v>718.9</v>
      </c>
      <c r="K3936">
        <v>275</v>
      </c>
    </row>
    <row r="3937" spans="1:11" x14ac:dyDescent="0.25">
      <c r="A3937" t="s">
        <v>20</v>
      </c>
      <c r="B3937">
        <v>543620</v>
      </c>
      <c r="C3937" t="s">
        <v>4952</v>
      </c>
      <c r="D3937">
        <v>659.3</v>
      </c>
      <c r="E3937">
        <v>628.53</v>
      </c>
      <c r="F3937">
        <v>611.67999999999995</v>
      </c>
      <c r="G3937">
        <v>577.84</v>
      </c>
      <c r="H3937">
        <v>491.31</v>
      </c>
      <c r="I3937">
        <v>293.81</v>
      </c>
      <c r="J3937">
        <v>659.3</v>
      </c>
      <c r="K3937">
        <v>193.15</v>
      </c>
    </row>
    <row r="3938" spans="1:11" x14ac:dyDescent="0.25">
      <c r="A3938" t="s">
        <v>20</v>
      </c>
      <c r="B3938">
        <v>543621</v>
      </c>
      <c r="C3938" t="s">
        <v>4953</v>
      </c>
      <c r="D3938">
        <v>40.5</v>
      </c>
      <c r="E3938">
        <v>41.8</v>
      </c>
      <c r="F3938">
        <v>43.69</v>
      </c>
      <c r="G3938">
        <v>45.96</v>
      </c>
      <c r="H3938">
        <v>47.05</v>
      </c>
      <c r="I3938">
        <v>48.33</v>
      </c>
      <c r="J3938">
        <v>57.9</v>
      </c>
      <c r="K3938">
        <v>39</v>
      </c>
    </row>
    <row r="3939" spans="1:11" x14ac:dyDescent="0.25">
      <c r="A3939" t="s">
        <v>20</v>
      </c>
      <c r="B3939">
        <v>543622</v>
      </c>
      <c r="C3939" t="s">
        <v>4954</v>
      </c>
      <c r="D3939">
        <v>170.6</v>
      </c>
      <c r="E3939">
        <v>175.11</v>
      </c>
      <c r="F3939">
        <v>175.09</v>
      </c>
      <c r="G3939">
        <v>172.67</v>
      </c>
      <c r="H3939">
        <v>165.46</v>
      </c>
      <c r="I3939">
        <v>159.07</v>
      </c>
      <c r="J3939">
        <v>184</v>
      </c>
      <c r="K3939">
        <v>135</v>
      </c>
    </row>
    <row r="3940" spans="1:11" x14ac:dyDescent="0.25">
      <c r="A3940" t="s">
        <v>20</v>
      </c>
      <c r="B3940">
        <v>543623</v>
      </c>
      <c r="C3940" t="s">
        <v>5810</v>
      </c>
      <c r="D3940">
        <v>42</v>
      </c>
      <c r="E3940">
        <v>42.97</v>
      </c>
      <c r="F3940">
        <v>43.62</v>
      </c>
      <c r="G3940">
        <v>44.63</v>
      </c>
      <c r="H3940">
        <v>46.36</v>
      </c>
      <c r="I3940">
        <v>53.54</v>
      </c>
      <c r="J3940">
        <v>60</v>
      </c>
      <c r="K3940">
        <v>36</v>
      </c>
    </row>
    <row r="3941" spans="1:11" x14ac:dyDescent="0.25">
      <c r="A3941" t="s">
        <v>20</v>
      </c>
      <c r="B3941">
        <v>543624</v>
      </c>
      <c r="C3941" t="s">
        <v>5811</v>
      </c>
      <c r="D3941">
        <v>60.19</v>
      </c>
      <c r="E3941">
        <v>56.03</v>
      </c>
      <c r="F3941">
        <v>53.47</v>
      </c>
      <c r="G3941">
        <v>49.91</v>
      </c>
      <c r="H3941">
        <v>43.54</v>
      </c>
      <c r="I3941">
        <v>40.31</v>
      </c>
      <c r="J3941">
        <v>60.19</v>
      </c>
      <c r="K3941">
        <v>27.93</v>
      </c>
    </row>
    <row r="3942" spans="1:11" x14ac:dyDescent="0.25">
      <c r="A3942" t="s">
        <v>20</v>
      </c>
      <c r="B3942">
        <v>543625</v>
      </c>
      <c r="C3942" t="s">
        <v>964</v>
      </c>
      <c r="D3942">
        <v>18.78</v>
      </c>
      <c r="E3942">
        <v>19.09</v>
      </c>
      <c r="F3942">
        <v>19.07</v>
      </c>
      <c r="G3942">
        <v>18.829999999999998</v>
      </c>
      <c r="H3942">
        <v>18.64</v>
      </c>
      <c r="I3942">
        <v>20.71</v>
      </c>
      <c r="J3942">
        <v>22.2</v>
      </c>
      <c r="K3942">
        <v>15.84</v>
      </c>
    </row>
    <row r="3943" spans="1:11" x14ac:dyDescent="0.25">
      <c r="A3943" t="s">
        <v>20</v>
      </c>
      <c r="B3943">
        <v>543626</v>
      </c>
      <c r="C3943" t="s">
        <v>966</v>
      </c>
      <c r="D3943">
        <v>219.5</v>
      </c>
      <c r="E3943">
        <v>206.82</v>
      </c>
      <c r="F3943">
        <v>196.97</v>
      </c>
      <c r="G3943">
        <v>184.87</v>
      </c>
      <c r="H3943">
        <v>163.97</v>
      </c>
      <c r="I3943">
        <v>120.14</v>
      </c>
      <c r="J3943">
        <v>226.7</v>
      </c>
      <c r="K3943">
        <v>108.05</v>
      </c>
    </row>
    <row r="3944" spans="1:11" x14ac:dyDescent="0.25">
      <c r="A3944" t="s">
        <v>20</v>
      </c>
      <c r="B3944">
        <v>543627</v>
      </c>
      <c r="C3944" t="s">
        <v>971</v>
      </c>
      <c r="D3944">
        <v>15.75</v>
      </c>
      <c r="E3944">
        <v>15.54</v>
      </c>
      <c r="F3944">
        <v>18.36</v>
      </c>
      <c r="G3944">
        <v>35.51</v>
      </c>
      <c r="H3944">
        <v>77.42</v>
      </c>
      <c r="I3944">
        <v>116.94</v>
      </c>
      <c r="J3944">
        <v>176</v>
      </c>
      <c r="K3944">
        <v>12.74</v>
      </c>
    </row>
    <row r="3945" spans="1:11" x14ac:dyDescent="0.25">
      <c r="A3945" t="s">
        <v>20</v>
      </c>
      <c r="B3945">
        <v>543628</v>
      </c>
      <c r="C3945" t="s">
        <v>969</v>
      </c>
      <c r="D3945">
        <v>24.35</v>
      </c>
      <c r="E3945">
        <v>24.16</v>
      </c>
      <c r="F3945">
        <v>27.57</v>
      </c>
      <c r="G3945">
        <v>51.58</v>
      </c>
      <c r="H3945">
        <v>114.75</v>
      </c>
      <c r="I3945">
        <v>176.08</v>
      </c>
      <c r="J3945">
        <v>235.6</v>
      </c>
      <c r="K3945">
        <v>21.61</v>
      </c>
    </row>
    <row r="3946" spans="1:11" x14ac:dyDescent="0.25">
      <c r="A3946" t="s">
        <v>20</v>
      </c>
      <c r="B3946">
        <v>543635</v>
      </c>
      <c r="C3946" t="s">
        <v>973</v>
      </c>
      <c r="D3946">
        <v>116.9</v>
      </c>
      <c r="E3946">
        <v>117.35</v>
      </c>
      <c r="F3946">
        <v>115.17</v>
      </c>
      <c r="G3946">
        <v>110.6</v>
      </c>
      <c r="H3946">
        <v>104.45</v>
      </c>
      <c r="I3946">
        <v>100.42</v>
      </c>
      <c r="J3946">
        <v>122.8</v>
      </c>
      <c r="K3946">
        <v>87.55</v>
      </c>
    </row>
    <row r="3947" spans="1:11" x14ac:dyDescent="0.25">
      <c r="A3947" t="s">
        <v>20</v>
      </c>
      <c r="B3947">
        <v>543636</v>
      </c>
      <c r="C3947" t="s">
        <v>1897</v>
      </c>
      <c r="D3947">
        <v>182.85</v>
      </c>
      <c r="E3947">
        <v>171.04</v>
      </c>
      <c r="F3947">
        <v>166.58</v>
      </c>
      <c r="G3947">
        <v>164.88</v>
      </c>
      <c r="H3947">
        <v>162.49</v>
      </c>
      <c r="I3947">
        <v>145.97</v>
      </c>
      <c r="J3947">
        <v>188.4</v>
      </c>
      <c r="K3947">
        <v>142.19999999999999</v>
      </c>
    </row>
    <row r="3948" spans="1:11" x14ac:dyDescent="0.25">
      <c r="A3948" t="s">
        <v>20</v>
      </c>
      <c r="B3948">
        <v>543637</v>
      </c>
      <c r="C3948" t="s">
        <v>4955</v>
      </c>
      <c r="D3948">
        <v>19.62</v>
      </c>
      <c r="E3948">
        <v>19.59</v>
      </c>
      <c r="F3948">
        <v>19.579999999999998</v>
      </c>
      <c r="G3948">
        <v>19.66</v>
      </c>
      <c r="H3948">
        <v>19.88</v>
      </c>
      <c r="I3948">
        <v>27.68</v>
      </c>
      <c r="J3948">
        <v>23.75</v>
      </c>
      <c r="K3948">
        <v>17.5</v>
      </c>
    </row>
    <row r="3949" spans="1:11" x14ac:dyDescent="0.25">
      <c r="A3949" t="s">
        <v>20</v>
      </c>
      <c r="B3949">
        <v>543638</v>
      </c>
      <c r="C3949" t="s">
        <v>975</v>
      </c>
      <c r="D3949">
        <v>83.12</v>
      </c>
      <c r="E3949">
        <v>84.94</v>
      </c>
      <c r="F3949">
        <v>82.56</v>
      </c>
      <c r="G3949">
        <v>79.099999999999994</v>
      </c>
      <c r="H3949">
        <v>76.7</v>
      </c>
      <c r="I3949">
        <v>78.11</v>
      </c>
      <c r="J3949">
        <v>90.87</v>
      </c>
      <c r="K3949">
        <v>66.38</v>
      </c>
    </row>
    <row r="3950" spans="1:11" x14ac:dyDescent="0.25">
      <c r="A3950" t="s">
        <v>20</v>
      </c>
      <c r="B3950">
        <v>543643</v>
      </c>
      <c r="C3950" t="s">
        <v>982</v>
      </c>
      <c r="D3950">
        <v>19.29</v>
      </c>
      <c r="E3950">
        <v>19.239999999999998</v>
      </c>
      <c r="F3950">
        <v>19.25</v>
      </c>
      <c r="G3950">
        <v>19.260000000000002</v>
      </c>
      <c r="H3950">
        <v>19.43</v>
      </c>
      <c r="I3950">
        <v>20.71</v>
      </c>
      <c r="J3950">
        <v>22.53</v>
      </c>
      <c r="K3950">
        <v>16.55</v>
      </c>
    </row>
    <row r="3951" spans="1:11" x14ac:dyDescent="0.25">
      <c r="A3951" t="s">
        <v>20</v>
      </c>
      <c r="B3951">
        <v>543644</v>
      </c>
      <c r="C3951" t="s">
        <v>900</v>
      </c>
      <c r="D3951">
        <v>411.6</v>
      </c>
      <c r="E3951">
        <v>411.14</v>
      </c>
      <c r="F3951">
        <v>411.98</v>
      </c>
      <c r="G3951">
        <v>418.76</v>
      </c>
      <c r="H3951">
        <v>437</v>
      </c>
      <c r="I3951">
        <v>470.1</v>
      </c>
      <c r="J3951">
        <v>495</v>
      </c>
      <c r="K3951">
        <v>400</v>
      </c>
    </row>
    <row r="3952" spans="1:11" x14ac:dyDescent="0.25">
      <c r="A3952" t="s">
        <v>20</v>
      </c>
      <c r="B3952">
        <v>543645</v>
      </c>
      <c r="C3952" t="s">
        <v>1905</v>
      </c>
      <c r="D3952">
        <v>109</v>
      </c>
      <c r="E3952">
        <v>107.77</v>
      </c>
      <c r="F3952">
        <v>108.14</v>
      </c>
      <c r="G3952">
        <v>110.54</v>
      </c>
      <c r="H3952">
        <v>114.66</v>
      </c>
      <c r="I3952">
        <v>108.34</v>
      </c>
      <c r="J3952">
        <v>147.35</v>
      </c>
      <c r="K3952">
        <v>95.1</v>
      </c>
    </row>
    <row r="3953" spans="1:11" x14ac:dyDescent="0.25">
      <c r="A3953" t="s">
        <v>20</v>
      </c>
      <c r="B3953">
        <v>543650</v>
      </c>
      <c r="C3953" t="s">
        <v>1016</v>
      </c>
      <c r="D3953">
        <v>330.7</v>
      </c>
      <c r="E3953">
        <v>311.92</v>
      </c>
      <c r="F3953">
        <v>301.16000000000003</v>
      </c>
      <c r="G3953">
        <v>294.77</v>
      </c>
      <c r="H3953">
        <v>292.49</v>
      </c>
      <c r="I3953">
        <v>266.75</v>
      </c>
      <c r="J3953">
        <v>351.3</v>
      </c>
      <c r="K3953">
        <v>244.25</v>
      </c>
    </row>
    <row r="3954" spans="1:11" x14ac:dyDescent="0.25">
      <c r="A3954" t="s">
        <v>20</v>
      </c>
      <c r="B3954">
        <v>543651</v>
      </c>
      <c r="C3954" t="s">
        <v>4956</v>
      </c>
      <c r="D3954">
        <v>33</v>
      </c>
      <c r="E3954">
        <v>33.99</v>
      </c>
      <c r="F3954">
        <v>34.58</v>
      </c>
      <c r="G3954">
        <v>34.83</v>
      </c>
      <c r="H3954">
        <v>34.36</v>
      </c>
      <c r="I3954">
        <v>37.68</v>
      </c>
      <c r="J3954">
        <v>41</v>
      </c>
      <c r="K3954">
        <v>30</v>
      </c>
    </row>
    <row r="3955" spans="1:11" x14ac:dyDescent="0.25">
      <c r="A3955" t="s">
        <v>20</v>
      </c>
      <c r="B3955">
        <v>543652</v>
      </c>
      <c r="C3955" t="s">
        <v>1022</v>
      </c>
      <c r="D3955">
        <v>590.79999999999995</v>
      </c>
      <c r="E3955">
        <v>589.46</v>
      </c>
      <c r="F3955">
        <v>588.99</v>
      </c>
      <c r="G3955">
        <v>591.29</v>
      </c>
      <c r="H3955">
        <v>594.88</v>
      </c>
      <c r="I3955">
        <v>532.36</v>
      </c>
      <c r="J3955">
        <v>690.15</v>
      </c>
      <c r="K3955">
        <v>544.54999999999995</v>
      </c>
    </row>
    <row r="3956" spans="1:11" x14ac:dyDescent="0.25">
      <c r="A3956" t="s">
        <v>20</v>
      </c>
      <c r="B3956">
        <v>543653</v>
      </c>
      <c r="C3956" t="s">
        <v>1026</v>
      </c>
      <c r="D3956">
        <v>539.1</v>
      </c>
      <c r="E3956">
        <v>536.19000000000005</v>
      </c>
      <c r="F3956">
        <v>524.66999999999996</v>
      </c>
      <c r="G3956">
        <v>510.18</v>
      </c>
      <c r="H3956">
        <v>493.98</v>
      </c>
      <c r="I3956">
        <v>440.72</v>
      </c>
      <c r="J3956">
        <v>560</v>
      </c>
      <c r="K3956">
        <v>450.45</v>
      </c>
    </row>
    <row r="3957" spans="1:11" x14ac:dyDescent="0.25">
      <c r="A3957" t="s">
        <v>20</v>
      </c>
      <c r="B3957">
        <v>543654</v>
      </c>
      <c r="C3957" t="s">
        <v>1024</v>
      </c>
      <c r="D3957">
        <v>902.35</v>
      </c>
      <c r="E3957">
        <v>896.1</v>
      </c>
      <c r="F3957">
        <v>878.12</v>
      </c>
      <c r="G3957">
        <v>843.73</v>
      </c>
      <c r="H3957">
        <v>785.72</v>
      </c>
      <c r="I3957">
        <v>654.08000000000004</v>
      </c>
      <c r="J3957">
        <v>958.35</v>
      </c>
      <c r="K3957">
        <v>615</v>
      </c>
    </row>
    <row r="3958" spans="1:11" x14ac:dyDescent="0.25">
      <c r="A3958" t="s">
        <v>20</v>
      </c>
      <c r="B3958">
        <v>543656</v>
      </c>
      <c r="C3958" t="s">
        <v>4957</v>
      </c>
      <c r="D3958">
        <v>82.3</v>
      </c>
      <c r="E3958">
        <v>84.98</v>
      </c>
      <c r="F3958">
        <v>86.79</v>
      </c>
      <c r="G3958">
        <v>88.78</v>
      </c>
      <c r="H3958">
        <v>91.19</v>
      </c>
      <c r="I3958">
        <v>91.25</v>
      </c>
      <c r="J3958">
        <v>108.95</v>
      </c>
      <c r="K3958">
        <v>80.8</v>
      </c>
    </row>
    <row r="3959" spans="1:11" x14ac:dyDescent="0.25">
      <c r="A3959" t="s">
        <v>20</v>
      </c>
      <c r="B3959">
        <v>543657</v>
      </c>
      <c r="C3959" t="s">
        <v>1037</v>
      </c>
      <c r="D3959">
        <v>530.15</v>
      </c>
      <c r="E3959">
        <v>530.9</v>
      </c>
      <c r="F3959">
        <v>535.74</v>
      </c>
      <c r="G3959">
        <v>552.34</v>
      </c>
      <c r="H3959">
        <v>574.17999999999995</v>
      </c>
      <c r="I3959">
        <v>566.33000000000004</v>
      </c>
      <c r="J3959">
        <v>687.9</v>
      </c>
      <c r="K3959">
        <v>495</v>
      </c>
    </row>
    <row r="3960" spans="1:11" x14ac:dyDescent="0.25">
      <c r="A3960" t="s">
        <v>20</v>
      </c>
      <c r="B3960">
        <v>543663</v>
      </c>
      <c r="C3960" t="s">
        <v>1039</v>
      </c>
      <c r="D3960">
        <v>804.3</v>
      </c>
      <c r="E3960">
        <v>798.59</v>
      </c>
      <c r="F3960">
        <v>788.3</v>
      </c>
      <c r="G3960">
        <v>772.76</v>
      </c>
      <c r="H3960">
        <v>748.67</v>
      </c>
      <c r="I3960">
        <v>664.61</v>
      </c>
      <c r="J3960">
        <v>875.35</v>
      </c>
      <c r="K3960">
        <v>679.3</v>
      </c>
    </row>
    <row r="3961" spans="1:11" x14ac:dyDescent="0.25">
      <c r="A3961" t="s">
        <v>20</v>
      </c>
      <c r="B3961">
        <v>543664</v>
      </c>
      <c r="C3961" t="s">
        <v>1042</v>
      </c>
      <c r="D3961">
        <v>2490.25</v>
      </c>
      <c r="E3961">
        <v>2476.7399999999998</v>
      </c>
      <c r="F3961">
        <v>2463.7399999999998</v>
      </c>
      <c r="G3961">
        <v>2444.11</v>
      </c>
      <c r="H3961">
        <v>2322.8000000000002</v>
      </c>
      <c r="I3961">
        <v>1716.59</v>
      </c>
      <c r="J3961">
        <v>2954.2</v>
      </c>
      <c r="K3961">
        <v>1684.55</v>
      </c>
    </row>
    <row r="3962" spans="1:11" x14ac:dyDescent="0.25">
      <c r="A3962" t="s">
        <v>20</v>
      </c>
      <c r="B3962">
        <v>543665</v>
      </c>
      <c r="C3962" t="s">
        <v>1043</v>
      </c>
      <c r="D3962">
        <v>327.57</v>
      </c>
      <c r="E3962">
        <v>322.13</v>
      </c>
      <c r="F3962">
        <v>318.85000000000002</v>
      </c>
      <c r="G3962">
        <v>317.8</v>
      </c>
      <c r="H3962">
        <v>317.85000000000002</v>
      </c>
      <c r="I3962">
        <v>307.17</v>
      </c>
      <c r="J3962">
        <v>337.54</v>
      </c>
      <c r="K3962">
        <v>294.37</v>
      </c>
    </row>
    <row r="3963" spans="1:11" x14ac:dyDescent="0.25">
      <c r="A3963" t="s">
        <v>20</v>
      </c>
      <c r="B3963">
        <v>543666</v>
      </c>
      <c r="C3963" t="s">
        <v>1044</v>
      </c>
      <c r="D3963">
        <v>228.23</v>
      </c>
      <c r="E3963">
        <v>229.88</v>
      </c>
      <c r="F3963">
        <v>229.28</v>
      </c>
      <c r="G3963">
        <v>229.11</v>
      </c>
      <c r="H3963">
        <v>229.94</v>
      </c>
      <c r="I3963">
        <v>224.66</v>
      </c>
      <c r="J3963">
        <v>241</v>
      </c>
      <c r="K3963">
        <v>220.53</v>
      </c>
    </row>
    <row r="3964" spans="1:11" x14ac:dyDescent="0.25">
      <c r="A3964" t="s">
        <v>20</v>
      </c>
      <c r="B3964">
        <v>543667</v>
      </c>
      <c r="C3964" t="s">
        <v>1048</v>
      </c>
      <c r="D3964">
        <v>68.91</v>
      </c>
      <c r="E3964">
        <v>69.150000000000006</v>
      </c>
      <c r="F3964">
        <v>68.22</v>
      </c>
      <c r="G3964">
        <v>67.13</v>
      </c>
      <c r="H3964">
        <v>66.16</v>
      </c>
      <c r="I3964">
        <v>60.13</v>
      </c>
      <c r="J3964">
        <v>76.48</v>
      </c>
      <c r="K3964">
        <v>60.43</v>
      </c>
    </row>
    <row r="3965" spans="1:11" x14ac:dyDescent="0.25">
      <c r="A3965" t="s">
        <v>20</v>
      </c>
      <c r="B3965">
        <v>543668</v>
      </c>
      <c r="C3965" t="s">
        <v>1046</v>
      </c>
      <c r="D3965">
        <v>249.5</v>
      </c>
      <c r="E3965">
        <v>248.56</v>
      </c>
      <c r="F3965">
        <v>246.41</v>
      </c>
      <c r="G3965">
        <v>246.11</v>
      </c>
      <c r="H3965">
        <v>246.1</v>
      </c>
      <c r="I3965">
        <v>240</v>
      </c>
      <c r="J3965">
        <v>300.05</v>
      </c>
      <c r="K3965">
        <v>226.35</v>
      </c>
    </row>
    <row r="3966" spans="1:11" x14ac:dyDescent="0.25">
      <c r="A3966" t="s">
        <v>20</v>
      </c>
      <c r="B3966">
        <v>543669</v>
      </c>
      <c r="C3966" t="s">
        <v>1049</v>
      </c>
      <c r="D3966">
        <v>543.25</v>
      </c>
      <c r="E3966">
        <v>549.46</v>
      </c>
      <c r="F3966">
        <v>549.64</v>
      </c>
      <c r="G3966">
        <v>551.02</v>
      </c>
      <c r="H3966">
        <v>559.07000000000005</v>
      </c>
      <c r="I3966">
        <v>548.88</v>
      </c>
      <c r="J3966">
        <v>638.6</v>
      </c>
      <c r="K3966">
        <v>518.4</v>
      </c>
    </row>
    <row r="3967" spans="1:11" x14ac:dyDescent="0.25">
      <c r="A3967" t="s">
        <v>20</v>
      </c>
      <c r="B3967">
        <v>543670</v>
      </c>
      <c r="C3967" t="s">
        <v>1912</v>
      </c>
      <c r="D3967">
        <v>3.76</v>
      </c>
      <c r="E3967">
        <v>3.67</v>
      </c>
      <c r="F3967">
        <v>3.57</v>
      </c>
      <c r="G3967">
        <v>3.49</v>
      </c>
      <c r="H3967">
        <v>3.47</v>
      </c>
      <c r="I3967">
        <v>4.74</v>
      </c>
      <c r="J3967">
        <v>3.91</v>
      </c>
      <c r="K3967">
        <v>2.42</v>
      </c>
    </row>
    <row r="3968" spans="1:11" x14ac:dyDescent="0.25">
      <c r="A3968" t="s">
        <v>20</v>
      </c>
      <c r="B3968">
        <v>543671</v>
      </c>
      <c r="C3968" t="s">
        <v>1052</v>
      </c>
      <c r="D3968">
        <v>74.66</v>
      </c>
      <c r="E3968">
        <v>69.73</v>
      </c>
      <c r="F3968">
        <v>67.5</v>
      </c>
      <c r="G3968">
        <v>65.709999999999994</v>
      </c>
      <c r="H3968">
        <v>62.98</v>
      </c>
      <c r="I3968">
        <v>60.93</v>
      </c>
      <c r="J3968">
        <v>77</v>
      </c>
      <c r="K3968">
        <v>52</v>
      </c>
    </row>
    <row r="3969" spans="1:11" x14ac:dyDescent="0.25">
      <c r="A3969" t="s">
        <v>20</v>
      </c>
      <c r="B3969">
        <v>543677</v>
      </c>
      <c r="C3969" t="s">
        <v>1053</v>
      </c>
      <c r="D3969">
        <v>21.37</v>
      </c>
      <c r="E3969">
        <v>21.2</v>
      </c>
      <c r="F3969">
        <v>21.02</v>
      </c>
      <c r="G3969">
        <v>20.84</v>
      </c>
      <c r="H3969">
        <v>20.51</v>
      </c>
      <c r="I3969">
        <v>19.32</v>
      </c>
      <c r="J3969">
        <v>23.4</v>
      </c>
      <c r="K3969">
        <v>18.93</v>
      </c>
    </row>
    <row r="3970" spans="1:11" x14ac:dyDescent="0.25">
      <c r="A3970" t="s">
        <v>20</v>
      </c>
      <c r="B3970">
        <v>543678</v>
      </c>
      <c r="C3970" t="s">
        <v>4958</v>
      </c>
      <c r="D3970">
        <v>30.2</v>
      </c>
      <c r="E3970">
        <v>29.23</v>
      </c>
      <c r="F3970">
        <v>28.97</v>
      </c>
      <c r="G3970">
        <v>29.06</v>
      </c>
      <c r="H3970">
        <v>29.07</v>
      </c>
      <c r="I3970">
        <v>30.98</v>
      </c>
      <c r="J3970">
        <v>35.25</v>
      </c>
      <c r="K3970">
        <v>23.61</v>
      </c>
    </row>
    <row r="3971" spans="1:11" x14ac:dyDescent="0.25">
      <c r="A3971" t="s">
        <v>20</v>
      </c>
      <c r="B3971">
        <v>543686</v>
      </c>
      <c r="C3971" t="s">
        <v>905</v>
      </c>
      <c r="D3971">
        <v>381.4</v>
      </c>
      <c r="E3971">
        <v>384.06</v>
      </c>
      <c r="F3971">
        <v>380.61</v>
      </c>
      <c r="G3971">
        <v>377.91</v>
      </c>
      <c r="H3971">
        <v>379.55</v>
      </c>
      <c r="I3971">
        <v>362.88</v>
      </c>
      <c r="J3971">
        <v>432.4</v>
      </c>
      <c r="K3971">
        <v>350</v>
      </c>
    </row>
    <row r="3972" spans="1:11" x14ac:dyDescent="0.25">
      <c r="A3972" t="s">
        <v>20</v>
      </c>
      <c r="B3972">
        <v>543687</v>
      </c>
      <c r="C3972" t="s">
        <v>1061</v>
      </c>
      <c r="D3972">
        <v>243.55</v>
      </c>
      <c r="E3972">
        <v>246.18</v>
      </c>
      <c r="F3972">
        <v>247.26</v>
      </c>
      <c r="G3972">
        <v>246.02</v>
      </c>
      <c r="H3972">
        <v>234.84</v>
      </c>
      <c r="I3972">
        <v>211.79</v>
      </c>
      <c r="J3972">
        <v>276.5</v>
      </c>
      <c r="K3972">
        <v>190.75</v>
      </c>
    </row>
    <row r="3973" spans="1:11" x14ac:dyDescent="0.25">
      <c r="A3973" t="s">
        <v>20</v>
      </c>
      <c r="B3973">
        <v>543688</v>
      </c>
      <c r="C3973" t="s">
        <v>1914</v>
      </c>
      <c r="D3973">
        <v>4.9400000000000004</v>
      </c>
      <c r="E3973">
        <v>5.0599999999999996</v>
      </c>
      <c r="F3973">
        <v>5.03</v>
      </c>
      <c r="G3973">
        <v>4.96</v>
      </c>
      <c r="H3973">
        <v>4.76</v>
      </c>
      <c r="I3973">
        <v>3.76</v>
      </c>
      <c r="J3973">
        <v>5.56</v>
      </c>
      <c r="K3973">
        <v>3.35</v>
      </c>
    </row>
    <row r="3974" spans="1:11" x14ac:dyDescent="0.25">
      <c r="A3974" t="s">
        <v>20</v>
      </c>
      <c r="B3974">
        <v>543689</v>
      </c>
      <c r="C3974" t="s">
        <v>1063</v>
      </c>
      <c r="D3974">
        <v>550.35</v>
      </c>
      <c r="E3974">
        <v>549.98</v>
      </c>
      <c r="F3974">
        <v>553.54</v>
      </c>
      <c r="G3974">
        <v>558.76</v>
      </c>
      <c r="H3974">
        <v>571.9</v>
      </c>
      <c r="I3974">
        <v>575.74</v>
      </c>
      <c r="J3974">
        <v>722.15</v>
      </c>
      <c r="K3974">
        <v>531.45000000000005</v>
      </c>
    </row>
    <row r="3975" spans="1:11" x14ac:dyDescent="0.25">
      <c r="A3975" t="s">
        <v>20</v>
      </c>
      <c r="B3975">
        <v>543699</v>
      </c>
      <c r="C3975" t="s">
        <v>1075</v>
      </c>
      <c r="D3975">
        <v>1062.3</v>
      </c>
      <c r="E3975">
        <v>1060.99</v>
      </c>
      <c r="F3975">
        <v>1059.69</v>
      </c>
      <c r="G3975">
        <v>1058.3699999999999</v>
      </c>
      <c r="H3975">
        <v>1055.3800000000001</v>
      </c>
      <c r="I3975">
        <v>1036.28</v>
      </c>
      <c r="J3975">
        <v>1145.0999999999999</v>
      </c>
      <c r="K3975">
        <v>1044</v>
      </c>
    </row>
    <row r="3976" spans="1:11" x14ac:dyDescent="0.25">
      <c r="A3976" t="s">
        <v>20</v>
      </c>
      <c r="B3976">
        <v>543700</v>
      </c>
      <c r="C3976" t="s">
        <v>1916</v>
      </c>
      <c r="D3976">
        <v>220.5</v>
      </c>
      <c r="E3976">
        <v>219.12</v>
      </c>
      <c r="F3976">
        <v>218.59</v>
      </c>
      <c r="G3976">
        <v>218.17</v>
      </c>
      <c r="H3976">
        <v>217.4</v>
      </c>
      <c r="I3976">
        <v>216.78</v>
      </c>
      <c r="J3976">
        <v>220.6</v>
      </c>
      <c r="K3976">
        <v>214</v>
      </c>
    </row>
    <row r="3977" spans="1:11" x14ac:dyDescent="0.25">
      <c r="A3977" t="s">
        <v>20</v>
      </c>
      <c r="B3977">
        <v>543709</v>
      </c>
      <c r="C3977" t="s">
        <v>4959</v>
      </c>
      <c r="D3977">
        <v>424.7</v>
      </c>
      <c r="E3977">
        <v>412.43</v>
      </c>
      <c r="F3977">
        <v>396.25</v>
      </c>
      <c r="G3977">
        <v>366.97</v>
      </c>
      <c r="H3977">
        <v>313.36</v>
      </c>
      <c r="I3977">
        <v>205.93</v>
      </c>
      <c r="J3977">
        <v>435</v>
      </c>
      <c r="K3977">
        <v>149</v>
      </c>
    </row>
    <row r="3978" spans="1:11" x14ac:dyDescent="0.25">
      <c r="A3978" t="s">
        <v>20</v>
      </c>
      <c r="B3978">
        <v>543710</v>
      </c>
      <c r="C3978" t="s">
        <v>1081</v>
      </c>
      <c r="D3978">
        <v>66.61</v>
      </c>
      <c r="E3978">
        <v>66.150000000000006</v>
      </c>
      <c r="F3978">
        <v>65.510000000000005</v>
      </c>
      <c r="G3978">
        <v>64.86</v>
      </c>
      <c r="H3978">
        <v>64.209999999999994</v>
      </c>
      <c r="I3978">
        <v>61.78</v>
      </c>
      <c r="J3978">
        <v>72.8</v>
      </c>
      <c r="K3978">
        <v>61.11</v>
      </c>
    </row>
    <row r="3979" spans="1:11" x14ac:dyDescent="0.25">
      <c r="A3979" t="s">
        <v>20</v>
      </c>
      <c r="B3979">
        <v>543711</v>
      </c>
      <c r="C3979" t="s">
        <v>1083</v>
      </c>
      <c r="D3979">
        <v>484.25</v>
      </c>
      <c r="E3979">
        <v>483.72</v>
      </c>
      <c r="F3979">
        <v>482.01</v>
      </c>
      <c r="G3979">
        <v>479.09</v>
      </c>
      <c r="H3979">
        <v>476.99</v>
      </c>
      <c r="I3979">
        <v>441.46</v>
      </c>
      <c r="J3979">
        <v>534.70000000000005</v>
      </c>
      <c r="K3979">
        <v>447</v>
      </c>
    </row>
    <row r="3980" spans="1:11" x14ac:dyDescent="0.25">
      <c r="A3980" t="s">
        <v>20</v>
      </c>
      <c r="B3980">
        <v>543712</v>
      </c>
      <c r="C3980" t="s">
        <v>1088</v>
      </c>
      <c r="D3980">
        <v>331.4</v>
      </c>
      <c r="E3980">
        <v>329.05</v>
      </c>
      <c r="F3980">
        <v>324.14999999999998</v>
      </c>
      <c r="G3980">
        <v>321.45999999999998</v>
      </c>
      <c r="H3980">
        <v>316.25</v>
      </c>
      <c r="I3980">
        <v>282.8</v>
      </c>
      <c r="J3980">
        <v>354.9</v>
      </c>
      <c r="K3980">
        <v>264</v>
      </c>
    </row>
    <row r="3981" spans="1:11" x14ac:dyDescent="0.25">
      <c r="A3981" t="s">
        <v>20</v>
      </c>
      <c r="B3981">
        <v>543713</v>
      </c>
      <c r="C3981" t="s">
        <v>4960</v>
      </c>
      <c r="D3981">
        <v>178.55</v>
      </c>
      <c r="E3981">
        <v>180.53</v>
      </c>
      <c r="F3981">
        <v>182.1</v>
      </c>
      <c r="G3981">
        <v>183.09</v>
      </c>
      <c r="H3981">
        <v>178.82</v>
      </c>
      <c r="I3981">
        <v>158.19999999999999</v>
      </c>
      <c r="J3981">
        <v>221</v>
      </c>
      <c r="K3981">
        <v>140.05000000000001</v>
      </c>
    </row>
    <row r="3982" spans="1:11" x14ac:dyDescent="0.25">
      <c r="A3982" t="s">
        <v>20</v>
      </c>
      <c r="B3982">
        <v>543714</v>
      </c>
      <c r="C3982" t="s">
        <v>1086</v>
      </c>
      <c r="D3982">
        <v>769.45</v>
      </c>
      <c r="E3982">
        <v>747.37</v>
      </c>
      <c r="F3982">
        <v>733.96</v>
      </c>
      <c r="G3982">
        <v>731.14</v>
      </c>
      <c r="H3982">
        <v>738.37</v>
      </c>
      <c r="I3982">
        <v>678.65</v>
      </c>
      <c r="J3982">
        <v>862.35</v>
      </c>
      <c r="K3982">
        <v>675</v>
      </c>
    </row>
    <row r="3983" spans="1:11" x14ac:dyDescent="0.25">
      <c r="A3983" t="s">
        <v>20</v>
      </c>
      <c r="B3983">
        <v>543715</v>
      </c>
      <c r="C3983" t="s">
        <v>1924</v>
      </c>
      <c r="D3983">
        <v>10.98</v>
      </c>
      <c r="E3983">
        <v>10.49</v>
      </c>
      <c r="F3983">
        <v>10.34</v>
      </c>
      <c r="G3983">
        <v>10.32</v>
      </c>
      <c r="H3983">
        <v>10.4</v>
      </c>
      <c r="I3983">
        <v>11.01</v>
      </c>
      <c r="J3983">
        <v>12.8</v>
      </c>
      <c r="K3983">
        <v>9.1</v>
      </c>
    </row>
    <row r="3984" spans="1:11" x14ac:dyDescent="0.25">
      <c r="A3984" t="s">
        <v>20</v>
      </c>
      <c r="B3984">
        <v>543720</v>
      </c>
      <c r="C3984" t="s">
        <v>1096</v>
      </c>
      <c r="D3984">
        <v>532.35</v>
      </c>
      <c r="E3984">
        <v>522.47</v>
      </c>
      <c r="F3984">
        <v>509.52</v>
      </c>
      <c r="G3984">
        <v>492.56</v>
      </c>
      <c r="H3984">
        <v>466.35</v>
      </c>
      <c r="I3984">
        <v>400.62</v>
      </c>
      <c r="J3984">
        <v>562.29999999999995</v>
      </c>
      <c r="K3984">
        <v>368.6</v>
      </c>
    </row>
    <row r="3985" spans="1:11" x14ac:dyDescent="0.25">
      <c r="A3985" t="s">
        <v>20</v>
      </c>
      <c r="B3985">
        <v>543725</v>
      </c>
      <c r="C3985" t="s">
        <v>1104</v>
      </c>
      <c r="D3985">
        <v>153.75</v>
      </c>
      <c r="E3985">
        <v>154.36000000000001</v>
      </c>
      <c r="F3985">
        <v>157.12</v>
      </c>
      <c r="G3985">
        <v>161.57</v>
      </c>
      <c r="H3985">
        <v>165</v>
      </c>
      <c r="I3985">
        <v>168.93</v>
      </c>
      <c r="J3985">
        <v>194.2</v>
      </c>
      <c r="K3985">
        <v>141</v>
      </c>
    </row>
    <row r="3986" spans="1:11" x14ac:dyDescent="0.25">
      <c r="A3986" t="s">
        <v>20</v>
      </c>
      <c r="B3986">
        <v>543732</v>
      </c>
      <c r="C3986" t="s">
        <v>1123</v>
      </c>
      <c r="D3986">
        <v>90.92</v>
      </c>
      <c r="E3986">
        <v>91.42</v>
      </c>
      <c r="F3986">
        <v>92.19</v>
      </c>
      <c r="G3986">
        <v>93.26</v>
      </c>
      <c r="H3986">
        <v>94.51</v>
      </c>
      <c r="I3986">
        <v>96.53</v>
      </c>
      <c r="J3986">
        <v>114.2</v>
      </c>
      <c r="K3986">
        <v>89</v>
      </c>
    </row>
    <row r="3987" spans="1:11" x14ac:dyDescent="0.25">
      <c r="A3987" t="s">
        <v>20</v>
      </c>
      <c r="B3987">
        <v>543737</v>
      </c>
      <c r="C3987" t="s">
        <v>4961</v>
      </c>
      <c r="D3987">
        <v>475.1</v>
      </c>
      <c r="E3987">
        <v>479.31</v>
      </c>
      <c r="F3987">
        <v>476.95</v>
      </c>
      <c r="G3987">
        <v>474.71</v>
      </c>
      <c r="H3987">
        <v>467.78</v>
      </c>
      <c r="I3987">
        <v>428.14</v>
      </c>
      <c r="J3987">
        <v>533</v>
      </c>
      <c r="K3987">
        <v>385.5</v>
      </c>
    </row>
    <row r="3988" spans="1:11" x14ac:dyDescent="0.25">
      <c r="A3988" t="s">
        <v>20</v>
      </c>
      <c r="B3988">
        <v>543738</v>
      </c>
      <c r="C3988" t="s">
        <v>1133</v>
      </c>
      <c r="D3988">
        <v>43.95</v>
      </c>
      <c r="E3988">
        <v>44.25</v>
      </c>
      <c r="F3988">
        <v>44.17</v>
      </c>
      <c r="G3988">
        <v>44.1</v>
      </c>
      <c r="H3988">
        <v>44.33</v>
      </c>
      <c r="I3988">
        <v>43.8</v>
      </c>
      <c r="J3988">
        <v>54</v>
      </c>
      <c r="K3988">
        <v>40.200000000000003</v>
      </c>
    </row>
    <row r="3989" spans="1:11" x14ac:dyDescent="0.25">
      <c r="A3989" t="s">
        <v>20</v>
      </c>
      <c r="B3989">
        <v>543743</v>
      </c>
      <c r="C3989" t="s">
        <v>1140</v>
      </c>
      <c r="D3989">
        <v>110.27</v>
      </c>
      <c r="E3989">
        <v>106.94</v>
      </c>
      <c r="F3989">
        <v>104.38</v>
      </c>
      <c r="G3989">
        <v>101.37</v>
      </c>
      <c r="H3989">
        <v>99.89</v>
      </c>
      <c r="I3989">
        <v>94.85</v>
      </c>
      <c r="J3989">
        <v>120.7</v>
      </c>
      <c r="K3989">
        <v>84.25</v>
      </c>
    </row>
    <row r="3990" spans="1:11" x14ac:dyDescent="0.25">
      <c r="A3990" t="s">
        <v>20</v>
      </c>
      <c r="B3990">
        <v>543744</v>
      </c>
      <c r="C3990" t="s">
        <v>4962</v>
      </c>
      <c r="D3990">
        <v>111.2</v>
      </c>
      <c r="E3990">
        <v>114.62</v>
      </c>
      <c r="F3990">
        <v>114.43</v>
      </c>
      <c r="G3990">
        <v>112.06</v>
      </c>
      <c r="H3990">
        <v>111.68</v>
      </c>
      <c r="I3990">
        <v>126.81</v>
      </c>
      <c r="J3990">
        <v>151.75</v>
      </c>
      <c r="K3990">
        <v>95</v>
      </c>
    </row>
    <row r="3991" spans="1:11" x14ac:dyDescent="0.25">
      <c r="A3991" t="s">
        <v>20</v>
      </c>
      <c r="B3991">
        <v>543745</v>
      </c>
      <c r="C3991" t="s">
        <v>4963</v>
      </c>
      <c r="D3991">
        <v>7.25</v>
      </c>
      <c r="E3991">
        <v>7.32</v>
      </c>
      <c r="F3991">
        <v>7.39</v>
      </c>
      <c r="G3991">
        <v>7.57</v>
      </c>
      <c r="H3991">
        <v>7.82</v>
      </c>
      <c r="I3991">
        <v>10.32</v>
      </c>
      <c r="J3991">
        <v>9.49</v>
      </c>
      <c r="K3991">
        <v>6.85</v>
      </c>
    </row>
    <row r="3992" spans="1:11" x14ac:dyDescent="0.25">
      <c r="A3992" t="s">
        <v>20</v>
      </c>
      <c r="B3992">
        <v>543746</v>
      </c>
      <c r="C3992" t="s">
        <v>4964</v>
      </c>
      <c r="D3992">
        <v>775</v>
      </c>
      <c r="E3992">
        <v>765.17</v>
      </c>
      <c r="F3992">
        <v>719.05</v>
      </c>
      <c r="G3992">
        <v>666.06</v>
      </c>
      <c r="H3992">
        <v>594.20000000000005</v>
      </c>
      <c r="I3992">
        <v>422.87</v>
      </c>
      <c r="J3992">
        <v>800.5</v>
      </c>
      <c r="K3992">
        <v>329.25</v>
      </c>
    </row>
    <row r="3993" spans="1:11" x14ac:dyDescent="0.25">
      <c r="A3993" t="s">
        <v>20</v>
      </c>
      <c r="B3993">
        <v>543747</v>
      </c>
      <c r="C3993" t="s">
        <v>5812</v>
      </c>
      <c r="D3993">
        <v>160.6</v>
      </c>
      <c r="E3993">
        <v>164.62</v>
      </c>
      <c r="F3993">
        <v>163.65</v>
      </c>
      <c r="G3993">
        <v>161.52000000000001</v>
      </c>
      <c r="H3993">
        <v>161.56</v>
      </c>
      <c r="I3993">
        <v>140.49</v>
      </c>
      <c r="J3993">
        <v>202.65</v>
      </c>
      <c r="K3993">
        <v>135.6</v>
      </c>
    </row>
    <row r="3994" spans="1:11" x14ac:dyDescent="0.25">
      <c r="A3994" t="s">
        <v>20</v>
      </c>
      <c r="B3994">
        <v>543748</v>
      </c>
      <c r="C3994" t="s">
        <v>1164</v>
      </c>
      <c r="D3994">
        <v>407.5</v>
      </c>
      <c r="E3994">
        <v>399.83</v>
      </c>
      <c r="F3994">
        <v>398.06</v>
      </c>
      <c r="G3994">
        <v>399.8</v>
      </c>
      <c r="H3994">
        <v>402.85</v>
      </c>
      <c r="I3994">
        <v>382.11</v>
      </c>
      <c r="J3994">
        <v>475.95</v>
      </c>
      <c r="K3994">
        <v>330</v>
      </c>
    </row>
    <row r="3995" spans="1:11" x14ac:dyDescent="0.25">
      <c r="A3995" t="s">
        <v>20</v>
      </c>
      <c r="B3995">
        <v>543753</v>
      </c>
      <c r="C3995" t="s">
        <v>6033</v>
      </c>
      <c r="D3995">
        <v>32</v>
      </c>
      <c r="E3995">
        <v>31.9</v>
      </c>
      <c r="F3995">
        <v>30.67</v>
      </c>
      <c r="G3995">
        <v>29.1</v>
      </c>
      <c r="H3995">
        <v>26.92</v>
      </c>
      <c r="I3995">
        <v>23.37</v>
      </c>
      <c r="J3995">
        <v>34</v>
      </c>
      <c r="K3995">
        <v>20.6</v>
      </c>
    </row>
    <row r="3996" spans="1:11" x14ac:dyDescent="0.25">
      <c r="A3996" t="s">
        <v>20</v>
      </c>
      <c r="B3996">
        <v>543754</v>
      </c>
      <c r="C3996" t="s">
        <v>4965</v>
      </c>
      <c r="D3996">
        <v>67.2</v>
      </c>
      <c r="E3996">
        <v>69.180000000000007</v>
      </c>
      <c r="F3996">
        <v>69.91</v>
      </c>
      <c r="G3996">
        <v>70.81</v>
      </c>
      <c r="H3996">
        <v>72.650000000000006</v>
      </c>
      <c r="I3996">
        <v>74.510000000000005</v>
      </c>
      <c r="J3996">
        <v>83.9</v>
      </c>
      <c r="K3996">
        <v>62</v>
      </c>
    </row>
    <row r="3997" spans="1:11" x14ac:dyDescent="0.25">
      <c r="A3997" t="s">
        <v>20</v>
      </c>
      <c r="B3997">
        <v>543765</v>
      </c>
      <c r="C3997" t="s">
        <v>4966</v>
      </c>
      <c r="D3997">
        <v>49.7</v>
      </c>
      <c r="E3997">
        <v>51.32</v>
      </c>
      <c r="F3997">
        <v>52.52</v>
      </c>
      <c r="G3997">
        <v>54.08</v>
      </c>
      <c r="H3997">
        <v>56.54</v>
      </c>
      <c r="I3997">
        <v>56.85</v>
      </c>
      <c r="J3997">
        <v>76.95</v>
      </c>
      <c r="K3997">
        <v>48.12</v>
      </c>
    </row>
    <row r="3998" spans="1:11" x14ac:dyDescent="0.25">
      <c r="A3998" t="s">
        <v>20</v>
      </c>
      <c r="B3998">
        <v>543766</v>
      </c>
      <c r="C3998" t="s">
        <v>4967</v>
      </c>
      <c r="D3998">
        <v>53.34</v>
      </c>
      <c r="E3998">
        <v>51.58</v>
      </c>
      <c r="F3998">
        <v>48.55</v>
      </c>
      <c r="G3998">
        <v>45.14</v>
      </c>
      <c r="H3998">
        <v>40.840000000000003</v>
      </c>
      <c r="I3998">
        <v>36.46</v>
      </c>
      <c r="J3998">
        <v>67.400000000000006</v>
      </c>
      <c r="K3998">
        <v>31</v>
      </c>
    </row>
    <row r="3999" spans="1:11" x14ac:dyDescent="0.25">
      <c r="A3999" t="s">
        <v>20</v>
      </c>
      <c r="B3999">
        <v>543767</v>
      </c>
      <c r="C3999" t="s">
        <v>1191</v>
      </c>
      <c r="D3999">
        <v>158.94999999999999</v>
      </c>
      <c r="E3999">
        <v>160.83000000000001</v>
      </c>
      <c r="F3999">
        <v>160.57</v>
      </c>
      <c r="G3999">
        <v>158.12</v>
      </c>
      <c r="H3999">
        <v>152.44999999999999</v>
      </c>
      <c r="I3999">
        <v>154.85</v>
      </c>
      <c r="J3999">
        <v>175.95</v>
      </c>
      <c r="K3999">
        <v>122.7</v>
      </c>
    </row>
    <row r="4000" spans="1:11" x14ac:dyDescent="0.25">
      <c r="A4000" t="s">
        <v>20</v>
      </c>
      <c r="B4000">
        <v>543768</v>
      </c>
      <c r="C4000" t="s">
        <v>1193</v>
      </c>
      <c r="D4000">
        <v>42.87</v>
      </c>
      <c r="E4000">
        <v>42.6</v>
      </c>
      <c r="F4000">
        <v>42.26</v>
      </c>
      <c r="G4000">
        <v>43.06</v>
      </c>
      <c r="H4000">
        <v>45.81</v>
      </c>
      <c r="I4000">
        <v>43.15</v>
      </c>
      <c r="J4000">
        <v>59.8</v>
      </c>
      <c r="K4000">
        <v>39.17</v>
      </c>
    </row>
    <row r="4001" spans="1:11" x14ac:dyDescent="0.25">
      <c r="A4001" t="s">
        <v>20</v>
      </c>
      <c r="B4001">
        <v>543769</v>
      </c>
      <c r="C4001" t="s">
        <v>5813</v>
      </c>
      <c r="D4001">
        <v>20.99</v>
      </c>
      <c r="E4001">
        <v>19.940000000000001</v>
      </c>
      <c r="F4001">
        <v>19.7</v>
      </c>
      <c r="G4001">
        <v>19.98</v>
      </c>
      <c r="H4001">
        <v>21.24</v>
      </c>
      <c r="I4001">
        <v>21.8</v>
      </c>
      <c r="J4001">
        <v>28.57</v>
      </c>
      <c r="K4001">
        <v>16.75</v>
      </c>
    </row>
    <row r="4002" spans="1:11" x14ac:dyDescent="0.25">
      <c r="A4002" t="s">
        <v>20</v>
      </c>
      <c r="B4002">
        <v>543774</v>
      </c>
      <c r="C4002" t="s">
        <v>1200</v>
      </c>
      <c r="D4002">
        <v>28.09</v>
      </c>
      <c r="E4002">
        <v>27.94</v>
      </c>
      <c r="F4002">
        <v>27.84</v>
      </c>
      <c r="G4002">
        <v>27.77</v>
      </c>
      <c r="H4002">
        <v>27.7</v>
      </c>
      <c r="I4002">
        <v>26.5</v>
      </c>
      <c r="J4002">
        <v>32.47</v>
      </c>
      <c r="K4002">
        <v>22.27</v>
      </c>
    </row>
    <row r="4003" spans="1:11" x14ac:dyDescent="0.25">
      <c r="A4003" t="s">
        <v>20</v>
      </c>
      <c r="B4003">
        <v>543775</v>
      </c>
      <c r="C4003" t="s">
        <v>1201</v>
      </c>
      <c r="D4003">
        <v>130.37</v>
      </c>
      <c r="E4003">
        <v>128.72</v>
      </c>
      <c r="F4003">
        <v>127.15</v>
      </c>
      <c r="G4003">
        <v>125.45</v>
      </c>
      <c r="H4003">
        <v>122.63</v>
      </c>
      <c r="I4003">
        <v>110.4</v>
      </c>
      <c r="J4003">
        <v>136</v>
      </c>
      <c r="K4003">
        <v>111</v>
      </c>
    </row>
    <row r="4004" spans="1:11" x14ac:dyDescent="0.25">
      <c r="A4004" t="s">
        <v>20</v>
      </c>
      <c r="B4004">
        <v>543776</v>
      </c>
      <c r="C4004" t="s">
        <v>1202</v>
      </c>
      <c r="D4004">
        <v>15.66</v>
      </c>
      <c r="E4004">
        <v>15.52</v>
      </c>
      <c r="F4004">
        <v>17.79</v>
      </c>
      <c r="G4004">
        <v>33.590000000000003</v>
      </c>
      <c r="H4004">
        <v>74.930000000000007</v>
      </c>
      <c r="I4004">
        <v>112.03</v>
      </c>
      <c r="J4004">
        <v>169.7</v>
      </c>
      <c r="K4004">
        <v>14.3</v>
      </c>
    </row>
    <row r="4005" spans="1:11" x14ac:dyDescent="0.25">
      <c r="A4005" t="s">
        <v>20</v>
      </c>
      <c r="B4005">
        <v>543781</v>
      </c>
      <c r="C4005" t="s">
        <v>1746</v>
      </c>
      <c r="D4005">
        <v>60.93</v>
      </c>
      <c r="E4005">
        <v>61.06</v>
      </c>
      <c r="F4005">
        <v>61.03</v>
      </c>
      <c r="G4005">
        <v>60.7</v>
      </c>
      <c r="H4005">
        <v>59.96</v>
      </c>
      <c r="I4005">
        <v>58.75</v>
      </c>
      <c r="J4005">
        <v>67</v>
      </c>
      <c r="K4005">
        <v>56.21</v>
      </c>
    </row>
    <row r="4006" spans="1:11" x14ac:dyDescent="0.25">
      <c r="A4006" t="s">
        <v>20</v>
      </c>
      <c r="B4006">
        <v>543782</v>
      </c>
      <c r="C4006" t="s">
        <v>4968</v>
      </c>
      <c r="D4006">
        <v>485.65</v>
      </c>
      <c r="E4006">
        <v>497.71</v>
      </c>
      <c r="F4006">
        <v>501.32</v>
      </c>
      <c r="G4006">
        <v>502.35</v>
      </c>
      <c r="H4006">
        <v>505.23</v>
      </c>
      <c r="I4006">
        <v>423.37</v>
      </c>
      <c r="J4006">
        <v>669</v>
      </c>
      <c r="K4006">
        <v>448</v>
      </c>
    </row>
    <row r="4007" spans="1:11" x14ac:dyDescent="0.25">
      <c r="A4007" t="s">
        <v>20</v>
      </c>
      <c r="B4007">
        <v>543787</v>
      </c>
      <c r="C4007" t="s">
        <v>4969</v>
      </c>
      <c r="D4007">
        <v>497.55</v>
      </c>
      <c r="E4007">
        <v>477.2</v>
      </c>
      <c r="F4007">
        <v>451.33</v>
      </c>
      <c r="G4007">
        <v>416.39</v>
      </c>
      <c r="H4007">
        <v>375.89</v>
      </c>
      <c r="I4007">
        <v>300.44</v>
      </c>
      <c r="J4007">
        <v>504</v>
      </c>
      <c r="K4007">
        <v>277.10000000000002</v>
      </c>
    </row>
    <row r="4008" spans="1:11" x14ac:dyDescent="0.25">
      <c r="A4008" t="s">
        <v>20</v>
      </c>
      <c r="B4008">
        <v>543798</v>
      </c>
      <c r="C4008" t="s">
        <v>4970</v>
      </c>
      <c r="D4008">
        <v>9.15</v>
      </c>
      <c r="E4008">
        <v>8.83</v>
      </c>
      <c r="F4008">
        <v>8.82</v>
      </c>
      <c r="G4008">
        <v>8.9499999999999993</v>
      </c>
      <c r="H4008">
        <v>9.34</v>
      </c>
      <c r="I4008">
        <v>13.12</v>
      </c>
      <c r="J4008">
        <v>11.11</v>
      </c>
      <c r="K4008">
        <v>8.01</v>
      </c>
    </row>
    <row r="4009" spans="1:11" x14ac:dyDescent="0.25">
      <c r="A4009" t="s">
        <v>20</v>
      </c>
      <c r="B4009">
        <v>543799</v>
      </c>
      <c r="C4009" t="s">
        <v>4971</v>
      </c>
      <c r="D4009">
        <v>71</v>
      </c>
      <c r="E4009">
        <v>72.06</v>
      </c>
      <c r="F4009">
        <v>71.64</v>
      </c>
      <c r="G4009">
        <v>70.569999999999993</v>
      </c>
      <c r="H4009">
        <v>68.56</v>
      </c>
      <c r="I4009">
        <v>54.49</v>
      </c>
      <c r="J4009">
        <v>99.43</v>
      </c>
      <c r="K4009">
        <v>46.37</v>
      </c>
    </row>
    <row r="4010" spans="1:11" x14ac:dyDescent="0.25">
      <c r="A4010" t="s">
        <v>20</v>
      </c>
      <c r="B4010">
        <v>543804</v>
      </c>
      <c r="C4010" t="s">
        <v>4972</v>
      </c>
      <c r="D4010">
        <v>14.5</v>
      </c>
      <c r="E4010">
        <v>14.05</v>
      </c>
      <c r="F4010">
        <v>14.01</v>
      </c>
      <c r="G4010">
        <v>14.04</v>
      </c>
      <c r="H4010">
        <v>14.6</v>
      </c>
      <c r="I4010">
        <v>16.96</v>
      </c>
    </row>
    <row r="4011" spans="1:11" x14ac:dyDescent="0.25">
      <c r="A4011" t="s">
        <v>20</v>
      </c>
      <c r="B4011">
        <v>543805</v>
      </c>
      <c r="C4011" t="s">
        <v>4973</v>
      </c>
      <c r="D4011">
        <v>76.709999999999994</v>
      </c>
      <c r="E4011">
        <v>76.75</v>
      </c>
      <c r="F4011">
        <v>76.430000000000007</v>
      </c>
      <c r="G4011">
        <v>75.650000000000006</v>
      </c>
      <c r="H4011">
        <v>73.540000000000006</v>
      </c>
      <c r="I4011">
        <v>62.1</v>
      </c>
      <c r="J4011">
        <v>85</v>
      </c>
      <c r="K4011">
        <v>62.05</v>
      </c>
    </row>
    <row r="4012" spans="1:11" x14ac:dyDescent="0.25">
      <c r="A4012" t="s">
        <v>20</v>
      </c>
      <c r="B4012">
        <v>543806</v>
      </c>
      <c r="C4012" t="s">
        <v>4974</v>
      </c>
      <c r="D4012">
        <v>46.24</v>
      </c>
      <c r="E4012">
        <v>46.19</v>
      </c>
      <c r="F4012">
        <v>46.69</v>
      </c>
      <c r="G4012">
        <v>47.07</v>
      </c>
      <c r="H4012">
        <v>47.12</v>
      </c>
      <c r="I4012">
        <v>46.45</v>
      </c>
      <c r="J4012">
        <v>55.78</v>
      </c>
      <c r="K4012">
        <v>37.1</v>
      </c>
    </row>
    <row r="4013" spans="1:11" x14ac:dyDescent="0.25">
      <c r="A4013" t="s">
        <v>20</v>
      </c>
      <c r="B4013">
        <v>543811</v>
      </c>
      <c r="C4013" t="s">
        <v>1880</v>
      </c>
      <c r="D4013">
        <v>22.47</v>
      </c>
      <c r="E4013">
        <v>22.46</v>
      </c>
      <c r="F4013">
        <v>22.43</v>
      </c>
      <c r="G4013">
        <v>22.6</v>
      </c>
      <c r="H4013">
        <v>22.63</v>
      </c>
      <c r="I4013">
        <v>19.760000000000002</v>
      </c>
      <c r="J4013">
        <v>27.77</v>
      </c>
      <c r="K4013">
        <v>19.399999999999999</v>
      </c>
    </row>
    <row r="4014" spans="1:11" x14ac:dyDescent="0.25">
      <c r="A4014" t="s">
        <v>20</v>
      </c>
      <c r="B4014">
        <v>543812</v>
      </c>
      <c r="C4014" t="s">
        <v>1230</v>
      </c>
      <c r="D4014">
        <v>1098</v>
      </c>
      <c r="E4014">
        <v>1084.95</v>
      </c>
      <c r="F4014">
        <v>1076.94</v>
      </c>
      <c r="G4014">
        <v>1068.24</v>
      </c>
      <c r="H4014">
        <v>1032.94</v>
      </c>
      <c r="I4014">
        <v>875.07</v>
      </c>
      <c r="J4014">
        <v>1149</v>
      </c>
      <c r="K4014">
        <v>760.7</v>
      </c>
    </row>
    <row r="4015" spans="1:11" x14ac:dyDescent="0.25">
      <c r="A4015" t="s">
        <v>20</v>
      </c>
      <c r="B4015">
        <v>543813</v>
      </c>
      <c r="C4015" t="s">
        <v>1236</v>
      </c>
      <c r="D4015">
        <v>1000</v>
      </c>
      <c r="E4015">
        <v>1000</v>
      </c>
      <c r="F4015">
        <v>1000</v>
      </c>
      <c r="G4015">
        <v>1000</v>
      </c>
      <c r="H4015">
        <v>1000</v>
      </c>
      <c r="I4015">
        <v>999.99</v>
      </c>
    </row>
    <row r="4016" spans="1:11" x14ac:dyDescent="0.25">
      <c r="A4016" t="s">
        <v>20</v>
      </c>
      <c r="B4016">
        <v>543814</v>
      </c>
      <c r="C4016" t="s">
        <v>4975</v>
      </c>
      <c r="D4016">
        <v>64.77</v>
      </c>
      <c r="E4016">
        <v>65.459999999999994</v>
      </c>
      <c r="F4016">
        <v>65.33</v>
      </c>
      <c r="G4016">
        <v>66.239999999999995</v>
      </c>
      <c r="H4016">
        <v>67.97</v>
      </c>
      <c r="I4016">
        <v>66.27</v>
      </c>
      <c r="J4016">
        <v>89</v>
      </c>
      <c r="K4016">
        <v>58.1</v>
      </c>
    </row>
    <row r="4017" spans="1:11" x14ac:dyDescent="0.25">
      <c r="A4017" t="s">
        <v>20</v>
      </c>
      <c r="B4017">
        <v>543819</v>
      </c>
      <c r="C4017" t="s">
        <v>1243</v>
      </c>
      <c r="D4017">
        <v>50.96</v>
      </c>
      <c r="E4017">
        <v>51.45</v>
      </c>
      <c r="F4017">
        <v>51.12</v>
      </c>
      <c r="G4017">
        <v>50.78</v>
      </c>
      <c r="H4017">
        <v>49.9</v>
      </c>
      <c r="I4017">
        <v>44.73</v>
      </c>
      <c r="J4017">
        <v>57.85</v>
      </c>
      <c r="K4017">
        <v>44.1</v>
      </c>
    </row>
    <row r="4018" spans="1:11" x14ac:dyDescent="0.25">
      <c r="A4018" t="s">
        <v>20</v>
      </c>
      <c r="B4018">
        <v>543828</v>
      </c>
      <c r="C4018" t="s">
        <v>4976</v>
      </c>
      <c r="D4018">
        <v>79.81</v>
      </c>
      <c r="E4018">
        <v>78.150000000000006</v>
      </c>
      <c r="F4018">
        <v>78.44</v>
      </c>
      <c r="G4018">
        <v>78.959999999999994</v>
      </c>
      <c r="H4018">
        <v>79.19</v>
      </c>
      <c r="I4018">
        <v>74.25</v>
      </c>
      <c r="J4018">
        <v>91.9</v>
      </c>
      <c r="K4018">
        <v>66.2</v>
      </c>
    </row>
    <row r="4019" spans="1:11" x14ac:dyDescent="0.25">
      <c r="A4019" t="s">
        <v>20</v>
      </c>
      <c r="B4019">
        <v>543829</v>
      </c>
      <c r="C4019" t="s">
        <v>1246</v>
      </c>
      <c r="D4019">
        <v>205.9</v>
      </c>
      <c r="E4019">
        <v>205.58</v>
      </c>
      <c r="F4019">
        <v>206.09</v>
      </c>
      <c r="G4019">
        <v>206.13</v>
      </c>
      <c r="H4019">
        <v>201.01</v>
      </c>
      <c r="I4019">
        <v>191.02</v>
      </c>
      <c r="J4019">
        <v>239.2</v>
      </c>
      <c r="K4019">
        <v>167.55</v>
      </c>
    </row>
    <row r="4020" spans="1:11" x14ac:dyDescent="0.25">
      <c r="A4020" t="s">
        <v>20</v>
      </c>
      <c r="B4020">
        <v>543830</v>
      </c>
      <c r="C4020" t="s">
        <v>4977</v>
      </c>
      <c r="D4020">
        <v>71.5</v>
      </c>
      <c r="E4020">
        <v>73.87</v>
      </c>
      <c r="F4020">
        <v>74.239999999999995</v>
      </c>
      <c r="G4020">
        <v>75.209999999999994</v>
      </c>
      <c r="H4020">
        <v>75.78</v>
      </c>
      <c r="I4020">
        <v>67.52</v>
      </c>
      <c r="J4020">
        <v>96</v>
      </c>
      <c r="K4020">
        <v>62</v>
      </c>
    </row>
    <row r="4021" spans="1:11" x14ac:dyDescent="0.25">
      <c r="A4021" t="s">
        <v>20</v>
      </c>
      <c r="B4021">
        <v>543831</v>
      </c>
      <c r="C4021" t="s">
        <v>4978</v>
      </c>
      <c r="D4021">
        <v>440</v>
      </c>
      <c r="E4021">
        <v>440.64</v>
      </c>
      <c r="F4021">
        <v>437.94</v>
      </c>
      <c r="G4021">
        <v>436.44</v>
      </c>
      <c r="H4021">
        <v>432.38</v>
      </c>
      <c r="I4021">
        <v>324.14999999999998</v>
      </c>
      <c r="J4021">
        <v>525</v>
      </c>
      <c r="K4021">
        <v>330</v>
      </c>
    </row>
    <row r="4022" spans="1:11" x14ac:dyDescent="0.25">
      <c r="A4022" t="s">
        <v>20</v>
      </c>
      <c r="B4022">
        <v>543843</v>
      </c>
      <c r="C4022" t="s">
        <v>5814</v>
      </c>
      <c r="D4022">
        <v>25.4</v>
      </c>
      <c r="E4022">
        <v>25.43</v>
      </c>
      <c r="F4022">
        <v>25.49</v>
      </c>
      <c r="G4022">
        <v>25.55</v>
      </c>
      <c r="H4022">
        <v>25.71</v>
      </c>
      <c r="I4022">
        <v>26.15</v>
      </c>
    </row>
    <row r="4023" spans="1:11" x14ac:dyDescent="0.25">
      <c r="A4023" t="s">
        <v>20</v>
      </c>
      <c r="B4023">
        <v>543848</v>
      </c>
      <c r="C4023" t="s">
        <v>4979</v>
      </c>
      <c r="D4023">
        <v>85.43</v>
      </c>
      <c r="E4023">
        <v>87.58</v>
      </c>
      <c r="F4023">
        <v>84.6</v>
      </c>
      <c r="G4023">
        <v>78.209999999999994</v>
      </c>
      <c r="H4023">
        <v>69.819999999999993</v>
      </c>
      <c r="I4023">
        <v>60.95</v>
      </c>
      <c r="J4023">
        <v>105.8</v>
      </c>
      <c r="K4023">
        <v>55</v>
      </c>
    </row>
    <row r="4024" spans="1:11" x14ac:dyDescent="0.25">
      <c r="A4024" t="s">
        <v>20</v>
      </c>
      <c r="B4024">
        <v>543853</v>
      </c>
      <c r="C4024" t="s">
        <v>4980</v>
      </c>
      <c r="D4024">
        <v>66.569999999999993</v>
      </c>
      <c r="E4024">
        <v>66.400000000000006</v>
      </c>
      <c r="F4024">
        <v>66.14</v>
      </c>
      <c r="G4024">
        <v>65.92</v>
      </c>
      <c r="H4024">
        <v>65.819999999999993</v>
      </c>
      <c r="I4024">
        <v>63.04</v>
      </c>
      <c r="J4024">
        <v>77</v>
      </c>
      <c r="K4024">
        <v>63.8</v>
      </c>
    </row>
    <row r="4025" spans="1:11" x14ac:dyDescent="0.25">
      <c r="A4025" t="s">
        <v>20</v>
      </c>
      <c r="B4025">
        <v>543858</v>
      </c>
      <c r="C4025" t="s">
        <v>1747</v>
      </c>
      <c r="D4025">
        <v>155.96</v>
      </c>
      <c r="E4025">
        <v>154.53</v>
      </c>
      <c r="F4025">
        <v>153.41</v>
      </c>
      <c r="G4025">
        <v>152.27000000000001</v>
      </c>
      <c r="H4025">
        <v>150.18</v>
      </c>
      <c r="I4025">
        <v>144.66</v>
      </c>
      <c r="J4025">
        <v>175.5</v>
      </c>
      <c r="K4025">
        <v>130.1</v>
      </c>
    </row>
    <row r="4026" spans="1:11" x14ac:dyDescent="0.25">
      <c r="A4026" t="s">
        <v>20</v>
      </c>
      <c r="B4026">
        <v>543860</v>
      </c>
      <c r="C4026" t="s">
        <v>4981</v>
      </c>
      <c r="D4026">
        <v>38.86</v>
      </c>
      <c r="E4026">
        <v>39.61</v>
      </c>
      <c r="F4026">
        <v>39.65</v>
      </c>
      <c r="G4026">
        <v>39.83</v>
      </c>
      <c r="H4026">
        <v>39</v>
      </c>
      <c r="I4026">
        <v>35.08</v>
      </c>
      <c r="J4026">
        <v>49</v>
      </c>
      <c r="K4026">
        <v>24.87</v>
      </c>
    </row>
    <row r="4027" spans="1:11" x14ac:dyDescent="0.25">
      <c r="A4027" t="s">
        <v>20</v>
      </c>
      <c r="B4027">
        <v>543861</v>
      </c>
      <c r="C4027" t="s">
        <v>1271</v>
      </c>
      <c r="D4027">
        <v>37.630000000000003</v>
      </c>
      <c r="E4027">
        <v>36.96</v>
      </c>
      <c r="F4027">
        <v>36.909999999999997</v>
      </c>
      <c r="G4027">
        <v>36.869999999999997</v>
      </c>
      <c r="H4027">
        <v>35.99</v>
      </c>
      <c r="I4027">
        <v>33.6</v>
      </c>
      <c r="J4027">
        <v>44.34</v>
      </c>
      <c r="K4027">
        <v>29.3</v>
      </c>
    </row>
    <row r="4028" spans="1:11" x14ac:dyDescent="0.25">
      <c r="A4028" t="s">
        <v>20</v>
      </c>
      <c r="B4028">
        <v>543874</v>
      </c>
      <c r="C4028" t="s">
        <v>4982</v>
      </c>
      <c r="D4028">
        <v>94.81</v>
      </c>
      <c r="E4028">
        <v>97.35</v>
      </c>
      <c r="F4028">
        <v>99.76</v>
      </c>
      <c r="G4028">
        <v>101.74</v>
      </c>
      <c r="H4028">
        <v>102.84</v>
      </c>
      <c r="I4028">
        <v>87.89</v>
      </c>
      <c r="J4028">
        <v>136.80000000000001</v>
      </c>
      <c r="K4028">
        <v>83.2</v>
      </c>
    </row>
    <row r="4029" spans="1:11" x14ac:dyDescent="0.25">
      <c r="A4029" t="s">
        <v>20</v>
      </c>
      <c r="B4029">
        <v>543875</v>
      </c>
      <c r="C4029" t="s">
        <v>1748</v>
      </c>
      <c r="D4029">
        <v>24.31</v>
      </c>
      <c r="E4029">
        <v>24.81</v>
      </c>
      <c r="F4029">
        <v>24.92</v>
      </c>
      <c r="G4029">
        <v>24.98</v>
      </c>
      <c r="H4029">
        <v>24.94</v>
      </c>
      <c r="I4029">
        <v>24.92</v>
      </c>
    </row>
    <row r="4030" spans="1:11" x14ac:dyDescent="0.25">
      <c r="A4030" t="s">
        <v>20</v>
      </c>
      <c r="B4030">
        <v>543895</v>
      </c>
      <c r="C4030" t="s">
        <v>4983</v>
      </c>
      <c r="D4030">
        <v>375.9</v>
      </c>
      <c r="E4030">
        <v>343.41</v>
      </c>
      <c r="F4030">
        <v>325.72000000000003</v>
      </c>
      <c r="G4030">
        <v>309.91000000000003</v>
      </c>
      <c r="H4030">
        <v>293.51</v>
      </c>
      <c r="I4030">
        <v>215.88</v>
      </c>
      <c r="J4030">
        <v>375.9</v>
      </c>
      <c r="K4030">
        <v>255</v>
      </c>
    </row>
    <row r="4031" spans="1:11" x14ac:dyDescent="0.25">
      <c r="A4031" t="s">
        <v>20</v>
      </c>
      <c r="B4031">
        <v>543896</v>
      </c>
      <c r="C4031" t="s">
        <v>1292</v>
      </c>
      <c r="D4031">
        <v>477</v>
      </c>
      <c r="E4031">
        <v>480.62</v>
      </c>
      <c r="F4031">
        <v>485.48</v>
      </c>
      <c r="G4031">
        <v>496.41</v>
      </c>
      <c r="H4031">
        <v>517.66</v>
      </c>
      <c r="I4031">
        <v>494.38</v>
      </c>
      <c r="J4031">
        <v>618.4</v>
      </c>
      <c r="K4031">
        <v>448.9</v>
      </c>
    </row>
    <row r="4032" spans="1:11" x14ac:dyDescent="0.25">
      <c r="A4032" t="s">
        <v>20</v>
      </c>
      <c r="B4032">
        <v>543897</v>
      </c>
      <c r="C4032" t="s">
        <v>4984</v>
      </c>
      <c r="D4032">
        <v>90</v>
      </c>
      <c r="E4032">
        <v>90</v>
      </c>
      <c r="F4032">
        <v>89.48</v>
      </c>
      <c r="G4032">
        <v>89.57</v>
      </c>
      <c r="H4032">
        <v>86.59</v>
      </c>
      <c r="I4032">
        <v>73.27</v>
      </c>
      <c r="J4032">
        <v>118.51</v>
      </c>
      <c r="K4032">
        <v>57</v>
      </c>
    </row>
    <row r="4033" spans="1:11" x14ac:dyDescent="0.25">
      <c r="A4033" t="s">
        <v>20</v>
      </c>
      <c r="B4033">
        <v>543898</v>
      </c>
      <c r="C4033" t="s">
        <v>1294</v>
      </c>
      <c r="D4033">
        <v>157.9</v>
      </c>
      <c r="E4033">
        <v>158.16</v>
      </c>
      <c r="F4033">
        <v>158.61000000000001</v>
      </c>
      <c r="G4033">
        <v>159.32</v>
      </c>
      <c r="H4033">
        <v>162.16999999999999</v>
      </c>
      <c r="I4033">
        <v>190.85</v>
      </c>
      <c r="J4033">
        <v>194.65</v>
      </c>
      <c r="K4033">
        <v>150.44999999999999</v>
      </c>
    </row>
    <row r="4034" spans="1:11" x14ac:dyDescent="0.25">
      <c r="A4034" t="s">
        <v>20</v>
      </c>
      <c r="B4034">
        <v>543900</v>
      </c>
      <c r="C4034" t="s">
        <v>1297</v>
      </c>
      <c r="D4034">
        <v>72.81</v>
      </c>
      <c r="E4034">
        <v>71.97</v>
      </c>
      <c r="F4034">
        <v>71.61</v>
      </c>
      <c r="G4034">
        <v>71.41</v>
      </c>
      <c r="H4034">
        <v>71.5</v>
      </c>
      <c r="I4034">
        <v>73.5</v>
      </c>
      <c r="J4034">
        <v>76</v>
      </c>
      <c r="K4034">
        <v>67</v>
      </c>
    </row>
    <row r="4035" spans="1:11" x14ac:dyDescent="0.25">
      <c r="A4035" t="s">
        <v>20</v>
      </c>
      <c r="B4035">
        <v>543901</v>
      </c>
      <c r="C4035" t="s">
        <v>1305</v>
      </c>
      <c r="D4035">
        <v>102.25</v>
      </c>
      <c r="E4035">
        <v>101.24</v>
      </c>
      <c r="F4035">
        <v>102.14</v>
      </c>
      <c r="G4035">
        <v>103.86</v>
      </c>
      <c r="H4035">
        <v>105.49</v>
      </c>
      <c r="I4035">
        <v>102.11</v>
      </c>
      <c r="J4035">
        <v>134</v>
      </c>
      <c r="K4035">
        <v>94.2</v>
      </c>
    </row>
    <row r="4036" spans="1:11" x14ac:dyDescent="0.25">
      <c r="A4036" t="s">
        <v>20</v>
      </c>
      <c r="B4036">
        <v>543902</v>
      </c>
      <c r="C4036" t="s">
        <v>4985</v>
      </c>
      <c r="D4036">
        <v>54.47</v>
      </c>
      <c r="E4036">
        <v>58.51</v>
      </c>
      <c r="F4036">
        <v>60.15</v>
      </c>
      <c r="G4036">
        <v>61.03</v>
      </c>
      <c r="H4036">
        <v>60.06</v>
      </c>
      <c r="I4036">
        <v>48.21</v>
      </c>
      <c r="J4036">
        <v>71.599999999999994</v>
      </c>
      <c r="K4036">
        <v>42.55</v>
      </c>
    </row>
    <row r="4037" spans="1:11" x14ac:dyDescent="0.25">
      <c r="A4037" t="s">
        <v>20</v>
      </c>
      <c r="B4037">
        <v>543903</v>
      </c>
      <c r="C4037" t="s">
        <v>1338</v>
      </c>
      <c r="D4037">
        <v>61.05</v>
      </c>
      <c r="E4037">
        <v>60.36</v>
      </c>
      <c r="F4037">
        <v>60.23</v>
      </c>
      <c r="G4037">
        <v>60.02</v>
      </c>
      <c r="H4037">
        <v>59.51</v>
      </c>
      <c r="I4037">
        <v>59.81</v>
      </c>
      <c r="J4037">
        <v>70.25</v>
      </c>
      <c r="K4037">
        <v>55.34</v>
      </c>
    </row>
    <row r="4038" spans="1:11" x14ac:dyDescent="0.25">
      <c r="A4038" t="s">
        <v>20</v>
      </c>
      <c r="B4038">
        <v>543904</v>
      </c>
      <c r="C4038" t="s">
        <v>1342</v>
      </c>
      <c r="D4038">
        <v>1918.1</v>
      </c>
      <c r="E4038">
        <v>1872.37</v>
      </c>
      <c r="F4038">
        <v>1845.09</v>
      </c>
      <c r="G4038">
        <v>1818.29</v>
      </c>
      <c r="H4038">
        <v>1792.06</v>
      </c>
      <c r="I4038">
        <v>1661.71</v>
      </c>
      <c r="J4038">
        <v>1944</v>
      </c>
      <c r="K4038">
        <v>1680.5</v>
      </c>
    </row>
    <row r="4039" spans="1:11" x14ac:dyDescent="0.25">
      <c r="A4039" t="s">
        <v>20</v>
      </c>
      <c r="B4039">
        <v>543905</v>
      </c>
      <c r="C4039" t="s">
        <v>4986</v>
      </c>
      <c r="D4039">
        <v>110.15</v>
      </c>
      <c r="E4039">
        <v>111.87</v>
      </c>
      <c r="F4039">
        <v>114.83</v>
      </c>
      <c r="G4039">
        <v>118.39</v>
      </c>
      <c r="H4039">
        <v>125.34</v>
      </c>
      <c r="I4039">
        <v>138</v>
      </c>
      <c r="J4039">
        <v>170.6</v>
      </c>
      <c r="K4039">
        <v>100</v>
      </c>
    </row>
    <row r="4040" spans="1:11" x14ac:dyDescent="0.25">
      <c r="A4040" t="s">
        <v>20</v>
      </c>
      <c r="B4040">
        <v>543910</v>
      </c>
      <c r="C4040" t="s">
        <v>1351</v>
      </c>
      <c r="D4040">
        <v>281.45</v>
      </c>
      <c r="E4040">
        <v>275.33999999999997</v>
      </c>
      <c r="F4040">
        <v>275.83</v>
      </c>
      <c r="G4040">
        <v>276.92</v>
      </c>
      <c r="H4040">
        <v>275.37</v>
      </c>
      <c r="I4040">
        <v>247.84</v>
      </c>
      <c r="J4040">
        <v>313.2</v>
      </c>
      <c r="K4040">
        <v>240.15</v>
      </c>
    </row>
    <row r="4041" spans="1:11" x14ac:dyDescent="0.25">
      <c r="A4041" t="s">
        <v>20</v>
      </c>
      <c r="B4041">
        <v>543911</v>
      </c>
      <c r="C4041" t="s">
        <v>1958</v>
      </c>
      <c r="D4041">
        <v>15.8</v>
      </c>
      <c r="E4041">
        <v>15.22</v>
      </c>
      <c r="F4041">
        <v>14.64</v>
      </c>
      <c r="G4041">
        <v>14.42</v>
      </c>
      <c r="H4041">
        <v>16.04</v>
      </c>
      <c r="I4041">
        <v>20.43</v>
      </c>
      <c r="J4041">
        <v>30.79</v>
      </c>
      <c r="K4041">
        <v>12.8</v>
      </c>
    </row>
    <row r="4042" spans="1:11" x14ac:dyDescent="0.25">
      <c r="A4042" t="s">
        <v>20</v>
      </c>
      <c r="B4042">
        <v>543912</v>
      </c>
      <c r="C4042" t="s">
        <v>1959</v>
      </c>
      <c r="D4042">
        <v>41</v>
      </c>
      <c r="E4042">
        <v>40.69</v>
      </c>
      <c r="F4042">
        <v>40.54</v>
      </c>
      <c r="G4042">
        <v>40.78</v>
      </c>
      <c r="H4042">
        <v>41.62</v>
      </c>
      <c r="I4042">
        <v>55.92</v>
      </c>
      <c r="J4042">
        <v>47.28</v>
      </c>
      <c r="K4042">
        <v>36.53</v>
      </c>
    </row>
    <row r="4043" spans="1:11" x14ac:dyDescent="0.25">
      <c r="A4043" t="s">
        <v>20</v>
      </c>
      <c r="B4043">
        <v>543913</v>
      </c>
      <c r="C4043" t="s">
        <v>4987</v>
      </c>
      <c r="D4043">
        <v>130.29</v>
      </c>
      <c r="E4043">
        <v>129.12</v>
      </c>
      <c r="F4043">
        <v>128.35</v>
      </c>
      <c r="G4043">
        <v>127.58</v>
      </c>
      <c r="H4043">
        <v>125.38</v>
      </c>
      <c r="I4043">
        <v>115.86</v>
      </c>
      <c r="J4043">
        <v>133</v>
      </c>
      <c r="K4043">
        <v>105</v>
      </c>
    </row>
    <row r="4044" spans="1:11" x14ac:dyDescent="0.25">
      <c r="A4044" t="s">
        <v>20</v>
      </c>
      <c r="B4044">
        <v>543915</v>
      </c>
      <c r="C4044" t="s">
        <v>1356</v>
      </c>
      <c r="D4044">
        <v>399.95</v>
      </c>
      <c r="E4044">
        <v>397.6</v>
      </c>
      <c r="F4044">
        <v>397.06</v>
      </c>
      <c r="G4044">
        <v>398.81</v>
      </c>
      <c r="H4044">
        <v>397.79</v>
      </c>
      <c r="I4044">
        <v>360.73</v>
      </c>
      <c r="J4044">
        <v>486</v>
      </c>
      <c r="K4044">
        <v>265</v>
      </c>
    </row>
    <row r="4045" spans="1:11" x14ac:dyDescent="0.25">
      <c r="A4045" t="s">
        <v>20</v>
      </c>
      <c r="B4045">
        <v>543916</v>
      </c>
      <c r="C4045" t="s">
        <v>4988</v>
      </c>
      <c r="D4045">
        <v>171.35</v>
      </c>
      <c r="E4045">
        <v>177.23</v>
      </c>
      <c r="F4045">
        <v>180.42</v>
      </c>
      <c r="G4045">
        <v>185.68</v>
      </c>
      <c r="H4045">
        <v>196.14</v>
      </c>
      <c r="I4045">
        <v>197.13</v>
      </c>
      <c r="J4045">
        <v>260</v>
      </c>
      <c r="K4045">
        <v>160.75</v>
      </c>
    </row>
    <row r="4046" spans="1:11" x14ac:dyDescent="0.25">
      <c r="A4046" t="s">
        <v>20</v>
      </c>
      <c r="B4046">
        <v>543917</v>
      </c>
      <c r="C4046" t="s">
        <v>1362</v>
      </c>
      <c r="D4046">
        <v>465.2</v>
      </c>
      <c r="E4046">
        <v>465.67</v>
      </c>
      <c r="F4046">
        <v>473.35</v>
      </c>
      <c r="G4046">
        <v>479.34</v>
      </c>
      <c r="H4046">
        <v>467.51</v>
      </c>
      <c r="I4046">
        <v>395.79</v>
      </c>
      <c r="J4046">
        <v>579.25</v>
      </c>
      <c r="K4046">
        <v>374</v>
      </c>
    </row>
    <row r="4047" spans="1:11" x14ac:dyDescent="0.25">
      <c r="A4047" t="s">
        <v>20</v>
      </c>
      <c r="B4047">
        <v>543918</v>
      </c>
      <c r="C4047" t="s">
        <v>1366</v>
      </c>
      <c r="D4047">
        <v>71.010000000000005</v>
      </c>
      <c r="E4047">
        <v>70.7</v>
      </c>
      <c r="F4047">
        <v>71.28</v>
      </c>
      <c r="G4047">
        <v>72.91</v>
      </c>
      <c r="H4047">
        <v>75.08</v>
      </c>
      <c r="I4047">
        <v>74.12</v>
      </c>
      <c r="J4047">
        <v>93</v>
      </c>
      <c r="K4047">
        <v>68.5</v>
      </c>
    </row>
    <row r="4048" spans="1:11" x14ac:dyDescent="0.25">
      <c r="A4048" t="s">
        <v>20</v>
      </c>
      <c r="B4048">
        <v>543919</v>
      </c>
      <c r="C4048" t="s">
        <v>1371</v>
      </c>
      <c r="D4048">
        <v>85.55</v>
      </c>
      <c r="E4048">
        <v>150.51</v>
      </c>
      <c r="F4048">
        <v>310.8</v>
      </c>
      <c r="G4048">
        <v>499.13</v>
      </c>
      <c r="H4048">
        <v>666.7</v>
      </c>
      <c r="I4048">
        <v>699.43</v>
      </c>
      <c r="J4048">
        <v>897</v>
      </c>
      <c r="K4048">
        <v>76</v>
      </c>
    </row>
    <row r="4049" spans="1:11" x14ac:dyDescent="0.25">
      <c r="A4049" t="s">
        <v>20</v>
      </c>
      <c r="B4049">
        <v>543920</v>
      </c>
      <c r="C4049" t="s">
        <v>4989</v>
      </c>
      <c r="D4049">
        <v>446</v>
      </c>
      <c r="E4049">
        <v>450.31</v>
      </c>
      <c r="F4049">
        <v>444.51</v>
      </c>
      <c r="G4049">
        <v>430.34</v>
      </c>
      <c r="H4049">
        <v>404.81</v>
      </c>
      <c r="I4049">
        <v>306.10000000000002</v>
      </c>
      <c r="J4049">
        <v>494.4</v>
      </c>
      <c r="K4049">
        <v>288.10000000000002</v>
      </c>
    </row>
    <row r="4050" spans="1:11" x14ac:dyDescent="0.25">
      <c r="A4050" t="s">
        <v>20</v>
      </c>
      <c r="B4050">
        <v>543921</v>
      </c>
      <c r="C4050" t="s">
        <v>4990</v>
      </c>
      <c r="D4050">
        <v>140</v>
      </c>
      <c r="E4050">
        <v>143.25</v>
      </c>
      <c r="F4050">
        <v>144.38</v>
      </c>
      <c r="G4050">
        <v>146.15</v>
      </c>
      <c r="H4050">
        <v>143.77000000000001</v>
      </c>
      <c r="I4050">
        <v>118.42</v>
      </c>
      <c r="J4050">
        <v>174.9</v>
      </c>
      <c r="K4050">
        <v>95</v>
      </c>
    </row>
    <row r="4051" spans="1:11" x14ac:dyDescent="0.25">
      <c r="A4051" t="s">
        <v>20</v>
      </c>
      <c r="B4051">
        <v>543922</v>
      </c>
      <c r="C4051" t="s">
        <v>1749</v>
      </c>
      <c r="D4051">
        <v>73.569999999999993</v>
      </c>
      <c r="E4051">
        <v>72.489999999999995</v>
      </c>
      <c r="F4051">
        <v>72.040000000000006</v>
      </c>
      <c r="G4051">
        <v>71.680000000000007</v>
      </c>
      <c r="H4051">
        <v>71.510000000000005</v>
      </c>
      <c r="I4051">
        <v>71.58</v>
      </c>
      <c r="J4051">
        <v>78</v>
      </c>
      <c r="K4051">
        <v>62.03</v>
      </c>
    </row>
    <row r="4052" spans="1:11" x14ac:dyDescent="0.25">
      <c r="A4052" t="s">
        <v>20</v>
      </c>
      <c r="B4052">
        <v>543923</v>
      </c>
      <c r="C4052" t="s">
        <v>1377</v>
      </c>
      <c r="D4052">
        <v>346.3</v>
      </c>
      <c r="E4052">
        <v>343.97</v>
      </c>
      <c r="F4052">
        <v>339.65</v>
      </c>
      <c r="G4052">
        <v>338.92</v>
      </c>
      <c r="H4052">
        <v>349.56</v>
      </c>
      <c r="I4052">
        <v>381.19</v>
      </c>
      <c r="J4052">
        <v>437.7</v>
      </c>
      <c r="K4052">
        <v>315</v>
      </c>
    </row>
    <row r="4053" spans="1:11" x14ac:dyDescent="0.25">
      <c r="A4053" t="s">
        <v>20</v>
      </c>
      <c r="B4053">
        <v>543924</v>
      </c>
      <c r="C4053" t="s">
        <v>5815</v>
      </c>
      <c r="D4053">
        <v>47.3</v>
      </c>
      <c r="E4053">
        <v>52.57</v>
      </c>
      <c r="F4053">
        <v>57.66</v>
      </c>
      <c r="G4053">
        <v>62.29</v>
      </c>
      <c r="H4053">
        <v>61.44</v>
      </c>
      <c r="I4053">
        <v>49.53</v>
      </c>
    </row>
    <row r="4054" spans="1:11" x14ac:dyDescent="0.25">
      <c r="A4054" t="s">
        <v>20</v>
      </c>
      <c r="B4054">
        <v>543926</v>
      </c>
      <c r="C4054" t="s">
        <v>4991</v>
      </c>
      <c r="D4054">
        <v>54.11</v>
      </c>
      <c r="E4054">
        <v>54.31</v>
      </c>
      <c r="F4054">
        <v>54.94</v>
      </c>
      <c r="G4054">
        <v>56.14</v>
      </c>
      <c r="H4054">
        <v>60.48</v>
      </c>
      <c r="I4054">
        <v>102.57</v>
      </c>
      <c r="J4054">
        <v>80.98</v>
      </c>
      <c r="K4054">
        <v>44.6</v>
      </c>
    </row>
    <row r="4055" spans="1:11" x14ac:dyDescent="0.25">
      <c r="A4055" t="s">
        <v>20</v>
      </c>
      <c r="B4055">
        <v>543927</v>
      </c>
      <c r="C4055" t="s">
        <v>4992</v>
      </c>
      <c r="D4055">
        <v>32.520000000000003</v>
      </c>
      <c r="E4055">
        <v>32.67</v>
      </c>
      <c r="F4055">
        <v>32.35</v>
      </c>
      <c r="G4055">
        <v>33.6</v>
      </c>
      <c r="H4055">
        <v>34.520000000000003</v>
      </c>
      <c r="I4055">
        <v>23.85</v>
      </c>
      <c r="J4055">
        <v>51.45</v>
      </c>
      <c r="K4055">
        <v>14.73</v>
      </c>
    </row>
    <row r="4056" spans="1:11" x14ac:dyDescent="0.25">
      <c r="A4056" t="s">
        <v>20</v>
      </c>
      <c r="B4056">
        <v>543928</v>
      </c>
      <c r="C4056" t="s">
        <v>4993</v>
      </c>
      <c r="D4056">
        <v>304.14999999999998</v>
      </c>
      <c r="E4056">
        <v>302.54000000000002</v>
      </c>
      <c r="F4056">
        <v>294.36</v>
      </c>
      <c r="G4056">
        <v>283.12</v>
      </c>
      <c r="H4056">
        <v>271.07</v>
      </c>
      <c r="I4056">
        <v>253.81</v>
      </c>
      <c r="J4056">
        <v>331.95</v>
      </c>
      <c r="K4056">
        <v>226.4</v>
      </c>
    </row>
    <row r="4057" spans="1:11" x14ac:dyDescent="0.25">
      <c r="A4057" t="s">
        <v>20</v>
      </c>
      <c r="B4057">
        <v>543929</v>
      </c>
      <c r="C4057" t="s">
        <v>1391</v>
      </c>
      <c r="D4057">
        <v>680.65</v>
      </c>
      <c r="E4057">
        <v>685.05</v>
      </c>
      <c r="F4057">
        <v>686.91</v>
      </c>
      <c r="G4057">
        <v>693.67</v>
      </c>
      <c r="H4057">
        <v>699.87</v>
      </c>
      <c r="I4057">
        <v>649.65</v>
      </c>
      <c r="J4057">
        <v>839.95</v>
      </c>
      <c r="K4057">
        <v>587.9</v>
      </c>
    </row>
    <row r="4058" spans="1:11" x14ac:dyDescent="0.25">
      <c r="A4058" t="s">
        <v>20</v>
      </c>
      <c r="B4058">
        <v>543930</v>
      </c>
      <c r="C4058" t="s">
        <v>1394</v>
      </c>
      <c r="D4058">
        <v>272.05</v>
      </c>
      <c r="E4058">
        <v>275.02</v>
      </c>
      <c r="F4058">
        <v>279.16000000000003</v>
      </c>
      <c r="G4058">
        <v>281.08</v>
      </c>
      <c r="H4058">
        <v>274.94</v>
      </c>
      <c r="I4058">
        <v>270.97000000000003</v>
      </c>
      <c r="J4058">
        <v>315.05</v>
      </c>
      <c r="K4058">
        <v>228.1</v>
      </c>
    </row>
    <row r="4059" spans="1:11" x14ac:dyDescent="0.25">
      <c r="A4059" t="s">
        <v>20</v>
      </c>
      <c r="B4059">
        <v>543931</v>
      </c>
      <c r="C4059" t="s">
        <v>4994</v>
      </c>
      <c r="D4059">
        <v>189</v>
      </c>
      <c r="E4059">
        <v>193.58</v>
      </c>
      <c r="F4059">
        <v>197.66</v>
      </c>
      <c r="G4059">
        <v>203.45</v>
      </c>
      <c r="H4059">
        <v>205.58</v>
      </c>
      <c r="I4059">
        <v>156.51</v>
      </c>
      <c r="J4059">
        <v>289.89999999999998</v>
      </c>
      <c r="K4059">
        <v>124.3</v>
      </c>
    </row>
    <row r="4060" spans="1:11" x14ac:dyDescent="0.25">
      <c r="A4060" t="s">
        <v>20</v>
      </c>
      <c r="B4060">
        <v>543932</v>
      </c>
      <c r="C4060" t="s">
        <v>1398</v>
      </c>
      <c r="D4060">
        <v>807.7</v>
      </c>
      <c r="E4060">
        <v>809.54</v>
      </c>
      <c r="F4060">
        <v>810.28</v>
      </c>
      <c r="G4060">
        <v>814.29</v>
      </c>
      <c r="H4060">
        <v>867.02</v>
      </c>
      <c r="I4060">
        <v>1077.18</v>
      </c>
      <c r="J4060">
        <v>1169</v>
      </c>
      <c r="K4060">
        <v>772.4</v>
      </c>
    </row>
    <row r="4061" spans="1:11" x14ac:dyDescent="0.25">
      <c r="A4061" t="s">
        <v>20</v>
      </c>
      <c r="B4061">
        <v>543933</v>
      </c>
      <c r="C4061" t="s">
        <v>1400</v>
      </c>
      <c r="D4061">
        <v>666.7</v>
      </c>
      <c r="E4061">
        <v>659.58</v>
      </c>
      <c r="F4061">
        <v>653.32000000000005</v>
      </c>
      <c r="G4061">
        <v>653.32000000000005</v>
      </c>
      <c r="H4061">
        <v>642.04</v>
      </c>
      <c r="I4061">
        <v>539.85</v>
      </c>
      <c r="J4061">
        <v>779</v>
      </c>
      <c r="K4061">
        <v>465.05</v>
      </c>
    </row>
    <row r="4062" spans="1:11" x14ac:dyDescent="0.25">
      <c r="A4062" t="s">
        <v>20</v>
      </c>
      <c r="B4062">
        <v>543934</v>
      </c>
      <c r="C4062" t="s">
        <v>6493</v>
      </c>
      <c r="D4062">
        <v>76</v>
      </c>
      <c r="E4062">
        <v>71.59</v>
      </c>
      <c r="F4062">
        <v>65.34</v>
      </c>
      <c r="G4062">
        <v>56.19</v>
      </c>
      <c r="H4062">
        <v>44.34</v>
      </c>
      <c r="I4062">
        <v>34.58</v>
      </c>
    </row>
    <row r="4063" spans="1:11" x14ac:dyDescent="0.25">
      <c r="A4063" t="s">
        <v>20</v>
      </c>
      <c r="B4063">
        <v>543935</v>
      </c>
      <c r="C4063" t="s">
        <v>1402</v>
      </c>
      <c r="D4063">
        <v>32.18</v>
      </c>
      <c r="E4063">
        <v>31.82</v>
      </c>
      <c r="F4063">
        <v>31.52</v>
      </c>
      <c r="G4063">
        <v>31.42</v>
      </c>
      <c r="H4063">
        <v>31.48</v>
      </c>
      <c r="I4063">
        <v>30.81</v>
      </c>
      <c r="J4063">
        <v>37</v>
      </c>
      <c r="K4063">
        <v>29.23</v>
      </c>
    </row>
    <row r="4064" spans="1:11" x14ac:dyDescent="0.25">
      <c r="A4064" t="s">
        <v>20</v>
      </c>
      <c r="B4064">
        <v>543936</v>
      </c>
      <c r="C4064" t="s">
        <v>1406</v>
      </c>
      <c r="D4064">
        <v>676.15</v>
      </c>
      <c r="E4064">
        <v>685.28</v>
      </c>
      <c r="F4064">
        <v>685.84</v>
      </c>
      <c r="G4064">
        <v>674.39</v>
      </c>
      <c r="H4064">
        <v>613.1</v>
      </c>
      <c r="I4064">
        <v>486.63</v>
      </c>
      <c r="J4064">
        <v>786.95</v>
      </c>
      <c r="K4064">
        <v>380.25</v>
      </c>
    </row>
    <row r="4065" spans="1:11" x14ac:dyDescent="0.25">
      <c r="A4065" t="s">
        <v>20</v>
      </c>
      <c r="B4065">
        <v>543937</v>
      </c>
      <c r="C4065" t="s">
        <v>4995</v>
      </c>
      <c r="D4065">
        <v>348.25</v>
      </c>
      <c r="E4065">
        <v>331.16</v>
      </c>
      <c r="F4065">
        <v>321.23</v>
      </c>
      <c r="G4065">
        <v>309.42</v>
      </c>
      <c r="H4065">
        <v>271.02</v>
      </c>
      <c r="I4065">
        <v>176.35</v>
      </c>
      <c r="J4065">
        <v>368</v>
      </c>
      <c r="K4065">
        <v>109</v>
      </c>
    </row>
    <row r="4066" spans="1:11" x14ac:dyDescent="0.25">
      <c r="A4066" t="s">
        <v>20</v>
      </c>
      <c r="B4066">
        <v>543938</v>
      </c>
      <c r="C4066" t="s">
        <v>4996</v>
      </c>
      <c r="D4066">
        <v>228</v>
      </c>
      <c r="E4066">
        <v>230.02</v>
      </c>
      <c r="F4066">
        <v>231.65</v>
      </c>
      <c r="G4066">
        <v>233.33</v>
      </c>
      <c r="H4066">
        <v>227.46</v>
      </c>
      <c r="I4066">
        <v>173.92</v>
      </c>
      <c r="J4066">
        <v>333.8</v>
      </c>
      <c r="K4066">
        <v>114</v>
      </c>
    </row>
    <row r="4067" spans="1:11" x14ac:dyDescent="0.25">
      <c r="A4067" t="s">
        <v>20</v>
      </c>
      <c r="B4067">
        <v>543939</v>
      </c>
      <c r="C4067" t="s">
        <v>4997</v>
      </c>
      <c r="D4067">
        <v>172.4</v>
      </c>
      <c r="E4067">
        <v>171.6</v>
      </c>
      <c r="F4067">
        <v>171.54</v>
      </c>
      <c r="G4067">
        <v>172.68</v>
      </c>
      <c r="H4067">
        <v>171.8</v>
      </c>
      <c r="I4067">
        <v>147.4</v>
      </c>
      <c r="J4067">
        <v>210</v>
      </c>
      <c r="K4067">
        <v>148</v>
      </c>
    </row>
    <row r="4068" spans="1:11" x14ac:dyDescent="0.25">
      <c r="A4068" t="s">
        <v>20</v>
      </c>
      <c r="B4068">
        <v>543940</v>
      </c>
      <c r="C4068" t="s">
        <v>1489</v>
      </c>
      <c r="D4068">
        <v>220.9</v>
      </c>
      <c r="E4068">
        <v>223.06</v>
      </c>
      <c r="F4068">
        <v>221.81</v>
      </c>
      <c r="G4068">
        <v>221.08</v>
      </c>
      <c r="H4068">
        <v>225.54</v>
      </c>
      <c r="I4068">
        <v>239.97</v>
      </c>
    </row>
    <row r="4069" spans="1:11" x14ac:dyDescent="0.25">
      <c r="A4069" t="s">
        <v>20</v>
      </c>
      <c r="B4069">
        <v>543941</v>
      </c>
      <c r="C4069" t="s">
        <v>4998</v>
      </c>
      <c r="D4069">
        <v>253.9</v>
      </c>
      <c r="E4069">
        <v>248.64</v>
      </c>
      <c r="F4069">
        <v>252.33</v>
      </c>
      <c r="G4069">
        <v>264.92</v>
      </c>
      <c r="H4069">
        <v>288.2</v>
      </c>
      <c r="I4069">
        <v>269.61</v>
      </c>
      <c r="J4069">
        <v>473</v>
      </c>
      <c r="K4069">
        <v>234.1</v>
      </c>
    </row>
    <row r="4070" spans="1:11" x14ac:dyDescent="0.25">
      <c r="A4070" t="s">
        <v>20</v>
      </c>
      <c r="B4070">
        <v>543942</v>
      </c>
      <c r="C4070" t="s">
        <v>1414</v>
      </c>
      <c r="D4070">
        <v>51.69</v>
      </c>
      <c r="E4070">
        <v>52.06</v>
      </c>
      <c r="F4070">
        <v>51.72</v>
      </c>
      <c r="G4070">
        <v>51.65</v>
      </c>
      <c r="H4070">
        <v>51.41</v>
      </c>
      <c r="I4070">
        <v>49.69</v>
      </c>
      <c r="J4070">
        <v>61.58</v>
      </c>
      <c r="K4070">
        <v>46</v>
      </c>
    </row>
    <row r="4071" spans="1:11" x14ac:dyDescent="0.25">
      <c r="A4071" t="s">
        <v>20</v>
      </c>
      <c r="B4071">
        <v>543943</v>
      </c>
      <c r="C4071" t="s">
        <v>4999</v>
      </c>
      <c r="D4071">
        <v>102</v>
      </c>
      <c r="E4071">
        <v>104.52</v>
      </c>
      <c r="F4071">
        <v>105.28</v>
      </c>
      <c r="G4071">
        <v>105.58</v>
      </c>
      <c r="H4071">
        <v>108.59</v>
      </c>
      <c r="I4071">
        <v>108.8</v>
      </c>
      <c r="J4071">
        <v>145.75</v>
      </c>
      <c r="K4071">
        <v>90</v>
      </c>
    </row>
    <row r="4072" spans="1:11" x14ac:dyDescent="0.25">
      <c r="A4072" t="s">
        <v>20</v>
      </c>
      <c r="B4072">
        <v>543944</v>
      </c>
      <c r="C4072" t="s">
        <v>1419</v>
      </c>
      <c r="D4072">
        <v>436.69</v>
      </c>
      <c r="E4072">
        <v>438.69</v>
      </c>
      <c r="F4072">
        <v>437.65</v>
      </c>
      <c r="G4072">
        <v>437.39</v>
      </c>
      <c r="H4072">
        <v>441.09</v>
      </c>
      <c r="I4072">
        <v>451.85</v>
      </c>
      <c r="J4072">
        <v>527</v>
      </c>
      <c r="K4072">
        <v>418.1</v>
      </c>
    </row>
    <row r="4073" spans="1:11" x14ac:dyDescent="0.25">
      <c r="A4073" t="s">
        <v>20</v>
      </c>
      <c r="B4073">
        <v>543945</v>
      </c>
      <c r="C4073" t="s">
        <v>1421</v>
      </c>
      <c r="D4073">
        <v>815.15</v>
      </c>
      <c r="E4073">
        <v>806.56</v>
      </c>
      <c r="F4073">
        <v>798.23</v>
      </c>
      <c r="G4073">
        <v>799.72</v>
      </c>
      <c r="H4073">
        <v>816.63</v>
      </c>
      <c r="I4073">
        <v>864.34</v>
      </c>
      <c r="J4073">
        <v>920.65</v>
      </c>
      <c r="K4073">
        <v>739.7</v>
      </c>
    </row>
    <row r="4074" spans="1:11" x14ac:dyDescent="0.25">
      <c r="A4074" t="s">
        <v>20</v>
      </c>
      <c r="B4074">
        <v>543946</v>
      </c>
      <c r="C4074" t="s">
        <v>1431</v>
      </c>
      <c r="D4074">
        <v>1000</v>
      </c>
      <c r="E4074">
        <v>1000</v>
      </c>
      <c r="F4074">
        <v>1000</v>
      </c>
      <c r="G4074">
        <v>1000</v>
      </c>
      <c r="H4074">
        <v>1000</v>
      </c>
      <c r="I4074">
        <v>1000.01</v>
      </c>
      <c r="J4074">
        <v>1000.01</v>
      </c>
      <c r="K4074">
        <v>999</v>
      </c>
    </row>
    <row r="4075" spans="1:11" x14ac:dyDescent="0.25">
      <c r="A4075" t="s">
        <v>20</v>
      </c>
      <c r="B4075">
        <v>543947</v>
      </c>
      <c r="C4075" t="s">
        <v>1435</v>
      </c>
      <c r="D4075">
        <v>66.41</v>
      </c>
      <c r="E4075">
        <v>65.58</v>
      </c>
      <c r="F4075">
        <v>65.3</v>
      </c>
      <c r="G4075">
        <v>65.319999999999993</v>
      </c>
      <c r="H4075">
        <v>65.489999999999995</v>
      </c>
      <c r="I4075">
        <v>65.489999999999995</v>
      </c>
    </row>
    <row r="4076" spans="1:11" x14ac:dyDescent="0.25">
      <c r="A4076" t="s">
        <v>20</v>
      </c>
      <c r="B4076">
        <v>543948</v>
      </c>
      <c r="C4076" t="s">
        <v>1436</v>
      </c>
      <c r="D4076">
        <v>50.62</v>
      </c>
      <c r="E4076">
        <v>51.08</v>
      </c>
      <c r="F4076">
        <v>50.78</v>
      </c>
      <c r="G4076">
        <v>50.47</v>
      </c>
      <c r="H4076">
        <v>49.73</v>
      </c>
      <c r="I4076">
        <v>46.67</v>
      </c>
    </row>
    <row r="4077" spans="1:11" x14ac:dyDescent="0.25">
      <c r="A4077" t="s">
        <v>20</v>
      </c>
      <c r="B4077">
        <v>543949</v>
      </c>
      <c r="C4077" t="s">
        <v>1432</v>
      </c>
      <c r="D4077">
        <v>22.89</v>
      </c>
      <c r="E4077">
        <v>22.97</v>
      </c>
      <c r="F4077">
        <v>22.87</v>
      </c>
      <c r="G4077">
        <v>22.83</v>
      </c>
      <c r="H4077">
        <v>22.95</v>
      </c>
      <c r="I4077">
        <v>23.11</v>
      </c>
    </row>
    <row r="4078" spans="1:11" x14ac:dyDescent="0.25">
      <c r="A4078" t="s">
        <v>20</v>
      </c>
      <c r="B4078">
        <v>543950</v>
      </c>
      <c r="C4078" t="s">
        <v>1448</v>
      </c>
      <c r="D4078">
        <v>388.85</v>
      </c>
      <c r="E4078">
        <v>390.23</v>
      </c>
      <c r="F4078">
        <v>386.07</v>
      </c>
      <c r="G4078">
        <v>381.66</v>
      </c>
      <c r="H4078">
        <v>375.28</v>
      </c>
      <c r="I4078">
        <v>354.06</v>
      </c>
    </row>
    <row r="4079" spans="1:11" x14ac:dyDescent="0.25">
      <c r="A4079" t="s">
        <v>20</v>
      </c>
      <c r="B4079">
        <v>543951</v>
      </c>
      <c r="C4079" t="s">
        <v>5000</v>
      </c>
      <c r="D4079">
        <v>29.99</v>
      </c>
      <c r="E4079">
        <v>29.17</v>
      </c>
      <c r="F4079">
        <v>29.66</v>
      </c>
      <c r="G4079">
        <v>30.93</v>
      </c>
      <c r="H4079">
        <v>34.9</v>
      </c>
      <c r="I4079">
        <v>43.08</v>
      </c>
    </row>
    <row r="4080" spans="1:11" x14ac:dyDescent="0.25">
      <c r="A4080" t="s">
        <v>20</v>
      </c>
      <c r="B4080">
        <v>543952</v>
      </c>
      <c r="C4080" t="s">
        <v>1449</v>
      </c>
      <c r="D4080">
        <v>401.45</v>
      </c>
      <c r="E4080">
        <v>387.82</v>
      </c>
      <c r="F4080">
        <v>385.59</v>
      </c>
      <c r="G4080">
        <v>388.39</v>
      </c>
      <c r="H4080">
        <v>393.39</v>
      </c>
      <c r="I4080">
        <v>385.09</v>
      </c>
    </row>
    <row r="4081" spans="1:9" x14ac:dyDescent="0.25">
      <c r="A4081" t="s">
        <v>20</v>
      </c>
      <c r="B4081">
        <v>543953</v>
      </c>
      <c r="C4081" t="s">
        <v>5001</v>
      </c>
      <c r="D4081">
        <v>298.10000000000002</v>
      </c>
      <c r="E4081">
        <v>298.01</v>
      </c>
      <c r="F4081">
        <v>291.86</v>
      </c>
      <c r="G4081">
        <v>275.3</v>
      </c>
      <c r="H4081">
        <v>241.26</v>
      </c>
      <c r="I4081">
        <v>187.08</v>
      </c>
    </row>
    <row r="4082" spans="1:9" x14ac:dyDescent="0.25">
      <c r="A4082" t="s">
        <v>20</v>
      </c>
      <c r="B4082">
        <v>543954</v>
      </c>
      <c r="C4082" t="s">
        <v>1454</v>
      </c>
      <c r="D4082">
        <v>52.6</v>
      </c>
      <c r="E4082">
        <v>48.04</v>
      </c>
      <c r="F4082">
        <v>45.5</v>
      </c>
      <c r="G4082">
        <v>43.26</v>
      </c>
      <c r="H4082">
        <v>41.14</v>
      </c>
      <c r="I4082">
        <v>43.32</v>
      </c>
    </row>
    <row r="4083" spans="1:9" x14ac:dyDescent="0.25">
      <c r="A4083" t="s">
        <v>20</v>
      </c>
      <c r="B4083">
        <v>543955</v>
      </c>
      <c r="C4083" t="s">
        <v>1455</v>
      </c>
      <c r="D4083">
        <v>44.69</v>
      </c>
      <c r="E4083">
        <v>42.95</v>
      </c>
      <c r="F4083">
        <v>42.5</v>
      </c>
      <c r="G4083">
        <v>42.27</v>
      </c>
      <c r="H4083">
        <v>41.38</v>
      </c>
      <c r="I4083">
        <v>38.36</v>
      </c>
    </row>
    <row r="4084" spans="1:9" x14ac:dyDescent="0.25">
      <c r="A4084" t="s">
        <v>20</v>
      </c>
      <c r="B4084">
        <v>543956</v>
      </c>
      <c r="C4084" t="s">
        <v>1456</v>
      </c>
      <c r="D4084">
        <v>168.71</v>
      </c>
      <c r="E4084">
        <v>166.94</v>
      </c>
      <c r="F4084">
        <v>165.66</v>
      </c>
      <c r="G4084">
        <v>164.57</v>
      </c>
      <c r="H4084">
        <v>162.81</v>
      </c>
      <c r="I4084">
        <v>160.63999999999999</v>
      </c>
    </row>
    <row r="4085" spans="1:9" x14ac:dyDescent="0.25">
      <c r="A4085" t="s">
        <v>20</v>
      </c>
      <c r="B4085">
        <v>543957</v>
      </c>
      <c r="C4085" t="s">
        <v>1460</v>
      </c>
      <c r="D4085">
        <v>476.05</v>
      </c>
      <c r="E4085">
        <v>471.66</v>
      </c>
      <c r="F4085">
        <v>482</v>
      </c>
      <c r="G4085">
        <v>491.37</v>
      </c>
      <c r="H4085">
        <v>488.82</v>
      </c>
      <c r="I4085">
        <v>486.66</v>
      </c>
    </row>
    <row r="4086" spans="1:9" x14ac:dyDescent="0.25">
      <c r="A4086" t="s">
        <v>20</v>
      </c>
      <c r="B4086">
        <v>543958</v>
      </c>
      <c r="C4086" t="s">
        <v>1474</v>
      </c>
      <c r="D4086">
        <v>31.18</v>
      </c>
      <c r="E4086">
        <v>31.38</v>
      </c>
      <c r="F4086">
        <v>31.28</v>
      </c>
      <c r="G4086">
        <v>31.37</v>
      </c>
      <c r="H4086">
        <v>32.21</v>
      </c>
      <c r="I4086">
        <v>31.86</v>
      </c>
    </row>
    <row r="4087" spans="1:9" x14ac:dyDescent="0.25">
      <c r="A4087" t="s">
        <v>20</v>
      </c>
      <c r="B4087">
        <v>543959</v>
      </c>
      <c r="C4087" t="s">
        <v>1475</v>
      </c>
      <c r="D4087">
        <v>91.46</v>
      </c>
      <c r="E4087">
        <v>90.03</v>
      </c>
      <c r="F4087">
        <v>88.06</v>
      </c>
      <c r="G4087">
        <v>86.25</v>
      </c>
      <c r="H4087">
        <v>85.81</v>
      </c>
      <c r="I4087">
        <v>88.96</v>
      </c>
    </row>
    <row r="4088" spans="1:9" x14ac:dyDescent="0.25">
      <c r="A4088" t="s">
        <v>20</v>
      </c>
      <c r="B4088">
        <v>543960</v>
      </c>
      <c r="C4088" t="s">
        <v>1479</v>
      </c>
      <c r="D4088">
        <v>1280.45</v>
      </c>
      <c r="E4088">
        <v>1304.56</v>
      </c>
      <c r="F4088">
        <v>1285.51</v>
      </c>
      <c r="G4088">
        <v>1242.46</v>
      </c>
      <c r="H4088">
        <v>1154.7</v>
      </c>
      <c r="I4088">
        <v>1023.68</v>
      </c>
    </row>
    <row r="4089" spans="1:9" x14ac:dyDescent="0.25">
      <c r="A4089" t="s">
        <v>20</v>
      </c>
      <c r="B4089">
        <v>543961</v>
      </c>
      <c r="C4089" t="s">
        <v>5002</v>
      </c>
      <c r="D4089">
        <v>83.75</v>
      </c>
      <c r="E4089">
        <v>84.08</v>
      </c>
      <c r="F4089">
        <v>83.16</v>
      </c>
      <c r="G4089">
        <v>81.45</v>
      </c>
      <c r="H4089">
        <v>80.22</v>
      </c>
      <c r="I4089">
        <v>81.260000000000005</v>
      </c>
    </row>
    <row r="4090" spans="1:9" x14ac:dyDescent="0.25">
      <c r="A4090" t="s">
        <v>20</v>
      </c>
      <c r="B4090">
        <v>543962</v>
      </c>
      <c r="C4090" t="s">
        <v>1379</v>
      </c>
      <c r="D4090">
        <v>634.15</v>
      </c>
      <c r="E4090">
        <v>614.5</v>
      </c>
      <c r="F4090">
        <v>604.4</v>
      </c>
      <c r="G4090">
        <v>591.97</v>
      </c>
      <c r="H4090">
        <v>580.67999999999995</v>
      </c>
      <c r="I4090">
        <v>573.48</v>
      </c>
    </row>
    <row r="4091" spans="1:9" x14ac:dyDescent="0.25">
      <c r="A4091" t="s">
        <v>20</v>
      </c>
      <c r="B4091">
        <v>543963</v>
      </c>
      <c r="C4091" t="s">
        <v>3414</v>
      </c>
      <c r="D4091">
        <v>56.79</v>
      </c>
      <c r="E4091">
        <v>52.19</v>
      </c>
      <c r="F4091">
        <v>48.25</v>
      </c>
      <c r="G4091">
        <v>45.04</v>
      </c>
      <c r="H4091">
        <v>43.13</v>
      </c>
      <c r="I4091">
        <v>42.4</v>
      </c>
    </row>
    <row r="4092" spans="1:9" x14ac:dyDescent="0.25">
      <c r="A4092" t="s">
        <v>20</v>
      </c>
      <c r="B4092">
        <v>543965</v>
      </c>
      <c r="C4092" t="s">
        <v>1490</v>
      </c>
      <c r="D4092">
        <v>211.3</v>
      </c>
      <c r="E4092">
        <v>212.34</v>
      </c>
      <c r="F4092">
        <v>212.96</v>
      </c>
      <c r="G4092">
        <v>213.59</v>
      </c>
      <c r="H4092">
        <v>212.92</v>
      </c>
      <c r="I4092">
        <v>206.75</v>
      </c>
    </row>
    <row r="4093" spans="1:9" x14ac:dyDescent="0.25">
      <c r="A4093" t="s">
        <v>20</v>
      </c>
      <c r="B4093">
        <v>543969</v>
      </c>
      <c r="C4093" t="s">
        <v>1495</v>
      </c>
      <c r="D4093">
        <v>205.9</v>
      </c>
      <c r="E4093">
        <v>205.54</v>
      </c>
      <c r="F4093">
        <v>208.54</v>
      </c>
      <c r="G4093">
        <v>208.2</v>
      </c>
      <c r="H4093">
        <v>198.02</v>
      </c>
      <c r="I4093">
        <v>183</v>
      </c>
    </row>
    <row r="4094" spans="1:9" x14ac:dyDescent="0.25">
      <c r="A4094" t="s">
        <v>20</v>
      </c>
      <c r="B4094">
        <v>543970</v>
      </c>
      <c r="C4094" t="s">
        <v>5003</v>
      </c>
      <c r="D4094">
        <v>49.5</v>
      </c>
      <c r="E4094">
        <v>49.34</v>
      </c>
      <c r="F4094">
        <v>49.92</v>
      </c>
      <c r="G4094">
        <v>52.24</v>
      </c>
      <c r="H4094">
        <v>62.81</v>
      </c>
      <c r="I4094">
        <v>83.03</v>
      </c>
    </row>
    <row r="4095" spans="1:9" x14ac:dyDescent="0.25">
      <c r="A4095" t="s">
        <v>20</v>
      </c>
      <c r="B4095">
        <v>543971</v>
      </c>
      <c r="C4095" t="s">
        <v>5004</v>
      </c>
      <c r="D4095">
        <v>421.55</v>
      </c>
      <c r="E4095">
        <v>398.24</v>
      </c>
      <c r="F4095">
        <v>379.65</v>
      </c>
      <c r="G4095">
        <v>343.03</v>
      </c>
      <c r="H4095">
        <v>274.95999999999998</v>
      </c>
      <c r="I4095">
        <v>193.93</v>
      </c>
    </row>
    <row r="4096" spans="1:9" x14ac:dyDescent="0.25">
      <c r="A4096" t="s">
        <v>20</v>
      </c>
      <c r="B4096">
        <v>543972</v>
      </c>
      <c r="C4096" t="s">
        <v>1497</v>
      </c>
      <c r="D4096">
        <v>157.85</v>
      </c>
      <c r="E4096">
        <v>159.6</v>
      </c>
      <c r="F4096">
        <v>159.74</v>
      </c>
      <c r="G4096">
        <v>158.87</v>
      </c>
      <c r="H4096">
        <v>157.76</v>
      </c>
      <c r="I4096">
        <v>160.16</v>
      </c>
    </row>
    <row r="4097" spans="1:9" x14ac:dyDescent="0.25">
      <c r="A4097" t="s">
        <v>20</v>
      </c>
      <c r="B4097">
        <v>543973</v>
      </c>
      <c r="C4097" t="s">
        <v>1498</v>
      </c>
      <c r="D4097">
        <v>1000.01</v>
      </c>
      <c r="E4097">
        <v>1001.78</v>
      </c>
      <c r="F4097">
        <v>1002.2</v>
      </c>
      <c r="G4097">
        <v>1001.72</v>
      </c>
      <c r="H4097">
        <v>1000.9</v>
      </c>
      <c r="I4097">
        <v>1000.25</v>
      </c>
    </row>
    <row r="4098" spans="1:9" x14ac:dyDescent="0.25">
      <c r="A4098" t="s">
        <v>20</v>
      </c>
      <c r="B4098">
        <v>543974</v>
      </c>
      <c r="C4098" t="s">
        <v>1751</v>
      </c>
      <c r="D4098">
        <v>216.55</v>
      </c>
      <c r="E4098">
        <v>208.24</v>
      </c>
      <c r="F4098">
        <v>202.61</v>
      </c>
      <c r="G4098">
        <v>197.23</v>
      </c>
      <c r="H4098">
        <v>185.2</v>
      </c>
      <c r="I4098">
        <v>161.94999999999999</v>
      </c>
    </row>
    <row r="4099" spans="1:9" x14ac:dyDescent="0.25">
      <c r="A4099" t="s">
        <v>20</v>
      </c>
      <c r="B4099">
        <v>543975</v>
      </c>
      <c r="C4099" t="s">
        <v>1752</v>
      </c>
      <c r="D4099">
        <v>156.27000000000001</v>
      </c>
      <c r="E4099">
        <v>154.33000000000001</v>
      </c>
      <c r="F4099">
        <v>152.68</v>
      </c>
      <c r="G4099">
        <v>151.13</v>
      </c>
      <c r="H4099">
        <v>150.53</v>
      </c>
      <c r="I4099">
        <v>151.01</v>
      </c>
    </row>
    <row r="4100" spans="1:9" x14ac:dyDescent="0.25">
      <c r="A4100" t="s">
        <v>20</v>
      </c>
      <c r="B4100">
        <v>543976</v>
      </c>
      <c r="C4100" t="s">
        <v>5005</v>
      </c>
      <c r="D4100">
        <v>46.83</v>
      </c>
      <c r="E4100">
        <v>46.41</v>
      </c>
      <c r="F4100">
        <v>46.99</v>
      </c>
      <c r="G4100">
        <v>46.23</v>
      </c>
      <c r="H4100">
        <v>40.92</v>
      </c>
      <c r="I4100">
        <v>31.89</v>
      </c>
    </row>
    <row r="4101" spans="1:9" x14ac:dyDescent="0.25">
      <c r="A4101" t="s">
        <v>20</v>
      </c>
      <c r="B4101">
        <v>543977</v>
      </c>
      <c r="C4101" t="s">
        <v>1754</v>
      </c>
      <c r="D4101">
        <v>509.95</v>
      </c>
      <c r="E4101">
        <v>512.79999999999995</v>
      </c>
      <c r="F4101">
        <v>505.46</v>
      </c>
      <c r="G4101">
        <v>498.19</v>
      </c>
      <c r="H4101">
        <v>485.46</v>
      </c>
      <c r="I4101">
        <v>460</v>
      </c>
    </row>
    <row r="4102" spans="1:9" x14ac:dyDescent="0.25">
      <c r="A4102" t="s">
        <v>20</v>
      </c>
      <c r="B4102">
        <v>543978</v>
      </c>
      <c r="C4102" t="s">
        <v>1760</v>
      </c>
      <c r="D4102">
        <v>118.25</v>
      </c>
      <c r="E4102">
        <v>119.79</v>
      </c>
      <c r="F4102">
        <v>120.6</v>
      </c>
      <c r="G4102">
        <v>121.37</v>
      </c>
      <c r="H4102">
        <v>123.17</v>
      </c>
      <c r="I4102">
        <v>129.28</v>
      </c>
    </row>
    <row r="4103" spans="1:9" x14ac:dyDescent="0.25">
      <c r="A4103" t="s">
        <v>20</v>
      </c>
      <c r="B4103">
        <v>543979</v>
      </c>
      <c r="C4103" t="s">
        <v>5006</v>
      </c>
      <c r="D4103">
        <v>94</v>
      </c>
      <c r="E4103">
        <v>95.42</v>
      </c>
      <c r="F4103">
        <v>96.92</v>
      </c>
      <c r="G4103">
        <v>101.17</v>
      </c>
      <c r="H4103">
        <v>116.24</v>
      </c>
      <c r="I4103">
        <v>143.05000000000001</v>
      </c>
    </row>
    <row r="4104" spans="1:9" x14ac:dyDescent="0.25">
      <c r="A4104" t="s">
        <v>20</v>
      </c>
      <c r="B4104">
        <v>543980</v>
      </c>
      <c r="C4104" t="s">
        <v>1755</v>
      </c>
      <c r="D4104">
        <v>998</v>
      </c>
      <c r="E4104">
        <v>1003.29</v>
      </c>
      <c r="F4104">
        <v>1008.78</v>
      </c>
      <c r="G4104">
        <v>1019.05</v>
      </c>
      <c r="H4104">
        <v>1040.97</v>
      </c>
      <c r="I4104">
        <v>1064.45</v>
      </c>
    </row>
    <row r="4105" spans="1:9" x14ac:dyDescent="0.25">
      <c r="A4105" t="s">
        <v>20</v>
      </c>
      <c r="B4105">
        <v>543981</v>
      </c>
      <c r="C4105" t="s">
        <v>1756</v>
      </c>
      <c r="D4105">
        <v>1634.35</v>
      </c>
      <c r="E4105">
        <v>1620.61</v>
      </c>
      <c r="F4105">
        <v>1580.27</v>
      </c>
      <c r="G4105">
        <v>1515.96</v>
      </c>
      <c r="H4105">
        <v>1410.07</v>
      </c>
      <c r="I4105">
        <v>1273.7</v>
      </c>
    </row>
    <row r="4106" spans="1:9" x14ac:dyDescent="0.25">
      <c r="A4106" t="s">
        <v>20</v>
      </c>
      <c r="B4106">
        <v>543982</v>
      </c>
      <c r="C4106" t="s">
        <v>5007</v>
      </c>
      <c r="D4106">
        <v>330.5</v>
      </c>
      <c r="E4106">
        <v>327.55</v>
      </c>
      <c r="F4106">
        <v>327.11</v>
      </c>
      <c r="G4106">
        <v>315.52999999999997</v>
      </c>
      <c r="H4106">
        <v>278.74</v>
      </c>
      <c r="I4106">
        <v>229.56</v>
      </c>
    </row>
    <row r="4107" spans="1:9" x14ac:dyDescent="0.25">
      <c r="A4107" t="s">
        <v>20</v>
      </c>
      <c r="B4107">
        <v>543983</v>
      </c>
      <c r="C4107" t="s">
        <v>1757</v>
      </c>
      <c r="D4107">
        <v>427.5</v>
      </c>
      <c r="E4107">
        <v>408.82</v>
      </c>
      <c r="F4107">
        <v>382.16</v>
      </c>
      <c r="G4107">
        <v>352.99</v>
      </c>
      <c r="H4107">
        <v>320.45</v>
      </c>
      <c r="I4107">
        <v>292.43</v>
      </c>
    </row>
    <row r="4108" spans="1:9" x14ac:dyDescent="0.25">
      <c r="A4108" t="s">
        <v>20</v>
      </c>
      <c r="B4108">
        <v>543984</v>
      </c>
      <c r="C4108" t="s">
        <v>1759</v>
      </c>
      <c r="D4108">
        <v>159.05000000000001</v>
      </c>
      <c r="E4108">
        <v>158.59</v>
      </c>
      <c r="F4108">
        <v>156.49</v>
      </c>
      <c r="G4108">
        <v>154.19</v>
      </c>
      <c r="H4108">
        <v>151.07</v>
      </c>
      <c r="I4108">
        <v>146.46</v>
      </c>
    </row>
    <row r="4109" spans="1:9" x14ac:dyDescent="0.25">
      <c r="A4109" t="s">
        <v>20</v>
      </c>
      <c r="B4109">
        <v>543985</v>
      </c>
      <c r="C4109" t="s">
        <v>1758</v>
      </c>
      <c r="D4109">
        <v>251.8</v>
      </c>
      <c r="E4109">
        <v>248.8</v>
      </c>
      <c r="F4109">
        <v>242.08</v>
      </c>
      <c r="G4109">
        <v>231.64</v>
      </c>
      <c r="H4109">
        <v>210.01</v>
      </c>
      <c r="I4109">
        <v>177.55</v>
      </c>
    </row>
    <row r="4110" spans="1:9" x14ac:dyDescent="0.25">
      <c r="A4110" t="s">
        <v>20</v>
      </c>
      <c r="B4110">
        <v>543986</v>
      </c>
      <c r="C4110" t="s">
        <v>5816</v>
      </c>
      <c r="D4110">
        <v>178.45</v>
      </c>
      <c r="E4110">
        <v>180.65</v>
      </c>
      <c r="F4110">
        <v>180.37</v>
      </c>
      <c r="G4110">
        <v>174.71</v>
      </c>
      <c r="H4110">
        <v>159.75</v>
      </c>
      <c r="I4110">
        <v>142</v>
      </c>
    </row>
    <row r="4111" spans="1:9" x14ac:dyDescent="0.25">
      <c r="A4111" t="s">
        <v>20</v>
      </c>
      <c r="B4111">
        <v>543987</v>
      </c>
      <c r="C4111" t="s">
        <v>1984</v>
      </c>
      <c r="D4111">
        <v>198.85</v>
      </c>
      <c r="E4111">
        <v>196.84</v>
      </c>
      <c r="F4111">
        <v>195.62</v>
      </c>
      <c r="G4111">
        <v>195.36</v>
      </c>
      <c r="H4111">
        <v>196.84</v>
      </c>
      <c r="I4111">
        <v>199.4</v>
      </c>
    </row>
    <row r="4112" spans="1:9" x14ac:dyDescent="0.25">
      <c r="A4112" t="s">
        <v>20</v>
      </c>
      <c r="B4112">
        <v>543988</v>
      </c>
      <c r="C4112" t="s">
        <v>1985</v>
      </c>
      <c r="D4112">
        <v>3120.9</v>
      </c>
      <c r="E4112">
        <v>2904.15</v>
      </c>
      <c r="F4112">
        <v>2831.84</v>
      </c>
      <c r="G4112">
        <v>2750.3</v>
      </c>
      <c r="H4112">
        <v>2637.64</v>
      </c>
      <c r="I4112">
        <v>2574.1999999999998</v>
      </c>
    </row>
    <row r="4113" spans="1:9" x14ac:dyDescent="0.25">
      <c r="A4113" t="s">
        <v>20</v>
      </c>
      <c r="B4113">
        <v>543989</v>
      </c>
      <c r="C4113" t="s">
        <v>1988</v>
      </c>
      <c r="D4113">
        <v>280.3</v>
      </c>
      <c r="E4113">
        <v>269.14</v>
      </c>
      <c r="F4113">
        <v>261.8</v>
      </c>
      <c r="G4113">
        <v>255.56</v>
      </c>
      <c r="H4113">
        <v>250.17</v>
      </c>
      <c r="I4113">
        <v>246.41</v>
      </c>
    </row>
    <row r="4114" spans="1:9" x14ac:dyDescent="0.25">
      <c r="A4114" t="s">
        <v>20</v>
      </c>
      <c r="B4114">
        <v>543990</v>
      </c>
      <c r="C4114" t="s">
        <v>1987</v>
      </c>
      <c r="D4114">
        <v>722.9</v>
      </c>
      <c r="E4114">
        <v>709.99</v>
      </c>
      <c r="F4114">
        <v>683.45</v>
      </c>
      <c r="G4114">
        <v>637.5</v>
      </c>
      <c r="H4114">
        <v>565.41</v>
      </c>
      <c r="I4114">
        <v>493.02</v>
      </c>
    </row>
    <row r="4115" spans="1:9" x14ac:dyDescent="0.25">
      <c r="A4115" t="s">
        <v>20</v>
      </c>
      <c r="B4115">
        <v>543991</v>
      </c>
      <c r="C4115" t="s">
        <v>5008</v>
      </c>
      <c r="D4115">
        <v>277.3</v>
      </c>
      <c r="E4115">
        <v>274.26</v>
      </c>
      <c r="F4115">
        <v>260.85000000000002</v>
      </c>
      <c r="G4115">
        <v>233.56</v>
      </c>
      <c r="H4115">
        <v>182.4</v>
      </c>
      <c r="I4115">
        <v>122.35</v>
      </c>
    </row>
    <row r="4116" spans="1:9" x14ac:dyDescent="0.25">
      <c r="A4116" t="s">
        <v>20</v>
      </c>
      <c r="B4116">
        <v>543992</v>
      </c>
      <c r="C4116" t="s">
        <v>1989</v>
      </c>
      <c r="D4116">
        <v>130.55000000000001</v>
      </c>
      <c r="E4116">
        <v>132.77000000000001</v>
      </c>
      <c r="F4116">
        <v>133.68</v>
      </c>
      <c r="G4116">
        <v>134.31</v>
      </c>
      <c r="H4116">
        <v>135.31</v>
      </c>
      <c r="I4116">
        <v>135.88</v>
      </c>
    </row>
    <row r="4117" spans="1:9" x14ac:dyDescent="0.25">
      <c r="A4117" t="s">
        <v>20</v>
      </c>
      <c r="B4117">
        <v>543994</v>
      </c>
      <c r="C4117" t="s">
        <v>1993</v>
      </c>
      <c r="D4117">
        <v>209.2</v>
      </c>
      <c r="E4117">
        <v>202.98</v>
      </c>
      <c r="F4117">
        <v>197.94</v>
      </c>
      <c r="G4117">
        <v>189.69</v>
      </c>
      <c r="H4117">
        <v>177.03</v>
      </c>
      <c r="I4117">
        <v>163.84</v>
      </c>
    </row>
    <row r="4118" spans="1:9" x14ac:dyDescent="0.25">
      <c r="A4118" t="s">
        <v>20</v>
      </c>
      <c r="B4118">
        <v>543995</v>
      </c>
      <c r="C4118" t="s">
        <v>1992</v>
      </c>
      <c r="D4118">
        <v>333.05</v>
      </c>
      <c r="E4118">
        <v>323.98</v>
      </c>
      <c r="F4118">
        <v>311.32</v>
      </c>
      <c r="G4118">
        <v>292.75</v>
      </c>
      <c r="H4118">
        <v>263.83999999999997</v>
      </c>
      <c r="I4118">
        <v>231.88</v>
      </c>
    </row>
    <row r="4119" spans="1:9" x14ac:dyDescent="0.25">
      <c r="A4119" t="s">
        <v>20</v>
      </c>
      <c r="B4119">
        <v>543996</v>
      </c>
      <c r="C4119" t="s">
        <v>1995</v>
      </c>
      <c r="D4119">
        <v>281.8</v>
      </c>
      <c r="E4119">
        <v>279.31</v>
      </c>
      <c r="F4119">
        <v>275.58999999999997</v>
      </c>
      <c r="G4119">
        <v>273.97000000000003</v>
      </c>
      <c r="H4119">
        <v>276.83999999999997</v>
      </c>
      <c r="I4119">
        <v>281.51</v>
      </c>
    </row>
    <row r="4120" spans="1:9" x14ac:dyDescent="0.25">
      <c r="A4120" t="s">
        <v>20</v>
      </c>
      <c r="B4120">
        <v>543997</v>
      </c>
      <c r="C4120" t="s">
        <v>5009</v>
      </c>
      <c r="D4120">
        <v>262.05</v>
      </c>
      <c r="E4120">
        <v>271.68</v>
      </c>
      <c r="F4120">
        <v>272.94</v>
      </c>
      <c r="G4120">
        <v>266.95999999999998</v>
      </c>
      <c r="H4120">
        <v>251.83</v>
      </c>
      <c r="I4120">
        <v>234.42</v>
      </c>
    </row>
    <row r="4121" spans="1:9" x14ac:dyDescent="0.25">
      <c r="A4121" t="s">
        <v>20</v>
      </c>
      <c r="B4121">
        <v>543998</v>
      </c>
      <c r="C4121" t="s">
        <v>1997</v>
      </c>
      <c r="D4121">
        <v>188.5</v>
      </c>
      <c r="E4121">
        <v>187.52</v>
      </c>
      <c r="F4121">
        <v>186.98</v>
      </c>
      <c r="G4121">
        <v>185.66</v>
      </c>
      <c r="H4121">
        <v>180.47</v>
      </c>
      <c r="I4121">
        <v>173.03</v>
      </c>
    </row>
    <row r="4122" spans="1:9" x14ac:dyDescent="0.25">
      <c r="A4122" t="s">
        <v>20</v>
      </c>
      <c r="B4122">
        <v>543999</v>
      </c>
      <c r="C4122" t="s">
        <v>1998</v>
      </c>
      <c r="D4122">
        <v>66.14</v>
      </c>
      <c r="E4122">
        <v>65.78</v>
      </c>
      <c r="F4122">
        <v>65.59</v>
      </c>
      <c r="G4122">
        <v>65.62</v>
      </c>
      <c r="H4122">
        <v>65.94</v>
      </c>
      <c r="I4122">
        <v>66.31</v>
      </c>
    </row>
    <row r="4123" spans="1:9" x14ac:dyDescent="0.25">
      <c r="A4123" t="s">
        <v>20</v>
      </c>
      <c r="B4123">
        <v>544000</v>
      </c>
      <c r="C4123" t="s">
        <v>5010</v>
      </c>
      <c r="D4123">
        <v>23.58</v>
      </c>
      <c r="E4123">
        <v>24.68</v>
      </c>
      <c r="F4123">
        <v>24.67</v>
      </c>
      <c r="G4123">
        <v>24.44</v>
      </c>
      <c r="H4123">
        <v>24.53</v>
      </c>
      <c r="I4123">
        <v>25.07</v>
      </c>
    </row>
    <row r="4124" spans="1:9" x14ac:dyDescent="0.25">
      <c r="A4124" t="s">
        <v>20</v>
      </c>
      <c r="B4124">
        <v>544001</v>
      </c>
      <c r="C4124" t="s">
        <v>5011</v>
      </c>
      <c r="D4124">
        <v>164.95</v>
      </c>
      <c r="E4124">
        <v>161.06</v>
      </c>
      <c r="F4124">
        <v>160.61000000000001</v>
      </c>
      <c r="G4124">
        <v>157.96</v>
      </c>
      <c r="H4124">
        <v>153</v>
      </c>
      <c r="I4124">
        <v>148.88</v>
      </c>
    </row>
    <row r="4125" spans="1:9" x14ac:dyDescent="0.25">
      <c r="A4125" t="s">
        <v>20</v>
      </c>
      <c r="B4125">
        <v>544002</v>
      </c>
      <c r="C4125" t="s">
        <v>5012</v>
      </c>
      <c r="D4125">
        <v>28.8</v>
      </c>
      <c r="E4125">
        <v>28.68</v>
      </c>
      <c r="F4125">
        <v>29.16</v>
      </c>
      <c r="G4125">
        <v>31.05</v>
      </c>
      <c r="H4125">
        <v>35.36</v>
      </c>
      <c r="I4125">
        <v>40.200000000000003</v>
      </c>
    </row>
    <row r="4126" spans="1:9" x14ac:dyDescent="0.25">
      <c r="A4126" t="s">
        <v>20</v>
      </c>
      <c r="B4126">
        <v>544003</v>
      </c>
      <c r="C4126" t="s">
        <v>2002</v>
      </c>
      <c r="D4126">
        <v>104.95</v>
      </c>
      <c r="E4126">
        <v>112.48</v>
      </c>
      <c r="F4126">
        <v>117.61</v>
      </c>
      <c r="G4126">
        <v>117.9</v>
      </c>
      <c r="H4126">
        <v>106.45</v>
      </c>
      <c r="I4126">
        <v>89.24</v>
      </c>
    </row>
    <row r="4127" spans="1:9" x14ac:dyDescent="0.25">
      <c r="A4127" t="s">
        <v>20</v>
      </c>
      <c r="B4127">
        <v>544004</v>
      </c>
      <c r="C4127" t="s">
        <v>2005</v>
      </c>
      <c r="D4127">
        <v>447.2</v>
      </c>
      <c r="E4127">
        <v>450.9</v>
      </c>
      <c r="F4127">
        <v>454.56</v>
      </c>
      <c r="G4127">
        <v>459.45</v>
      </c>
      <c r="H4127">
        <v>465.7</v>
      </c>
      <c r="I4127">
        <v>470.8</v>
      </c>
    </row>
    <row r="4128" spans="1:9" x14ac:dyDescent="0.25">
      <c r="A4128" t="s">
        <v>20</v>
      </c>
      <c r="B4128">
        <v>544006</v>
      </c>
      <c r="C4128" t="s">
        <v>2007</v>
      </c>
      <c r="D4128">
        <v>32.409999999999997</v>
      </c>
      <c r="E4128">
        <v>31.89</v>
      </c>
      <c r="F4128">
        <v>31.5</v>
      </c>
      <c r="G4128">
        <v>31.21</v>
      </c>
      <c r="H4128">
        <v>30.97</v>
      </c>
      <c r="I4128">
        <v>30.83</v>
      </c>
    </row>
    <row r="4129" spans="1:11" x14ac:dyDescent="0.25">
      <c r="A4129" t="s">
        <v>20</v>
      </c>
      <c r="B4129">
        <v>544007</v>
      </c>
      <c r="C4129" t="s">
        <v>2008</v>
      </c>
      <c r="D4129">
        <v>18.41</v>
      </c>
      <c r="E4129">
        <v>18.309999999999999</v>
      </c>
      <c r="F4129">
        <v>17.989999999999998</v>
      </c>
      <c r="G4129">
        <v>17.600000000000001</v>
      </c>
      <c r="H4129">
        <v>17.18</v>
      </c>
      <c r="I4129">
        <v>16.88</v>
      </c>
    </row>
    <row r="4130" spans="1:11" x14ac:dyDescent="0.25">
      <c r="A4130" t="s">
        <v>20</v>
      </c>
      <c r="B4130">
        <v>544008</v>
      </c>
      <c r="C4130" t="s">
        <v>6211</v>
      </c>
      <c r="D4130">
        <v>307.14999999999998</v>
      </c>
      <c r="E4130">
        <v>303.33999999999997</v>
      </c>
      <c r="F4130">
        <v>294.94</v>
      </c>
      <c r="G4130">
        <v>287.91000000000003</v>
      </c>
      <c r="H4130">
        <v>284.02</v>
      </c>
      <c r="I4130">
        <v>283.10000000000002</v>
      </c>
    </row>
    <row r="4131" spans="1:11" x14ac:dyDescent="0.25">
      <c r="A4131" t="s">
        <v>20</v>
      </c>
      <c r="B4131">
        <v>544009</v>
      </c>
      <c r="C4131" t="s">
        <v>2009</v>
      </c>
      <c r="D4131">
        <v>381.4</v>
      </c>
      <c r="E4131">
        <v>389.53</v>
      </c>
      <c r="F4131">
        <v>392.18</v>
      </c>
      <c r="G4131">
        <v>393.76</v>
      </c>
      <c r="H4131">
        <v>394.91</v>
      </c>
      <c r="I4131">
        <v>395.6</v>
      </c>
    </row>
    <row r="4132" spans="1:11" x14ac:dyDescent="0.25">
      <c r="A4132" t="s">
        <v>20</v>
      </c>
      <c r="B4132">
        <v>544010</v>
      </c>
      <c r="C4132" t="s">
        <v>5483</v>
      </c>
      <c r="D4132">
        <v>999.99</v>
      </c>
      <c r="E4132">
        <v>1001.79</v>
      </c>
      <c r="F4132">
        <v>1001.81</v>
      </c>
      <c r="G4132">
        <v>1001.29</v>
      </c>
      <c r="H4132">
        <v>1000.64</v>
      </c>
      <c r="I4132">
        <v>1000.18</v>
      </c>
    </row>
    <row r="4133" spans="1:11" x14ac:dyDescent="0.25">
      <c r="A4133" t="s">
        <v>20</v>
      </c>
      <c r="B4133">
        <v>544011</v>
      </c>
      <c r="C4133" t="s">
        <v>5817</v>
      </c>
      <c r="D4133">
        <v>69.650000000000006</v>
      </c>
      <c r="E4133">
        <v>74.36</v>
      </c>
      <c r="F4133">
        <v>80.69</v>
      </c>
      <c r="G4133">
        <v>87.92</v>
      </c>
      <c r="H4133">
        <v>95.06</v>
      </c>
      <c r="I4133">
        <v>99.83</v>
      </c>
    </row>
    <row r="4134" spans="1:11" x14ac:dyDescent="0.25">
      <c r="A4134" t="s">
        <v>20</v>
      </c>
      <c r="B4134">
        <v>544012</v>
      </c>
      <c r="C4134" t="s">
        <v>5818</v>
      </c>
      <c r="D4134">
        <v>785.05</v>
      </c>
      <c r="E4134">
        <v>788.15</v>
      </c>
      <c r="F4134">
        <v>789.55</v>
      </c>
      <c r="G4134">
        <v>790.67</v>
      </c>
      <c r="H4134">
        <v>791.42</v>
      </c>
      <c r="I4134">
        <v>791.79</v>
      </c>
    </row>
    <row r="4135" spans="1:11" x14ac:dyDescent="0.25">
      <c r="A4135" t="s">
        <v>20</v>
      </c>
      <c r="B4135">
        <v>544013</v>
      </c>
      <c r="C4135" t="s">
        <v>5819</v>
      </c>
      <c r="D4135">
        <v>59.62</v>
      </c>
      <c r="E4135">
        <v>56.73</v>
      </c>
      <c r="F4135">
        <v>56.44</v>
      </c>
      <c r="G4135">
        <v>56.97</v>
      </c>
      <c r="H4135">
        <v>57.87</v>
      </c>
      <c r="I4135">
        <v>58.6</v>
      </c>
    </row>
    <row r="4136" spans="1:11" x14ac:dyDescent="0.25">
      <c r="A4136" t="s">
        <v>20</v>
      </c>
      <c r="B4136">
        <v>544014</v>
      </c>
      <c r="C4136" t="s">
        <v>5820</v>
      </c>
      <c r="D4136">
        <v>332.1</v>
      </c>
      <c r="E4136">
        <v>326.05</v>
      </c>
      <c r="F4136">
        <v>325.83</v>
      </c>
      <c r="G4136">
        <v>328.59</v>
      </c>
      <c r="H4136">
        <v>332.67</v>
      </c>
      <c r="I4136">
        <v>335.86</v>
      </c>
    </row>
    <row r="4137" spans="1:11" x14ac:dyDescent="0.25">
      <c r="A4137" t="s">
        <v>20</v>
      </c>
      <c r="B4137">
        <v>544015</v>
      </c>
      <c r="C4137" t="s">
        <v>5821</v>
      </c>
      <c r="D4137">
        <v>127.95</v>
      </c>
      <c r="E4137">
        <v>128.19</v>
      </c>
      <c r="F4137">
        <v>133.15</v>
      </c>
      <c r="G4137">
        <v>139.51</v>
      </c>
      <c r="H4137">
        <v>145.97</v>
      </c>
      <c r="I4137">
        <v>150.33000000000001</v>
      </c>
    </row>
    <row r="4138" spans="1:11" x14ac:dyDescent="0.25">
      <c r="A4138" t="s">
        <v>20</v>
      </c>
      <c r="B4138">
        <v>544020</v>
      </c>
      <c r="C4138" t="s">
        <v>6007</v>
      </c>
      <c r="D4138">
        <v>68.86</v>
      </c>
      <c r="E4138">
        <v>69.52</v>
      </c>
      <c r="F4138">
        <v>69.55</v>
      </c>
      <c r="G4138">
        <v>69.42</v>
      </c>
      <c r="H4138">
        <v>69.23</v>
      </c>
      <c r="I4138">
        <v>69.099999999999994</v>
      </c>
    </row>
    <row r="4139" spans="1:11" x14ac:dyDescent="0.25">
      <c r="A4139" t="s">
        <v>20</v>
      </c>
      <c r="B4139">
        <v>544021</v>
      </c>
      <c r="C4139" t="s">
        <v>6494</v>
      </c>
      <c r="D4139">
        <v>1132.0999999999999</v>
      </c>
      <c r="E4139">
        <v>1046.81</v>
      </c>
      <c r="F4139">
        <v>986.34</v>
      </c>
      <c r="G4139">
        <v>941.67</v>
      </c>
      <c r="H4139">
        <v>908.42</v>
      </c>
      <c r="I4139">
        <v>889.62</v>
      </c>
    </row>
    <row r="4140" spans="1:11" x14ac:dyDescent="0.25">
      <c r="A4140" t="s">
        <v>20</v>
      </c>
      <c r="B4140">
        <v>544022</v>
      </c>
      <c r="C4140" t="s">
        <v>6212</v>
      </c>
      <c r="D4140">
        <v>310</v>
      </c>
      <c r="E4140">
        <v>310.93</v>
      </c>
      <c r="F4140">
        <v>310.7</v>
      </c>
      <c r="G4140">
        <v>310.49</v>
      </c>
      <c r="H4140">
        <v>310.33</v>
      </c>
      <c r="I4140">
        <v>310.23</v>
      </c>
    </row>
    <row r="4141" spans="1:11" x14ac:dyDescent="0.25">
      <c r="A4141" t="s">
        <v>20</v>
      </c>
      <c r="B4141">
        <v>544023</v>
      </c>
      <c r="C4141" t="s">
        <v>6495</v>
      </c>
      <c r="D4141">
        <v>277.3</v>
      </c>
      <c r="E4141">
        <v>277.3</v>
      </c>
      <c r="F4141">
        <v>277.3</v>
      </c>
      <c r="G4141">
        <v>277.3</v>
      </c>
      <c r="H4141">
        <v>277.3</v>
      </c>
      <c r="I4141">
        <v>277.3</v>
      </c>
    </row>
    <row r="4142" spans="1:11" x14ac:dyDescent="0.25">
      <c r="A4142" t="s">
        <v>20</v>
      </c>
      <c r="B4142">
        <v>555555</v>
      </c>
      <c r="C4142" t="s">
        <v>489</v>
      </c>
      <c r="D4142">
        <v>734.73</v>
      </c>
      <c r="E4142">
        <v>732.93</v>
      </c>
      <c r="F4142">
        <v>729.38</v>
      </c>
      <c r="G4142">
        <v>727.4</v>
      </c>
      <c r="H4142">
        <v>728.16</v>
      </c>
      <c r="I4142">
        <v>706.19</v>
      </c>
      <c r="J4142">
        <v>858</v>
      </c>
      <c r="K4142">
        <v>692.3</v>
      </c>
    </row>
    <row r="4143" spans="1:11" x14ac:dyDescent="0.25">
      <c r="A4143" t="s">
        <v>20</v>
      </c>
      <c r="B4143">
        <v>570001</v>
      </c>
      <c r="C4143" t="s">
        <v>5013</v>
      </c>
      <c r="D4143">
        <v>462.65</v>
      </c>
      <c r="E4143">
        <v>454.41</v>
      </c>
      <c r="F4143">
        <v>447.74</v>
      </c>
      <c r="G4143">
        <v>440.29</v>
      </c>
      <c r="H4143">
        <v>425.61</v>
      </c>
      <c r="I4143">
        <v>347.29</v>
      </c>
      <c r="J4143">
        <v>466.9</v>
      </c>
      <c r="K4143">
        <v>393</v>
      </c>
    </row>
    <row r="4144" spans="1:11" x14ac:dyDescent="0.25">
      <c r="A4144" t="s">
        <v>20</v>
      </c>
      <c r="B4144">
        <v>570002</v>
      </c>
      <c r="C4144" t="s">
        <v>1966</v>
      </c>
      <c r="D4144">
        <v>5.95</v>
      </c>
      <c r="E4144">
        <v>5.59</v>
      </c>
      <c r="F4144">
        <v>5.46</v>
      </c>
      <c r="G4144">
        <v>5.39</v>
      </c>
      <c r="H4144">
        <v>5.39</v>
      </c>
      <c r="I4144">
        <v>6.16</v>
      </c>
      <c r="J4144">
        <v>6.42</v>
      </c>
      <c r="K4144">
        <v>4.5199999999999996</v>
      </c>
    </row>
    <row r="4145" spans="1:11" x14ac:dyDescent="0.25">
      <c r="A4145" t="s">
        <v>20</v>
      </c>
      <c r="B4145">
        <v>570004</v>
      </c>
      <c r="C4145" t="s">
        <v>5014</v>
      </c>
      <c r="D4145">
        <v>34.520000000000003</v>
      </c>
      <c r="E4145">
        <v>33.58</v>
      </c>
      <c r="F4145">
        <v>32.659999999999997</v>
      </c>
      <c r="G4145">
        <v>31.94</v>
      </c>
      <c r="H4145">
        <v>31.27</v>
      </c>
      <c r="I4145">
        <v>26.18</v>
      </c>
      <c r="J4145">
        <v>40.5</v>
      </c>
      <c r="K4145">
        <v>23.8</v>
      </c>
    </row>
    <row r="4146" spans="1:11" x14ac:dyDescent="0.25">
      <c r="A4146" t="s">
        <v>20</v>
      </c>
      <c r="B4146">
        <v>570005</v>
      </c>
      <c r="C4146" t="s">
        <v>1771</v>
      </c>
      <c r="D4146">
        <v>10.56</v>
      </c>
      <c r="E4146">
        <v>10.88</v>
      </c>
      <c r="F4146">
        <v>11.04</v>
      </c>
      <c r="G4146">
        <v>11.05</v>
      </c>
      <c r="H4146">
        <v>11</v>
      </c>
      <c r="I4146">
        <v>12.3</v>
      </c>
      <c r="J4146">
        <v>12.35</v>
      </c>
      <c r="K4146">
        <v>8.4499999999999993</v>
      </c>
    </row>
    <row r="4147" spans="1:11" x14ac:dyDescent="0.25">
      <c r="A4147" t="s">
        <v>20</v>
      </c>
      <c r="B4147">
        <v>590003</v>
      </c>
      <c r="C4147" t="s">
        <v>5015</v>
      </c>
      <c r="D4147">
        <v>153.05000000000001</v>
      </c>
      <c r="E4147">
        <v>155.16</v>
      </c>
      <c r="F4147">
        <v>153.61000000000001</v>
      </c>
      <c r="G4147">
        <v>149.97</v>
      </c>
      <c r="H4147">
        <v>141.9</v>
      </c>
      <c r="I4147">
        <v>120.72</v>
      </c>
      <c r="J4147">
        <v>160.85</v>
      </c>
      <c r="K4147">
        <v>115.5</v>
      </c>
    </row>
    <row r="4148" spans="1:11" x14ac:dyDescent="0.25">
      <c r="A4148" t="s">
        <v>20</v>
      </c>
      <c r="B4148">
        <v>590005</v>
      </c>
      <c r="C4148" t="s">
        <v>5016</v>
      </c>
      <c r="D4148">
        <v>1276.3499999999999</v>
      </c>
      <c r="E4148">
        <v>1255.78</v>
      </c>
      <c r="F4148">
        <v>1231.67</v>
      </c>
      <c r="G4148">
        <v>1209.94</v>
      </c>
      <c r="H4148">
        <v>1184.99</v>
      </c>
      <c r="I4148">
        <v>1093.21</v>
      </c>
      <c r="J4148">
        <v>1323</v>
      </c>
      <c r="K4148">
        <v>1026</v>
      </c>
    </row>
    <row r="4149" spans="1:11" x14ac:dyDescent="0.25">
      <c r="A4149" t="s">
        <v>20</v>
      </c>
      <c r="B4149">
        <v>590006</v>
      </c>
      <c r="C4149" t="s">
        <v>1430</v>
      </c>
      <c r="D4149">
        <v>605.15</v>
      </c>
      <c r="E4149">
        <v>600.91</v>
      </c>
      <c r="F4149">
        <v>601.07000000000005</v>
      </c>
      <c r="G4149">
        <v>602.41</v>
      </c>
      <c r="H4149">
        <v>610.39</v>
      </c>
      <c r="I4149">
        <v>640.86</v>
      </c>
      <c r="J4149">
        <v>664</v>
      </c>
      <c r="K4149">
        <v>560.15</v>
      </c>
    </row>
    <row r="4150" spans="1:11" x14ac:dyDescent="0.25">
      <c r="A4150" t="s">
        <v>20</v>
      </c>
      <c r="B4150">
        <v>590013</v>
      </c>
      <c r="C4150" t="s">
        <v>5017</v>
      </c>
      <c r="D4150">
        <v>895.25</v>
      </c>
      <c r="E4150">
        <v>900.78</v>
      </c>
      <c r="F4150">
        <v>913.82</v>
      </c>
      <c r="G4150">
        <v>940.5</v>
      </c>
      <c r="H4150">
        <v>959.53</v>
      </c>
      <c r="I4150">
        <v>863.56</v>
      </c>
      <c r="J4150">
        <v>1100</v>
      </c>
      <c r="K4150">
        <v>830</v>
      </c>
    </row>
    <row r="4151" spans="1:11" x14ac:dyDescent="0.25">
      <c r="A4151" t="s">
        <v>20</v>
      </c>
      <c r="B4151">
        <v>590018</v>
      </c>
      <c r="C4151" t="s">
        <v>6496</v>
      </c>
      <c r="D4151">
        <v>224.35</v>
      </c>
      <c r="E4151">
        <v>209.65</v>
      </c>
      <c r="F4151">
        <v>198.03</v>
      </c>
      <c r="G4151">
        <v>187.82</v>
      </c>
      <c r="H4151">
        <v>178.59</v>
      </c>
      <c r="I4151">
        <v>160.22999999999999</v>
      </c>
      <c r="J4151">
        <v>251.5</v>
      </c>
      <c r="K4151">
        <v>144.94999999999999</v>
      </c>
    </row>
    <row r="4152" spans="1:11" x14ac:dyDescent="0.25">
      <c r="A4152" t="s">
        <v>20</v>
      </c>
      <c r="B4152">
        <v>590021</v>
      </c>
      <c r="C4152" t="s">
        <v>5018</v>
      </c>
      <c r="D4152">
        <v>9025.0499999999993</v>
      </c>
      <c r="E4152">
        <v>9036.16</v>
      </c>
      <c r="F4152">
        <v>9014.61</v>
      </c>
      <c r="G4152">
        <v>8997.4699999999993</v>
      </c>
      <c r="H4152">
        <v>9058.83</v>
      </c>
      <c r="I4152">
        <v>9463.6</v>
      </c>
      <c r="J4152">
        <v>9627.25</v>
      </c>
      <c r="K4152">
        <v>8605</v>
      </c>
    </row>
    <row r="4153" spans="1:11" x14ac:dyDescent="0.25">
      <c r="A4153" t="s">
        <v>20</v>
      </c>
      <c r="B4153">
        <v>590022</v>
      </c>
      <c r="C4153" t="s">
        <v>5019</v>
      </c>
      <c r="D4153">
        <v>2.46</v>
      </c>
      <c r="E4153">
        <v>2.33</v>
      </c>
      <c r="F4153">
        <v>2.2599999999999998</v>
      </c>
      <c r="G4153">
        <v>2.19</v>
      </c>
      <c r="H4153">
        <v>2.12</v>
      </c>
      <c r="I4153">
        <v>2.7</v>
      </c>
      <c r="J4153">
        <v>2.48</v>
      </c>
      <c r="K4153">
        <v>1.75</v>
      </c>
    </row>
    <row r="4154" spans="1:11" x14ac:dyDescent="0.25">
      <c r="A4154" t="s">
        <v>20</v>
      </c>
      <c r="B4154">
        <v>590024</v>
      </c>
      <c r="C4154" t="s">
        <v>5020</v>
      </c>
      <c r="D4154">
        <v>719.15</v>
      </c>
      <c r="E4154">
        <v>726.05</v>
      </c>
      <c r="F4154">
        <v>723.41</v>
      </c>
      <c r="G4154">
        <v>703.69</v>
      </c>
      <c r="H4154">
        <v>634.91999999999996</v>
      </c>
      <c r="I4154">
        <v>452.85</v>
      </c>
      <c r="J4154">
        <v>804.95</v>
      </c>
      <c r="K4154">
        <v>413</v>
      </c>
    </row>
    <row r="4155" spans="1:11" x14ac:dyDescent="0.25">
      <c r="A4155" t="s">
        <v>20</v>
      </c>
      <c r="B4155">
        <v>590025</v>
      </c>
      <c r="C4155" t="s">
        <v>5021</v>
      </c>
      <c r="D4155">
        <v>25.41</v>
      </c>
      <c r="E4155">
        <v>25.68</v>
      </c>
      <c r="F4155">
        <v>25.8</v>
      </c>
      <c r="G4155">
        <v>25.98</v>
      </c>
      <c r="H4155">
        <v>26.55</v>
      </c>
      <c r="I4155">
        <v>27.73</v>
      </c>
      <c r="J4155">
        <v>32.53</v>
      </c>
      <c r="K4155">
        <v>23.91</v>
      </c>
    </row>
    <row r="4156" spans="1:11" x14ac:dyDescent="0.25">
      <c r="A4156" t="s">
        <v>20</v>
      </c>
      <c r="B4156">
        <v>590030</v>
      </c>
      <c r="C4156" t="s">
        <v>5022</v>
      </c>
      <c r="D4156">
        <v>68.349999999999994</v>
      </c>
      <c r="E4156">
        <v>68.25</v>
      </c>
      <c r="F4156">
        <v>68.42</v>
      </c>
      <c r="G4156">
        <v>69.069999999999993</v>
      </c>
      <c r="H4156">
        <v>69.900000000000006</v>
      </c>
      <c r="I4156">
        <v>67.81</v>
      </c>
      <c r="J4156">
        <v>78.39</v>
      </c>
      <c r="K4156">
        <v>62</v>
      </c>
    </row>
    <row r="4157" spans="1:11" x14ac:dyDescent="0.25">
      <c r="A4157" t="s">
        <v>20</v>
      </c>
      <c r="B4157">
        <v>590031</v>
      </c>
      <c r="C4157" t="s">
        <v>5023</v>
      </c>
      <c r="D4157">
        <v>1740.6</v>
      </c>
      <c r="E4157">
        <v>1747.11</v>
      </c>
      <c r="F4157">
        <v>1732.74</v>
      </c>
      <c r="G4157">
        <v>1690.49</v>
      </c>
      <c r="H4157">
        <v>1650.61</v>
      </c>
      <c r="I4157">
        <v>1447.45</v>
      </c>
      <c r="J4157">
        <v>1896.95</v>
      </c>
      <c r="K4157">
        <v>1433.55</v>
      </c>
    </row>
    <row r="4158" spans="1:11" x14ac:dyDescent="0.25">
      <c r="A4158" t="s">
        <v>20</v>
      </c>
      <c r="B4158">
        <v>590041</v>
      </c>
      <c r="C4158" t="s">
        <v>5024</v>
      </c>
      <c r="D4158">
        <v>14.4</v>
      </c>
      <c r="E4158">
        <v>13.18</v>
      </c>
      <c r="F4158">
        <v>12.1</v>
      </c>
      <c r="G4158">
        <v>10.93</v>
      </c>
      <c r="H4158">
        <v>9.69</v>
      </c>
      <c r="I4158">
        <v>8.3800000000000008</v>
      </c>
      <c r="J4158">
        <v>14.4</v>
      </c>
      <c r="K4158">
        <v>7.6</v>
      </c>
    </row>
    <row r="4159" spans="1:11" x14ac:dyDescent="0.25">
      <c r="A4159" t="s">
        <v>20</v>
      </c>
      <c r="B4159">
        <v>590051</v>
      </c>
      <c r="C4159" t="s">
        <v>6034</v>
      </c>
      <c r="D4159">
        <v>356.9</v>
      </c>
      <c r="E4159">
        <v>359.03</v>
      </c>
      <c r="F4159">
        <v>360.55</v>
      </c>
      <c r="G4159">
        <v>359.94</v>
      </c>
      <c r="H4159">
        <v>349.39</v>
      </c>
      <c r="I4159">
        <v>276.26</v>
      </c>
      <c r="J4159">
        <v>399.4</v>
      </c>
      <c r="K4159">
        <v>293.05</v>
      </c>
    </row>
    <row r="4160" spans="1:11" x14ac:dyDescent="0.25">
      <c r="A4160" t="s">
        <v>20</v>
      </c>
      <c r="B4160">
        <v>590056</v>
      </c>
      <c r="C4160" t="s">
        <v>5025</v>
      </c>
      <c r="D4160">
        <v>294.89999999999998</v>
      </c>
      <c r="E4160">
        <v>294.72000000000003</v>
      </c>
      <c r="F4160">
        <v>293.61</v>
      </c>
      <c r="G4160">
        <v>289.88</v>
      </c>
      <c r="H4160">
        <v>281.02</v>
      </c>
      <c r="I4160">
        <v>265.89</v>
      </c>
      <c r="J4160">
        <v>310.05</v>
      </c>
      <c r="K4160">
        <v>248</v>
      </c>
    </row>
    <row r="4161" spans="1:11" x14ac:dyDescent="0.25">
      <c r="A4161" t="s">
        <v>20</v>
      </c>
      <c r="B4161">
        <v>590057</v>
      </c>
      <c r="C4161" t="s">
        <v>1816</v>
      </c>
      <c r="D4161">
        <v>26</v>
      </c>
      <c r="E4161">
        <v>25.81</v>
      </c>
      <c r="F4161">
        <v>25.78</v>
      </c>
      <c r="G4161">
        <v>26.22</v>
      </c>
      <c r="H4161">
        <v>27.48</v>
      </c>
      <c r="I4161">
        <v>36.33</v>
      </c>
      <c r="J4161">
        <v>35.35</v>
      </c>
      <c r="K4161">
        <v>23.65</v>
      </c>
    </row>
    <row r="4162" spans="1:11" x14ac:dyDescent="0.25">
      <c r="A4162" t="s">
        <v>20</v>
      </c>
      <c r="B4162">
        <v>590062</v>
      </c>
      <c r="C4162" t="s">
        <v>5026</v>
      </c>
      <c r="D4162">
        <v>108.75</v>
      </c>
      <c r="E4162">
        <v>108.69</v>
      </c>
      <c r="F4162">
        <v>108.91</v>
      </c>
      <c r="G4162">
        <v>110.12</v>
      </c>
      <c r="H4162">
        <v>112.49</v>
      </c>
      <c r="I4162">
        <v>116.69</v>
      </c>
      <c r="J4162">
        <v>128.5</v>
      </c>
      <c r="K4162">
        <v>104.55</v>
      </c>
    </row>
    <row r="4163" spans="1:11" x14ac:dyDescent="0.25">
      <c r="A4163" t="s">
        <v>20</v>
      </c>
      <c r="B4163">
        <v>590065</v>
      </c>
      <c r="C4163" t="s">
        <v>5027</v>
      </c>
      <c r="D4163">
        <v>826.35</v>
      </c>
      <c r="E4163">
        <v>834.26</v>
      </c>
      <c r="F4163">
        <v>828.65</v>
      </c>
      <c r="G4163">
        <v>816.79</v>
      </c>
      <c r="H4163">
        <v>804.04</v>
      </c>
      <c r="I4163">
        <v>774.04</v>
      </c>
      <c r="J4163">
        <v>900</v>
      </c>
      <c r="K4163">
        <v>644</v>
      </c>
    </row>
    <row r="4164" spans="1:11" x14ac:dyDescent="0.25">
      <c r="A4164" t="s">
        <v>20</v>
      </c>
      <c r="B4164">
        <v>590066</v>
      </c>
      <c r="C4164" t="s">
        <v>5028</v>
      </c>
      <c r="D4164">
        <v>143</v>
      </c>
      <c r="E4164">
        <v>143.04</v>
      </c>
      <c r="F4164">
        <v>141.31</v>
      </c>
      <c r="G4164">
        <v>138.4</v>
      </c>
      <c r="H4164">
        <v>131.88999999999999</v>
      </c>
      <c r="I4164">
        <v>118.88</v>
      </c>
      <c r="J4164">
        <v>150.44999999999999</v>
      </c>
      <c r="K4164">
        <v>112</v>
      </c>
    </row>
    <row r="4165" spans="1:11" x14ac:dyDescent="0.25">
      <c r="A4165" t="s">
        <v>20</v>
      </c>
      <c r="B4165">
        <v>590068</v>
      </c>
      <c r="C4165" t="s">
        <v>5822</v>
      </c>
      <c r="D4165">
        <v>56</v>
      </c>
      <c r="E4165">
        <v>57.31</v>
      </c>
      <c r="F4165">
        <v>57.69</v>
      </c>
      <c r="G4165">
        <v>57.48</v>
      </c>
      <c r="H4165">
        <v>56.62</v>
      </c>
      <c r="I4165">
        <v>52.2</v>
      </c>
      <c r="J4165">
        <v>69.45</v>
      </c>
      <c r="K4165">
        <v>46.43</v>
      </c>
    </row>
    <row r="4166" spans="1:11" x14ac:dyDescent="0.25">
      <c r="A4166" t="s">
        <v>20</v>
      </c>
      <c r="B4166">
        <v>590070</v>
      </c>
      <c r="C4166" t="s">
        <v>6497</v>
      </c>
      <c r="D4166">
        <v>1.99</v>
      </c>
      <c r="E4166">
        <v>2.04</v>
      </c>
      <c r="F4166">
        <v>2</v>
      </c>
      <c r="G4166">
        <v>1.9</v>
      </c>
      <c r="H4166">
        <v>1.73</v>
      </c>
      <c r="I4166">
        <v>1.59</v>
      </c>
      <c r="J4166">
        <v>2.2000000000000002</v>
      </c>
      <c r="K4166">
        <v>1.1599999999999999</v>
      </c>
    </row>
    <row r="4167" spans="1:11" x14ac:dyDescent="0.25">
      <c r="A4167" t="s">
        <v>20</v>
      </c>
      <c r="B4167">
        <v>590071</v>
      </c>
      <c r="C4167" t="s">
        <v>5029</v>
      </c>
      <c r="D4167">
        <v>3273.6</v>
      </c>
      <c r="E4167">
        <v>3255.14</v>
      </c>
      <c r="F4167">
        <v>3242.83</v>
      </c>
      <c r="G4167">
        <v>3219.96</v>
      </c>
      <c r="H4167">
        <v>3094.83</v>
      </c>
      <c r="I4167">
        <v>2705.56</v>
      </c>
      <c r="J4167">
        <v>3449.95</v>
      </c>
      <c r="K4167">
        <v>2490.15</v>
      </c>
    </row>
    <row r="4168" spans="1:11" x14ac:dyDescent="0.25">
      <c r="A4168" t="s">
        <v>20</v>
      </c>
      <c r="B4168">
        <v>590072</v>
      </c>
      <c r="C4168" t="s">
        <v>5030</v>
      </c>
      <c r="D4168">
        <v>598.15</v>
      </c>
      <c r="E4168">
        <v>607.51</v>
      </c>
      <c r="F4168">
        <v>606.76</v>
      </c>
      <c r="G4168">
        <v>598.97</v>
      </c>
      <c r="H4168">
        <v>564.41999999999996</v>
      </c>
      <c r="I4168">
        <v>451.77</v>
      </c>
      <c r="J4168">
        <v>625.79999999999995</v>
      </c>
      <c r="K4168">
        <v>409.35</v>
      </c>
    </row>
    <row r="4169" spans="1:11" x14ac:dyDescent="0.25">
      <c r="A4169" t="s">
        <v>20</v>
      </c>
      <c r="B4169">
        <v>590073</v>
      </c>
      <c r="C4169" t="s">
        <v>5031</v>
      </c>
      <c r="D4169">
        <v>663.9</v>
      </c>
      <c r="E4169">
        <v>667.76</v>
      </c>
      <c r="F4169">
        <v>672.54</v>
      </c>
      <c r="G4169">
        <v>688.23</v>
      </c>
      <c r="H4169">
        <v>715.06</v>
      </c>
      <c r="I4169">
        <v>680.6</v>
      </c>
      <c r="J4169">
        <v>853.95</v>
      </c>
      <c r="K4169">
        <v>652.95000000000005</v>
      </c>
    </row>
    <row r="4170" spans="1:11" x14ac:dyDescent="0.25">
      <c r="A4170" t="s">
        <v>20</v>
      </c>
      <c r="B4170">
        <v>590075</v>
      </c>
      <c r="C4170" t="s">
        <v>5032</v>
      </c>
      <c r="D4170">
        <v>145.4</v>
      </c>
      <c r="E4170">
        <v>148.91999999999999</v>
      </c>
      <c r="F4170">
        <v>151.68</v>
      </c>
      <c r="G4170">
        <v>155.13</v>
      </c>
      <c r="H4170">
        <v>158.49</v>
      </c>
      <c r="I4170">
        <v>154.47</v>
      </c>
      <c r="J4170">
        <v>189.1</v>
      </c>
      <c r="K4170">
        <v>135.5</v>
      </c>
    </row>
    <row r="4171" spans="1:11" x14ac:dyDescent="0.25">
      <c r="A4171" t="s">
        <v>20</v>
      </c>
      <c r="B4171">
        <v>590078</v>
      </c>
      <c r="C4171" t="s">
        <v>5033</v>
      </c>
      <c r="D4171">
        <v>1026.8</v>
      </c>
      <c r="E4171">
        <v>1024.25</v>
      </c>
      <c r="F4171">
        <v>1027.8900000000001</v>
      </c>
      <c r="G4171">
        <v>1032.72</v>
      </c>
      <c r="H4171">
        <v>1039.8699999999999</v>
      </c>
      <c r="I4171">
        <v>1018.12</v>
      </c>
      <c r="J4171">
        <v>1202.4000000000001</v>
      </c>
      <c r="K4171">
        <v>969.45</v>
      </c>
    </row>
    <row r="4172" spans="1:11" x14ac:dyDescent="0.25">
      <c r="A4172" t="s">
        <v>20</v>
      </c>
      <c r="B4172">
        <v>590086</v>
      </c>
      <c r="C4172" t="s">
        <v>5034</v>
      </c>
      <c r="D4172">
        <v>6894.65</v>
      </c>
      <c r="E4172">
        <v>6895.77</v>
      </c>
      <c r="F4172">
        <v>6807.49</v>
      </c>
      <c r="G4172">
        <v>6630.77</v>
      </c>
      <c r="H4172">
        <v>6014.28</v>
      </c>
      <c r="I4172">
        <v>4366.09</v>
      </c>
      <c r="J4172">
        <v>7691.5</v>
      </c>
      <c r="K4172">
        <v>3868.55</v>
      </c>
    </row>
    <row r="4173" spans="1:11" x14ac:dyDescent="0.25">
      <c r="A4173" t="s">
        <v>20</v>
      </c>
      <c r="B4173">
        <v>590095</v>
      </c>
      <c r="C4173" t="s">
        <v>1225</v>
      </c>
      <c r="D4173">
        <v>51.84</v>
      </c>
      <c r="E4173">
        <v>51.49</v>
      </c>
      <c r="F4173">
        <v>51.42</v>
      </c>
      <c r="G4173">
        <v>51.25</v>
      </c>
      <c r="H4173">
        <v>50.79</v>
      </c>
      <c r="I4173">
        <v>49.71</v>
      </c>
      <c r="J4173">
        <v>52.13</v>
      </c>
      <c r="K4173">
        <v>48.15</v>
      </c>
    </row>
    <row r="4174" spans="1:11" x14ac:dyDescent="0.25">
      <c r="A4174" t="s">
        <v>20</v>
      </c>
      <c r="B4174">
        <v>590096</v>
      </c>
      <c r="C4174" t="s">
        <v>899</v>
      </c>
      <c r="D4174">
        <v>1000.01</v>
      </c>
      <c r="E4174">
        <v>1000</v>
      </c>
      <c r="F4174">
        <v>1000</v>
      </c>
      <c r="G4174">
        <v>1000</v>
      </c>
      <c r="H4174">
        <v>1000</v>
      </c>
      <c r="I4174">
        <v>1000</v>
      </c>
      <c r="J4174">
        <v>1004.7</v>
      </c>
      <c r="K4174">
        <v>995.35</v>
      </c>
    </row>
    <row r="4175" spans="1:11" x14ac:dyDescent="0.25">
      <c r="A4175" t="s">
        <v>20</v>
      </c>
      <c r="B4175">
        <v>590097</v>
      </c>
      <c r="C4175" t="s">
        <v>5035</v>
      </c>
      <c r="D4175">
        <v>52.09</v>
      </c>
      <c r="E4175">
        <v>51.78</v>
      </c>
      <c r="F4175">
        <v>51.72</v>
      </c>
      <c r="G4175">
        <v>51.53</v>
      </c>
      <c r="H4175">
        <v>51.03</v>
      </c>
      <c r="I4175">
        <v>49.88</v>
      </c>
      <c r="J4175">
        <v>52.76</v>
      </c>
      <c r="K4175">
        <v>48.16</v>
      </c>
    </row>
    <row r="4176" spans="1:11" x14ac:dyDescent="0.25">
      <c r="A4176" t="s">
        <v>20</v>
      </c>
      <c r="B4176">
        <v>590098</v>
      </c>
      <c r="C4176" t="s">
        <v>5036</v>
      </c>
      <c r="D4176">
        <v>53.29</v>
      </c>
      <c r="E4176">
        <v>53</v>
      </c>
      <c r="F4176">
        <v>52.95</v>
      </c>
      <c r="G4176">
        <v>52.76</v>
      </c>
      <c r="H4176">
        <v>52.27</v>
      </c>
      <c r="I4176">
        <v>51.14</v>
      </c>
      <c r="J4176">
        <v>53.64</v>
      </c>
      <c r="K4176">
        <v>49.57</v>
      </c>
    </row>
    <row r="4177" spans="1:11" x14ac:dyDescent="0.25">
      <c r="A4177" t="s">
        <v>20</v>
      </c>
      <c r="B4177">
        <v>590099</v>
      </c>
      <c r="C4177" t="s">
        <v>5037</v>
      </c>
      <c r="D4177">
        <v>51.63</v>
      </c>
      <c r="E4177">
        <v>51.27</v>
      </c>
      <c r="F4177">
        <v>51.2</v>
      </c>
      <c r="G4177">
        <v>51.02</v>
      </c>
      <c r="H4177">
        <v>50.55</v>
      </c>
      <c r="I4177">
        <v>66.38</v>
      </c>
      <c r="J4177">
        <v>53.3</v>
      </c>
      <c r="K4177">
        <v>41.1</v>
      </c>
    </row>
    <row r="4178" spans="1:11" x14ac:dyDescent="0.25">
      <c r="A4178" t="s">
        <v>20</v>
      </c>
      <c r="B4178">
        <v>590101</v>
      </c>
      <c r="C4178" t="s">
        <v>5038</v>
      </c>
      <c r="D4178">
        <v>52.01</v>
      </c>
      <c r="E4178">
        <v>51.69</v>
      </c>
      <c r="F4178">
        <v>51.63</v>
      </c>
      <c r="G4178">
        <v>51.44</v>
      </c>
      <c r="H4178">
        <v>50.96</v>
      </c>
      <c r="I4178">
        <v>55.81</v>
      </c>
      <c r="J4178">
        <v>52.49</v>
      </c>
      <c r="K4178">
        <v>48.1</v>
      </c>
    </row>
    <row r="4179" spans="1:11" x14ac:dyDescent="0.25">
      <c r="A4179" t="s">
        <v>20</v>
      </c>
      <c r="B4179">
        <v>590103</v>
      </c>
      <c r="C4179" t="s">
        <v>852</v>
      </c>
      <c r="D4179">
        <v>217.91</v>
      </c>
      <c r="E4179">
        <v>216.82</v>
      </c>
      <c r="F4179">
        <v>215.72</v>
      </c>
      <c r="G4179">
        <v>215.05</v>
      </c>
      <c r="H4179">
        <v>214.97</v>
      </c>
      <c r="I4179">
        <v>207.96</v>
      </c>
      <c r="J4179">
        <v>256.3</v>
      </c>
      <c r="K4179">
        <v>200</v>
      </c>
    </row>
    <row r="4180" spans="1:11" x14ac:dyDescent="0.25">
      <c r="A4180" t="s">
        <v>20</v>
      </c>
      <c r="B4180">
        <v>590104</v>
      </c>
      <c r="C4180" t="s">
        <v>892</v>
      </c>
      <c r="D4180">
        <v>497.67</v>
      </c>
      <c r="E4180">
        <v>492.83</v>
      </c>
      <c r="F4180">
        <v>488.13</v>
      </c>
      <c r="G4180">
        <v>483</v>
      </c>
      <c r="H4180">
        <v>478.3</v>
      </c>
      <c r="I4180">
        <v>459.42</v>
      </c>
      <c r="J4180">
        <v>498.45</v>
      </c>
      <c r="K4180">
        <v>451</v>
      </c>
    </row>
    <row r="4181" spans="1:11" x14ac:dyDescent="0.25">
      <c r="A4181" t="s">
        <v>20</v>
      </c>
      <c r="B4181">
        <v>590106</v>
      </c>
      <c r="C4181" t="s">
        <v>955</v>
      </c>
      <c r="D4181">
        <v>444.95</v>
      </c>
      <c r="E4181">
        <v>447.33</v>
      </c>
      <c r="F4181">
        <v>446.42</v>
      </c>
      <c r="G4181">
        <v>445.95</v>
      </c>
      <c r="H4181">
        <v>448.36</v>
      </c>
      <c r="I4181">
        <v>440.29</v>
      </c>
      <c r="J4181">
        <v>476.4</v>
      </c>
      <c r="K4181">
        <v>430</v>
      </c>
    </row>
    <row r="4182" spans="1:11" x14ac:dyDescent="0.25">
      <c r="A4182" t="s">
        <v>20</v>
      </c>
      <c r="B4182">
        <v>590107</v>
      </c>
      <c r="C4182" t="s">
        <v>5039</v>
      </c>
      <c r="D4182">
        <v>506.23</v>
      </c>
      <c r="E4182">
        <v>509.6</v>
      </c>
      <c r="F4182">
        <v>506.33</v>
      </c>
      <c r="G4182">
        <v>502.89</v>
      </c>
      <c r="H4182">
        <v>494.33</v>
      </c>
      <c r="I4182">
        <v>440.85</v>
      </c>
      <c r="J4182">
        <v>539.03</v>
      </c>
      <c r="K4182">
        <v>434.05</v>
      </c>
    </row>
    <row r="4183" spans="1:11" x14ac:dyDescent="0.25">
      <c r="A4183" t="s">
        <v>20</v>
      </c>
      <c r="B4183">
        <v>590108</v>
      </c>
      <c r="C4183" t="s">
        <v>1287</v>
      </c>
      <c r="D4183">
        <v>56.27</v>
      </c>
      <c r="E4183">
        <v>56.79</v>
      </c>
      <c r="F4183">
        <v>56.46</v>
      </c>
      <c r="G4183">
        <v>56.09</v>
      </c>
      <c r="H4183">
        <v>55.15</v>
      </c>
      <c r="I4183">
        <v>49.19</v>
      </c>
      <c r="J4183">
        <v>62.9</v>
      </c>
      <c r="K4183">
        <v>48.73</v>
      </c>
    </row>
    <row r="4184" spans="1:11" x14ac:dyDescent="0.25">
      <c r="A4184" t="s">
        <v>20</v>
      </c>
      <c r="B4184">
        <v>590109</v>
      </c>
      <c r="C4184" t="s">
        <v>1390</v>
      </c>
      <c r="D4184">
        <v>446.03</v>
      </c>
      <c r="E4184">
        <v>441.81</v>
      </c>
      <c r="F4184">
        <v>438.39</v>
      </c>
      <c r="G4184">
        <v>436.54</v>
      </c>
      <c r="H4184">
        <v>435.75</v>
      </c>
      <c r="I4184">
        <v>424.06</v>
      </c>
      <c r="J4184">
        <v>468.31</v>
      </c>
      <c r="K4184">
        <v>360.01</v>
      </c>
    </row>
    <row r="4185" spans="1:11" x14ac:dyDescent="0.25">
      <c r="A4185" t="s">
        <v>20</v>
      </c>
      <c r="B4185">
        <v>590110</v>
      </c>
      <c r="C4185" t="s">
        <v>1375</v>
      </c>
      <c r="D4185">
        <v>2108</v>
      </c>
      <c r="E4185">
        <v>2097.67</v>
      </c>
      <c r="F4185">
        <v>2087.23</v>
      </c>
      <c r="G4185">
        <v>2080.7399999999998</v>
      </c>
      <c r="H4185">
        <v>2080.2399999999998</v>
      </c>
      <c r="I4185">
        <v>2011.97</v>
      </c>
      <c r="J4185">
        <v>2548</v>
      </c>
      <c r="K4185">
        <v>2016</v>
      </c>
    </row>
    <row r="4186" spans="1:11" x14ac:dyDescent="0.25">
      <c r="A4186" t="s">
        <v>20</v>
      </c>
      <c r="B4186">
        <v>590113</v>
      </c>
      <c r="C4186" t="s">
        <v>1499</v>
      </c>
      <c r="D4186">
        <v>262.55</v>
      </c>
      <c r="E4186">
        <v>263.02</v>
      </c>
      <c r="F4186">
        <v>262.55</v>
      </c>
      <c r="G4186">
        <v>262.22000000000003</v>
      </c>
      <c r="H4186">
        <v>264.20999999999998</v>
      </c>
      <c r="I4186">
        <v>273.68</v>
      </c>
      <c r="J4186">
        <v>289.5</v>
      </c>
      <c r="K4186">
        <v>255.62</v>
      </c>
    </row>
    <row r="4187" spans="1:11" x14ac:dyDescent="0.25">
      <c r="A4187" t="s">
        <v>20</v>
      </c>
      <c r="B4187">
        <v>590115</v>
      </c>
      <c r="C4187" t="s">
        <v>1546</v>
      </c>
      <c r="D4187">
        <v>200.13</v>
      </c>
      <c r="E4187">
        <v>199.29</v>
      </c>
      <c r="F4187">
        <v>198.43</v>
      </c>
      <c r="G4187">
        <v>197.9</v>
      </c>
      <c r="H4187">
        <v>197.82</v>
      </c>
      <c r="I4187">
        <v>191.15</v>
      </c>
      <c r="J4187">
        <v>228</v>
      </c>
      <c r="K4187">
        <v>191.63</v>
      </c>
    </row>
    <row r="4188" spans="1:11" x14ac:dyDescent="0.25">
      <c r="A4188" t="s">
        <v>20</v>
      </c>
      <c r="B4188">
        <v>590134</v>
      </c>
      <c r="C4188" t="s">
        <v>523</v>
      </c>
      <c r="D4188">
        <v>78.87</v>
      </c>
      <c r="E4188">
        <v>77.87</v>
      </c>
      <c r="F4188">
        <v>77.7</v>
      </c>
      <c r="G4188">
        <v>77.73</v>
      </c>
      <c r="H4188">
        <v>77.53</v>
      </c>
      <c r="I4188">
        <v>71.86</v>
      </c>
      <c r="J4188">
        <v>87.4</v>
      </c>
      <c r="K4188">
        <v>70.650000000000006</v>
      </c>
    </row>
    <row r="4189" spans="1:11" x14ac:dyDescent="0.25">
      <c r="A4189" t="s">
        <v>20</v>
      </c>
      <c r="B4189">
        <v>590136</v>
      </c>
      <c r="C4189" t="s">
        <v>579</v>
      </c>
      <c r="D4189">
        <v>445.55</v>
      </c>
      <c r="E4189">
        <v>448.09</v>
      </c>
      <c r="F4189">
        <v>447.14</v>
      </c>
      <c r="G4189">
        <v>446.57</v>
      </c>
      <c r="H4189">
        <v>448.9</v>
      </c>
      <c r="I4189">
        <v>441.15</v>
      </c>
      <c r="J4189">
        <v>472.35</v>
      </c>
      <c r="K4189">
        <v>430</v>
      </c>
    </row>
    <row r="4190" spans="1:11" x14ac:dyDescent="0.25">
      <c r="A4190" t="s">
        <v>20</v>
      </c>
      <c r="B4190">
        <v>590137</v>
      </c>
      <c r="C4190" t="s">
        <v>671</v>
      </c>
      <c r="D4190">
        <v>441.27</v>
      </c>
      <c r="E4190">
        <v>443.67</v>
      </c>
      <c r="F4190">
        <v>442.71</v>
      </c>
      <c r="G4190">
        <v>442.16</v>
      </c>
      <c r="H4190">
        <v>444.52</v>
      </c>
      <c r="I4190">
        <v>436.92</v>
      </c>
      <c r="J4190">
        <v>467.99</v>
      </c>
      <c r="K4190">
        <v>426.6</v>
      </c>
    </row>
    <row r="4191" spans="1:11" x14ac:dyDescent="0.25">
      <c r="A4191" t="s">
        <v>20</v>
      </c>
      <c r="B4191">
        <v>590138</v>
      </c>
      <c r="C4191" t="s">
        <v>820</v>
      </c>
      <c r="D4191">
        <v>206.34</v>
      </c>
      <c r="E4191">
        <v>205.08</v>
      </c>
      <c r="F4191">
        <v>204.04</v>
      </c>
      <c r="G4191">
        <v>203.4</v>
      </c>
      <c r="H4191">
        <v>203.29</v>
      </c>
      <c r="I4191">
        <v>196.78</v>
      </c>
      <c r="J4191">
        <v>210.62</v>
      </c>
      <c r="K4191">
        <v>196.91</v>
      </c>
    </row>
    <row r="4192" spans="1:11" x14ac:dyDescent="0.25">
      <c r="A4192" t="s">
        <v>20</v>
      </c>
      <c r="B4192">
        <v>717504</v>
      </c>
      <c r="C4192" t="s">
        <v>5040</v>
      </c>
      <c r="D4192">
        <v>90.31</v>
      </c>
      <c r="E4192">
        <v>91.67</v>
      </c>
      <c r="F4192">
        <v>91.89</v>
      </c>
      <c r="G4192">
        <v>91.84</v>
      </c>
      <c r="H4192">
        <v>91.08</v>
      </c>
      <c r="I4192">
        <v>88.94</v>
      </c>
      <c r="J4192">
        <v>107</v>
      </c>
      <c r="K4192">
        <v>71.150000000000006</v>
      </c>
    </row>
    <row r="4193" spans="1:11" x14ac:dyDescent="0.25">
      <c r="A4193" t="s">
        <v>20</v>
      </c>
      <c r="B4193">
        <v>717505</v>
      </c>
      <c r="C4193" t="s">
        <v>5041</v>
      </c>
      <c r="D4193">
        <v>10.35</v>
      </c>
      <c r="E4193">
        <v>10.36</v>
      </c>
      <c r="F4193">
        <v>10.37</v>
      </c>
      <c r="G4193">
        <v>10.36</v>
      </c>
      <c r="H4193">
        <v>10.34</v>
      </c>
      <c r="I4193">
        <v>10.199999999999999</v>
      </c>
      <c r="J4193">
        <v>10.64</v>
      </c>
      <c r="K4193">
        <v>10.08</v>
      </c>
    </row>
    <row r="4194" spans="1:11" x14ac:dyDescent="0.25">
      <c r="A4194" t="s">
        <v>20</v>
      </c>
      <c r="B4194">
        <v>750811</v>
      </c>
      <c r="C4194" t="s">
        <v>6498</v>
      </c>
      <c r="D4194">
        <v>6.3</v>
      </c>
      <c r="E4194">
        <v>6.84</v>
      </c>
      <c r="F4194">
        <v>6.96</v>
      </c>
      <c r="G4194">
        <v>7.03</v>
      </c>
      <c r="H4194">
        <v>7.08</v>
      </c>
      <c r="I4194">
        <v>7.1</v>
      </c>
    </row>
    <row r="4195" spans="1:11" x14ac:dyDescent="0.25">
      <c r="A4195" t="s">
        <v>20</v>
      </c>
      <c r="B4195">
        <v>800251</v>
      </c>
      <c r="C4195" t="s">
        <v>5042</v>
      </c>
      <c r="D4195">
        <v>6080</v>
      </c>
      <c r="E4195">
        <v>6096.23</v>
      </c>
      <c r="F4195">
        <v>6082.06</v>
      </c>
      <c r="G4195">
        <v>6050.93</v>
      </c>
      <c r="H4195">
        <v>6002.29</v>
      </c>
      <c r="I4195">
        <v>5701.81</v>
      </c>
      <c r="J4195">
        <v>6340</v>
      </c>
      <c r="K4195">
        <v>5850</v>
      </c>
    </row>
    <row r="4196" spans="1:11" x14ac:dyDescent="0.25">
      <c r="A4196" t="s">
        <v>20</v>
      </c>
      <c r="B4196">
        <v>800252</v>
      </c>
      <c r="C4196" t="s">
        <v>5043</v>
      </c>
      <c r="D4196">
        <v>6135</v>
      </c>
      <c r="E4196">
        <v>6092.66</v>
      </c>
      <c r="F4196">
        <v>6060.49</v>
      </c>
      <c r="G4196">
        <v>6012.3</v>
      </c>
      <c r="H4196">
        <v>5952.21</v>
      </c>
      <c r="I4196">
        <v>5610.68</v>
      </c>
      <c r="J4196">
        <v>6200</v>
      </c>
      <c r="K4196">
        <v>5769</v>
      </c>
    </row>
    <row r="4197" spans="1:11" x14ac:dyDescent="0.25">
      <c r="A4197" t="s">
        <v>20</v>
      </c>
      <c r="B4197">
        <v>800253</v>
      </c>
      <c r="C4197" t="s">
        <v>5044</v>
      </c>
      <c r="D4197">
        <v>6050</v>
      </c>
      <c r="E4197">
        <v>6038.51</v>
      </c>
      <c r="F4197">
        <v>6015.24</v>
      </c>
      <c r="G4197">
        <v>5980.88</v>
      </c>
      <c r="H4197">
        <v>5853.79</v>
      </c>
      <c r="I4197">
        <v>5306.78</v>
      </c>
      <c r="J4197">
        <v>6174.9</v>
      </c>
      <c r="K4197">
        <v>4860.1000000000004</v>
      </c>
    </row>
    <row r="4198" spans="1:11" x14ac:dyDescent="0.25">
      <c r="A4198" t="s">
        <v>20</v>
      </c>
      <c r="B4198">
        <v>800254</v>
      </c>
      <c r="C4198" t="s">
        <v>5045</v>
      </c>
      <c r="D4198">
        <v>6010.01</v>
      </c>
      <c r="E4198">
        <v>6062.98</v>
      </c>
      <c r="F4198">
        <v>6050.81</v>
      </c>
      <c r="G4198">
        <v>6022.75</v>
      </c>
      <c r="H4198">
        <v>5981.43</v>
      </c>
      <c r="I4198">
        <v>5772.69</v>
      </c>
      <c r="J4198">
        <v>6339</v>
      </c>
      <c r="K4198">
        <v>5826.03</v>
      </c>
    </row>
    <row r="4199" spans="1:11" x14ac:dyDescent="0.25">
      <c r="A4199" t="s">
        <v>20</v>
      </c>
      <c r="B4199">
        <v>800258</v>
      </c>
      <c r="C4199" t="s">
        <v>6035</v>
      </c>
      <c r="D4199">
        <v>6119.95</v>
      </c>
      <c r="E4199">
        <v>6059.18</v>
      </c>
      <c r="F4199">
        <v>6005.99</v>
      </c>
      <c r="G4199">
        <v>5961.16</v>
      </c>
      <c r="H4199">
        <v>5912.11</v>
      </c>
      <c r="I4199">
        <v>5534.57</v>
      </c>
      <c r="J4199">
        <v>6200</v>
      </c>
      <c r="K4199">
        <v>5769.31</v>
      </c>
    </row>
    <row r="4200" spans="1:11" x14ac:dyDescent="0.25">
      <c r="A4200" t="s">
        <v>20</v>
      </c>
      <c r="B4200">
        <v>800259</v>
      </c>
      <c r="C4200" t="s">
        <v>5046</v>
      </c>
      <c r="D4200">
        <v>6020</v>
      </c>
      <c r="E4200">
        <v>6042.41</v>
      </c>
      <c r="F4200">
        <v>6028.62</v>
      </c>
      <c r="G4200">
        <v>5993.27</v>
      </c>
      <c r="H4200">
        <v>5935.73</v>
      </c>
      <c r="I4200">
        <v>5630.85</v>
      </c>
      <c r="J4200">
        <v>6475</v>
      </c>
      <c r="K4200">
        <v>5731</v>
      </c>
    </row>
    <row r="4201" spans="1:11" x14ac:dyDescent="0.25">
      <c r="A4201" t="s">
        <v>20</v>
      </c>
      <c r="B4201">
        <v>800265</v>
      </c>
      <c r="C4201" t="s">
        <v>5047</v>
      </c>
      <c r="D4201">
        <v>6020</v>
      </c>
      <c r="E4201">
        <v>6021.48</v>
      </c>
      <c r="F4201">
        <v>6006.51</v>
      </c>
      <c r="G4201">
        <v>5980.99</v>
      </c>
      <c r="H4201">
        <v>5926.7</v>
      </c>
      <c r="I4201">
        <v>5511.43</v>
      </c>
      <c r="J4201">
        <v>6147</v>
      </c>
      <c r="K4201">
        <v>5706</v>
      </c>
    </row>
    <row r="4202" spans="1:11" x14ac:dyDescent="0.25">
      <c r="A4202" t="s">
        <v>20</v>
      </c>
      <c r="B4202">
        <v>800268</v>
      </c>
      <c r="C4202" t="s">
        <v>5823</v>
      </c>
      <c r="D4202">
        <v>6038.95</v>
      </c>
      <c r="E4202">
        <v>6027.19</v>
      </c>
      <c r="F4202">
        <v>5990.41</v>
      </c>
      <c r="G4202">
        <v>5944.5</v>
      </c>
      <c r="H4202">
        <v>5849.54</v>
      </c>
      <c r="I4202">
        <v>5357.89</v>
      </c>
      <c r="J4202">
        <v>6147</v>
      </c>
      <c r="K4202">
        <v>5370</v>
      </c>
    </row>
    <row r="4203" spans="1:11" x14ac:dyDescent="0.25">
      <c r="A4203" t="s">
        <v>20</v>
      </c>
      <c r="B4203">
        <v>800269</v>
      </c>
      <c r="C4203" t="s">
        <v>5048</v>
      </c>
      <c r="D4203">
        <v>5913</v>
      </c>
      <c r="E4203">
        <v>5976.99</v>
      </c>
      <c r="F4203">
        <v>5960.24</v>
      </c>
      <c r="G4203">
        <v>5932.25</v>
      </c>
      <c r="H4203">
        <v>5874.11</v>
      </c>
      <c r="I4203">
        <v>5409.56</v>
      </c>
      <c r="J4203">
        <v>6100</v>
      </c>
      <c r="K4203">
        <v>5336.01</v>
      </c>
    </row>
    <row r="4204" spans="1:11" x14ac:dyDescent="0.25">
      <c r="A4204" t="s">
        <v>20</v>
      </c>
      <c r="B4204">
        <v>800270</v>
      </c>
      <c r="C4204" t="s">
        <v>6499</v>
      </c>
      <c r="D4204">
        <v>6000</v>
      </c>
      <c r="E4204">
        <v>5950.62</v>
      </c>
      <c r="F4204">
        <v>5912.16</v>
      </c>
      <c r="G4204">
        <v>5783.31</v>
      </c>
      <c r="H4204">
        <v>5468.14</v>
      </c>
      <c r="I4204">
        <v>4731.6400000000003</v>
      </c>
      <c r="J4204">
        <v>6189</v>
      </c>
      <c r="K4204">
        <v>4726.01</v>
      </c>
    </row>
    <row r="4205" spans="1:11" x14ac:dyDescent="0.25">
      <c r="A4205" t="s">
        <v>20</v>
      </c>
      <c r="B4205">
        <v>800271</v>
      </c>
      <c r="C4205" t="s">
        <v>6036</v>
      </c>
      <c r="D4205">
        <v>5922.03</v>
      </c>
      <c r="E4205">
        <v>5991.25</v>
      </c>
      <c r="F4205">
        <v>5993.72</v>
      </c>
      <c r="G4205">
        <v>5875.24</v>
      </c>
      <c r="H4205">
        <v>5527.77</v>
      </c>
      <c r="I4205">
        <v>4652.13</v>
      </c>
      <c r="J4205">
        <v>6744</v>
      </c>
      <c r="K4205">
        <v>4616.01</v>
      </c>
    </row>
    <row r="4206" spans="1:11" x14ac:dyDescent="0.25">
      <c r="A4206" t="s">
        <v>20</v>
      </c>
      <c r="B4206">
        <v>800273</v>
      </c>
      <c r="C4206" t="s">
        <v>5824</v>
      </c>
      <c r="D4206">
        <v>6140</v>
      </c>
      <c r="E4206">
        <v>6108.72</v>
      </c>
      <c r="F4206">
        <v>6059.42</v>
      </c>
      <c r="G4206">
        <v>5917.48</v>
      </c>
      <c r="H4206">
        <v>5437.64</v>
      </c>
      <c r="I4206">
        <v>4080.89</v>
      </c>
      <c r="J4206">
        <v>6298.16</v>
      </c>
      <c r="K4206">
        <v>3550.1</v>
      </c>
    </row>
    <row r="4207" spans="1:11" x14ac:dyDescent="0.25">
      <c r="A4207" t="s">
        <v>20</v>
      </c>
      <c r="B4207">
        <v>800274</v>
      </c>
      <c r="C4207" t="s">
        <v>6037</v>
      </c>
      <c r="D4207">
        <v>6139.95</v>
      </c>
      <c r="E4207">
        <v>6079.65</v>
      </c>
      <c r="F4207">
        <v>6008.44</v>
      </c>
      <c r="G4207">
        <v>5859.7</v>
      </c>
      <c r="H4207">
        <v>5442.1</v>
      </c>
      <c r="I4207">
        <v>4192.71</v>
      </c>
      <c r="J4207">
        <v>6189</v>
      </c>
      <c r="K4207">
        <v>4430</v>
      </c>
    </row>
    <row r="4208" spans="1:11" x14ac:dyDescent="0.25">
      <c r="A4208" t="s">
        <v>20</v>
      </c>
      <c r="B4208">
        <v>800276</v>
      </c>
      <c r="C4208" t="s">
        <v>6500</v>
      </c>
      <c r="D4208">
        <v>6179.95</v>
      </c>
      <c r="E4208">
        <v>6015.28</v>
      </c>
      <c r="F4208">
        <v>5937.74</v>
      </c>
      <c r="G4208">
        <v>5777.38</v>
      </c>
      <c r="H4208">
        <v>5358.59</v>
      </c>
      <c r="I4208">
        <v>4137.7</v>
      </c>
      <c r="J4208">
        <v>6179.95</v>
      </c>
      <c r="K4208">
        <v>4419</v>
      </c>
    </row>
    <row r="4209" spans="1:11" x14ac:dyDescent="0.25">
      <c r="A4209" t="s">
        <v>20</v>
      </c>
      <c r="B4209">
        <v>800277</v>
      </c>
      <c r="C4209" t="s">
        <v>5825</v>
      </c>
      <c r="D4209">
        <v>6140</v>
      </c>
      <c r="E4209">
        <v>6012.08</v>
      </c>
      <c r="F4209">
        <v>5917.95</v>
      </c>
      <c r="G4209">
        <v>5730.64</v>
      </c>
      <c r="H4209">
        <v>5262.68</v>
      </c>
      <c r="I4209">
        <v>3985.56</v>
      </c>
      <c r="J4209">
        <v>6140</v>
      </c>
      <c r="K4209">
        <v>3500</v>
      </c>
    </row>
    <row r="4210" spans="1:11" x14ac:dyDescent="0.25">
      <c r="A4210" t="s">
        <v>20</v>
      </c>
      <c r="B4210">
        <v>800278</v>
      </c>
      <c r="C4210" t="s">
        <v>5570</v>
      </c>
      <c r="D4210">
        <v>6399.99</v>
      </c>
      <c r="E4210">
        <v>6297</v>
      </c>
      <c r="F4210">
        <v>6219.82</v>
      </c>
      <c r="G4210">
        <v>6144.14</v>
      </c>
      <c r="H4210">
        <v>6029.56</v>
      </c>
      <c r="I4210">
        <v>5263.62</v>
      </c>
      <c r="J4210">
        <v>6775</v>
      </c>
      <c r="K4210">
        <v>5358</v>
      </c>
    </row>
    <row r="4211" spans="1:11" x14ac:dyDescent="0.25">
      <c r="A4211" t="s">
        <v>20</v>
      </c>
      <c r="B4211">
        <v>800279</v>
      </c>
      <c r="C4211" t="s">
        <v>6501</v>
      </c>
      <c r="D4211">
        <v>5951</v>
      </c>
      <c r="E4211">
        <v>5981.17</v>
      </c>
      <c r="F4211">
        <v>5904.48</v>
      </c>
      <c r="G4211">
        <v>5727.14</v>
      </c>
      <c r="H4211">
        <v>5349.76</v>
      </c>
      <c r="I4211">
        <v>4190.82</v>
      </c>
      <c r="J4211">
        <v>6225</v>
      </c>
      <c r="K4211">
        <v>4525</v>
      </c>
    </row>
    <row r="4212" spans="1:11" x14ac:dyDescent="0.25">
      <c r="A4212" t="s">
        <v>20</v>
      </c>
      <c r="B4212">
        <v>800282</v>
      </c>
      <c r="C4212" t="s">
        <v>6502</v>
      </c>
      <c r="D4212">
        <v>5979</v>
      </c>
      <c r="E4212">
        <v>5950.76</v>
      </c>
      <c r="F4212">
        <v>5921.34</v>
      </c>
      <c r="G4212">
        <v>5842.97</v>
      </c>
      <c r="H4212">
        <v>5547.71</v>
      </c>
      <c r="I4212">
        <v>4648.78</v>
      </c>
      <c r="J4212">
        <v>6099</v>
      </c>
      <c r="K4212">
        <v>4561</v>
      </c>
    </row>
    <row r="4213" spans="1:11" x14ac:dyDescent="0.25">
      <c r="A4213" t="s">
        <v>20</v>
      </c>
      <c r="B4213">
        <v>800287</v>
      </c>
      <c r="C4213" t="s">
        <v>6038</v>
      </c>
      <c r="D4213">
        <v>6125.8</v>
      </c>
      <c r="E4213">
        <v>6055.76</v>
      </c>
      <c r="F4213">
        <v>6004.72</v>
      </c>
      <c r="G4213">
        <v>5952.05</v>
      </c>
      <c r="H4213">
        <v>5771.3</v>
      </c>
      <c r="I4213">
        <v>4922.4799999999996</v>
      </c>
      <c r="J4213">
        <v>6125.8</v>
      </c>
      <c r="K4213">
        <v>4710</v>
      </c>
    </row>
    <row r="4214" spans="1:11" x14ac:dyDescent="0.25">
      <c r="A4214" t="s">
        <v>20</v>
      </c>
      <c r="B4214">
        <v>800288</v>
      </c>
      <c r="C4214" t="s">
        <v>5049</v>
      </c>
      <c r="D4214">
        <v>6050</v>
      </c>
      <c r="E4214">
        <v>6008.46</v>
      </c>
      <c r="F4214">
        <v>5987.52</v>
      </c>
      <c r="G4214">
        <v>5968.51</v>
      </c>
      <c r="H4214">
        <v>5859.36</v>
      </c>
      <c r="I4214">
        <v>5164.33</v>
      </c>
      <c r="J4214">
        <v>6289</v>
      </c>
      <c r="K4214">
        <v>4782</v>
      </c>
    </row>
    <row r="4215" spans="1:11" x14ac:dyDescent="0.25">
      <c r="A4215" t="s">
        <v>20</v>
      </c>
      <c r="B4215">
        <v>800289</v>
      </c>
      <c r="C4215" t="s">
        <v>5050</v>
      </c>
      <c r="D4215">
        <v>6050</v>
      </c>
      <c r="E4215">
        <v>6059.47</v>
      </c>
      <c r="F4215">
        <v>6019.48</v>
      </c>
      <c r="G4215">
        <v>5947.28</v>
      </c>
      <c r="H4215">
        <v>5664.56</v>
      </c>
      <c r="I4215">
        <v>4767.58</v>
      </c>
      <c r="J4215">
        <v>6585</v>
      </c>
      <c r="K4215">
        <v>4611.1000000000004</v>
      </c>
    </row>
    <row r="4216" spans="1:11" x14ac:dyDescent="0.25">
      <c r="A4216" t="s">
        <v>20</v>
      </c>
      <c r="B4216">
        <v>800291</v>
      </c>
      <c r="C4216" t="s">
        <v>5051</v>
      </c>
      <c r="D4216">
        <v>6138</v>
      </c>
      <c r="E4216">
        <v>6025.66</v>
      </c>
      <c r="F4216">
        <v>5991.75</v>
      </c>
      <c r="G4216">
        <v>5928.89</v>
      </c>
      <c r="H4216">
        <v>5667.74</v>
      </c>
      <c r="I4216">
        <v>4666.63</v>
      </c>
      <c r="J4216">
        <v>6138</v>
      </c>
      <c r="K4216">
        <v>4623</v>
      </c>
    </row>
    <row r="4217" spans="1:11" x14ac:dyDescent="0.25">
      <c r="A4217" t="s">
        <v>20</v>
      </c>
      <c r="B4217">
        <v>800292</v>
      </c>
      <c r="C4217" t="s">
        <v>6039</v>
      </c>
      <c r="D4217">
        <v>6050</v>
      </c>
      <c r="E4217">
        <v>5983.17</v>
      </c>
      <c r="F4217">
        <v>5933.64</v>
      </c>
      <c r="G4217">
        <v>5830.17</v>
      </c>
      <c r="H4217">
        <v>5484.56</v>
      </c>
      <c r="I4217">
        <v>4384.24</v>
      </c>
      <c r="J4217">
        <v>6186</v>
      </c>
      <c r="K4217">
        <v>4610</v>
      </c>
    </row>
    <row r="4218" spans="1:11" x14ac:dyDescent="0.25">
      <c r="A4218" t="s">
        <v>20</v>
      </c>
      <c r="B4218">
        <v>800295</v>
      </c>
      <c r="C4218" t="s">
        <v>5052</v>
      </c>
      <c r="D4218">
        <v>6070.46</v>
      </c>
      <c r="E4218">
        <v>6030.97</v>
      </c>
      <c r="F4218">
        <v>5991.15</v>
      </c>
      <c r="G4218">
        <v>5941.67</v>
      </c>
      <c r="H4218">
        <v>5751.03</v>
      </c>
      <c r="I4218">
        <v>4943.26</v>
      </c>
      <c r="J4218">
        <v>6079.49</v>
      </c>
      <c r="K4218">
        <v>4045.74</v>
      </c>
    </row>
    <row r="4219" spans="1:11" x14ac:dyDescent="0.25">
      <c r="A4219" t="s">
        <v>20</v>
      </c>
      <c r="B4219">
        <v>800296</v>
      </c>
      <c r="C4219" t="s">
        <v>5053</v>
      </c>
      <c r="D4219">
        <v>6100</v>
      </c>
      <c r="E4219">
        <v>6040.29</v>
      </c>
      <c r="F4219">
        <v>5992.98</v>
      </c>
      <c r="G4219">
        <v>5923.85</v>
      </c>
      <c r="H4219">
        <v>5672.37</v>
      </c>
      <c r="I4219">
        <v>4843.13</v>
      </c>
      <c r="J4219">
        <v>6100</v>
      </c>
      <c r="K4219">
        <v>4630.8999999999996</v>
      </c>
    </row>
    <row r="4220" spans="1:11" x14ac:dyDescent="0.25">
      <c r="A4220" t="s">
        <v>20</v>
      </c>
      <c r="B4220">
        <v>800297</v>
      </c>
      <c r="C4220" t="s">
        <v>5054</v>
      </c>
      <c r="D4220">
        <v>6050</v>
      </c>
      <c r="E4220">
        <v>6044.42</v>
      </c>
      <c r="F4220">
        <v>6031.66</v>
      </c>
      <c r="G4220">
        <v>6016.23</v>
      </c>
      <c r="H4220">
        <v>5986.56</v>
      </c>
      <c r="I4220">
        <v>5673.24</v>
      </c>
      <c r="J4220">
        <v>6425</v>
      </c>
      <c r="K4220">
        <v>5800</v>
      </c>
    </row>
    <row r="4221" spans="1:11" x14ac:dyDescent="0.25">
      <c r="A4221" t="s">
        <v>20</v>
      </c>
      <c r="B4221">
        <v>800301</v>
      </c>
      <c r="C4221" t="s">
        <v>5826</v>
      </c>
      <c r="D4221">
        <v>5905</v>
      </c>
      <c r="E4221">
        <v>5952.5</v>
      </c>
      <c r="F4221">
        <v>5931.38</v>
      </c>
      <c r="G4221">
        <v>5873.1</v>
      </c>
      <c r="H4221">
        <v>5630.85</v>
      </c>
      <c r="I4221">
        <v>5027.5200000000004</v>
      </c>
      <c r="J4221">
        <v>6475</v>
      </c>
      <c r="K4221">
        <v>4654</v>
      </c>
    </row>
    <row r="4222" spans="1:11" x14ac:dyDescent="0.25">
      <c r="A4222" t="s">
        <v>20</v>
      </c>
      <c r="B4222">
        <v>800302</v>
      </c>
      <c r="C4222" t="s">
        <v>5827</v>
      </c>
      <c r="D4222">
        <v>6099</v>
      </c>
      <c r="E4222">
        <v>6052.79</v>
      </c>
      <c r="F4222">
        <v>5997.3</v>
      </c>
      <c r="G4222">
        <v>5945.71</v>
      </c>
      <c r="H4222">
        <v>5809.39</v>
      </c>
      <c r="I4222">
        <v>5139.9399999999996</v>
      </c>
      <c r="J4222">
        <v>6151</v>
      </c>
      <c r="K4222">
        <v>4865</v>
      </c>
    </row>
    <row r="4223" spans="1:11" x14ac:dyDescent="0.25">
      <c r="A4223" t="s">
        <v>20</v>
      </c>
      <c r="B4223">
        <v>800303</v>
      </c>
      <c r="C4223" t="s">
        <v>5055</v>
      </c>
      <c r="D4223">
        <v>6011</v>
      </c>
      <c r="E4223">
        <v>5966.34</v>
      </c>
      <c r="F4223">
        <v>5935.22</v>
      </c>
      <c r="G4223">
        <v>5897.3</v>
      </c>
      <c r="H4223">
        <v>5748.37</v>
      </c>
      <c r="I4223">
        <v>5143.03</v>
      </c>
      <c r="J4223">
        <v>6011</v>
      </c>
      <c r="K4223">
        <v>4050.26</v>
      </c>
    </row>
    <row r="4224" spans="1:11" x14ac:dyDescent="0.25">
      <c r="A4224" t="s">
        <v>20</v>
      </c>
      <c r="B4224">
        <v>800312</v>
      </c>
      <c r="C4224" t="s">
        <v>5056</v>
      </c>
      <c r="D4224">
        <v>6070</v>
      </c>
      <c r="E4224">
        <v>6054.03</v>
      </c>
      <c r="F4224">
        <v>6020.14</v>
      </c>
      <c r="G4224">
        <v>5975.58</v>
      </c>
      <c r="H4224">
        <v>5866.74</v>
      </c>
      <c r="I4224">
        <v>5348.47</v>
      </c>
      <c r="J4224">
        <v>6475</v>
      </c>
      <c r="K4224">
        <v>5300</v>
      </c>
    </row>
    <row r="4225" spans="1:11" x14ac:dyDescent="0.25">
      <c r="A4225" t="s">
        <v>20</v>
      </c>
      <c r="B4225">
        <v>800313</v>
      </c>
      <c r="C4225" t="s">
        <v>5571</v>
      </c>
      <c r="D4225">
        <v>5951</v>
      </c>
      <c r="E4225">
        <v>5965.88</v>
      </c>
      <c r="F4225">
        <v>5941.62</v>
      </c>
      <c r="G4225">
        <v>5912.08</v>
      </c>
      <c r="H4225">
        <v>5807.79</v>
      </c>
      <c r="I4225">
        <v>5288.67</v>
      </c>
      <c r="J4225">
        <v>6049.8</v>
      </c>
      <c r="K4225">
        <v>5221</v>
      </c>
    </row>
    <row r="4226" spans="1:11" x14ac:dyDescent="0.25">
      <c r="A4226" t="s">
        <v>20</v>
      </c>
      <c r="B4226">
        <v>800314</v>
      </c>
      <c r="C4226" t="s">
        <v>5828</v>
      </c>
      <c r="D4226">
        <v>6000</v>
      </c>
      <c r="E4226">
        <v>6014.4</v>
      </c>
      <c r="F4226">
        <v>5998.25</v>
      </c>
      <c r="G4226">
        <v>5954.52</v>
      </c>
      <c r="H4226">
        <v>5727.44</v>
      </c>
      <c r="I4226">
        <v>5067.22</v>
      </c>
      <c r="J4226">
        <v>6470</v>
      </c>
      <c r="K4226">
        <v>4761</v>
      </c>
    </row>
    <row r="4227" spans="1:11" x14ac:dyDescent="0.25">
      <c r="A4227" t="s">
        <v>20</v>
      </c>
      <c r="B4227">
        <v>800315</v>
      </c>
      <c r="C4227" t="s">
        <v>5057</v>
      </c>
      <c r="D4227">
        <v>5966.2</v>
      </c>
      <c r="E4227">
        <v>5980.09</v>
      </c>
      <c r="F4227">
        <v>5956.92</v>
      </c>
      <c r="G4227">
        <v>5920.19</v>
      </c>
      <c r="H4227">
        <v>5811.78</v>
      </c>
      <c r="I4227">
        <v>5308.48</v>
      </c>
      <c r="J4227">
        <v>6060</v>
      </c>
      <c r="K4227">
        <v>5185</v>
      </c>
    </row>
    <row r="4228" spans="1:11" x14ac:dyDescent="0.25">
      <c r="A4228" t="s">
        <v>20</v>
      </c>
      <c r="B4228">
        <v>800318</v>
      </c>
      <c r="C4228" t="s">
        <v>5058</v>
      </c>
      <c r="D4228">
        <v>6014.61</v>
      </c>
      <c r="E4228">
        <v>6058.27</v>
      </c>
      <c r="F4228">
        <v>6053.64</v>
      </c>
      <c r="G4228">
        <v>6027.8</v>
      </c>
      <c r="H4228">
        <v>5978.94</v>
      </c>
      <c r="I4228">
        <v>5749.73</v>
      </c>
      <c r="J4228">
        <v>6251</v>
      </c>
      <c r="K4228">
        <v>5830</v>
      </c>
    </row>
    <row r="4229" spans="1:11" x14ac:dyDescent="0.25">
      <c r="A4229" t="s">
        <v>20</v>
      </c>
      <c r="B4229">
        <v>800320</v>
      </c>
      <c r="C4229" t="s">
        <v>5059</v>
      </c>
      <c r="D4229">
        <v>6025</v>
      </c>
      <c r="E4229">
        <v>6045.56</v>
      </c>
      <c r="F4229">
        <v>6031.22</v>
      </c>
      <c r="G4229">
        <v>5997.82</v>
      </c>
      <c r="H4229">
        <v>5937.44</v>
      </c>
      <c r="I4229">
        <v>5642.43</v>
      </c>
      <c r="J4229">
        <v>6150</v>
      </c>
      <c r="K4229">
        <v>5730</v>
      </c>
    </row>
    <row r="4230" spans="1:11" x14ac:dyDescent="0.25">
      <c r="A4230" t="s">
        <v>20</v>
      </c>
      <c r="B4230">
        <v>800322</v>
      </c>
      <c r="C4230" t="s">
        <v>5060</v>
      </c>
      <c r="D4230">
        <v>6050</v>
      </c>
      <c r="E4230">
        <v>6026.72</v>
      </c>
      <c r="F4230">
        <v>6000.27</v>
      </c>
      <c r="G4230">
        <v>5963.74</v>
      </c>
      <c r="H4230">
        <v>5900.65</v>
      </c>
      <c r="I4230">
        <v>5537.28</v>
      </c>
      <c r="J4230">
        <v>6051.05</v>
      </c>
      <c r="K4230">
        <v>5775</v>
      </c>
    </row>
    <row r="4231" spans="1:11" x14ac:dyDescent="0.25">
      <c r="A4231" t="s">
        <v>20</v>
      </c>
      <c r="B4231">
        <v>800324</v>
      </c>
      <c r="C4231" t="s">
        <v>5061</v>
      </c>
      <c r="D4231">
        <v>6030.03</v>
      </c>
      <c r="E4231">
        <v>6023.56</v>
      </c>
      <c r="F4231">
        <v>6007.81</v>
      </c>
      <c r="G4231">
        <v>5977.64</v>
      </c>
      <c r="H4231">
        <v>5927.87</v>
      </c>
      <c r="I4231">
        <v>5681.23</v>
      </c>
      <c r="J4231">
        <v>6090</v>
      </c>
      <c r="K4231">
        <v>5720</v>
      </c>
    </row>
    <row r="4232" spans="1:11" x14ac:dyDescent="0.25">
      <c r="A4232" t="s">
        <v>20</v>
      </c>
      <c r="B4232">
        <v>800325</v>
      </c>
      <c r="C4232" t="s">
        <v>5062</v>
      </c>
      <c r="D4232">
        <v>6011.01</v>
      </c>
      <c r="E4232">
        <v>6020.91</v>
      </c>
      <c r="F4232">
        <v>6015.05</v>
      </c>
      <c r="G4232">
        <v>6000.62</v>
      </c>
      <c r="H4232">
        <v>5966.8</v>
      </c>
      <c r="I4232">
        <v>5757.48</v>
      </c>
      <c r="J4232">
        <v>6100</v>
      </c>
      <c r="K4232">
        <v>5820</v>
      </c>
    </row>
    <row r="4233" spans="1:11" x14ac:dyDescent="0.25">
      <c r="A4233" t="s">
        <v>20</v>
      </c>
      <c r="B4233">
        <v>800327</v>
      </c>
      <c r="C4233" t="s">
        <v>5063</v>
      </c>
      <c r="D4233">
        <v>6010</v>
      </c>
      <c r="E4233">
        <v>5996.56</v>
      </c>
      <c r="F4233">
        <v>5976.93</v>
      </c>
      <c r="G4233">
        <v>5953.72</v>
      </c>
      <c r="H4233">
        <v>5919.78</v>
      </c>
      <c r="I4233">
        <v>5663.2</v>
      </c>
      <c r="J4233">
        <v>6050</v>
      </c>
      <c r="K4233">
        <v>5750.55</v>
      </c>
    </row>
    <row r="4234" spans="1:11" x14ac:dyDescent="0.25">
      <c r="A4234" t="s">
        <v>20</v>
      </c>
      <c r="B4234">
        <v>800328</v>
      </c>
      <c r="C4234" t="s">
        <v>5064</v>
      </c>
      <c r="D4234">
        <v>5980</v>
      </c>
      <c r="E4234">
        <v>5989.21</v>
      </c>
      <c r="F4234">
        <v>5978.85</v>
      </c>
      <c r="G4234">
        <v>5961.42</v>
      </c>
      <c r="H4234">
        <v>5921.99</v>
      </c>
      <c r="I4234">
        <v>5611.38</v>
      </c>
      <c r="J4234">
        <v>6108.87</v>
      </c>
      <c r="K4234">
        <v>5750</v>
      </c>
    </row>
    <row r="4235" spans="1:11" x14ac:dyDescent="0.25">
      <c r="A4235" t="s">
        <v>20</v>
      </c>
      <c r="B4235">
        <v>800329</v>
      </c>
      <c r="C4235" t="s">
        <v>5065</v>
      </c>
      <c r="D4235">
        <v>6020</v>
      </c>
      <c r="E4235">
        <v>6046.76</v>
      </c>
      <c r="F4235">
        <v>6031.11</v>
      </c>
      <c r="G4235">
        <v>5995.13</v>
      </c>
      <c r="H4235">
        <v>5936.78</v>
      </c>
      <c r="I4235">
        <v>5645.09</v>
      </c>
      <c r="J4235">
        <v>6078</v>
      </c>
      <c r="K4235">
        <v>5621</v>
      </c>
    </row>
    <row r="4236" spans="1:11" x14ac:dyDescent="0.25">
      <c r="A4236" t="s">
        <v>20</v>
      </c>
      <c r="B4236">
        <v>800331</v>
      </c>
      <c r="C4236" t="s">
        <v>5066</v>
      </c>
      <c r="D4236">
        <v>6034.11</v>
      </c>
      <c r="E4236">
        <v>6022.64</v>
      </c>
      <c r="F4236">
        <v>6006.49</v>
      </c>
      <c r="G4236">
        <v>5980.45</v>
      </c>
      <c r="H4236">
        <v>5933.17</v>
      </c>
      <c r="I4236">
        <v>5662</v>
      </c>
      <c r="J4236">
        <v>6075</v>
      </c>
      <c r="K4236">
        <v>5762</v>
      </c>
    </row>
    <row r="4237" spans="1:11" x14ac:dyDescent="0.25">
      <c r="A4237" t="s">
        <v>20</v>
      </c>
      <c r="B4237">
        <v>800332</v>
      </c>
      <c r="C4237" t="s">
        <v>5067</v>
      </c>
      <c r="D4237">
        <v>6045</v>
      </c>
      <c r="E4237">
        <v>6020.83</v>
      </c>
      <c r="F4237">
        <v>5975.21</v>
      </c>
      <c r="G4237">
        <v>5930.68</v>
      </c>
      <c r="H4237">
        <v>5879.19</v>
      </c>
      <c r="I4237">
        <v>5531.95</v>
      </c>
      <c r="J4237">
        <v>6100</v>
      </c>
      <c r="K4237">
        <v>5805</v>
      </c>
    </row>
    <row r="4238" spans="1:11" x14ac:dyDescent="0.25">
      <c r="A4238" t="s">
        <v>20</v>
      </c>
      <c r="B4238">
        <v>800333</v>
      </c>
      <c r="C4238" t="s">
        <v>5068</v>
      </c>
      <c r="D4238">
        <v>5948.5</v>
      </c>
      <c r="E4238">
        <v>5975.66</v>
      </c>
      <c r="F4238">
        <v>5956.32</v>
      </c>
      <c r="G4238">
        <v>5930.71</v>
      </c>
      <c r="H4238">
        <v>5886.06</v>
      </c>
      <c r="I4238">
        <v>5504.86</v>
      </c>
      <c r="J4238">
        <v>6099</v>
      </c>
      <c r="K4238">
        <v>5801.01</v>
      </c>
    </row>
    <row r="4239" spans="1:11" x14ac:dyDescent="0.25">
      <c r="A4239" t="s">
        <v>20</v>
      </c>
      <c r="B4239">
        <v>800334</v>
      </c>
      <c r="C4239" t="s">
        <v>5572</v>
      </c>
      <c r="D4239">
        <v>89</v>
      </c>
      <c r="E4239">
        <v>90.54</v>
      </c>
      <c r="F4239">
        <v>91.87</v>
      </c>
      <c r="G4239">
        <v>92.46</v>
      </c>
      <c r="H4239">
        <v>93.3</v>
      </c>
      <c r="I4239">
        <v>96.74</v>
      </c>
      <c r="J4239">
        <v>104</v>
      </c>
      <c r="K4239">
        <v>85.1</v>
      </c>
    </row>
    <row r="4240" spans="1:11" x14ac:dyDescent="0.25">
      <c r="A4240" t="s">
        <v>20</v>
      </c>
      <c r="B4240">
        <v>800339</v>
      </c>
      <c r="C4240" t="s">
        <v>5069</v>
      </c>
      <c r="D4240">
        <v>6020</v>
      </c>
      <c r="E4240">
        <v>6020.29</v>
      </c>
      <c r="F4240">
        <v>5997.38</v>
      </c>
      <c r="G4240">
        <v>5963.09</v>
      </c>
      <c r="H4240">
        <v>5917.63</v>
      </c>
      <c r="I4240">
        <v>5674.45</v>
      </c>
      <c r="J4240">
        <v>6175</v>
      </c>
      <c r="K4240">
        <v>5790.01</v>
      </c>
    </row>
    <row r="4241" spans="1:11" x14ac:dyDescent="0.25">
      <c r="A4241" t="s">
        <v>20</v>
      </c>
      <c r="B4241">
        <v>800340</v>
      </c>
      <c r="C4241" t="s">
        <v>5070</v>
      </c>
      <c r="D4241">
        <v>6063.77</v>
      </c>
      <c r="E4241">
        <v>6058.87</v>
      </c>
      <c r="F4241">
        <v>6042.07</v>
      </c>
      <c r="G4241">
        <v>6008.01</v>
      </c>
      <c r="H4241">
        <v>5947.3</v>
      </c>
      <c r="I4241">
        <v>5703.27</v>
      </c>
      <c r="J4241">
        <v>6159.98</v>
      </c>
      <c r="K4241">
        <v>5801</v>
      </c>
    </row>
    <row r="4242" spans="1:11" x14ac:dyDescent="0.25">
      <c r="A4242" t="s">
        <v>20</v>
      </c>
      <c r="B4242">
        <v>800341</v>
      </c>
      <c r="C4242" t="s">
        <v>5071</v>
      </c>
      <c r="D4242">
        <v>6060</v>
      </c>
      <c r="E4242">
        <v>6050.49</v>
      </c>
      <c r="F4242">
        <v>6029.09</v>
      </c>
      <c r="G4242">
        <v>5991.36</v>
      </c>
      <c r="H4242">
        <v>5931.7</v>
      </c>
      <c r="I4242">
        <v>5650.29</v>
      </c>
      <c r="J4242">
        <v>6149</v>
      </c>
      <c r="K4242">
        <v>5760</v>
      </c>
    </row>
    <row r="4243" spans="1:11" x14ac:dyDescent="0.25">
      <c r="A4243" t="s">
        <v>20</v>
      </c>
      <c r="B4243">
        <v>800342</v>
      </c>
      <c r="C4243" t="s">
        <v>5072</v>
      </c>
      <c r="D4243">
        <v>6015</v>
      </c>
      <c r="E4243">
        <v>6011.44</v>
      </c>
      <c r="F4243">
        <v>5982.24</v>
      </c>
      <c r="G4243">
        <v>5944.96</v>
      </c>
      <c r="H4243">
        <v>5894.78</v>
      </c>
      <c r="I4243">
        <v>5562.47</v>
      </c>
      <c r="J4243">
        <v>6100</v>
      </c>
      <c r="K4243">
        <v>5800</v>
      </c>
    </row>
    <row r="4244" spans="1:11" x14ac:dyDescent="0.25">
      <c r="A4244" t="s">
        <v>20</v>
      </c>
      <c r="B4244">
        <v>800367</v>
      </c>
      <c r="C4244" t="s">
        <v>5073</v>
      </c>
      <c r="D4244">
        <v>6030</v>
      </c>
      <c r="E4244">
        <v>6022.12</v>
      </c>
      <c r="F4244">
        <v>5995.51</v>
      </c>
      <c r="G4244">
        <v>5957.36</v>
      </c>
      <c r="H4244">
        <v>5905.22</v>
      </c>
      <c r="I4244">
        <v>5607.49</v>
      </c>
      <c r="J4244">
        <v>6075</v>
      </c>
      <c r="K4244">
        <v>5510.11</v>
      </c>
    </row>
    <row r="4245" spans="1:11" x14ac:dyDescent="0.25">
      <c r="A4245" t="s">
        <v>20</v>
      </c>
      <c r="B4245">
        <v>800385</v>
      </c>
      <c r="C4245" t="s">
        <v>5074</v>
      </c>
      <c r="D4245">
        <v>6124</v>
      </c>
      <c r="E4245">
        <v>6053.45</v>
      </c>
      <c r="F4245">
        <v>6024.07</v>
      </c>
      <c r="G4245">
        <v>5991.69</v>
      </c>
      <c r="H4245">
        <v>5951.46</v>
      </c>
      <c r="I4245">
        <v>5702.18</v>
      </c>
      <c r="J4245">
        <v>6159</v>
      </c>
      <c r="K4245">
        <v>5812</v>
      </c>
    </row>
    <row r="4246" spans="1:11" x14ac:dyDescent="0.25">
      <c r="A4246" t="s">
        <v>20</v>
      </c>
      <c r="B4246">
        <v>800386</v>
      </c>
      <c r="C4246" t="s">
        <v>5075</v>
      </c>
      <c r="D4246">
        <v>5972.05</v>
      </c>
      <c r="E4246">
        <v>5986.58</v>
      </c>
      <c r="F4246">
        <v>5974.63</v>
      </c>
      <c r="G4246">
        <v>5952.28</v>
      </c>
      <c r="H4246">
        <v>5913.96</v>
      </c>
      <c r="I4246">
        <v>5647.01</v>
      </c>
      <c r="J4246">
        <v>6201</v>
      </c>
      <c r="K4246">
        <v>5781</v>
      </c>
    </row>
    <row r="4247" spans="1:11" x14ac:dyDescent="0.25">
      <c r="A4247" t="s">
        <v>20</v>
      </c>
      <c r="B4247">
        <v>800434</v>
      </c>
      <c r="C4247" t="s">
        <v>5076</v>
      </c>
      <c r="D4247">
        <v>6012</v>
      </c>
      <c r="E4247">
        <v>6022.24</v>
      </c>
      <c r="F4247">
        <v>6004.22</v>
      </c>
      <c r="G4247">
        <v>5979.44</v>
      </c>
      <c r="H4247">
        <v>5931.55</v>
      </c>
      <c r="I4247">
        <v>5673.44</v>
      </c>
      <c r="J4247">
        <v>6100</v>
      </c>
      <c r="K4247">
        <v>5257.39</v>
      </c>
    </row>
    <row r="4248" spans="1:11" x14ac:dyDescent="0.25">
      <c r="A4248" t="s">
        <v>20</v>
      </c>
      <c r="B4248">
        <v>800436</v>
      </c>
      <c r="C4248" t="s">
        <v>5077</v>
      </c>
      <c r="D4248">
        <v>99.5</v>
      </c>
      <c r="E4248">
        <v>98.06</v>
      </c>
      <c r="F4248">
        <v>98.03</v>
      </c>
      <c r="G4248">
        <v>97.8</v>
      </c>
      <c r="H4248">
        <v>96.26</v>
      </c>
      <c r="I4248">
        <v>93.25</v>
      </c>
      <c r="J4248">
        <v>103.95</v>
      </c>
      <c r="K4248">
        <v>62</v>
      </c>
    </row>
    <row r="4249" spans="1:11" x14ac:dyDescent="0.25">
      <c r="A4249" t="s">
        <v>20</v>
      </c>
      <c r="B4249">
        <v>800437</v>
      </c>
      <c r="C4249" t="s">
        <v>5078</v>
      </c>
      <c r="D4249">
        <v>6050</v>
      </c>
      <c r="E4249">
        <v>6043.29</v>
      </c>
      <c r="F4249">
        <v>6021.25</v>
      </c>
      <c r="G4249">
        <v>5983.69</v>
      </c>
      <c r="H4249">
        <v>5928.78</v>
      </c>
      <c r="I4249">
        <v>5650.59</v>
      </c>
      <c r="J4249">
        <v>6175</v>
      </c>
      <c r="K4249">
        <v>5800</v>
      </c>
    </row>
    <row r="4250" spans="1:11" x14ac:dyDescent="0.25">
      <c r="A4250" t="s">
        <v>20</v>
      </c>
      <c r="B4250">
        <v>800438</v>
      </c>
      <c r="C4250" t="s">
        <v>5079</v>
      </c>
      <c r="D4250">
        <v>6078</v>
      </c>
      <c r="E4250">
        <v>6039.05</v>
      </c>
      <c r="F4250">
        <v>6012.25</v>
      </c>
      <c r="G4250">
        <v>5976.7</v>
      </c>
      <c r="H4250">
        <v>5922.53</v>
      </c>
      <c r="I4250">
        <v>5618.17</v>
      </c>
      <c r="J4250">
        <v>6175</v>
      </c>
      <c r="K4250">
        <v>5776</v>
      </c>
    </row>
    <row r="4251" spans="1:11" x14ac:dyDescent="0.25">
      <c r="A4251" t="s">
        <v>20</v>
      </c>
      <c r="B4251">
        <v>800439</v>
      </c>
      <c r="C4251" t="s">
        <v>5080</v>
      </c>
      <c r="D4251">
        <v>6100</v>
      </c>
      <c r="E4251">
        <v>6060.81</v>
      </c>
      <c r="F4251">
        <v>6027.75</v>
      </c>
      <c r="G4251">
        <v>5992.93</v>
      </c>
      <c r="H4251">
        <v>5940</v>
      </c>
      <c r="I4251">
        <v>5632.43</v>
      </c>
      <c r="J4251">
        <v>6245</v>
      </c>
      <c r="K4251">
        <v>5810</v>
      </c>
    </row>
    <row r="4252" spans="1:11" x14ac:dyDescent="0.25">
      <c r="A4252" t="s">
        <v>20</v>
      </c>
      <c r="B4252">
        <v>800440</v>
      </c>
      <c r="C4252" t="s">
        <v>5573</v>
      </c>
      <c r="D4252">
        <v>96.25</v>
      </c>
      <c r="E4252">
        <v>96.47</v>
      </c>
      <c r="F4252">
        <v>96.48</v>
      </c>
      <c r="G4252">
        <v>96.27</v>
      </c>
      <c r="H4252">
        <v>95.89</v>
      </c>
      <c r="I4252">
        <v>95.55</v>
      </c>
    </row>
    <row r="4253" spans="1:11" x14ac:dyDescent="0.25">
      <c r="A4253" t="s">
        <v>20</v>
      </c>
      <c r="B4253">
        <v>800441</v>
      </c>
      <c r="C4253" t="s">
        <v>5081</v>
      </c>
      <c r="D4253">
        <v>105.25</v>
      </c>
      <c r="E4253">
        <v>105</v>
      </c>
      <c r="F4253">
        <v>104.72</v>
      </c>
      <c r="G4253">
        <v>104.5</v>
      </c>
      <c r="H4253">
        <v>104.38</v>
      </c>
      <c r="I4253">
        <v>103.53</v>
      </c>
      <c r="J4253">
        <v>107.35</v>
      </c>
      <c r="K4253">
        <v>102.4</v>
      </c>
    </row>
    <row r="4254" spans="1:11" x14ac:dyDescent="0.25">
      <c r="A4254" t="s">
        <v>20</v>
      </c>
      <c r="B4254">
        <v>800442</v>
      </c>
      <c r="C4254" t="s">
        <v>5082</v>
      </c>
      <c r="D4254">
        <v>103.55</v>
      </c>
      <c r="E4254">
        <v>103.46</v>
      </c>
      <c r="F4254">
        <v>103.32</v>
      </c>
      <c r="G4254">
        <v>103.09</v>
      </c>
      <c r="H4254">
        <v>102.8</v>
      </c>
      <c r="I4254">
        <v>102.59</v>
      </c>
      <c r="J4254">
        <v>105.2</v>
      </c>
      <c r="K4254">
        <v>99.55</v>
      </c>
    </row>
    <row r="4255" spans="1:11" x14ac:dyDescent="0.25">
      <c r="A4255" t="s">
        <v>20</v>
      </c>
      <c r="B4255">
        <v>800443</v>
      </c>
      <c r="C4255" t="s">
        <v>5083</v>
      </c>
      <c r="D4255">
        <v>6015</v>
      </c>
      <c r="E4255">
        <v>6019.44</v>
      </c>
      <c r="F4255">
        <v>6006.77</v>
      </c>
      <c r="G4255">
        <v>5981.15</v>
      </c>
      <c r="H4255">
        <v>5940.2</v>
      </c>
      <c r="I4255">
        <v>5696.94</v>
      </c>
      <c r="J4255">
        <v>6095</v>
      </c>
      <c r="K4255">
        <v>5293.9</v>
      </c>
    </row>
    <row r="4256" spans="1:11" x14ac:dyDescent="0.25">
      <c r="A4256" t="s">
        <v>20</v>
      </c>
      <c r="B4256">
        <v>800444</v>
      </c>
      <c r="C4256" t="s">
        <v>5574</v>
      </c>
      <c r="D4256">
        <v>99.8</v>
      </c>
      <c r="E4256">
        <v>99.95</v>
      </c>
      <c r="F4256">
        <v>100.37</v>
      </c>
      <c r="G4256">
        <v>100.86</v>
      </c>
      <c r="H4256">
        <v>101.39</v>
      </c>
      <c r="I4256">
        <v>102.56</v>
      </c>
    </row>
    <row r="4257" spans="1:11" x14ac:dyDescent="0.25">
      <c r="A4257" t="s">
        <v>20</v>
      </c>
      <c r="B4257">
        <v>800452</v>
      </c>
      <c r="C4257" t="s">
        <v>5084</v>
      </c>
      <c r="D4257">
        <v>101.44</v>
      </c>
      <c r="E4257">
        <v>100.98</v>
      </c>
      <c r="F4257">
        <v>100.85</v>
      </c>
      <c r="G4257">
        <v>101.14</v>
      </c>
      <c r="H4257">
        <v>101.1</v>
      </c>
      <c r="I4257">
        <v>100.08</v>
      </c>
    </row>
    <row r="4258" spans="1:11" x14ac:dyDescent="0.25">
      <c r="A4258" t="s">
        <v>20</v>
      </c>
      <c r="B4258">
        <v>800488</v>
      </c>
      <c r="C4258" t="s">
        <v>5085</v>
      </c>
      <c r="D4258">
        <v>6083.34</v>
      </c>
      <c r="E4258">
        <v>6082.68</v>
      </c>
      <c r="F4258">
        <v>6063.51</v>
      </c>
      <c r="G4258">
        <v>6031.66</v>
      </c>
      <c r="H4258">
        <v>5986.19</v>
      </c>
      <c r="I4258">
        <v>5788.57</v>
      </c>
      <c r="J4258">
        <v>6200</v>
      </c>
      <c r="K4258">
        <v>5801</v>
      </c>
    </row>
    <row r="4259" spans="1:11" x14ac:dyDescent="0.25">
      <c r="A4259" t="s">
        <v>20</v>
      </c>
      <c r="B4259">
        <v>800520</v>
      </c>
      <c r="C4259" t="s">
        <v>6503</v>
      </c>
      <c r="D4259">
        <v>101.75</v>
      </c>
      <c r="E4259">
        <v>101.17</v>
      </c>
      <c r="F4259">
        <v>100.95</v>
      </c>
      <c r="G4259">
        <v>101.06</v>
      </c>
      <c r="H4259">
        <v>101.65</v>
      </c>
      <c r="I4259">
        <v>102.51</v>
      </c>
    </row>
    <row r="4260" spans="1:11" x14ac:dyDescent="0.25">
      <c r="A4260" t="s">
        <v>20</v>
      </c>
      <c r="B4260">
        <v>800573</v>
      </c>
      <c r="C4260" t="s">
        <v>5086</v>
      </c>
      <c r="D4260">
        <v>6021</v>
      </c>
      <c r="E4260">
        <v>6067.4</v>
      </c>
      <c r="F4260">
        <v>6050.71</v>
      </c>
      <c r="G4260">
        <v>6019.61</v>
      </c>
      <c r="H4260">
        <v>5973.71</v>
      </c>
      <c r="I4260">
        <v>5796.99</v>
      </c>
      <c r="J4260">
        <v>6169.99</v>
      </c>
      <c r="K4260">
        <v>5811</v>
      </c>
    </row>
    <row r="4261" spans="1:11" x14ac:dyDescent="0.25">
      <c r="A4261" t="s">
        <v>20</v>
      </c>
      <c r="B4261">
        <v>800574</v>
      </c>
      <c r="C4261" t="s">
        <v>5087</v>
      </c>
      <c r="D4261">
        <v>103.45</v>
      </c>
      <c r="E4261">
        <v>102.76</v>
      </c>
      <c r="F4261">
        <v>102.64</v>
      </c>
      <c r="G4261">
        <v>102.76</v>
      </c>
      <c r="H4261">
        <v>103.52</v>
      </c>
      <c r="I4261">
        <v>105.04</v>
      </c>
    </row>
    <row r="4262" spans="1:11" x14ac:dyDescent="0.25">
      <c r="A4262" t="s">
        <v>20</v>
      </c>
      <c r="B4262">
        <v>800575</v>
      </c>
      <c r="C4262" t="s">
        <v>5088</v>
      </c>
      <c r="D4262">
        <v>6010.01</v>
      </c>
      <c r="E4262">
        <v>6022.9</v>
      </c>
      <c r="F4262">
        <v>6007.69</v>
      </c>
      <c r="G4262">
        <v>5982.92</v>
      </c>
      <c r="H4262">
        <v>5956.71</v>
      </c>
      <c r="I4262">
        <v>5858.4</v>
      </c>
      <c r="J4262">
        <v>6159.99</v>
      </c>
      <c r="K4262">
        <v>5820</v>
      </c>
    </row>
    <row r="4263" spans="1:11" x14ac:dyDescent="0.25">
      <c r="A4263" t="s">
        <v>20</v>
      </c>
      <c r="B4263">
        <v>800576</v>
      </c>
      <c r="C4263" t="s">
        <v>6504</v>
      </c>
      <c r="D4263">
        <v>102.35</v>
      </c>
      <c r="E4263">
        <v>101.82</v>
      </c>
      <c r="F4263">
        <v>101.56</v>
      </c>
      <c r="G4263">
        <v>101.57</v>
      </c>
      <c r="H4263">
        <v>101.75</v>
      </c>
      <c r="I4263">
        <v>101.92</v>
      </c>
    </row>
    <row r="4264" spans="1:11" x14ac:dyDescent="0.25">
      <c r="A4264" t="s">
        <v>20</v>
      </c>
      <c r="B4264">
        <v>800578</v>
      </c>
      <c r="C4264" t="s">
        <v>5089</v>
      </c>
      <c r="D4264">
        <v>100.2</v>
      </c>
      <c r="E4264">
        <v>99.68</v>
      </c>
      <c r="F4264">
        <v>100.05</v>
      </c>
      <c r="G4264">
        <v>100.82</v>
      </c>
      <c r="H4264">
        <v>101.82</v>
      </c>
      <c r="I4264">
        <v>102.6</v>
      </c>
    </row>
    <row r="4265" spans="1:11" x14ac:dyDescent="0.25">
      <c r="A4265" t="s">
        <v>20</v>
      </c>
      <c r="B4265">
        <v>800580</v>
      </c>
      <c r="C4265" t="s">
        <v>5090</v>
      </c>
      <c r="D4265">
        <v>6044.5</v>
      </c>
      <c r="E4265">
        <v>6055.38</v>
      </c>
      <c r="F4265">
        <v>6045.75</v>
      </c>
      <c r="G4265">
        <v>6028.13</v>
      </c>
      <c r="H4265">
        <v>5995.14</v>
      </c>
      <c r="I4265">
        <v>5939.03</v>
      </c>
      <c r="J4265">
        <v>6135</v>
      </c>
      <c r="K4265">
        <v>5861</v>
      </c>
    </row>
    <row r="4266" spans="1:11" x14ac:dyDescent="0.25">
      <c r="A4266" t="s">
        <v>20</v>
      </c>
      <c r="B4266">
        <v>800581</v>
      </c>
      <c r="C4266" t="s">
        <v>5091</v>
      </c>
      <c r="D4266">
        <v>101</v>
      </c>
      <c r="E4266">
        <v>100.31</v>
      </c>
      <c r="F4266">
        <v>100.08</v>
      </c>
      <c r="G4266">
        <v>100.2</v>
      </c>
      <c r="H4266">
        <v>100.86</v>
      </c>
      <c r="I4266">
        <v>101.65</v>
      </c>
    </row>
    <row r="4267" spans="1:11" x14ac:dyDescent="0.25">
      <c r="A4267" t="s">
        <v>20</v>
      </c>
      <c r="B4267">
        <v>800583</v>
      </c>
      <c r="C4267" t="s">
        <v>6505</v>
      </c>
      <c r="D4267">
        <v>95.02</v>
      </c>
      <c r="E4267">
        <v>96.64</v>
      </c>
      <c r="F4267">
        <v>97.01</v>
      </c>
      <c r="G4267">
        <v>97.22</v>
      </c>
      <c r="H4267">
        <v>97.35</v>
      </c>
      <c r="I4267">
        <v>97.43</v>
      </c>
    </row>
    <row r="4268" spans="1:11" x14ac:dyDescent="0.25">
      <c r="A4268" t="s">
        <v>20</v>
      </c>
      <c r="B4268">
        <v>800584</v>
      </c>
      <c r="C4268" t="s">
        <v>6506</v>
      </c>
      <c r="D4268">
        <v>102</v>
      </c>
      <c r="E4268">
        <v>100.65</v>
      </c>
      <c r="F4268">
        <v>100.86</v>
      </c>
      <c r="G4268">
        <v>101.17</v>
      </c>
      <c r="H4268">
        <v>101.48</v>
      </c>
      <c r="I4268">
        <v>101.68</v>
      </c>
    </row>
    <row r="4269" spans="1:11" x14ac:dyDescent="0.25">
      <c r="A4269" t="s">
        <v>20</v>
      </c>
      <c r="B4269">
        <v>800588</v>
      </c>
      <c r="C4269" t="s">
        <v>6507</v>
      </c>
      <c r="D4269">
        <v>100.5</v>
      </c>
      <c r="E4269">
        <v>100.57</v>
      </c>
      <c r="F4269">
        <v>100.67</v>
      </c>
      <c r="G4269">
        <v>100.79</v>
      </c>
      <c r="H4269">
        <v>100.9</v>
      </c>
      <c r="I4269">
        <v>100.97</v>
      </c>
    </row>
    <row r="4270" spans="1:11" x14ac:dyDescent="0.25">
      <c r="A4270" t="s">
        <v>20</v>
      </c>
      <c r="B4270">
        <v>800596</v>
      </c>
      <c r="C4270" t="s">
        <v>5092</v>
      </c>
      <c r="D4270">
        <v>6031</v>
      </c>
      <c r="E4270">
        <v>6016.98</v>
      </c>
      <c r="F4270">
        <v>5999.27</v>
      </c>
      <c r="G4270">
        <v>5971.5</v>
      </c>
      <c r="H4270">
        <v>5931.05</v>
      </c>
      <c r="I4270">
        <v>5893.13</v>
      </c>
    </row>
    <row r="4271" spans="1:11" x14ac:dyDescent="0.25">
      <c r="A4271" t="s">
        <v>20</v>
      </c>
      <c r="B4271">
        <v>804787</v>
      </c>
      <c r="C4271" t="s">
        <v>6040</v>
      </c>
      <c r="D4271">
        <v>94.94</v>
      </c>
      <c r="E4271">
        <v>94.94</v>
      </c>
      <c r="F4271">
        <v>94.94</v>
      </c>
      <c r="G4271">
        <v>94.94</v>
      </c>
      <c r="H4271">
        <v>94.94</v>
      </c>
      <c r="I4271">
        <v>94.94</v>
      </c>
    </row>
    <row r="4272" spans="1:11" x14ac:dyDescent="0.25">
      <c r="A4272" t="s">
        <v>20</v>
      </c>
      <c r="B4272">
        <v>804807</v>
      </c>
      <c r="C4272" t="s">
        <v>5829</v>
      </c>
      <c r="D4272">
        <v>97.69</v>
      </c>
      <c r="E4272">
        <v>96.5</v>
      </c>
      <c r="F4272">
        <v>96.05</v>
      </c>
      <c r="G4272">
        <v>95.7</v>
      </c>
      <c r="H4272">
        <v>95.42</v>
      </c>
      <c r="I4272">
        <v>95.26</v>
      </c>
    </row>
    <row r="4273" spans="1:11" x14ac:dyDescent="0.25">
      <c r="A4273" t="s">
        <v>20</v>
      </c>
      <c r="B4273">
        <v>810966</v>
      </c>
      <c r="C4273" t="s">
        <v>6508</v>
      </c>
      <c r="D4273">
        <v>100.15</v>
      </c>
      <c r="E4273">
        <v>100.15</v>
      </c>
      <c r="F4273">
        <v>100.15</v>
      </c>
      <c r="G4273">
        <v>100.15</v>
      </c>
      <c r="H4273">
        <v>100.15</v>
      </c>
      <c r="I4273">
        <v>100.15</v>
      </c>
    </row>
    <row r="4274" spans="1:11" x14ac:dyDescent="0.25">
      <c r="A4274" t="s">
        <v>20</v>
      </c>
      <c r="B4274">
        <v>890157</v>
      </c>
      <c r="C4274" t="s">
        <v>5093</v>
      </c>
      <c r="D4274">
        <v>561</v>
      </c>
      <c r="E4274">
        <v>556.46</v>
      </c>
      <c r="F4274">
        <v>552.41999999999996</v>
      </c>
      <c r="G4274">
        <v>549.05999999999995</v>
      </c>
      <c r="H4274">
        <v>535.48</v>
      </c>
      <c r="I4274">
        <v>474.57</v>
      </c>
      <c r="J4274">
        <v>579.65</v>
      </c>
      <c r="K4274">
        <v>458.95</v>
      </c>
    </row>
    <row r="4275" spans="1:11" x14ac:dyDescent="0.25">
      <c r="A4275" t="s">
        <v>20</v>
      </c>
      <c r="B4275">
        <v>890168</v>
      </c>
      <c r="C4275" t="s">
        <v>5094</v>
      </c>
      <c r="D4275">
        <v>69.900000000000006</v>
      </c>
      <c r="E4275">
        <v>69.3</v>
      </c>
      <c r="F4275">
        <v>68.62</v>
      </c>
      <c r="G4275">
        <v>67.66</v>
      </c>
      <c r="H4275">
        <v>67.209999999999994</v>
      </c>
      <c r="I4275">
        <v>63.65</v>
      </c>
      <c r="J4275">
        <v>83</v>
      </c>
      <c r="K4275">
        <v>61</v>
      </c>
    </row>
    <row r="4276" spans="1:11" x14ac:dyDescent="0.25">
      <c r="A4276" t="s">
        <v>20</v>
      </c>
      <c r="B4276">
        <v>890179</v>
      </c>
      <c r="C4276" t="s">
        <v>5095</v>
      </c>
      <c r="D4276">
        <v>0.96</v>
      </c>
      <c r="E4276">
        <v>0.97</v>
      </c>
      <c r="F4276">
        <v>0.97</v>
      </c>
      <c r="G4276">
        <v>0.97</v>
      </c>
      <c r="H4276">
        <v>0.99</v>
      </c>
      <c r="I4276">
        <v>1.42</v>
      </c>
      <c r="J4276">
        <v>1.18</v>
      </c>
      <c r="K4276">
        <v>0.81</v>
      </c>
    </row>
    <row r="4277" spans="1:11" x14ac:dyDescent="0.25">
      <c r="A4277" t="s">
        <v>20</v>
      </c>
      <c r="B4277">
        <v>890180</v>
      </c>
      <c r="C4277" t="s">
        <v>5096</v>
      </c>
      <c r="D4277">
        <v>291.5</v>
      </c>
      <c r="E4277">
        <v>292.45</v>
      </c>
      <c r="F4277">
        <v>292.08999999999997</v>
      </c>
      <c r="G4277">
        <v>293.67</v>
      </c>
      <c r="H4277">
        <v>297.02</v>
      </c>
      <c r="I4277">
        <v>282.18</v>
      </c>
      <c r="J4277">
        <v>365.4</v>
      </c>
      <c r="K4277">
        <v>251.1</v>
      </c>
    </row>
    <row r="4278" spans="1:11" x14ac:dyDescent="0.25">
      <c r="A4278" t="s">
        <v>20</v>
      </c>
      <c r="B4278">
        <v>890181</v>
      </c>
      <c r="C4278" t="s">
        <v>6509</v>
      </c>
      <c r="D4278">
        <v>523.35</v>
      </c>
      <c r="E4278">
        <v>484.95</v>
      </c>
      <c r="F4278">
        <v>451.16</v>
      </c>
      <c r="G4278">
        <v>421.26</v>
      </c>
      <c r="H4278">
        <v>378.72</v>
      </c>
      <c r="I4278">
        <v>263.95999999999998</v>
      </c>
      <c r="J4278">
        <v>578</v>
      </c>
      <c r="K4278">
        <v>255</v>
      </c>
    </row>
    <row r="4279" spans="1:11" x14ac:dyDescent="0.25">
      <c r="A4279" t="s">
        <v>20</v>
      </c>
      <c r="B4279">
        <v>890187</v>
      </c>
      <c r="C4279" t="s">
        <v>5097</v>
      </c>
      <c r="D4279">
        <v>11.88</v>
      </c>
      <c r="E4279">
        <v>11.97</v>
      </c>
      <c r="F4279">
        <v>11.91</v>
      </c>
      <c r="G4279">
        <v>11.92</v>
      </c>
      <c r="H4279">
        <v>12.62</v>
      </c>
      <c r="I4279">
        <v>14.3</v>
      </c>
      <c r="J4279">
        <v>20.41</v>
      </c>
      <c r="K4279">
        <v>9.6999999999999993</v>
      </c>
    </row>
    <row r="4280" spans="1:11" x14ac:dyDescent="0.25">
      <c r="A4280" t="s">
        <v>20</v>
      </c>
      <c r="B4280">
        <v>890188</v>
      </c>
      <c r="C4280" t="s">
        <v>5098</v>
      </c>
      <c r="D4280">
        <v>62</v>
      </c>
      <c r="E4280">
        <v>62.86</v>
      </c>
      <c r="F4280">
        <v>62.82</v>
      </c>
      <c r="G4280">
        <v>61.04</v>
      </c>
      <c r="H4280">
        <v>52.61</v>
      </c>
      <c r="I4280">
        <v>36.69</v>
      </c>
    </row>
    <row r="4281" spans="1:11" x14ac:dyDescent="0.25">
      <c r="A4281" t="s">
        <v>20</v>
      </c>
      <c r="B4281">
        <v>890189</v>
      </c>
      <c r="C4281" t="s">
        <v>5099</v>
      </c>
      <c r="D4281">
        <v>25.56</v>
      </c>
      <c r="E4281">
        <v>24.54</v>
      </c>
      <c r="F4281">
        <v>24.36</v>
      </c>
      <c r="G4281">
        <v>24.65</v>
      </c>
      <c r="H4281">
        <v>25.56</v>
      </c>
      <c r="I4281">
        <v>26.4</v>
      </c>
    </row>
    <row r="4282" spans="1:11" x14ac:dyDescent="0.25">
      <c r="A4282" t="s">
        <v>20</v>
      </c>
      <c r="B4282">
        <v>935321</v>
      </c>
      <c r="C4282" t="s">
        <v>5100</v>
      </c>
      <c r="D4282">
        <v>1002</v>
      </c>
      <c r="E4282">
        <v>1026.97</v>
      </c>
      <c r="F4282">
        <v>1047.6600000000001</v>
      </c>
      <c r="G4282">
        <v>1062.31</v>
      </c>
      <c r="H4282">
        <v>1066.0899999999999</v>
      </c>
      <c r="I4282">
        <v>1057.99</v>
      </c>
      <c r="J4282">
        <v>1092</v>
      </c>
      <c r="K4282">
        <v>999</v>
      </c>
    </row>
    <row r="4283" spans="1:11" x14ac:dyDescent="0.25">
      <c r="A4283" t="s">
        <v>20</v>
      </c>
      <c r="B4283">
        <v>935351</v>
      </c>
      <c r="C4283" t="s">
        <v>5101</v>
      </c>
      <c r="D4283">
        <v>1060</v>
      </c>
      <c r="E4283">
        <v>1059.9000000000001</v>
      </c>
      <c r="F4283">
        <v>1057.57</v>
      </c>
      <c r="G4283">
        <v>1052.27</v>
      </c>
      <c r="H4283">
        <v>1045.6099999999999</v>
      </c>
      <c r="I4283">
        <v>1046.52</v>
      </c>
      <c r="J4283">
        <v>1115</v>
      </c>
      <c r="K4283">
        <v>1000</v>
      </c>
    </row>
    <row r="4284" spans="1:11" x14ac:dyDescent="0.25">
      <c r="A4284" t="s">
        <v>20</v>
      </c>
      <c r="B4284">
        <v>935383</v>
      </c>
      <c r="C4284" t="s">
        <v>5102</v>
      </c>
      <c r="D4284">
        <v>10.58</v>
      </c>
      <c r="E4284">
        <v>10.58</v>
      </c>
      <c r="F4284">
        <v>10.58</v>
      </c>
      <c r="G4284">
        <v>10.56</v>
      </c>
      <c r="H4284">
        <v>10.52</v>
      </c>
      <c r="I4284">
        <v>10.97</v>
      </c>
      <c r="J4284">
        <v>10.64</v>
      </c>
      <c r="K4284">
        <v>10</v>
      </c>
    </row>
    <row r="4285" spans="1:11" x14ac:dyDescent="0.25">
      <c r="A4285" t="s">
        <v>20</v>
      </c>
      <c r="B4285">
        <v>935506</v>
      </c>
      <c r="C4285" t="s">
        <v>5103</v>
      </c>
      <c r="D4285">
        <v>1039.99</v>
      </c>
      <c r="E4285">
        <v>1037.77</v>
      </c>
      <c r="F4285">
        <v>1036.44</v>
      </c>
      <c r="G4285">
        <v>1041.48</v>
      </c>
      <c r="H4285">
        <v>1056.3900000000001</v>
      </c>
      <c r="I4285">
        <v>1075.23</v>
      </c>
      <c r="J4285">
        <v>1131.99</v>
      </c>
      <c r="K4285">
        <v>1015</v>
      </c>
    </row>
    <row r="4286" spans="1:11" x14ac:dyDescent="0.25">
      <c r="A4286" t="s">
        <v>20</v>
      </c>
      <c r="B4286">
        <v>935510</v>
      </c>
      <c r="C4286" t="s">
        <v>5104</v>
      </c>
      <c r="D4286">
        <v>1123.99</v>
      </c>
      <c r="E4286">
        <v>1116.27</v>
      </c>
      <c r="F4286">
        <v>1121.04</v>
      </c>
      <c r="G4286">
        <v>1128.71</v>
      </c>
      <c r="H4286">
        <v>1141.08</v>
      </c>
      <c r="I4286">
        <v>1167.47</v>
      </c>
      <c r="J4286">
        <v>1199</v>
      </c>
      <c r="K4286">
        <v>1062.4000000000001</v>
      </c>
    </row>
    <row r="4287" spans="1:11" x14ac:dyDescent="0.25">
      <c r="A4287" t="s">
        <v>20</v>
      </c>
      <c r="B4287">
        <v>935514</v>
      </c>
      <c r="C4287" t="s">
        <v>5105</v>
      </c>
      <c r="D4287">
        <v>1234</v>
      </c>
      <c r="E4287">
        <v>1230.69</v>
      </c>
      <c r="F4287">
        <v>1223.8599999999999</v>
      </c>
      <c r="G4287">
        <v>1222.25</v>
      </c>
      <c r="H4287">
        <v>1226.95</v>
      </c>
      <c r="I4287">
        <v>1257.1099999999999</v>
      </c>
      <c r="J4287">
        <v>1311</v>
      </c>
      <c r="K4287">
        <v>1160.01</v>
      </c>
    </row>
    <row r="4288" spans="1:11" x14ac:dyDescent="0.25">
      <c r="A4288" t="s">
        <v>20</v>
      </c>
      <c r="B4288">
        <v>935540</v>
      </c>
      <c r="C4288" t="s">
        <v>5106</v>
      </c>
      <c r="D4288">
        <v>1045.29</v>
      </c>
      <c r="E4288">
        <v>1073.77</v>
      </c>
      <c r="F4288">
        <v>1077.83</v>
      </c>
      <c r="G4288">
        <v>1077.9000000000001</v>
      </c>
      <c r="H4288">
        <v>1073.69</v>
      </c>
      <c r="I4288">
        <v>1081.07</v>
      </c>
      <c r="J4288">
        <v>1144.98</v>
      </c>
      <c r="K4288">
        <v>1035.1099999999999</v>
      </c>
    </row>
    <row r="4289" spans="1:11" x14ac:dyDescent="0.25">
      <c r="A4289" t="s">
        <v>20</v>
      </c>
      <c r="B4289">
        <v>935544</v>
      </c>
      <c r="C4289" t="s">
        <v>6510</v>
      </c>
      <c r="D4289">
        <v>1105</v>
      </c>
      <c r="E4289">
        <v>1133.4100000000001</v>
      </c>
      <c r="F4289">
        <v>1134.9100000000001</v>
      </c>
      <c r="G4289">
        <v>1140.6400000000001</v>
      </c>
      <c r="H4289">
        <v>1159.71</v>
      </c>
      <c r="I4289">
        <v>1161.51</v>
      </c>
      <c r="J4289">
        <v>1331.9</v>
      </c>
      <c r="K4289">
        <v>1100</v>
      </c>
    </row>
    <row r="4290" spans="1:11" x14ac:dyDescent="0.25">
      <c r="A4290" t="s">
        <v>20</v>
      </c>
      <c r="B4290">
        <v>935548</v>
      </c>
      <c r="C4290" t="s">
        <v>5107</v>
      </c>
      <c r="D4290">
        <v>1188</v>
      </c>
      <c r="E4290">
        <v>1207.8499999999999</v>
      </c>
      <c r="F4290">
        <v>1217.25</v>
      </c>
      <c r="G4290">
        <v>1219.52</v>
      </c>
      <c r="H4290">
        <v>1218.53</v>
      </c>
      <c r="I4290">
        <v>1238.3800000000001</v>
      </c>
      <c r="J4290">
        <v>1369.57</v>
      </c>
      <c r="K4290">
        <v>1175.1199999999999</v>
      </c>
    </row>
    <row r="4291" spans="1:11" x14ac:dyDescent="0.25">
      <c r="A4291" t="s">
        <v>20</v>
      </c>
      <c r="B4291">
        <v>935572</v>
      </c>
      <c r="C4291" t="s">
        <v>5830</v>
      </c>
      <c r="D4291">
        <v>1038</v>
      </c>
      <c r="E4291">
        <v>1036.78</v>
      </c>
      <c r="F4291">
        <v>1046.76</v>
      </c>
      <c r="G4291">
        <v>1059.3900000000001</v>
      </c>
      <c r="H4291">
        <v>1070.05</v>
      </c>
      <c r="I4291">
        <v>1092.0999999999999</v>
      </c>
      <c r="J4291">
        <v>1148.93</v>
      </c>
      <c r="K4291">
        <v>1024</v>
      </c>
    </row>
    <row r="4292" spans="1:11" x14ac:dyDescent="0.25">
      <c r="A4292" t="s">
        <v>20</v>
      </c>
      <c r="B4292">
        <v>935574</v>
      </c>
      <c r="C4292" t="s">
        <v>5108</v>
      </c>
      <c r="D4292">
        <v>1120.05</v>
      </c>
      <c r="E4292">
        <v>1119.7</v>
      </c>
      <c r="F4292">
        <v>1122.4100000000001</v>
      </c>
      <c r="G4292">
        <v>1132.8399999999999</v>
      </c>
      <c r="H4292">
        <v>1148.26</v>
      </c>
      <c r="I4292">
        <v>1169.58</v>
      </c>
      <c r="J4292">
        <v>1198.25</v>
      </c>
      <c r="K4292">
        <v>1102.01</v>
      </c>
    </row>
    <row r="4293" spans="1:11" x14ac:dyDescent="0.25">
      <c r="A4293" t="s">
        <v>20</v>
      </c>
      <c r="B4293">
        <v>935576</v>
      </c>
      <c r="C4293" t="s">
        <v>6511</v>
      </c>
      <c r="D4293">
        <v>1194.99</v>
      </c>
      <c r="E4293">
        <v>1215.19</v>
      </c>
      <c r="F4293">
        <v>1222.29</v>
      </c>
      <c r="G4293">
        <v>1223.0999999999999</v>
      </c>
      <c r="H4293">
        <v>1227.74</v>
      </c>
      <c r="I4293">
        <v>1246.5899999999999</v>
      </c>
      <c r="J4293">
        <v>1343.85</v>
      </c>
      <c r="K4293">
        <v>1156.4000000000001</v>
      </c>
    </row>
    <row r="4294" spans="1:11" x14ac:dyDescent="0.25">
      <c r="A4294" t="s">
        <v>20</v>
      </c>
      <c r="B4294">
        <v>935580</v>
      </c>
      <c r="C4294" t="s">
        <v>5109</v>
      </c>
      <c r="D4294">
        <v>1097.56</v>
      </c>
      <c r="E4294">
        <v>1087.31</v>
      </c>
      <c r="F4294">
        <v>1082.52</v>
      </c>
      <c r="G4294">
        <v>1076.8800000000001</v>
      </c>
      <c r="H4294">
        <v>1072.51</v>
      </c>
      <c r="I4294">
        <v>1093.9000000000001</v>
      </c>
      <c r="J4294">
        <v>1148.99</v>
      </c>
      <c r="K4294">
        <v>1033</v>
      </c>
    </row>
    <row r="4295" spans="1:11" x14ac:dyDescent="0.25">
      <c r="A4295" t="s">
        <v>20</v>
      </c>
      <c r="B4295">
        <v>935584</v>
      </c>
      <c r="C4295" t="s">
        <v>5110</v>
      </c>
      <c r="D4295">
        <v>1171.0999999999999</v>
      </c>
      <c r="E4295">
        <v>1170.94</v>
      </c>
      <c r="F4295">
        <v>1170.23</v>
      </c>
      <c r="G4295">
        <v>1168.4000000000001</v>
      </c>
      <c r="H4295">
        <v>1164.6099999999999</v>
      </c>
      <c r="I4295">
        <v>1167.83</v>
      </c>
      <c r="J4295">
        <v>1175</v>
      </c>
      <c r="K4295">
        <v>1135</v>
      </c>
    </row>
    <row r="4296" spans="1:11" x14ac:dyDescent="0.25">
      <c r="A4296" t="s">
        <v>20</v>
      </c>
      <c r="B4296">
        <v>935616</v>
      </c>
      <c r="C4296" t="s">
        <v>5111</v>
      </c>
      <c r="D4296">
        <v>1090.02</v>
      </c>
      <c r="E4296">
        <v>1088.5899999999999</v>
      </c>
      <c r="F4296">
        <v>1085.3</v>
      </c>
      <c r="G4296">
        <v>1081.8499999999999</v>
      </c>
      <c r="H4296">
        <v>1078.73</v>
      </c>
      <c r="I4296">
        <v>1095.5899999999999</v>
      </c>
      <c r="J4296">
        <v>1278.9000000000001</v>
      </c>
      <c r="K4296">
        <v>1040.06</v>
      </c>
    </row>
    <row r="4297" spans="1:11" x14ac:dyDescent="0.25">
      <c r="A4297" t="s">
        <v>20</v>
      </c>
      <c r="B4297">
        <v>935618</v>
      </c>
      <c r="C4297" t="s">
        <v>5112</v>
      </c>
      <c r="D4297">
        <v>1196.24</v>
      </c>
      <c r="E4297">
        <v>1184.6300000000001</v>
      </c>
      <c r="F4297">
        <v>1181.55</v>
      </c>
      <c r="G4297">
        <v>1178.52</v>
      </c>
      <c r="H4297">
        <v>1172.8</v>
      </c>
      <c r="I4297">
        <v>1186.3</v>
      </c>
      <c r="J4297">
        <v>1196.99</v>
      </c>
      <c r="K4297">
        <v>1130.6500000000001</v>
      </c>
    </row>
    <row r="4298" spans="1:11" x14ac:dyDescent="0.25">
      <c r="A4298" t="s">
        <v>20</v>
      </c>
      <c r="B4298">
        <v>935620</v>
      </c>
      <c r="C4298" t="s">
        <v>5113</v>
      </c>
      <c r="D4298">
        <v>1246</v>
      </c>
      <c r="E4298">
        <v>1243.3699999999999</v>
      </c>
      <c r="F4298">
        <v>1235.95</v>
      </c>
      <c r="G4298">
        <v>1228.1099999999999</v>
      </c>
      <c r="H4298">
        <v>1226.0899999999999</v>
      </c>
      <c r="I4298">
        <v>1242.07</v>
      </c>
      <c r="J4298">
        <v>1299.99</v>
      </c>
      <c r="K4298">
        <v>1170.9100000000001</v>
      </c>
    </row>
    <row r="4299" spans="1:11" x14ac:dyDescent="0.25">
      <c r="A4299" t="s">
        <v>20</v>
      </c>
      <c r="B4299">
        <v>935640</v>
      </c>
      <c r="C4299" t="s">
        <v>5114</v>
      </c>
      <c r="D4299">
        <v>1080.01</v>
      </c>
      <c r="E4299">
        <v>1085.52</v>
      </c>
      <c r="F4299">
        <v>1086.6400000000001</v>
      </c>
      <c r="G4299">
        <v>1083</v>
      </c>
      <c r="H4299">
        <v>1075.6099999999999</v>
      </c>
      <c r="I4299">
        <v>1083.1500000000001</v>
      </c>
      <c r="J4299">
        <v>1165.05</v>
      </c>
      <c r="K4299">
        <v>1035.1600000000001</v>
      </c>
    </row>
    <row r="4300" spans="1:11" x14ac:dyDescent="0.25">
      <c r="A4300" t="s">
        <v>20</v>
      </c>
      <c r="B4300">
        <v>935642</v>
      </c>
      <c r="C4300" t="s">
        <v>5115</v>
      </c>
      <c r="D4300">
        <v>1180</v>
      </c>
      <c r="E4300">
        <v>1174.98</v>
      </c>
      <c r="F4300">
        <v>1173.4100000000001</v>
      </c>
      <c r="G4300">
        <v>1171.1600000000001</v>
      </c>
      <c r="H4300">
        <v>1165.42</v>
      </c>
      <c r="I4300">
        <v>1175.54</v>
      </c>
      <c r="J4300">
        <v>1188.99</v>
      </c>
      <c r="K4300">
        <v>1130</v>
      </c>
    </row>
    <row r="4301" spans="1:11" x14ac:dyDescent="0.25">
      <c r="A4301" t="s">
        <v>20</v>
      </c>
      <c r="B4301">
        <v>935664</v>
      </c>
      <c r="C4301" t="s">
        <v>5116</v>
      </c>
      <c r="D4301">
        <v>1147</v>
      </c>
      <c r="E4301">
        <v>1124.18</v>
      </c>
      <c r="F4301">
        <v>1120.83</v>
      </c>
      <c r="G4301">
        <v>1130.02</v>
      </c>
      <c r="H4301">
        <v>1160.27</v>
      </c>
      <c r="I4301">
        <v>1163.6300000000001</v>
      </c>
      <c r="J4301">
        <v>1448</v>
      </c>
      <c r="K4301">
        <v>1036</v>
      </c>
    </row>
    <row r="4302" spans="1:11" x14ac:dyDescent="0.25">
      <c r="A4302" t="s">
        <v>20</v>
      </c>
      <c r="B4302">
        <v>935666</v>
      </c>
      <c r="C4302" t="s">
        <v>5117</v>
      </c>
      <c r="D4302">
        <v>1133.19</v>
      </c>
      <c r="E4302">
        <v>1138.47</v>
      </c>
      <c r="F4302">
        <v>1139.6500000000001</v>
      </c>
      <c r="G4302">
        <v>1143.27</v>
      </c>
      <c r="H4302">
        <v>1156.8499999999999</v>
      </c>
      <c r="I4302">
        <v>1178.3399999999999</v>
      </c>
      <c r="J4302">
        <v>1204.9000000000001</v>
      </c>
      <c r="K4302">
        <v>1128</v>
      </c>
    </row>
    <row r="4303" spans="1:11" x14ac:dyDescent="0.25">
      <c r="A4303" t="s">
        <v>20</v>
      </c>
      <c r="B4303">
        <v>935672</v>
      </c>
      <c r="C4303" t="s">
        <v>6041</v>
      </c>
      <c r="D4303">
        <v>1110.75</v>
      </c>
      <c r="E4303">
        <v>1089.06</v>
      </c>
      <c r="F4303">
        <v>1085.1099999999999</v>
      </c>
      <c r="G4303">
        <v>1081.42</v>
      </c>
      <c r="H4303">
        <v>1079.6600000000001</v>
      </c>
      <c r="I4303">
        <v>1094.46</v>
      </c>
      <c r="J4303">
        <v>1179.49</v>
      </c>
      <c r="K4303">
        <v>1033.06</v>
      </c>
    </row>
    <row r="4304" spans="1:11" x14ac:dyDescent="0.25">
      <c r="A4304" t="s">
        <v>20</v>
      </c>
      <c r="B4304">
        <v>935674</v>
      </c>
      <c r="C4304" t="s">
        <v>5118</v>
      </c>
      <c r="D4304">
        <v>1197</v>
      </c>
      <c r="E4304">
        <v>1193.94</v>
      </c>
      <c r="F4304">
        <v>1192.22</v>
      </c>
      <c r="G4304">
        <v>1188.7</v>
      </c>
      <c r="H4304">
        <v>1180.8599999999999</v>
      </c>
      <c r="I4304">
        <v>1181.29</v>
      </c>
      <c r="J4304">
        <v>1202</v>
      </c>
      <c r="K4304">
        <v>1148</v>
      </c>
    </row>
    <row r="4305" spans="1:11" x14ac:dyDescent="0.25">
      <c r="A4305" t="s">
        <v>20</v>
      </c>
      <c r="B4305">
        <v>935682</v>
      </c>
      <c r="C4305" t="s">
        <v>5119</v>
      </c>
      <c r="D4305">
        <v>1136</v>
      </c>
      <c r="E4305">
        <v>1133.49</v>
      </c>
      <c r="F4305">
        <v>1133.1500000000001</v>
      </c>
      <c r="G4305">
        <v>1137.9000000000001</v>
      </c>
      <c r="H4305">
        <v>1152.18</v>
      </c>
      <c r="I4305">
        <v>1175.8800000000001</v>
      </c>
      <c r="J4305">
        <v>1209.9000000000001</v>
      </c>
      <c r="K4305">
        <v>1112.55</v>
      </c>
    </row>
    <row r="4306" spans="1:11" x14ac:dyDescent="0.25">
      <c r="A4306" t="s">
        <v>20</v>
      </c>
      <c r="B4306">
        <v>935684</v>
      </c>
      <c r="C4306" t="s">
        <v>6042</v>
      </c>
      <c r="D4306">
        <v>1259.9000000000001</v>
      </c>
      <c r="E4306">
        <v>1133.76</v>
      </c>
      <c r="F4306">
        <v>1145.21</v>
      </c>
      <c r="G4306">
        <v>1149.73</v>
      </c>
      <c r="H4306">
        <v>1113.3499999999999</v>
      </c>
      <c r="I4306">
        <v>1060.17</v>
      </c>
    </row>
    <row r="4307" spans="1:11" x14ac:dyDescent="0.25">
      <c r="A4307" t="s">
        <v>20</v>
      </c>
      <c r="B4307">
        <v>935688</v>
      </c>
      <c r="C4307" t="s">
        <v>5120</v>
      </c>
      <c r="D4307">
        <v>1081.8</v>
      </c>
      <c r="E4307">
        <v>1080.25</v>
      </c>
      <c r="F4307">
        <v>1077.4100000000001</v>
      </c>
      <c r="G4307">
        <v>1074.3</v>
      </c>
      <c r="H4307">
        <v>1069.92</v>
      </c>
      <c r="I4307">
        <v>1081.8499999999999</v>
      </c>
      <c r="J4307">
        <v>1095</v>
      </c>
      <c r="K4307">
        <v>1039</v>
      </c>
    </row>
    <row r="4308" spans="1:11" x14ac:dyDescent="0.25">
      <c r="A4308" t="s">
        <v>20</v>
      </c>
      <c r="B4308">
        <v>935690</v>
      </c>
      <c r="C4308" t="s">
        <v>5121</v>
      </c>
      <c r="D4308">
        <v>1171.3499999999999</v>
      </c>
      <c r="E4308">
        <v>1170.22</v>
      </c>
      <c r="F4308">
        <v>1169.8900000000001</v>
      </c>
      <c r="G4308">
        <v>1168.69</v>
      </c>
      <c r="H4308">
        <v>1163.8699999999999</v>
      </c>
      <c r="I4308">
        <v>1169.23</v>
      </c>
      <c r="J4308">
        <v>1175</v>
      </c>
      <c r="K4308">
        <v>1140</v>
      </c>
    </row>
    <row r="4309" spans="1:11" x14ac:dyDescent="0.25">
      <c r="A4309" t="s">
        <v>20</v>
      </c>
      <c r="B4309">
        <v>935752</v>
      </c>
      <c r="C4309" t="s">
        <v>5122</v>
      </c>
      <c r="D4309">
        <v>1050.83</v>
      </c>
      <c r="E4309">
        <v>1050.81</v>
      </c>
      <c r="F4309">
        <v>1050.43</v>
      </c>
      <c r="G4309">
        <v>1049.31</v>
      </c>
      <c r="H4309">
        <v>1046.49</v>
      </c>
      <c r="I4309">
        <v>1059.45</v>
      </c>
      <c r="J4309">
        <v>1054.99</v>
      </c>
      <c r="K4309">
        <v>1020</v>
      </c>
    </row>
    <row r="4310" spans="1:11" x14ac:dyDescent="0.25">
      <c r="A4310" t="s">
        <v>20</v>
      </c>
      <c r="B4310">
        <v>935760</v>
      </c>
      <c r="C4310" t="s">
        <v>6512</v>
      </c>
      <c r="D4310">
        <v>1886</v>
      </c>
      <c r="E4310">
        <v>1900.93</v>
      </c>
      <c r="F4310">
        <v>1899.24</v>
      </c>
      <c r="G4310">
        <v>1891.2</v>
      </c>
      <c r="H4310">
        <v>1873.11</v>
      </c>
      <c r="I4310">
        <v>1760.84</v>
      </c>
      <c r="J4310">
        <v>1937.25</v>
      </c>
      <c r="K4310">
        <v>1672.8</v>
      </c>
    </row>
    <row r="4311" spans="1:11" x14ac:dyDescent="0.25">
      <c r="A4311" t="s">
        <v>20</v>
      </c>
      <c r="B4311">
        <v>935788</v>
      </c>
      <c r="C4311" t="s">
        <v>5123</v>
      </c>
      <c r="D4311">
        <v>985</v>
      </c>
      <c r="E4311">
        <v>991.96</v>
      </c>
      <c r="F4311">
        <v>991.33</v>
      </c>
      <c r="G4311">
        <v>986.42</v>
      </c>
      <c r="H4311">
        <v>983.16</v>
      </c>
      <c r="I4311">
        <v>995.31</v>
      </c>
      <c r="J4311">
        <v>1049</v>
      </c>
      <c r="K4311">
        <v>957</v>
      </c>
    </row>
    <row r="4312" spans="1:11" x14ac:dyDescent="0.25">
      <c r="A4312" t="s">
        <v>20</v>
      </c>
      <c r="B4312">
        <v>935856</v>
      </c>
      <c r="C4312" t="s">
        <v>5831</v>
      </c>
      <c r="D4312">
        <v>962.4</v>
      </c>
      <c r="E4312">
        <v>963.01</v>
      </c>
      <c r="F4312">
        <v>963.69</v>
      </c>
      <c r="G4312">
        <v>962.89</v>
      </c>
      <c r="H4312">
        <v>958.19</v>
      </c>
      <c r="I4312">
        <v>927.65</v>
      </c>
      <c r="J4312">
        <v>1000</v>
      </c>
      <c r="K4312">
        <v>791</v>
      </c>
    </row>
    <row r="4313" spans="1:11" x14ac:dyDescent="0.25">
      <c r="A4313" t="s">
        <v>20</v>
      </c>
      <c r="B4313">
        <v>935858</v>
      </c>
      <c r="C4313" t="s">
        <v>6513</v>
      </c>
      <c r="D4313">
        <v>960</v>
      </c>
      <c r="E4313">
        <v>975.74</v>
      </c>
      <c r="F4313">
        <v>975.18</v>
      </c>
      <c r="G4313">
        <v>970.7</v>
      </c>
      <c r="H4313">
        <v>965.15</v>
      </c>
      <c r="I4313">
        <v>961.39</v>
      </c>
    </row>
    <row r="4314" spans="1:11" x14ac:dyDescent="0.25">
      <c r="A4314" t="s">
        <v>20</v>
      </c>
      <c r="B4314">
        <v>935860</v>
      </c>
      <c r="C4314" t="s">
        <v>5124</v>
      </c>
      <c r="D4314">
        <v>921.01</v>
      </c>
      <c r="E4314">
        <v>928.15</v>
      </c>
      <c r="F4314">
        <v>931.23</v>
      </c>
      <c r="G4314">
        <v>942.85</v>
      </c>
      <c r="H4314">
        <v>957.09</v>
      </c>
      <c r="I4314">
        <v>944.29</v>
      </c>
      <c r="J4314">
        <v>1030</v>
      </c>
      <c r="K4314">
        <v>914</v>
      </c>
    </row>
    <row r="4315" spans="1:11" x14ac:dyDescent="0.25">
      <c r="A4315" t="s">
        <v>20</v>
      </c>
      <c r="B4315">
        <v>935862</v>
      </c>
      <c r="C4315" t="s">
        <v>6514</v>
      </c>
      <c r="D4315">
        <v>1630</v>
      </c>
      <c r="E4315">
        <v>1663.72</v>
      </c>
      <c r="F4315">
        <v>1644.05</v>
      </c>
      <c r="G4315">
        <v>1583.3</v>
      </c>
      <c r="H4315">
        <v>1426.63</v>
      </c>
      <c r="I4315">
        <v>1168.6099999999999</v>
      </c>
    </row>
    <row r="4316" spans="1:11" x14ac:dyDescent="0.25">
      <c r="A4316" t="s">
        <v>20</v>
      </c>
      <c r="B4316">
        <v>935868</v>
      </c>
      <c r="C4316" t="s">
        <v>5125</v>
      </c>
      <c r="D4316">
        <v>951.1</v>
      </c>
      <c r="E4316">
        <v>932.06</v>
      </c>
      <c r="F4316">
        <v>926.47</v>
      </c>
      <c r="G4316">
        <v>927.11</v>
      </c>
      <c r="H4316">
        <v>940.26</v>
      </c>
      <c r="I4316">
        <v>939.81</v>
      </c>
      <c r="J4316">
        <v>1001</v>
      </c>
      <c r="K4316">
        <v>880</v>
      </c>
    </row>
    <row r="4317" spans="1:11" x14ac:dyDescent="0.25">
      <c r="A4317" t="s">
        <v>20</v>
      </c>
      <c r="B4317">
        <v>935966</v>
      </c>
      <c r="C4317" t="s">
        <v>6043</v>
      </c>
      <c r="D4317">
        <v>1765</v>
      </c>
      <c r="E4317">
        <v>1754.94</v>
      </c>
      <c r="F4317">
        <v>1738.68</v>
      </c>
      <c r="G4317">
        <v>1711.1</v>
      </c>
      <c r="H4317">
        <v>1650.76</v>
      </c>
      <c r="I4317">
        <v>1438.74</v>
      </c>
      <c r="J4317">
        <v>1765</v>
      </c>
      <c r="K4317">
        <v>1401</v>
      </c>
    </row>
    <row r="4318" spans="1:11" x14ac:dyDescent="0.25">
      <c r="A4318" t="s">
        <v>20</v>
      </c>
      <c r="B4318">
        <v>936044</v>
      </c>
      <c r="C4318" t="s">
        <v>6515</v>
      </c>
      <c r="D4318">
        <v>1015.05</v>
      </c>
      <c r="E4318">
        <v>1001.6</v>
      </c>
      <c r="F4318">
        <v>1007.28</v>
      </c>
      <c r="G4318">
        <v>1009.74</v>
      </c>
      <c r="H4318">
        <v>1012.09</v>
      </c>
      <c r="I4318">
        <v>1016.42</v>
      </c>
      <c r="J4318">
        <v>1070</v>
      </c>
      <c r="K4318">
        <v>926.31</v>
      </c>
    </row>
    <row r="4319" spans="1:11" x14ac:dyDescent="0.25">
      <c r="A4319" t="s">
        <v>20</v>
      </c>
      <c r="B4319">
        <v>936048</v>
      </c>
      <c r="C4319" t="s">
        <v>5832</v>
      </c>
      <c r="D4319">
        <v>1028</v>
      </c>
      <c r="E4319">
        <v>1033.1400000000001</v>
      </c>
      <c r="F4319">
        <v>1030.24</v>
      </c>
      <c r="G4319">
        <v>1024.02</v>
      </c>
      <c r="H4319">
        <v>1018.59</v>
      </c>
      <c r="I4319">
        <v>1028.1300000000001</v>
      </c>
      <c r="J4319">
        <v>1079.8499999999999</v>
      </c>
      <c r="K4319">
        <v>971.35</v>
      </c>
    </row>
    <row r="4320" spans="1:11" x14ac:dyDescent="0.25">
      <c r="A4320" t="s">
        <v>20</v>
      </c>
      <c r="B4320">
        <v>936096</v>
      </c>
      <c r="C4320" t="s">
        <v>6044</v>
      </c>
      <c r="D4320">
        <v>997</v>
      </c>
      <c r="E4320">
        <v>996.27</v>
      </c>
      <c r="F4320">
        <v>993.42</v>
      </c>
      <c r="G4320">
        <v>985</v>
      </c>
      <c r="H4320">
        <v>972.07</v>
      </c>
      <c r="I4320">
        <v>980.92</v>
      </c>
    </row>
    <row r="4321" spans="1:11" x14ac:dyDescent="0.25">
      <c r="A4321" t="s">
        <v>20</v>
      </c>
      <c r="B4321">
        <v>936130</v>
      </c>
      <c r="C4321" t="s">
        <v>5833</v>
      </c>
      <c r="D4321">
        <v>904.5</v>
      </c>
      <c r="E4321">
        <v>909.3</v>
      </c>
      <c r="F4321">
        <v>910.88</v>
      </c>
      <c r="G4321">
        <v>912.22</v>
      </c>
      <c r="H4321">
        <v>914.89</v>
      </c>
      <c r="I4321">
        <v>914.09</v>
      </c>
      <c r="J4321">
        <v>1010.2</v>
      </c>
      <c r="K4321">
        <v>866</v>
      </c>
    </row>
    <row r="4322" spans="1:11" x14ac:dyDescent="0.25">
      <c r="A4322" t="s">
        <v>20</v>
      </c>
      <c r="B4322">
        <v>936132</v>
      </c>
      <c r="C4322" t="s">
        <v>5834</v>
      </c>
      <c r="D4322">
        <v>975.73</v>
      </c>
      <c r="E4322">
        <v>963.2</v>
      </c>
      <c r="F4322">
        <v>955.36</v>
      </c>
      <c r="G4322">
        <v>948.93</v>
      </c>
      <c r="H4322">
        <v>948.09</v>
      </c>
      <c r="I4322">
        <v>936.12</v>
      </c>
      <c r="J4322">
        <v>1039.9000000000001</v>
      </c>
      <c r="K4322">
        <v>910</v>
      </c>
    </row>
    <row r="4323" spans="1:11" x14ac:dyDescent="0.25">
      <c r="A4323" t="s">
        <v>20</v>
      </c>
      <c r="B4323">
        <v>936224</v>
      </c>
      <c r="C4323" t="s">
        <v>5126</v>
      </c>
      <c r="D4323">
        <v>1056</v>
      </c>
      <c r="E4323">
        <v>1054.42</v>
      </c>
      <c r="F4323">
        <v>1051.56</v>
      </c>
      <c r="G4323">
        <v>1048.43</v>
      </c>
      <c r="H4323">
        <v>1046.51</v>
      </c>
      <c r="I4323">
        <v>1060.6199999999999</v>
      </c>
      <c r="J4323">
        <v>1138.0999999999999</v>
      </c>
      <c r="K4323">
        <v>1000</v>
      </c>
    </row>
    <row r="4324" spans="1:11" x14ac:dyDescent="0.25">
      <c r="A4324" t="s">
        <v>20</v>
      </c>
      <c r="B4324">
        <v>936226</v>
      </c>
      <c r="C4324" t="s">
        <v>5835</v>
      </c>
      <c r="D4324">
        <v>998</v>
      </c>
      <c r="E4324">
        <v>1000.92</v>
      </c>
      <c r="F4324">
        <v>1003.07</v>
      </c>
      <c r="G4324">
        <v>1007.17</v>
      </c>
      <c r="H4324">
        <v>1014.44</v>
      </c>
      <c r="I4324">
        <v>1020.6</v>
      </c>
      <c r="J4324">
        <v>1054</v>
      </c>
      <c r="K4324">
        <v>990</v>
      </c>
    </row>
    <row r="4325" spans="1:11" x14ac:dyDescent="0.25">
      <c r="A4325" t="s">
        <v>20</v>
      </c>
      <c r="B4325">
        <v>936230</v>
      </c>
      <c r="C4325" t="s">
        <v>6045</v>
      </c>
      <c r="D4325">
        <v>1025</v>
      </c>
      <c r="E4325">
        <v>1031.31</v>
      </c>
      <c r="F4325">
        <v>1032.73</v>
      </c>
      <c r="G4325">
        <v>1032.8499999999999</v>
      </c>
      <c r="H4325">
        <v>1035.6300000000001</v>
      </c>
      <c r="I4325">
        <v>1039.3499999999999</v>
      </c>
      <c r="J4325">
        <v>1089</v>
      </c>
      <c r="K4325">
        <v>1006</v>
      </c>
    </row>
    <row r="4326" spans="1:11" x14ac:dyDescent="0.25">
      <c r="A4326" t="s">
        <v>20</v>
      </c>
      <c r="B4326">
        <v>936236</v>
      </c>
      <c r="C4326" t="s">
        <v>5127</v>
      </c>
      <c r="D4326">
        <v>1052</v>
      </c>
      <c r="E4326">
        <v>1047.96</v>
      </c>
      <c r="F4326">
        <v>1046.27</v>
      </c>
      <c r="G4326">
        <v>1047.57</v>
      </c>
      <c r="H4326">
        <v>1057.74</v>
      </c>
      <c r="I4326">
        <v>1071.72</v>
      </c>
      <c r="J4326">
        <v>1212</v>
      </c>
      <c r="K4326">
        <v>1011</v>
      </c>
    </row>
    <row r="4327" spans="1:11" x14ac:dyDescent="0.25">
      <c r="A4327" t="s">
        <v>20</v>
      </c>
      <c r="B4327">
        <v>936252</v>
      </c>
      <c r="C4327" t="s">
        <v>5128</v>
      </c>
      <c r="D4327">
        <v>964</v>
      </c>
      <c r="E4327">
        <v>976.9</v>
      </c>
      <c r="F4327">
        <v>974.65</v>
      </c>
      <c r="G4327">
        <v>973.56</v>
      </c>
      <c r="H4327">
        <v>973.92</v>
      </c>
      <c r="I4327">
        <v>965.66</v>
      </c>
      <c r="J4327">
        <v>1004</v>
      </c>
      <c r="K4327">
        <v>913</v>
      </c>
    </row>
    <row r="4328" spans="1:11" x14ac:dyDescent="0.25">
      <c r="A4328" t="s">
        <v>20</v>
      </c>
      <c r="B4328">
        <v>936254</v>
      </c>
      <c r="C4328" t="s">
        <v>5129</v>
      </c>
      <c r="D4328">
        <v>980</v>
      </c>
      <c r="E4328">
        <v>968.46</v>
      </c>
      <c r="F4328">
        <v>966.45</v>
      </c>
      <c r="G4328">
        <v>967.06</v>
      </c>
      <c r="H4328">
        <v>971.04</v>
      </c>
      <c r="I4328">
        <v>976.39</v>
      </c>
      <c r="J4328">
        <v>1055</v>
      </c>
      <c r="K4328">
        <v>902</v>
      </c>
    </row>
    <row r="4329" spans="1:11" x14ac:dyDescent="0.25">
      <c r="A4329" t="s">
        <v>20</v>
      </c>
      <c r="B4329">
        <v>936278</v>
      </c>
      <c r="C4329" t="s">
        <v>5130</v>
      </c>
      <c r="D4329">
        <v>833</v>
      </c>
      <c r="E4329">
        <v>841.26</v>
      </c>
      <c r="F4329">
        <v>856.35</v>
      </c>
      <c r="G4329">
        <v>871.76</v>
      </c>
      <c r="H4329">
        <v>894.72</v>
      </c>
      <c r="I4329">
        <v>920.52</v>
      </c>
      <c r="J4329">
        <v>1150</v>
      </c>
      <c r="K4329">
        <v>816</v>
      </c>
    </row>
    <row r="4330" spans="1:11" x14ac:dyDescent="0.25">
      <c r="A4330" t="s">
        <v>20</v>
      </c>
      <c r="B4330">
        <v>936282</v>
      </c>
      <c r="C4330" t="s">
        <v>5836</v>
      </c>
      <c r="D4330">
        <v>964</v>
      </c>
      <c r="E4330">
        <v>949.92</v>
      </c>
      <c r="F4330">
        <v>945.03</v>
      </c>
      <c r="G4330">
        <v>933.88</v>
      </c>
      <c r="H4330">
        <v>927.8</v>
      </c>
      <c r="I4330">
        <v>937.5</v>
      </c>
      <c r="J4330">
        <v>1008</v>
      </c>
      <c r="K4330">
        <v>825.26</v>
      </c>
    </row>
    <row r="4331" spans="1:11" x14ac:dyDescent="0.25">
      <c r="A4331" t="s">
        <v>20</v>
      </c>
      <c r="B4331">
        <v>936294</v>
      </c>
      <c r="C4331" t="s">
        <v>5131</v>
      </c>
      <c r="D4331">
        <v>1068.9000000000001</v>
      </c>
      <c r="E4331">
        <v>1069.53</v>
      </c>
      <c r="F4331">
        <v>1068.99</v>
      </c>
      <c r="G4331">
        <v>1069.52</v>
      </c>
      <c r="H4331">
        <v>1079.08</v>
      </c>
      <c r="I4331">
        <v>1109.8</v>
      </c>
      <c r="J4331">
        <v>1176</v>
      </c>
      <c r="K4331">
        <v>1035</v>
      </c>
    </row>
    <row r="4332" spans="1:11" x14ac:dyDescent="0.25">
      <c r="A4332" t="s">
        <v>20</v>
      </c>
      <c r="B4332">
        <v>936308</v>
      </c>
      <c r="C4332" t="s">
        <v>6046</v>
      </c>
      <c r="D4332">
        <v>997</v>
      </c>
      <c r="E4332">
        <v>991.74</v>
      </c>
      <c r="F4332">
        <v>993.94</v>
      </c>
      <c r="G4332">
        <v>993.92</v>
      </c>
      <c r="H4332">
        <v>976.21</v>
      </c>
      <c r="I4332">
        <v>889.16</v>
      </c>
    </row>
    <row r="4333" spans="1:11" x14ac:dyDescent="0.25">
      <c r="A4333" t="s">
        <v>20</v>
      </c>
      <c r="B4333">
        <v>936320</v>
      </c>
      <c r="C4333" t="s">
        <v>5132</v>
      </c>
      <c r="D4333">
        <v>1043</v>
      </c>
      <c r="E4333">
        <v>1036.76</v>
      </c>
      <c r="F4333">
        <v>1037.67</v>
      </c>
      <c r="G4333">
        <v>1036.1600000000001</v>
      </c>
      <c r="H4333">
        <v>1031.08</v>
      </c>
      <c r="I4333">
        <v>1018.7</v>
      </c>
      <c r="J4333">
        <v>1060</v>
      </c>
      <c r="K4333">
        <v>901.55</v>
      </c>
    </row>
    <row r="4334" spans="1:11" x14ac:dyDescent="0.25">
      <c r="A4334" t="s">
        <v>20</v>
      </c>
      <c r="B4334">
        <v>936322</v>
      </c>
      <c r="C4334" t="s">
        <v>5837</v>
      </c>
      <c r="D4334">
        <v>1050</v>
      </c>
      <c r="E4334">
        <v>1055.72</v>
      </c>
      <c r="F4334">
        <v>1061.3599999999999</v>
      </c>
      <c r="G4334">
        <v>1064.18</v>
      </c>
      <c r="H4334">
        <v>1060.1600000000001</v>
      </c>
      <c r="I4334">
        <v>1022.13</v>
      </c>
      <c r="J4334">
        <v>1201</v>
      </c>
      <c r="K4334">
        <v>940.06</v>
      </c>
    </row>
    <row r="4335" spans="1:11" x14ac:dyDescent="0.25">
      <c r="A4335" t="s">
        <v>20</v>
      </c>
      <c r="B4335">
        <v>936326</v>
      </c>
      <c r="C4335" t="s">
        <v>5575</v>
      </c>
      <c r="D4335">
        <v>1013.93</v>
      </c>
      <c r="E4335">
        <v>1032.54</v>
      </c>
      <c r="F4335">
        <v>1035.23</v>
      </c>
      <c r="G4335">
        <v>1036.3399999999999</v>
      </c>
      <c r="H4335">
        <v>1039.42</v>
      </c>
      <c r="I4335">
        <v>1022.98</v>
      </c>
      <c r="J4335">
        <v>1213.8499999999999</v>
      </c>
      <c r="K4335">
        <v>901</v>
      </c>
    </row>
    <row r="4336" spans="1:11" x14ac:dyDescent="0.25">
      <c r="A4336" t="s">
        <v>20</v>
      </c>
      <c r="B4336">
        <v>936354</v>
      </c>
      <c r="C4336" t="s">
        <v>6516</v>
      </c>
      <c r="D4336">
        <v>1825.79</v>
      </c>
      <c r="E4336">
        <v>1639.36</v>
      </c>
      <c r="F4336">
        <v>1504.62</v>
      </c>
      <c r="G4336">
        <v>1312.08</v>
      </c>
      <c r="H4336">
        <v>1081.04</v>
      </c>
      <c r="I4336">
        <v>905.18</v>
      </c>
    </row>
    <row r="4337" spans="1:11" x14ac:dyDescent="0.25">
      <c r="A4337" t="s">
        <v>20</v>
      </c>
      <c r="B4337">
        <v>936360</v>
      </c>
      <c r="C4337" t="s">
        <v>5838</v>
      </c>
      <c r="D4337">
        <v>995</v>
      </c>
      <c r="E4337">
        <v>994.94</v>
      </c>
      <c r="F4337">
        <v>995.47</v>
      </c>
      <c r="G4337">
        <v>996.51</v>
      </c>
      <c r="H4337">
        <v>999.36</v>
      </c>
      <c r="I4337">
        <v>1011.5</v>
      </c>
      <c r="J4337">
        <v>1050</v>
      </c>
      <c r="K4337">
        <v>925.2</v>
      </c>
    </row>
    <row r="4338" spans="1:11" x14ac:dyDescent="0.25">
      <c r="A4338" t="s">
        <v>20</v>
      </c>
      <c r="B4338">
        <v>936366</v>
      </c>
      <c r="C4338" t="s">
        <v>5133</v>
      </c>
      <c r="D4338">
        <v>1093.07</v>
      </c>
      <c r="E4338">
        <v>1095.1400000000001</v>
      </c>
      <c r="F4338">
        <v>1092.82</v>
      </c>
      <c r="G4338">
        <v>1086.73</v>
      </c>
      <c r="H4338">
        <v>1072.95</v>
      </c>
      <c r="I4338">
        <v>1062.49</v>
      </c>
      <c r="J4338">
        <v>1102</v>
      </c>
      <c r="K4338">
        <v>1000</v>
      </c>
    </row>
    <row r="4339" spans="1:11" x14ac:dyDescent="0.25">
      <c r="A4339" t="s">
        <v>20</v>
      </c>
      <c r="B4339">
        <v>936372</v>
      </c>
      <c r="C4339" t="s">
        <v>5134</v>
      </c>
      <c r="D4339">
        <v>1610.06</v>
      </c>
      <c r="E4339">
        <v>1619.63</v>
      </c>
      <c r="F4339">
        <v>1618.7</v>
      </c>
      <c r="G4339">
        <v>1612.33</v>
      </c>
      <c r="H4339">
        <v>1587.09</v>
      </c>
      <c r="I4339">
        <v>1430.21</v>
      </c>
      <c r="J4339">
        <v>1639.99</v>
      </c>
      <c r="K4339">
        <v>1300</v>
      </c>
    </row>
    <row r="4340" spans="1:11" x14ac:dyDescent="0.25">
      <c r="A4340" t="s">
        <v>20</v>
      </c>
      <c r="B4340">
        <v>936374</v>
      </c>
      <c r="C4340" t="s">
        <v>5135</v>
      </c>
      <c r="D4340">
        <v>1650</v>
      </c>
      <c r="E4340">
        <v>1641.57</v>
      </c>
      <c r="F4340">
        <v>1638.57</v>
      </c>
      <c r="G4340">
        <v>1631.97</v>
      </c>
      <c r="H4340">
        <v>1614.45</v>
      </c>
      <c r="I4340">
        <v>1547.96</v>
      </c>
      <c r="J4340">
        <v>1650</v>
      </c>
      <c r="K4340">
        <v>1352.4</v>
      </c>
    </row>
    <row r="4341" spans="1:11" x14ac:dyDescent="0.25">
      <c r="A4341" t="s">
        <v>20</v>
      </c>
      <c r="B4341">
        <v>936380</v>
      </c>
      <c r="C4341" t="s">
        <v>5136</v>
      </c>
      <c r="D4341">
        <v>1090</v>
      </c>
      <c r="E4341">
        <v>1091.02</v>
      </c>
      <c r="F4341">
        <v>1089.5999999999999</v>
      </c>
      <c r="G4341">
        <v>1086.02</v>
      </c>
      <c r="H4341">
        <v>1076.67</v>
      </c>
      <c r="I4341">
        <v>1061.1199999999999</v>
      </c>
      <c r="J4341">
        <v>1096</v>
      </c>
      <c r="K4341">
        <v>950</v>
      </c>
    </row>
    <row r="4342" spans="1:11" x14ac:dyDescent="0.25">
      <c r="A4342" t="s">
        <v>20</v>
      </c>
      <c r="B4342">
        <v>936382</v>
      </c>
      <c r="C4342" t="s">
        <v>5137</v>
      </c>
      <c r="D4342">
        <v>995.84</v>
      </c>
      <c r="E4342">
        <v>997.37</v>
      </c>
      <c r="F4342">
        <v>997.36</v>
      </c>
      <c r="G4342">
        <v>997.73</v>
      </c>
      <c r="H4342">
        <v>998.93</v>
      </c>
      <c r="I4342">
        <v>1006.78</v>
      </c>
      <c r="J4342">
        <v>1174</v>
      </c>
      <c r="K4342">
        <v>927.1</v>
      </c>
    </row>
    <row r="4343" spans="1:11" x14ac:dyDescent="0.25">
      <c r="A4343" t="s">
        <v>20</v>
      </c>
      <c r="B4343">
        <v>936386</v>
      </c>
      <c r="C4343" t="s">
        <v>5138</v>
      </c>
      <c r="D4343">
        <v>1025</v>
      </c>
      <c r="E4343">
        <v>1028.45</v>
      </c>
      <c r="F4343">
        <v>1030.74</v>
      </c>
      <c r="G4343">
        <v>1033.6300000000001</v>
      </c>
      <c r="H4343">
        <v>1039.6199999999999</v>
      </c>
      <c r="I4343">
        <v>1045.99</v>
      </c>
      <c r="J4343">
        <v>1139.0999999999999</v>
      </c>
      <c r="K4343">
        <v>1013</v>
      </c>
    </row>
    <row r="4344" spans="1:11" x14ac:dyDescent="0.25">
      <c r="A4344" t="s">
        <v>20</v>
      </c>
      <c r="B4344">
        <v>936392</v>
      </c>
      <c r="C4344" t="s">
        <v>5139</v>
      </c>
      <c r="D4344">
        <v>991</v>
      </c>
      <c r="E4344">
        <v>991.98</v>
      </c>
      <c r="F4344">
        <v>993.54</v>
      </c>
      <c r="G4344">
        <v>995.36</v>
      </c>
      <c r="H4344">
        <v>995.51</v>
      </c>
      <c r="I4344">
        <v>995.43</v>
      </c>
      <c r="J4344">
        <v>1098</v>
      </c>
      <c r="K4344">
        <v>900</v>
      </c>
    </row>
    <row r="4345" spans="1:11" x14ac:dyDescent="0.25">
      <c r="A4345" t="s">
        <v>20</v>
      </c>
      <c r="B4345">
        <v>936394</v>
      </c>
      <c r="C4345" t="s">
        <v>5140</v>
      </c>
      <c r="D4345">
        <v>1084</v>
      </c>
      <c r="E4345">
        <v>1082.92</v>
      </c>
      <c r="F4345">
        <v>1081.4100000000001</v>
      </c>
      <c r="G4345">
        <v>1079.0999999999999</v>
      </c>
      <c r="H4345">
        <v>1069.99</v>
      </c>
      <c r="I4345">
        <v>1045.79</v>
      </c>
      <c r="J4345">
        <v>1255</v>
      </c>
      <c r="K4345">
        <v>950</v>
      </c>
    </row>
    <row r="4346" spans="1:11" x14ac:dyDescent="0.25">
      <c r="A4346" t="s">
        <v>20</v>
      </c>
      <c r="B4346">
        <v>936396</v>
      </c>
      <c r="C4346" t="s">
        <v>5141</v>
      </c>
      <c r="D4346">
        <v>1597</v>
      </c>
      <c r="E4346">
        <v>1596.55</v>
      </c>
      <c r="F4346">
        <v>1595.35</v>
      </c>
      <c r="G4346">
        <v>1591.23</v>
      </c>
      <c r="H4346">
        <v>1577.06</v>
      </c>
      <c r="I4346">
        <v>1497.04</v>
      </c>
      <c r="J4346">
        <v>1624</v>
      </c>
      <c r="K4346">
        <v>1523.3</v>
      </c>
    </row>
    <row r="4347" spans="1:11" x14ac:dyDescent="0.25">
      <c r="A4347" t="s">
        <v>20</v>
      </c>
      <c r="B4347">
        <v>936398</v>
      </c>
      <c r="C4347" t="s">
        <v>5142</v>
      </c>
      <c r="D4347">
        <v>977</v>
      </c>
      <c r="E4347">
        <v>991.74</v>
      </c>
      <c r="F4347">
        <v>996.58</v>
      </c>
      <c r="G4347">
        <v>999.93</v>
      </c>
      <c r="H4347">
        <v>1002.42</v>
      </c>
      <c r="I4347">
        <v>1004.87</v>
      </c>
      <c r="J4347">
        <v>1030</v>
      </c>
      <c r="K4347">
        <v>963</v>
      </c>
    </row>
    <row r="4348" spans="1:11" x14ac:dyDescent="0.25">
      <c r="A4348" t="s">
        <v>20</v>
      </c>
      <c r="B4348">
        <v>936400</v>
      </c>
      <c r="C4348" t="s">
        <v>5143</v>
      </c>
      <c r="D4348">
        <v>1034</v>
      </c>
      <c r="E4348">
        <v>1061.08</v>
      </c>
      <c r="F4348">
        <v>1070.18</v>
      </c>
      <c r="G4348">
        <v>1070.53</v>
      </c>
      <c r="H4348">
        <v>1058.74</v>
      </c>
      <c r="I4348">
        <v>1032.47</v>
      </c>
      <c r="J4348">
        <v>1295</v>
      </c>
      <c r="K4348">
        <v>892.8</v>
      </c>
    </row>
    <row r="4349" spans="1:11" x14ac:dyDescent="0.25">
      <c r="A4349" t="s">
        <v>20</v>
      </c>
      <c r="B4349">
        <v>936408</v>
      </c>
      <c r="C4349" t="s">
        <v>5144</v>
      </c>
      <c r="D4349">
        <v>1053.19</v>
      </c>
      <c r="E4349">
        <v>1053.0999999999999</v>
      </c>
      <c r="F4349">
        <v>1052.3599999999999</v>
      </c>
      <c r="G4349">
        <v>1050.58</v>
      </c>
      <c r="H4349">
        <v>1045.31</v>
      </c>
      <c r="I4349">
        <v>1047.8499999999999</v>
      </c>
      <c r="J4349">
        <v>1074.9000000000001</v>
      </c>
      <c r="K4349">
        <v>1010</v>
      </c>
    </row>
    <row r="4350" spans="1:11" x14ac:dyDescent="0.25">
      <c r="A4350" t="s">
        <v>20</v>
      </c>
      <c r="B4350">
        <v>936412</v>
      </c>
      <c r="C4350" t="s">
        <v>5145</v>
      </c>
      <c r="D4350">
        <v>1079.01</v>
      </c>
      <c r="E4350">
        <v>1080.1600000000001</v>
      </c>
      <c r="F4350">
        <v>1079.8900000000001</v>
      </c>
      <c r="G4350">
        <v>1077.94</v>
      </c>
      <c r="H4350">
        <v>1073.06</v>
      </c>
      <c r="I4350">
        <v>1076.29</v>
      </c>
      <c r="J4350">
        <v>1087</v>
      </c>
      <c r="K4350">
        <v>1047.06</v>
      </c>
    </row>
    <row r="4351" spans="1:11" x14ac:dyDescent="0.25">
      <c r="A4351" t="s">
        <v>20</v>
      </c>
      <c r="B4351">
        <v>936416</v>
      </c>
      <c r="C4351" t="s">
        <v>5146</v>
      </c>
      <c r="D4351">
        <v>1120</v>
      </c>
      <c r="E4351">
        <v>1115.19</v>
      </c>
      <c r="F4351">
        <v>1111.73</v>
      </c>
      <c r="G4351">
        <v>1105.3900000000001</v>
      </c>
      <c r="H4351">
        <v>1095.5999999999999</v>
      </c>
      <c r="I4351">
        <v>1101.82</v>
      </c>
      <c r="J4351">
        <v>1166.5</v>
      </c>
      <c r="K4351">
        <v>1045.05</v>
      </c>
    </row>
    <row r="4352" spans="1:11" x14ac:dyDescent="0.25">
      <c r="A4352" t="s">
        <v>20</v>
      </c>
      <c r="B4352">
        <v>936450</v>
      </c>
      <c r="C4352" t="s">
        <v>6047</v>
      </c>
      <c r="D4352">
        <v>1575</v>
      </c>
      <c r="E4352">
        <v>1496.11</v>
      </c>
      <c r="F4352">
        <v>1418.72</v>
      </c>
      <c r="G4352">
        <v>1285.95</v>
      </c>
      <c r="H4352">
        <v>1083.52</v>
      </c>
      <c r="I4352">
        <v>899.9</v>
      </c>
    </row>
    <row r="4353" spans="1:11" x14ac:dyDescent="0.25">
      <c r="A4353" t="s">
        <v>20</v>
      </c>
      <c r="B4353">
        <v>936452</v>
      </c>
      <c r="C4353" t="s">
        <v>5147</v>
      </c>
      <c r="D4353">
        <v>1000</v>
      </c>
      <c r="E4353">
        <v>1002</v>
      </c>
      <c r="F4353">
        <v>1002.33</v>
      </c>
      <c r="G4353">
        <v>1002.49</v>
      </c>
      <c r="H4353">
        <v>1004.64</v>
      </c>
      <c r="I4353">
        <v>1011.75</v>
      </c>
      <c r="J4353">
        <v>1039.75</v>
      </c>
      <c r="K4353">
        <v>922</v>
      </c>
    </row>
    <row r="4354" spans="1:11" x14ac:dyDescent="0.25">
      <c r="A4354" t="s">
        <v>20</v>
      </c>
      <c r="B4354">
        <v>936454</v>
      </c>
      <c r="C4354" t="s">
        <v>6517</v>
      </c>
      <c r="D4354">
        <v>1025</v>
      </c>
      <c r="E4354">
        <v>1019.69</v>
      </c>
      <c r="F4354">
        <v>1023.56</v>
      </c>
      <c r="G4354">
        <v>1033.77</v>
      </c>
      <c r="H4354">
        <v>1049.8900000000001</v>
      </c>
      <c r="I4354">
        <v>1045.19</v>
      </c>
      <c r="J4354">
        <v>1234.8</v>
      </c>
      <c r="K4354">
        <v>915</v>
      </c>
    </row>
    <row r="4355" spans="1:11" x14ac:dyDescent="0.25">
      <c r="A4355" t="s">
        <v>20</v>
      </c>
      <c r="B4355">
        <v>936458</v>
      </c>
      <c r="C4355" t="s">
        <v>5148</v>
      </c>
      <c r="D4355">
        <v>1064.01</v>
      </c>
      <c r="E4355">
        <v>1064.68</v>
      </c>
      <c r="F4355">
        <v>1063</v>
      </c>
      <c r="G4355">
        <v>1058.8599999999999</v>
      </c>
      <c r="H4355">
        <v>1052.22</v>
      </c>
      <c r="I4355">
        <v>1053.54</v>
      </c>
      <c r="J4355">
        <v>1285</v>
      </c>
      <c r="K4355">
        <v>990</v>
      </c>
    </row>
    <row r="4356" spans="1:11" x14ac:dyDescent="0.25">
      <c r="A4356" t="s">
        <v>20</v>
      </c>
      <c r="B4356">
        <v>936464</v>
      </c>
      <c r="C4356" t="s">
        <v>5149</v>
      </c>
      <c r="D4356">
        <v>1539.97</v>
      </c>
      <c r="E4356">
        <v>1533.6</v>
      </c>
      <c r="F4356">
        <v>1530.47</v>
      </c>
      <c r="G4356">
        <v>1523.92</v>
      </c>
      <c r="H4356">
        <v>1503.22</v>
      </c>
      <c r="I4356">
        <v>1376.05</v>
      </c>
      <c r="J4356">
        <v>1539.97</v>
      </c>
      <c r="K4356">
        <v>1404</v>
      </c>
    </row>
    <row r="4357" spans="1:11" x14ac:dyDescent="0.25">
      <c r="A4357" t="s">
        <v>20</v>
      </c>
      <c r="B4357">
        <v>936476</v>
      </c>
      <c r="C4357" t="s">
        <v>6048</v>
      </c>
      <c r="D4357">
        <v>1010</v>
      </c>
      <c r="E4357">
        <v>1009.1</v>
      </c>
      <c r="F4357">
        <v>1010.22</v>
      </c>
      <c r="G4357">
        <v>1015.06</v>
      </c>
      <c r="H4357">
        <v>1020.36</v>
      </c>
      <c r="I4357">
        <v>1052.57</v>
      </c>
      <c r="J4357">
        <v>1223</v>
      </c>
      <c r="K4357">
        <v>980.6</v>
      </c>
    </row>
    <row r="4358" spans="1:11" x14ac:dyDescent="0.25">
      <c r="A4358" t="s">
        <v>20</v>
      </c>
      <c r="B4358">
        <v>936482</v>
      </c>
      <c r="C4358" t="s">
        <v>5839</v>
      </c>
      <c r="D4358">
        <v>1000</v>
      </c>
      <c r="E4358">
        <v>998.36</v>
      </c>
      <c r="F4358">
        <v>998.87</v>
      </c>
      <c r="G4358">
        <v>999.77</v>
      </c>
      <c r="H4358">
        <v>1002.48</v>
      </c>
      <c r="I4358">
        <v>1015.27</v>
      </c>
      <c r="J4358">
        <v>1025</v>
      </c>
      <c r="K4358">
        <v>901.05</v>
      </c>
    </row>
    <row r="4359" spans="1:11" x14ac:dyDescent="0.25">
      <c r="A4359" t="s">
        <v>20</v>
      </c>
      <c r="B4359">
        <v>936490</v>
      </c>
      <c r="C4359" t="s">
        <v>5576</v>
      </c>
      <c r="D4359">
        <v>1563.75</v>
      </c>
      <c r="E4359">
        <v>1556.52</v>
      </c>
      <c r="F4359">
        <v>1547.43</v>
      </c>
      <c r="G4359">
        <v>1530.07</v>
      </c>
      <c r="H4359">
        <v>1480.43</v>
      </c>
      <c r="I4359">
        <v>1265.05</v>
      </c>
      <c r="J4359">
        <v>1565</v>
      </c>
      <c r="K4359">
        <v>1201.4000000000001</v>
      </c>
    </row>
    <row r="4360" spans="1:11" x14ac:dyDescent="0.25">
      <c r="A4360" t="s">
        <v>20</v>
      </c>
      <c r="B4360">
        <v>936492</v>
      </c>
      <c r="C4360" t="s">
        <v>5840</v>
      </c>
      <c r="D4360">
        <v>1560</v>
      </c>
      <c r="E4360">
        <v>1555.62</v>
      </c>
      <c r="F4360">
        <v>1553.85</v>
      </c>
      <c r="G4360">
        <v>1551.3</v>
      </c>
      <c r="H4360">
        <v>1539.6</v>
      </c>
      <c r="I4360">
        <v>1456.69</v>
      </c>
      <c r="J4360">
        <v>1589</v>
      </c>
      <c r="K4360">
        <v>1421.02</v>
      </c>
    </row>
    <row r="4361" spans="1:11" x14ac:dyDescent="0.25">
      <c r="A4361" t="s">
        <v>20</v>
      </c>
      <c r="B4361">
        <v>936506</v>
      </c>
      <c r="C4361" t="s">
        <v>5150</v>
      </c>
      <c r="D4361">
        <v>1057.99</v>
      </c>
      <c r="E4361">
        <v>1052.25</v>
      </c>
      <c r="F4361">
        <v>1044.5899999999999</v>
      </c>
      <c r="G4361">
        <v>1035.49</v>
      </c>
      <c r="H4361">
        <v>1025.8499999999999</v>
      </c>
      <c r="I4361">
        <v>1006.97</v>
      </c>
      <c r="J4361">
        <v>1248.8</v>
      </c>
      <c r="K4361">
        <v>842.52</v>
      </c>
    </row>
    <row r="4362" spans="1:11" x14ac:dyDescent="0.25">
      <c r="A4362" t="s">
        <v>20</v>
      </c>
      <c r="B4362">
        <v>936508</v>
      </c>
      <c r="C4362" t="s">
        <v>5151</v>
      </c>
      <c r="D4362">
        <v>1579.8</v>
      </c>
      <c r="E4362">
        <v>1578.84</v>
      </c>
      <c r="F4362">
        <v>1574.53</v>
      </c>
      <c r="G4362">
        <v>1566.06</v>
      </c>
      <c r="H4362">
        <v>1539.44</v>
      </c>
      <c r="I4362">
        <v>1372.47</v>
      </c>
      <c r="J4362">
        <v>1600.45</v>
      </c>
      <c r="K4362">
        <v>1416.17</v>
      </c>
    </row>
    <row r="4363" spans="1:11" x14ac:dyDescent="0.25">
      <c r="A4363" t="s">
        <v>20</v>
      </c>
      <c r="B4363">
        <v>936520</v>
      </c>
      <c r="C4363" t="s">
        <v>5152</v>
      </c>
      <c r="D4363">
        <v>1060</v>
      </c>
      <c r="E4363">
        <v>1059.67</v>
      </c>
      <c r="F4363">
        <v>1059.29</v>
      </c>
      <c r="G4363">
        <v>1057.76</v>
      </c>
      <c r="H4363">
        <v>1051.96</v>
      </c>
      <c r="I4363">
        <v>1055.74</v>
      </c>
      <c r="J4363">
        <v>1063.95</v>
      </c>
      <c r="K4363">
        <v>1020</v>
      </c>
    </row>
    <row r="4364" spans="1:11" x14ac:dyDescent="0.25">
      <c r="A4364" t="s">
        <v>20</v>
      </c>
      <c r="B4364">
        <v>936524</v>
      </c>
      <c r="C4364" t="s">
        <v>5153</v>
      </c>
      <c r="D4364">
        <v>1000</v>
      </c>
      <c r="E4364">
        <v>1004.96</v>
      </c>
      <c r="F4364">
        <v>1005.56</v>
      </c>
      <c r="G4364">
        <v>1006.34</v>
      </c>
      <c r="H4364">
        <v>1009.35</v>
      </c>
      <c r="I4364">
        <v>1027.78</v>
      </c>
      <c r="J4364">
        <v>1044.99</v>
      </c>
      <c r="K4364">
        <v>965.01</v>
      </c>
    </row>
    <row r="4365" spans="1:11" x14ac:dyDescent="0.25">
      <c r="A4365" t="s">
        <v>20</v>
      </c>
      <c r="B4365">
        <v>936532</v>
      </c>
      <c r="C4365" t="s">
        <v>6049</v>
      </c>
      <c r="D4365">
        <v>1052.3399999999999</v>
      </c>
      <c r="E4365">
        <v>1065.3499999999999</v>
      </c>
      <c r="F4365">
        <v>1067.6400000000001</v>
      </c>
      <c r="G4365">
        <v>1069.8499999999999</v>
      </c>
      <c r="H4365">
        <v>1076.28</v>
      </c>
      <c r="I4365">
        <v>1096.57</v>
      </c>
      <c r="J4365">
        <v>1190</v>
      </c>
      <c r="K4365">
        <v>1050</v>
      </c>
    </row>
    <row r="4366" spans="1:11" x14ac:dyDescent="0.25">
      <c r="A4366" t="s">
        <v>20</v>
      </c>
      <c r="B4366">
        <v>936538</v>
      </c>
      <c r="C4366" t="s">
        <v>5841</v>
      </c>
      <c r="D4366">
        <v>995.06</v>
      </c>
      <c r="E4366">
        <v>998.5</v>
      </c>
      <c r="F4366">
        <v>999.27</v>
      </c>
      <c r="G4366">
        <v>999.65</v>
      </c>
      <c r="H4366">
        <v>1001.15</v>
      </c>
      <c r="I4366">
        <v>1011.58</v>
      </c>
      <c r="J4366">
        <v>1016</v>
      </c>
      <c r="K4366">
        <v>901.2</v>
      </c>
    </row>
    <row r="4367" spans="1:11" x14ac:dyDescent="0.25">
      <c r="A4367" t="s">
        <v>20</v>
      </c>
      <c r="B4367">
        <v>936544</v>
      </c>
      <c r="C4367" t="s">
        <v>5154</v>
      </c>
      <c r="D4367">
        <v>1065</v>
      </c>
      <c r="E4367">
        <v>1061.25</v>
      </c>
      <c r="F4367">
        <v>1058.42</v>
      </c>
      <c r="G4367">
        <v>1054.53</v>
      </c>
      <c r="H4367">
        <v>1047.03</v>
      </c>
      <c r="I4367">
        <v>1051.1099999999999</v>
      </c>
      <c r="J4367">
        <v>1065.5</v>
      </c>
      <c r="K4367">
        <v>1008.26</v>
      </c>
    </row>
    <row r="4368" spans="1:11" x14ac:dyDescent="0.25">
      <c r="A4368" t="s">
        <v>20</v>
      </c>
      <c r="B4368">
        <v>936550</v>
      </c>
      <c r="C4368" t="s">
        <v>5842</v>
      </c>
      <c r="D4368">
        <v>1534.8</v>
      </c>
      <c r="E4368">
        <v>1523.43</v>
      </c>
      <c r="F4368">
        <v>1519.6</v>
      </c>
      <c r="G4368">
        <v>1512.5</v>
      </c>
      <c r="H4368">
        <v>1490.11</v>
      </c>
      <c r="I4368">
        <v>1359.12</v>
      </c>
      <c r="J4368">
        <v>1534.8</v>
      </c>
      <c r="K4368">
        <v>1280</v>
      </c>
    </row>
    <row r="4369" spans="1:11" x14ac:dyDescent="0.25">
      <c r="A4369" t="s">
        <v>20</v>
      </c>
      <c r="B4369">
        <v>936562</v>
      </c>
      <c r="C4369" t="s">
        <v>5155</v>
      </c>
      <c r="D4369">
        <v>1054</v>
      </c>
      <c r="E4369">
        <v>1048.82</v>
      </c>
      <c r="F4369">
        <v>1045.17</v>
      </c>
      <c r="G4369">
        <v>1039.95</v>
      </c>
      <c r="H4369">
        <v>1040.1500000000001</v>
      </c>
      <c r="I4369">
        <v>1053.69</v>
      </c>
      <c r="J4369">
        <v>1098</v>
      </c>
      <c r="K4369">
        <v>1000.11</v>
      </c>
    </row>
    <row r="4370" spans="1:11" x14ac:dyDescent="0.25">
      <c r="A4370" t="s">
        <v>20</v>
      </c>
      <c r="B4370">
        <v>936566</v>
      </c>
      <c r="C4370" t="s">
        <v>6050</v>
      </c>
      <c r="D4370">
        <v>1000</v>
      </c>
      <c r="E4370">
        <v>1001.29</v>
      </c>
      <c r="F4370">
        <v>1004.26</v>
      </c>
      <c r="G4370">
        <v>1009.45</v>
      </c>
      <c r="H4370">
        <v>1023.19</v>
      </c>
      <c r="I4370">
        <v>1035.5899999999999</v>
      </c>
      <c r="J4370">
        <v>1137.01</v>
      </c>
      <c r="K4370">
        <v>902.4</v>
      </c>
    </row>
    <row r="4371" spans="1:11" x14ac:dyDescent="0.25">
      <c r="A4371" t="s">
        <v>20</v>
      </c>
      <c r="B4371">
        <v>936570</v>
      </c>
      <c r="C4371" t="s">
        <v>5156</v>
      </c>
      <c r="D4371">
        <v>1456.72</v>
      </c>
      <c r="E4371">
        <v>1401.04</v>
      </c>
      <c r="F4371">
        <v>1411.26</v>
      </c>
      <c r="G4371">
        <v>1411.2</v>
      </c>
      <c r="H4371">
        <v>1357.76</v>
      </c>
      <c r="I4371">
        <v>1171.74</v>
      </c>
      <c r="J4371">
        <v>1495</v>
      </c>
      <c r="K4371">
        <v>1005</v>
      </c>
    </row>
    <row r="4372" spans="1:11" x14ac:dyDescent="0.25">
      <c r="A4372" t="s">
        <v>20</v>
      </c>
      <c r="B4372">
        <v>936574</v>
      </c>
      <c r="C4372" t="s">
        <v>6518</v>
      </c>
      <c r="D4372">
        <v>1070</v>
      </c>
      <c r="E4372">
        <v>1065.04</v>
      </c>
      <c r="F4372">
        <v>1064.79</v>
      </c>
      <c r="G4372">
        <v>1062.79</v>
      </c>
      <c r="H4372">
        <v>1064.9100000000001</v>
      </c>
      <c r="I4372">
        <v>1087.78</v>
      </c>
      <c r="J4372">
        <v>1209</v>
      </c>
      <c r="K4372">
        <v>1012.01</v>
      </c>
    </row>
    <row r="4373" spans="1:11" x14ac:dyDescent="0.25">
      <c r="A4373" t="s">
        <v>20</v>
      </c>
      <c r="B4373">
        <v>936578</v>
      </c>
      <c r="C4373" t="s">
        <v>5157</v>
      </c>
      <c r="D4373">
        <v>1025</v>
      </c>
      <c r="E4373">
        <v>1028.07</v>
      </c>
      <c r="F4373">
        <v>1030.07</v>
      </c>
      <c r="G4373">
        <v>1035.68</v>
      </c>
      <c r="H4373">
        <v>1051.71</v>
      </c>
      <c r="I4373">
        <v>1068.69</v>
      </c>
      <c r="J4373">
        <v>1160</v>
      </c>
      <c r="K4373">
        <v>1000</v>
      </c>
    </row>
    <row r="4374" spans="1:11" x14ac:dyDescent="0.25">
      <c r="A4374" t="s">
        <v>20</v>
      </c>
      <c r="B4374">
        <v>936604</v>
      </c>
      <c r="C4374" t="s">
        <v>5158</v>
      </c>
      <c r="D4374">
        <v>996.55</v>
      </c>
      <c r="E4374">
        <v>999.11</v>
      </c>
      <c r="F4374">
        <v>999.66</v>
      </c>
      <c r="G4374">
        <v>1000.01</v>
      </c>
      <c r="H4374">
        <v>1000.77</v>
      </c>
      <c r="I4374">
        <v>1007.29</v>
      </c>
      <c r="J4374">
        <v>1015</v>
      </c>
      <c r="K4374">
        <v>936.4</v>
      </c>
    </row>
    <row r="4375" spans="1:11" x14ac:dyDescent="0.25">
      <c r="A4375" t="s">
        <v>20</v>
      </c>
      <c r="B4375">
        <v>936606</v>
      </c>
      <c r="C4375" t="s">
        <v>5159</v>
      </c>
      <c r="D4375">
        <v>1511.8</v>
      </c>
      <c r="E4375">
        <v>1509.54</v>
      </c>
      <c r="F4375">
        <v>1507.2</v>
      </c>
      <c r="G4375">
        <v>1500.14</v>
      </c>
      <c r="H4375">
        <v>1471.98</v>
      </c>
      <c r="I4375">
        <v>1309.8900000000001</v>
      </c>
      <c r="J4375">
        <v>1728</v>
      </c>
      <c r="K4375">
        <v>1202</v>
      </c>
    </row>
    <row r="4376" spans="1:11" x14ac:dyDescent="0.25">
      <c r="A4376" t="s">
        <v>20</v>
      </c>
      <c r="B4376">
        <v>936622</v>
      </c>
      <c r="C4376" t="s">
        <v>6519</v>
      </c>
      <c r="D4376">
        <v>1533</v>
      </c>
      <c r="E4376">
        <v>1449.54</v>
      </c>
      <c r="F4376">
        <v>1363.09</v>
      </c>
      <c r="G4376">
        <v>1259.3399999999999</v>
      </c>
      <c r="H4376">
        <v>1138.68</v>
      </c>
      <c r="I4376">
        <v>1044.23</v>
      </c>
    </row>
    <row r="4377" spans="1:11" x14ac:dyDescent="0.25">
      <c r="A4377" t="s">
        <v>20</v>
      </c>
      <c r="B4377">
        <v>936642</v>
      </c>
      <c r="C4377" t="s">
        <v>5160</v>
      </c>
      <c r="D4377">
        <v>990.03</v>
      </c>
      <c r="E4377">
        <v>990.86</v>
      </c>
      <c r="F4377">
        <v>989.6</v>
      </c>
      <c r="G4377">
        <v>991.36</v>
      </c>
      <c r="H4377">
        <v>997.51</v>
      </c>
      <c r="I4377">
        <v>1009.81</v>
      </c>
      <c r="J4377">
        <v>1037</v>
      </c>
      <c r="K4377">
        <v>942.5</v>
      </c>
    </row>
    <row r="4378" spans="1:11" x14ac:dyDescent="0.25">
      <c r="A4378" t="s">
        <v>20</v>
      </c>
      <c r="B4378">
        <v>936648</v>
      </c>
      <c r="C4378" t="s">
        <v>5161</v>
      </c>
      <c r="D4378">
        <v>1049</v>
      </c>
      <c r="E4378">
        <v>1045.47</v>
      </c>
      <c r="F4378">
        <v>1042.6099999999999</v>
      </c>
      <c r="G4378">
        <v>1039.31</v>
      </c>
      <c r="H4378">
        <v>1043.27</v>
      </c>
      <c r="I4378">
        <v>1040.81</v>
      </c>
      <c r="J4378">
        <v>1114.95</v>
      </c>
      <c r="K4378">
        <v>948</v>
      </c>
    </row>
    <row r="4379" spans="1:11" x14ac:dyDescent="0.25">
      <c r="A4379" t="s">
        <v>20</v>
      </c>
      <c r="B4379">
        <v>936654</v>
      </c>
      <c r="C4379" t="s">
        <v>6520</v>
      </c>
      <c r="D4379">
        <v>1480.2</v>
      </c>
      <c r="E4379">
        <v>1481.42</v>
      </c>
      <c r="F4379">
        <v>1472.14</v>
      </c>
      <c r="G4379">
        <v>1452.51</v>
      </c>
      <c r="H4379">
        <v>1391.33</v>
      </c>
      <c r="I4379">
        <v>1191.48</v>
      </c>
      <c r="J4379">
        <v>1494</v>
      </c>
      <c r="K4379">
        <v>1061.05</v>
      </c>
    </row>
    <row r="4380" spans="1:11" x14ac:dyDescent="0.25">
      <c r="A4380" t="s">
        <v>20</v>
      </c>
      <c r="B4380">
        <v>936716</v>
      </c>
      <c r="C4380" t="s">
        <v>5162</v>
      </c>
      <c r="D4380">
        <v>993</v>
      </c>
      <c r="E4380">
        <v>989.73</v>
      </c>
      <c r="F4380">
        <v>988.64</v>
      </c>
      <c r="G4380">
        <v>988.21</v>
      </c>
      <c r="H4380">
        <v>988.12</v>
      </c>
      <c r="I4380">
        <v>989.5</v>
      </c>
      <c r="J4380">
        <v>1000</v>
      </c>
      <c r="K4380">
        <v>952.01</v>
      </c>
    </row>
    <row r="4381" spans="1:11" x14ac:dyDescent="0.25">
      <c r="A4381" t="s">
        <v>20</v>
      </c>
      <c r="B4381">
        <v>936718</v>
      </c>
      <c r="C4381" t="s">
        <v>5163</v>
      </c>
      <c r="D4381">
        <v>1035</v>
      </c>
      <c r="E4381">
        <v>1030.94</v>
      </c>
      <c r="F4381">
        <v>1028.03</v>
      </c>
      <c r="G4381">
        <v>1024.49</v>
      </c>
      <c r="H4381">
        <v>1019.43</v>
      </c>
      <c r="I4381">
        <v>1019.98</v>
      </c>
      <c r="J4381">
        <v>1039</v>
      </c>
      <c r="K4381">
        <v>951</v>
      </c>
    </row>
    <row r="4382" spans="1:11" x14ac:dyDescent="0.25">
      <c r="A4382" t="s">
        <v>20</v>
      </c>
      <c r="B4382">
        <v>936720</v>
      </c>
      <c r="C4382" t="s">
        <v>5164</v>
      </c>
      <c r="D4382">
        <v>1520</v>
      </c>
      <c r="E4382">
        <v>1520.87</v>
      </c>
      <c r="F4382">
        <v>1519.94</v>
      </c>
      <c r="G4382">
        <v>1515.73</v>
      </c>
      <c r="H4382">
        <v>1496.06</v>
      </c>
      <c r="I4382">
        <v>1389.24</v>
      </c>
      <c r="J4382">
        <v>1800</v>
      </c>
      <c r="K4382">
        <v>1400.45</v>
      </c>
    </row>
    <row r="4383" spans="1:11" x14ac:dyDescent="0.25">
      <c r="A4383" t="s">
        <v>20</v>
      </c>
      <c r="B4383">
        <v>936722</v>
      </c>
      <c r="C4383" t="s">
        <v>5165</v>
      </c>
      <c r="D4383">
        <v>945</v>
      </c>
      <c r="E4383">
        <v>949.27</v>
      </c>
      <c r="F4383">
        <v>949.02</v>
      </c>
      <c r="G4383">
        <v>949.85</v>
      </c>
      <c r="H4383">
        <v>955.61</v>
      </c>
      <c r="I4383">
        <v>969.85</v>
      </c>
      <c r="J4383">
        <v>1008</v>
      </c>
      <c r="K4383">
        <v>921</v>
      </c>
    </row>
    <row r="4384" spans="1:11" x14ac:dyDescent="0.25">
      <c r="A4384" t="s">
        <v>20</v>
      </c>
      <c r="B4384">
        <v>936724</v>
      </c>
      <c r="C4384" t="s">
        <v>5166</v>
      </c>
      <c r="D4384">
        <v>994</v>
      </c>
      <c r="E4384">
        <v>989.21</v>
      </c>
      <c r="F4384">
        <v>993.25</v>
      </c>
      <c r="G4384">
        <v>995.65</v>
      </c>
      <c r="H4384">
        <v>1001.95</v>
      </c>
      <c r="I4384">
        <v>1006.83</v>
      </c>
      <c r="J4384">
        <v>1250</v>
      </c>
      <c r="K4384">
        <v>895</v>
      </c>
    </row>
    <row r="4385" spans="1:11" x14ac:dyDescent="0.25">
      <c r="A4385" t="s">
        <v>20</v>
      </c>
      <c r="B4385">
        <v>936730</v>
      </c>
      <c r="C4385" t="s">
        <v>5167</v>
      </c>
      <c r="D4385">
        <v>997</v>
      </c>
      <c r="E4385">
        <v>998.61</v>
      </c>
      <c r="F4385">
        <v>998.83</v>
      </c>
      <c r="G4385">
        <v>999.74</v>
      </c>
      <c r="H4385">
        <v>1002.96</v>
      </c>
      <c r="I4385">
        <v>1015.57</v>
      </c>
      <c r="J4385">
        <v>1020</v>
      </c>
      <c r="K4385">
        <v>880.3</v>
      </c>
    </row>
    <row r="4386" spans="1:11" x14ac:dyDescent="0.25">
      <c r="A4386" t="s">
        <v>20</v>
      </c>
      <c r="B4386">
        <v>936736</v>
      </c>
      <c r="C4386" t="s">
        <v>5168</v>
      </c>
      <c r="D4386">
        <v>1046.53</v>
      </c>
      <c r="E4386">
        <v>1041.01</v>
      </c>
      <c r="F4386">
        <v>1036.3</v>
      </c>
      <c r="G4386">
        <v>1031.8800000000001</v>
      </c>
      <c r="H4386">
        <v>1036.8399999999999</v>
      </c>
      <c r="I4386">
        <v>1055.47</v>
      </c>
      <c r="J4386">
        <v>1108</v>
      </c>
      <c r="K4386">
        <v>1004.01</v>
      </c>
    </row>
    <row r="4387" spans="1:11" x14ac:dyDescent="0.25">
      <c r="A4387" t="s">
        <v>20</v>
      </c>
      <c r="B4387">
        <v>936744</v>
      </c>
      <c r="C4387" t="s">
        <v>5843</v>
      </c>
      <c r="D4387">
        <v>1514</v>
      </c>
      <c r="E4387">
        <v>1503.84</v>
      </c>
      <c r="F4387">
        <v>1496.04</v>
      </c>
      <c r="G4387">
        <v>1486.21</v>
      </c>
      <c r="H4387">
        <v>1450.35</v>
      </c>
      <c r="I4387">
        <v>1278.54</v>
      </c>
      <c r="J4387">
        <v>1535</v>
      </c>
      <c r="K4387">
        <v>1250</v>
      </c>
    </row>
    <row r="4388" spans="1:11" x14ac:dyDescent="0.25">
      <c r="A4388" t="s">
        <v>20</v>
      </c>
      <c r="B4388">
        <v>936758</v>
      </c>
      <c r="C4388" t="s">
        <v>6521</v>
      </c>
      <c r="D4388">
        <v>975</v>
      </c>
      <c r="E4388">
        <v>980.03</v>
      </c>
      <c r="F4388">
        <v>984.9</v>
      </c>
      <c r="G4388">
        <v>988.65</v>
      </c>
      <c r="H4388">
        <v>986.1</v>
      </c>
      <c r="I4388">
        <v>969.94</v>
      </c>
      <c r="J4388">
        <v>1099</v>
      </c>
      <c r="K4388">
        <v>814.5</v>
      </c>
    </row>
    <row r="4389" spans="1:11" x14ac:dyDescent="0.25">
      <c r="A4389" t="s">
        <v>20</v>
      </c>
      <c r="B4389">
        <v>936782</v>
      </c>
      <c r="C4389" t="s">
        <v>5844</v>
      </c>
      <c r="D4389">
        <v>1168</v>
      </c>
      <c r="E4389">
        <v>1074.97</v>
      </c>
      <c r="F4389">
        <v>1047.58</v>
      </c>
      <c r="G4389">
        <v>1035.0899999999999</v>
      </c>
      <c r="H4389">
        <v>1038.5999999999999</v>
      </c>
      <c r="I4389">
        <v>1028.6500000000001</v>
      </c>
      <c r="J4389">
        <v>1400</v>
      </c>
      <c r="K4389">
        <v>975</v>
      </c>
    </row>
    <row r="4390" spans="1:11" x14ac:dyDescent="0.25">
      <c r="A4390" t="s">
        <v>20</v>
      </c>
      <c r="B4390">
        <v>936790</v>
      </c>
      <c r="C4390" t="s">
        <v>5169</v>
      </c>
      <c r="D4390">
        <v>1013</v>
      </c>
      <c r="E4390">
        <v>1012.67</v>
      </c>
      <c r="F4390">
        <v>1015</v>
      </c>
      <c r="G4390">
        <v>1023.75</v>
      </c>
      <c r="H4390">
        <v>1038.23</v>
      </c>
      <c r="I4390">
        <v>1035.45</v>
      </c>
      <c r="J4390">
        <v>1185</v>
      </c>
      <c r="K4390">
        <v>980</v>
      </c>
    </row>
    <row r="4391" spans="1:11" x14ac:dyDescent="0.25">
      <c r="A4391" t="s">
        <v>20</v>
      </c>
      <c r="B4391">
        <v>936792</v>
      </c>
      <c r="C4391" t="s">
        <v>5170</v>
      </c>
      <c r="D4391">
        <v>985</v>
      </c>
      <c r="E4391">
        <v>1037.8399999999999</v>
      </c>
      <c r="F4391">
        <v>1046.69</v>
      </c>
      <c r="G4391">
        <v>1051.47</v>
      </c>
      <c r="H4391">
        <v>1061.07</v>
      </c>
      <c r="I4391">
        <v>1054.08</v>
      </c>
      <c r="J4391">
        <v>1188</v>
      </c>
      <c r="K4391">
        <v>983</v>
      </c>
    </row>
    <row r="4392" spans="1:11" x14ac:dyDescent="0.25">
      <c r="A4392" t="s">
        <v>20</v>
      </c>
      <c r="B4392">
        <v>936798</v>
      </c>
      <c r="C4392" t="s">
        <v>6051</v>
      </c>
      <c r="D4392">
        <v>1609</v>
      </c>
      <c r="E4392">
        <v>1404.58</v>
      </c>
      <c r="F4392">
        <v>1376.44</v>
      </c>
      <c r="G4392">
        <v>1368.31</v>
      </c>
      <c r="H4392">
        <v>1303.92</v>
      </c>
      <c r="I4392">
        <v>1109.72</v>
      </c>
      <c r="J4392">
        <v>1609</v>
      </c>
      <c r="K4392">
        <v>855</v>
      </c>
    </row>
    <row r="4393" spans="1:11" x14ac:dyDescent="0.25">
      <c r="A4393" t="s">
        <v>20</v>
      </c>
      <c r="B4393">
        <v>936806</v>
      </c>
      <c r="C4393" t="s">
        <v>5171</v>
      </c>
      <c r="D4393">
        <v>1021.99</v>
      </c>
      <c r="E4393">
        <v>1019.21</v>
      </c>
      <c r="F4393">
        <v>1017.7</v>
      </c>
      <c r="G4393">
        <v>1016.9</v>
      </c>
      <c r="H4393">
        <v>1024.83</v>
      </c>
      <c r="I4393">
        <v>1046.56</v>
      </c>
      <c r="J4393">
        <v>1080</v>
      </c>
      <c r="K4393">
        <v>1000</v>
      </c>
    </row>
    <row r="4394" spans="1:11" x14ac:dyDescent="0.25">
      <c r="A4394" t="s">
        <v>20</v>
      </c>
      <c r="B4394">
        <v>936810</v>
      </c>
      <c r="C4394" t="s">
        <v>5172</v>
      </c>
      <c r="D4394">
        <v>1031.21</v>
      </c>
      <c r="E4394">
        <v>1038.79</v>
      </c>
      <c r="F4394">
        <v>1038.1199999999999</v>
      </c>
      <c r="G4394">
        <v>1038.73</v>
      </c>
      <c r="H4394">
        <v>1046.3599999999999</v>
      </c>
      <c r="I4394">
        <v>1070.05</v>
      </c>
      <c r="J4394">
        <v>1130</v>
      </c>
      <c r="K4394">
        <v>1005</v>
      </c>
    </row>
    <row r="4395" spans="1:11" x14ac:dyDescent="0.25">
      <c r="A4395" t="s">
        <v>20</v>
      </c>
      <c r="B4395">
        <v>936814</v>
      </c>
      <c r="C4395" t="s">
        <v>5173</v>
      </c>
      <c r="D4395">
        <v>1050</v>
      </c>
      <c r="E4395">
        <v>1053.1300000000001</v>
      </c>
      <c r="F4395">
        <v>1056.3399999999999</v>
      </c>
      <c r="G4395">
        <v>1065.67</v>
      </c>
      <c r="H4395">
        <v>1092.1500000000001</v>
      </c>
      <c r="I4395">
        <v>1098.8699999999999</v>
      </c>
      <c r="J4395">
        <v>1200</v>
      </c>
      <c r="K4395">
        <v>982.4</v>
      </c>
    </row>
    <row r="4396" spans="1:11" x14ac:dyDescent="0.25">
      <c r="A4396" t="s">
        <v>20</v>
      </c>
      <c r="B4396">
        <v>936824</v>
      </c>
      <c r="C4396" t="s">
        <v>6052</v>
      </c>
      <c r="D4396">
        <v>997.8</v>
      </c>
      <c r="E4396">
        <v>996.73</v>
      </c>
      <c r="F4396">
        <v>997.61</v>
      </c>
      <c r="G4396">
        <v>999.71</v>
      </c>
      <c r="H4396">
        <v>1003.32</v>
      </c>
      <c r="I4396">
        <v>994.56</v>
      </c>
      <c r="J4396">
        <v>1188</v>
      </c>
      <c r="K4396">
        <v>990</v>
      </c>
    </row>
    <row r="4397" spans="1:11" x14ac:dyDescent="0.25">
      <c r="A4397" t="s">
        <v>20</v>
      </c>
      <c r="B4397">
        <v>936826</v>
      </c>
      <c r="C4397" t="s">
        <v>5174</v>
      </c>
      <c r="D4397">
        <v>1500</v>
      </c>
      <c r="E4397">
        <v>1494.1</v>
      </c>
      <c r="F4397">
        <v>1488.59</v>
      </c>
      <c r="G4397">
        <v>1470.3</v>
      </c>
      <c r="H4397">
        <v>1386.83</v>
      </c>
      <c r="I4397">
        <v>1142.81</v>
      </c>
      <c r="J4397">
        <v>1500</v>
      </c>
      <c r="K4397">
        <v>1000.99</v>
      </c>
    </row>
    <row r="4398" spans="1:11" x14ac:dyDescent="0.25">
      <c r="A4398" t="s">
        <v>20</v>
      </c>
      <c r="B4398">
        <v>936854</v>
      </c>
      <c r="C4398" t="s">
        <v>5175</v>
      </c>
      <c r="D4398">
        <v>1532</v>
      </c>
      <c r="E4398">
        <v>1528.82</v>
      </c>
      <c r="F4398">
        <v>1520.03</v>
      </c>
      <c r="G4398">
        <v>1495.72</v>
      </c>
      <c r="H4398">
        <v>1416.43</v>
      </c>
      <c r="I4398">
        <v>1189.92</v>
      </c>
      <c r="J4398">
        <v>1550</v>
      </c>
      <c r="K4398">
        <v>1092</v>
      </c>
    </row>
    <row r="4399" spans="1:11" x14ac:dyDescent="0.25">
      <c r="A4399" t="s">
        <v>20</v>
      </c>
      <c r="B4399">
        <v>936886</v>
      </c>
      <c r="C4399" t="s">
        <v>5845</v>
      </c>
      <c r="D4399">
        <v>1464.85</v>
      </c>
      <c r="E4399">
        <v>1456.13</v>
      </c>
      <c r="F4399">
        <v>1427.66</v>
      </c>
      <c r="G4399">
        <v>1378.98</v>
      </c>
      <c r="H4399">
        <v>1276.78</v>
      </c>
      <c r="I4399">
        <v>1074.47</v>
      </c>
    </row>
    <row r="4400" spans="1:11" x14ac:dyDescent="0.25">
      <c r="A4400" t="s">
        <v>20</v>
      </c>
      <c r="B4400">
        <v>936930</v>
      </c>
      <c r="C4400" t="s">
        <v>5176</v>
      </c>
      <c r="D4400">
        <v>1003</v>
      </c>
      <c r="E4400">
        <v>1004.31</v>
      </c>
      <c r="F4400">
        <v>1004.69</v>
      </c>
      <c r="G4400">
        <v>1005.49</v>
      </c>
      <c r="H4400">
        <v>1008.01</v>
      </c>
      <c r="I4400">
        <v>1018.65</v>
      </c>
      <c r="J4400">
        <v>1119.5999999999999</v>
      </c>
      <c r="K4400">
        <v>995.1</v>
      </c>
    </row>
    <row r="4401" spans="1:11" x14ac:dyDescent="0.25">
      <c r="A4401" t="s">
        <v>20</v>
      </c>
      <c r="B4401">
        <v>936936</v>
      </c>
      <c r="C4401" t="s">
        <v>5177</v>
      </c>
      <c r="D4401">
        <v>1009</v>
      </c>
      <c r="E4401">
        <v>1013.35</v>
      </c>
      <c r="F4401">
        <v>1026.55</v>
      </c>
      <c r="G4401">
        <v>1040.73</v>
      </c>
      <c r="H4401">
        <v>1050.74</v>
      </c>
      <c r="I4401">
        <v>1052.27</v>
      </c>
      <c r="J4401">
        <v>1122.2</v>
      </c>
      <c r="K4401">
        <v>990</v>
      </c>
    </row>
    <row r="4402" spans="1:11" x14ac:dyDescent="0.25">
      <c r="A4402" t="s">
        <v>20</v>
      </c>
      <c r="B4402">
        <v>936953</v>
      </c>
      <c r="C4402" t="s">
        <v>5846</v>
      </c>
      <c r="D4402">
        <v>1001.25</v>
      </c>
      <c r="E4402">
        <v>1004.41</v>
      </c>
      <c r="F4402">
        <v>1005.58</v>
      </c>
      <c r="G4402">
        <v>1007.24</v>
      </c>
      <c r="H4402">
        <v>1010</v>
      </c>
      <c r="I4402">
        <v>1021.25</v>
      </c>
      <c r="J4402">
        <v>1035</v>
      </c>
      <c r="K4402">
        <v>920.1</v>
      </c>
    </row>
    <row r="4403" spans="1:11" x14ac:dyDescent="0.25">
      <c r="A4403" t="s">
        <v>20</v>
      </c>
      <c r="B4403">
        <v>936955</v>
      </c>
      <c r="C4403" t="s">
        <v>5577</v>
      </c>
      <c r="D4403">
        <v>1000</v>
      </c>
      <c r="E4403">
        <v>1039.56</v>
      </c>
      <c r="F4403">
        <v>1047.19</v>
      </c>
      <c r="G4403">
        <v>1052.21</v>
      </c>
      <c r="H4403">
        <v>1058.06</v>
      </c>
      <c r="I4403">
        <v>1007.34</v>
      </c>
      <c r="J4403">
        <v>1172.5</v>
      </c>
      <c r="K4403">
        <v>950</v>
      </c>
    </row>
    <row r="4404" spans="1:11" x14ac:dyDescent="0.25">
      <c r="A4404" t="s">
        <v>20</v>
      </c>
      <c r="B4404">
        <v>936959</v>
      </c>
      <c r="C4404" t="s">
        <v>6053</v>
      </c>
      <c r="D4404">
        <v>1530</v>
      </c>
      <c r="E4404">
        <v>1502.28</v>
      </c>
      <c r="F4404">
        <v>1487.68</v>
      </c>
      <c r="G4404">
        <v>1474.69</v>
      </c>
      <c r="H4404">
        <v>1444.16</v>
      </c>
      <c r="I4404">
        <v>1314.9</v>
      </c>
      <c r="J4404">
        <v>1530</v>
      </c>
      <c r="K4404">
        <v>1215</v>
      </c>
    </row>
    <row r="4405" spans="1:11" x14ac:dyDescent="0.25">
      <c r="A4405" t="s">
        <v>20</v>
      </c>
      <c r="B4405">
        <v>936969</v>
      </c>
      <c r="C4405" t="s">
        <v>5847</v>
      </c>
      <c r="D4405">
        <v>985</v>
      </c>
      <c r="E4405">
        <v>985.85</v>
      </c>
      <c r="F4405">
        <v>985.99</v>
      </c>
      <c r="G4405">
        <v>985.67</v>
      </c>
      <c r="H4405">
        <v>984.93</v>
      </c>
      <c r="I4405">
        <v>986.6</v>
      </c>
      <c r="J4405">
        <v>1099</v>
      </c>
      <c r="K4405">
        <v>970</v>
      </c>
    </row>
    <row r="4406" spans="1:11" x14ac:dyDescent="0.25">
      <c r="A4406" t="s">
        <v>20</v>
      </c>
      <c r="B4406">
        <v>936971</v>
      </c>
      <c r="C4406" t="s">
        <v>5178</v>
      </c>
      <c r="D4406">
        <v>985</v>
      </c>
      <c r="E4406">
        <v>1003.34</v>
      </c>
      <c r="F4406">
        <v>1025.26</v>
      </c>
      <c r="G4406">
        <v>1042.1600000000001</v>
      </c>
      <c r="H4406">
        <v>1048.98</v>
      </c>
      <c r="I4406">
        <v>1034.25</v>
      </c>
      <c r="J4406">
        <v>1090.81</v>
      </c>
      <c r="K4406">
        <v>983.95</v>
      </c>
    </row>
    <row r="4407" spans="1:11" x14ac:dyDescent="0.25">
      <c r="A4407" t="s">
        <v>20</v>
      </c>
      <c r="B4407">
        <v>936973</v>
      </c>
      <c r="C4407" t="s">
        <v>5848</v>
      </c>
      <c r="D4407">
        <v>1439.22</v>
      </c>
      <c r="E4407">
        <v>1434.33</v>
      </c>
      <c r="F4407">
        <v>1429.52</v>
      </c>
      <c r="G4407">
        <v>1421.4</v>
      </c>
      <c r="H4407">
        <v>1395.33</v>
      </c>
      <c r="I4407">
        <v>1254.56</v>
      </c>
      <c r="J4407">
        <v>1445</v>
      </c>
      <c r="K4407">
        <v>1250</v>
      </c>
    </row>
    <row r="4408" spans="1:11" x14ac:dyDescent="0.25">
      <c r="A4408" t="s">
        <v>20</v>
      </c>
      <c r="B4408">
        <v>936975</v>
      </c>
      <c r="C4408" t="s">
        <v>5179</v>
      </c>
      <c r="D4408">
        <v>965</v>
      </c>
      <c r="E4408">
        <v>963.34</v>
      </c>
      <c r="F4408">
        <v>960.35</v>
      </c>
      <c r="G4408">
        <v>958.71</v>
      </c>
      <c r="H4408">
        <v>962.47</v>
      </c>
      <c r="I4408">
        <v>969.15</v>
      </c>
      <c r="J4408">
        <v>1010</v>
      </c>
      <c r="K4408">
        <v>832.2</v>
      </c>
    </row>
    <row r="4409" spans="1:11" x14ac:dyDescent="0.25">
      <c r="A4409" t="s">
        <v>20</v>
      </c>
      <c r="B4409">
        <v>936991</v>
      </c>
      <c r="C4409" t="s">
        <v>5849</v>
      </c>
      <c r="D4409">
        <v>997</v>
      </c>
      <c r="E4409">
        <v>991.77</v>
      </c>
      <c r="F4409">
        <v>986.28</v>
      </c>
      <c r="G4409">
        <v>981.59</v>
      </c>
      <c r="H4409">
        <v>973.43</v>
      </c>
      <c r="I4409">
        <v>961.74</v>
      </c>
    </row>
    <row r="4410" spans="1:11" x14ac:dyDescent="0.25">
      <c r="A4410" t="s">
        <v>20</v>
      </c>
      <c r="B4410">
        <v>936993</v>
      </c>
      <c r="C4410" t="s">
        <v>6522</v>
      </c>
      <c r="D4410">
        <v>1112.8</v>
      </c>
      <c r="E4410">
        <v>1225.6199999999999</v>
      </c>
      <c r="F4410">
        <v>1196.9100000000001</v>
      </c>
      <c r="G4410">
        <v>1141.83</v>
      </c>
      <c r="H4410">
        <v>1075.03</v>
      </c>
      <c r="I4410">
        <v>1024.72</v>
      </c>
    </row>
    <row r="4411" spans="1:11" x14ac:dyDescent="0.25">
      <c r="A4411" t="s">
        <v>20</v>
      </c>
      <c r="B4411">
        <v>937007</v>
      </c>
      <c r="C4411" t="s">
        <v>5850</v>
      </c>
      <c r="D4411">
        <v>1069</v>
      </c>
      <c r="E4411">
        <v>1063.82</v>
      </c>
      <c r="F4411">
        <v>1057.5999999999999</v>
      </c>
      <c r="G4411">
        <v>1044.56</v>
      </c>
      <c r="H4411">
        <v>1024.49</v>
      </c>
      <c r="I4411">
        <v>1007.29</v>
      </c>
    </row>
    <row r="4412" spans="1:11" x14ac:dyDescent="0.25">
      <c r="A4412" t="s">
        <v>20</v>
      </c>
      <c r="B4412">
        <v>937009</v>
      </c>
      <c r="C4412" t="s">
        <v>5180</v>
      </c>
      <c r="D4412">
        <v>1063.6600000000001</v>
      </c>
      <c r="E4412">
        <v>1072.1199999999999</v>
      </c>
      <c r="F4412">
        <v>1072.82</v>
      </c>
      <c r="G4412">
        <v>1070.4100000000001</v>
      </c>
      <c r="H4412">
        <v>1061.8499999999999</v>
      </c>
      <c r="I4412">
        <v>1059.02</v>
      </c>
      <c r="J4412">
        <v>1079.9000000000001</v>
      </c>
      <c r="K4412">
        <v>1020.15</v>
      </c>
    </row>
    <row r="4413" spans="1:11" x14ac:dyDescent="0.25">
      <c r="A4413" t="s">
        <v>20</v>
      </c>
      <c r="B4413">
        <v>937013</v>
      </c>
      <c r="C4413" t="s">
        <v>5181</v>
      </c>
      <c r="D4413">
        <v>1005</v>
      </c>
      <c r="E4413">
        <v>1003.93</v>
      </c>
      <c r="F4413">
        <v>1003.61</v>
      </c>
      <c r="G4413">
        <v>1003.41</v>
      </c>
      <c r="H4413">
        <v>1005.17</v>
      </c>
      <c r="I4413">
        <v>1021.51</v>
      </c>
      <c r="J4413">
        <v>1097</v>
      </c>
      <c r="K4413">
        <v>902.4</v>
      </c>
    </row>
    <row r="4414" spans="1:11" x14ac:dyDescent="0.25">
      <c r="A4414" t="s">
        <v>20</v>
      </c>
      <c r="B4414">
        <v>937017</v>
      </c>
      <c r="C4414" t="s">
        <v>6523</v>
      </c>
      <c r="D4414">
        <v>1083.5</v>
      </c>
      <c r="E4414">
        <v>1088.49</v>
      </c>
      <c r="F4414">
        <v>1090.4000000000001</v>
      </c>
      <c r="G4414">
        <v>1088.2</v>
      </c>
      <c r="H4414">
        <v>1079.47</v>
      </c>
      <c r="I4414">
        <v>1076.73</v>
      </c>
      <c r="J4414">
        <v>1180.5</v>
      </c>
      <c r="K4414">
        <v>1020</v>
      </c>
    </row>
    <row r="4415" spans="1:11" x14ac:dyDescent="0.25">
      <c r="A4415" t="s">
        <v>20</v>
      </c>
      <c r="B4415">
        <v>937023</v>
      </c>
      <c r="C4415" t="s">
        <v>5182</v>
      </c>
      <c r="D4415">
        <v>1007</v>
      </c>
      <c r="E4415">
        <v>1005.28</v>
      </c>
      <c r="F4415">
        <v>1004.91</v>
      </c>
      <c r="G4415">
        <v>1005.3</v>
      </c>
      <c r="H4415">
        <v>1008.05</v>
      </c>
      <c r="I4415">
        <v>1020.51</v>
      </c>
      <c r="J4415">
        <v>1035.25</v>
      </c>
      <c r="K4415">
        <v>984.75</v>
      </c>
    </row>
    <row r="4416" spans="1:11" x14ac:dyDescent="0.25">
      <c r="A4416" t="s">
        <v>20</v>
      </c>
      <c r="B4416">
        <v>937029</v>
      </c>
      <c r="C4416" t="s">
        <v>6054</v>
      </c>
      <c r="D4416">
        <v>1085</v>
      </c>
      <c r="E4416">
        <v>1084.69</v>
      </c>
      <c r="F4416">
        <v>1082.0899999999999</v>
      </c>
      <c r="G4416">
        <v>1076.1600000000001</v>
      </c>
      <c r="H4416">
        <v>1065.97</v>
      </c>
      <c r="I4416">
        <v>1063.54</v>
      </c>
      <c r="J4416">
        <v>1132</v>
      </c>
      <c r="K4416">
        <v>1001</v>
      </c>
    </row>
    <row r="4417" spans="1:11" x14ac:dyDescent="0.25">
      <c r="A4417" t="s">
        <v>20</v>
      </c>
      <c r="B4417">
        <v>937035</v>
      </c>
      <c r="C4417" t="s">
        <v>5851</v>
      </c>
      <c r="D4417">
        <v>1410</v>
      </c>
      <c r="E4417">
        <v>1423.49</v>
      </c>
      <c r="F4417">
        <v>1412.28</v>
      </c>
      <c r="G4417">
        <v>1386.78</v>
      </c>
      <c r="H4417">
        <v>1307.17</v>
      </c>
      <c r="I4417">
        <v>1109.22</v>
      </c>
    </row>
    <row r="4418" spans="1:11" x14ac:dyDescent="0.25">
      <c r="A4418" t="s">
        <v>20</v>
      </c>
      <c r="B4418">
        <v>937037</v>
      </c>
      <c r="C4418" t="s">
        <v>5578</v>
      </c>
      <c r="D4418">
        <v>1430</v>
      </c>
      <c r="E4418">
        <v>1412.44</v>
      </c>
      <c r="F4418">
        <v>1416.99</v>
      </c>
      <c r="G4418">
        <v>1412.76</v>
      </c>
      <c r="H4418">
        <v>1378.24</v>
      </c>
      <c r="I4418">
        <v>1211.3</v>
      </c>
      <c r="J4418">
        <v>1515</v>
      </c>
      <c r="K4418">
        <v>1183</v>
      </c>
    </row>
    <row r="4419" spans="1:11" x14ac:dyDescent="0.25">
      <c r="A4419" t="s">
        <v>20</v>
      </c>
      <c r="B4419">
        <v>937045</v>
      </c>
      <c r="C4419" t="s">
        <v>5183</v>
      </c>
      <c r="D4419">
        <v>999</v>
      </c>
      <c r="E4419">
        <v>1001.83</v>
      </c>
      <c r="F4419">
        <v>1002.28</v>
      </c>
      <c r="G4419">
        <v>1003.34</v>
      </c>
      <c r="H4419">
        <v>1008.18</v>
      </c>
      <c r="I4419">
        <v>1024.73</v>
      </c>
      <c r="J4419">
        <v>1075</v>
      </c>
      <c r="K4419">
        <v>990</v>
      </c>
    </row>
    <row r="4420" spans="1:11" x14ac:dyDescent="0.25">
      <c r="A4420" t="s">
        <v>20</v>
      </c>
      <c r="B4420">
        <v>937049</v>
      </c>
      <c r="C4420" t="s">
        <v>5184</v>
      </c>
      <c r="D4420">
        <v>1060</v>
      </c>
      <c r="E4420">
        <v>1063.27</v>
      </c>
      <c r="F4420">
        <v>1061.68</v>
      </c>
      <c r="G4420">
        <v>1057.0899999999999</v>
      </c>
      <c r="H4420">
        <v>1048.08</v>
      </c>
      <c r="I4420">
        <v>1050.54</v>
      </c>
      <c r="J4420">
        <v>1075</v>
      </c>
      <c r="K4420">
        <v>1005.99</v>
      </c>
    </row>
    <row r="4421" spans="1:11" x14ac:dyDescent="0.25">
      <c r="A4421" t="s">
        <v>20</v>
      </c>
      <c r="B4421">
        <v>937059</v>
      </c>
      <c r="C4421" t="s">
        <v>6524</v>
      </c>
      <c r="D4421">
        <v>1089</v>
      </c>
      <c r="E4421">
        <v>1080.3699999999999</v>
      </c>
      <c r="F4421">
        <v>1073.02</v>
      </c>
      <c r="G4421">
        <v>1071.31</v>
      </c>
      <c r="H4421">
        <v>1084.9000000000001</v>
      </c>
      <c r="I4421">
        <v>1084.33</v>
      </c>
      <c r="J4421">
        <v>1199</v>
      </c>
      <c r="K4421">
        <v>975.2</v>
      </c>
    </row>
    <row r="4422" spans="1:11" x14ac:dyDescent="0.25">
      <c r="A4422" t="s">
        <v>20</v>
      </c>
      <c r="B4422">
        <v>937063</v>
      </c>
      <c r="C4422" t="s">
        <v>6525</v>
      </c>
      <c r="D4422">
        <v>990</v>
      </c>
      <c r="E4422">
        <v>991.6</v>
      </c>
      <c r="F4422">
        <v>992.77</v>
      </c>
      <c r="G4422">
        <v>996.02</v>
      </c>
      <c r="H4422">
        <v>996.94</v>
      </c>
      <c r="I4422">
        <v>977.2</v>
      </c>
      <c r="J4422">
        <v>1049.99</v>
      </c>
      <c r="K4422">
        <v>905</v>
      </c>
    </row>
    <row r="4423" spans="1:11" x14ac:dyDescent="0.25">
      <c r="A4423" t="s">
        <v>20</v>
      </c>
      <c r="B4423">
        <v>937075</v>
      </c>
      <c r="C4423" t="s">
        <v>5185</v>
      </c>
      <c r="D4423">
        <v>1388</v>
      </c>
      <c r="E4423">
        <v>1378.55</v>
      </c>
      <c r="F4423">
        <v>1371.95</v>
      </c>
      <c r="G4423">
        <v>1357.18</v>
      </c>
      <c r="H4423">
        <v>1285.1600000000001</v>
      </c>
      <c r="I4423">
        <v>1099.57</v>
      </c>
      <c r="J4423">
        <v>1537</v>
      </c>
      <c r="K4423">
        <v>725</v>
      </c>
    </row>
    <row r="4424" spans="1:11" x14ac:dyDescent="0.25">
      <c r="A4424" t="s">
        <v>20</v>
      </c>
      <c r="B4424">
        <v>937085</v>
      </c>
      <c r="C4424" t="s">
        <v>5186</v>
      </c>
      <c r="D4424">
        <v>990</v>
      </c>
      <c r="E4424">
        <v>982.58</v>
      </c>
      <c r="F4424">
        <v>982.31</v>
      </c>
      <c r="G4424">
        <v>983.74</v>
      </c>
      <c r="H4424">
        <v>986.13</v>
      </c>
      <c r="I4424">
        <v>988.98</v>
      </c>
      <c r="J4424">
        <v>1010</v>
      </c>
      <c r="K4424">
        <v>960</v>
      </c>
    </row>
    <row r="4425" spans="1:11" x14ac:dyDescent="0.25">
      <c r="A4425" t="s">
        <v>20</v>
      </c>
      <c r="B4425">
        <v>937087</v>
      </c>
      <c r="C4425" t="s">
        <v>5187</v>
      </c>
      <c r="D4425">
        <v>1033.3</v>
      </c>
      <c r="E4425">
        <v>1040.3900000000001</v>
      </c>
      <c r="F4425">
        <v>1038.31</v>
      </c>
      <c r="G4425">
        <v>1033.6600000000001</v>
      </c>
      <c r="H4425">
        <v>1024.05</v>
      </c>
      <c r="I4425">
        <v>1012.29</v>
      </c>
      <c r="J4425">
        <v>1099</v>
      </c>
      <c r="K4425">
        <v>875.3</v>
      </c>
    </row>
    <row r="4426" spans="1:11" x14ac:dyDescent="0.25">
      <c r="A4426" t="s">
        <v>20</v>
      </c>
      <c r="B4426">
        <v>937091</v>
      </c>
      <c r="C4426" t="s">
        <v>5188</v>
      </c>
      <c r="D4426">
        <v>980</v>
      </c>
      <c r="E4426">
        <v>959.19</v>
      </c>
      <c r="F4426">
        <v>955.18</v>
      </c>
      <c r="G4426">
        <v>958.12</v>
      </c>
      <c r="H4426">
        <v>968.36</v>
      </c>
      <c r="I4426">
        <v>982.67</v>
      </c>
      <c r="J4426">
        <v>1100</v>
      </c>
      <c r="K4426">
        <v>930.11</v>
      </c>
    </row>
    <row r="4427" spans="1:11" x14ac:dyDescent="0.25">
      <c r="A4427" t="s">
        <v>20</v>
      </c>
      <c r="B4427">
        <v>937093</v>
      </c>
      <c r="C4427" t="s">
        <v>5852</v>
      </c>
      <c r="D4427">
        <v>999.8</v>
      </c>
      <c r="E4427">
        <v>1009.28</v>
      </c>
      <c r="F4427">
        <v>1005.25</v>
      </c>
      <c r="G4427">
        <v>997.87</v>
      </c>
      <c r="H4427">
        <v>990.73</v>
      </c>
      <c r="I4427">
        <v>937.13</v>
      </c>
      <c r="J4427">
        <v>1065</v>
      </c>
      <c r="K4427">
        <v>901</v>
      </c>
    </row>
    <row r="4428" spans="1:11" x14ac:dyDescent="0.25">
      <c r="A4428" t="s">
        <v>20</v>
      </c>
      <c r="B4428">
        <v>937101</v>
      </c>
      <c r="C4428" t="s">
        <v>5189</v>
      </c>
      <c r="D4428">
        <v>950</v>
      </c>
      <c r="E4428">
        <v>983</v>
      </c>
      <c r="F4428">
        <v>990.13</v>
      </c>
      <c r="G4428">
        <v>992.15</v>
      </c>
      <c r="H4428">
        <v>993.35</v>
      </c>
      <c r="I4428">
        <v>994.71</v>
      </c>
      <c r="J4428">
        <v>1030</v>
      </c>
      <c r="K4428">
        <v>950</v>
      </c>
    </row>
    <row r="4429" spans="1:11" x14ac:dyDescent="0.25">
      <c r="A4429" t="s">
        <v>20</v>
      </c>
      <c r="B4429">
        <v>937115</v>
      </c>
      <c r="C4429" t="s">
        <v>6526</v>
      </c>
      <c r="D4429">
        <v>1395</v>
      </c>
      <c r="E4429">
        <v>1375.19</v>
      </c>
      <c r="F4429">
        <v>1366.43</v>
      </c>
      <c r="G4429">
        <v>1356.29</v>
      </c>
      <c r="H4429">
        <v>1323.96</v>
      </c>
      <c r="I4429">
        <v>1197.03</v>
      </c>
      <c r="J4429">
        <v>1395</v>
      </c>
      <c r="K4429">
        <v>1052.4000000000001</v>
      </c>
    </row>
    <row r="4430" spans="1:11" x14ac:dyDescent="0.25">
      <c r="A4430" t="s">
        <v>20</v>
      </c>
      <c r="B4430">
        <v>937125</v>
      </c>
      <c r="C4430" t="s">
        <v>6527</v>
      </c>
      <c r="D4430">
        <v>995</v>
      </c>
      <c r="E4430">
        <v>999.86</v>
      </c>
      <c r="F4430">
        <v>998.69</v>
      </c>
      <c r="G4430">
        <v>997.51</v>
      </c>
      <c r="H4430">
        <v>992.76</v>
      </c>
      <c r="I4430">
        <v>980.15</v>
      </c>
    </row>
    <row r="4431" spans="1:11" x14ac:dyDescent="0.25">
      <c r="A4431" t="s">
        <v>20</v>
      </c>
      <c r="B4431">
        <v>937155</v>
      </c>
      <c r="C4431" t="s">
        <v>6528</v>
      </c>
      <c r="D4431">
        <v>991</v>
      </c>
      <c r="E4431">
        <v>1000.95</v>
      </c>
      <c r="F4431">
        <v>1004.8</v>
      </c>
      <c r="G4431">
        <v>1006.15</v>
      </c>
      <c r="H4431">
        <v>1007.05</v>
      </c>
      <c r="I4431">
        <v>1003.79</v>
      </c>
      <c r="J4431">
        <v>1060</v>
      </c>
      <c r="K4431">
        <v>862</v>
      </c>
    </row>
    <row r="4432" spans="1:11" x14ac:dyDescent="0.25">
      <c r="A4432" t="s">
        <v>20</v>
      </c>
      <c r="B4432">
        <v>937161</v>
      </c>
      <c r="C4432" t="s">
        <v>6055</v>
      </c>
      <c r="D4432">
        <v>1063.56</v>
      </c>
      <c r="E4432">
        <v>1057.99</v>
      </c>
      <c r="F4432">
        <v>1051.69</v>
      </c>
      <c r="G4432">
        <v>1042.1500000000001</v>
      </c>
      <c r="H4432">
        <v>1019.31</v>
      </c>
      <c r="I4432">
        <v>923.19</v>
      </c>
    </row>
    <row r="4433" spans="1:11" x14ac:dyDescent="0.25">
      <c r="A4433" t="s">
        <v>20</v>
      </c>
      <c r="B4433">
        <v>937167</v>
      </c>
      <c r="C4433" t="s">
        <v>6529</v>
      </c>
      <c r="D4433">
        <v>1362</v>
      </c>
      <c r="E4433">
        <v>1342.94</v>
      </c>
      <c r="F4433">
        <v>1314.6</v>
      </c>
      <c r="G4433">
        <v>1267.56</v>
      </c>
      <c r="H4433">
        <v>1185.99</v>
      </c>
      <c r="I4433">
        <v>1093.75</v>
      </c>
    </row>
    <row r="4434" spans="1:11" x14ac:dyDescent="0.25">
      <c r="A4434" t="s">
        <v>20</v>
      </c>
      <c r="B4434">
        <v>937169</v>
      </c>
      <c r="C4434" t="s">
        <v>6056</v>
      </c>
      <c r="D4434">
        <v>1360</v>
      </c>
      <c r="E4434">
        <v>1360.8</v>
      </c>
      <c r="F4434">
        <v>1350.3</v>
      </c>
      <c r="G4434">
        <v>1316.29</v>
      </c>
      <c r="H4434">
        <v>1232.1400000000001</v>
      </c>
      <c r="I4434">
        <v>1058.1300000000001</v>
      </c>
    </row>
    <row r="4435" spans="1:11" x14ac:dyDescent="0.25">
      <c r="A4435" t="s">
        <v>20</v>
      </c>
      <c r="B4435">
        <v>937183</v>
      </c>
      <c r="C4435" t="s">
        <v>6530</v>
      </c>
      <c r="D4435">
        <v>989.64</v>
      </c>
      <c r="E4435">
        <v>992.75</v>
      </c>
      <c r="F4435">
        <v>995.18</v>
      </c>
      <c r="G4435">
        <v>997.26</v>
      </c>
      <c r="H4435">
        <v>998.83</v>
      </c>
      <c r="I4435">
        <v>999.7</v>
      </c>
    </row>
    <row r="4436" spans="1:11" x14ac:dyDescent="0.25">
      <c r="A4436" t="s">
        <v>20</v>
      </c>
      <c r="B4436">
        <v>937203</v>
      </c>
      <c r="C4436" t="s">
        <v>5853</v>
      </c>
      <c r="D4436">
        <v>1330</v>
      </c>
      <c r="E4436">
        <v>1338.18</v>
      </c>
      <c r="F4436">
        <v>1332.61</v>
      </c>
      <c r="G4436">
        <v>1295.17</v>
      </c>
      <c r="H4436">
        <v>1200.8399999999999</v>
      </c>
      <c r="I4436">
        <v>1092.6300000000001</v>
      </c>
    </row>
    <row r="4437" spans="1:11" x14ac:dyDescent="0.25">
      <c r="A4437" t="s">
        <v>20</v>
      </c>
      <c r="B4437">
        <v>937241</v>
      </c>
      <c r="C4437" t="s">
        <v>6531</v>
      </c>
      <c r="D4437">
        <v>1376.3</v>
      </c>
      <c r="E4437">
        <v>1340.19</v>
      </c>
      <c r="F4437">
        <v>1305.79</v>
      </c>
      <c r="G4437">
        <v>1228.04</v>
      </c>
      <c r="H4437">
        <v>1105.25</v>
      </c>
      <c r="I4437">
        <v>996.82</v>
      </c>
    </row>
    <row r="4438" spans="1:11" x14ac:dyDescent="0.25">
      <c r="A4438" t="s">
        <v>20</v>
      </c>
      <c r="B4438">
        <v>937247</v>
      </c>
      <c r="C4438" t="s">
        <v>6532</v>
      </c>
      <c r="D4438">
        <v>999.2</v>
      </c>
      <c r="E4438">
        <v>1001.8</v>
      </c>
      <c r="F4438">
        <v>999.97</v>
      </c>
      <c r="G4438">
        <v>998.3</v>
      </c>
      <c r="H4438">
        <v>996.01</v>
      </c>
      <c r="I4438">
        <v>992.47</v>
      </c>
    </row>
    <row r="4439" spans="1:11" x14ac:dyDescent="0.25">
      <c r="A4439" t="s">
        <v>20</v>
      </c>
      <c r="B4439">
        <v>937293</v>
      </c>
      <c r="C4439" t="s">
        <v>5190</v>
      </c>
      <c r="D4439">
        <v>1000</v>
      </c>
      <c r="E4439">
        <v>995.62</v>
      </c>
      <c r="F4439">
        <v>996.01</v>
      </c>
      <c r="G4439">
        <v>995.84</v>
      </c>
      <c r="H4439">
        <v>995.02</v>
      </c>
      <c r="I4439">
        <v>993.78</v>
      </c>
      <c r="J4439">
        <v>1013.2</v>
      </c>
      <c r="K4439">
        <v>950</v>
      </c>
    </row>
    <row r="4440" spans="1:11" x14ac:dyDescent="0.25">
      <c r="A4440" t="s">
        <v>20</v>
      </c>
      <c r="B4440">
        <v>937295</v>
      </c>
      <c r="C4440" t="s">
        <v>5579</v>
      </c>
      <c r="D4440">
        <v>996.99</v>
      </c>
      <c r="E4440">
        <v>985.91</v>
      </c>
      <c r="F4440">
        <v>986.41</v>
      </c>
      <c r="G4440">
        <v>987.99</v>
      </c>
      <c r="H4440">
        <v>989.96</v>
      </c>
      <c r="I4440">
        <v>998.89</v>
      </c>
      <c r="J4440">
        <v>1030</v>
      </c>
      <c r="K4440">
        <v>862.4</v>
      </c>
    </row>
    <row r="4441" spans="1:11" x14ac:dyDescent="0.25">
      <c r="A4441" t="s">
        <v>20</v>
      </c>
      <c r="B4441">
        <v>937299</v>
      </c>
      <c r="C4441" t="s">
        <v>5191</v>
      </c>
      <c r="D4441">
        <v>1005</v>
      </c>
      <c r="E4441">
        <v>1000.85</v>
      </c>
      <c r="F4441">
        <v>1010.4</v>
      </c>
      <c r="G4441">
        <v>1022.16</v>
      </c>
      <c r="H4441">
        <v>1028.8900000000001</v>
      </c>
      <c r="I4441">
        <v>1019.18</v>
      </c>
      <c r="J4441">
        <v>1120.0999999999999</v>
      </c>
      <c r="K4441">
        <v>888.2</v>
      </c>
    </row>
    <row r="4442" spans="1:11" x14ac:dyDescent="0.25">
      <c r="A4442" t="s">
        <v>20</v>
      </c>
      <c r="B4442">
        <v>937305</v>
      </c>
      <c r="C4442" t="s">
        <v>5192</v>
      </c>
      <c r="D4442">
        <v>1323.49</v>
      </c>
      <c r="E4442">
        <v>1322.19</v>
      </c>
      <c r="F4442">
        <v>1317.71</v>
      </c>
      <c r="G4442">
        <v>1308.4100000000001</v>
      </c>
      <c r="H4442">
        <v>1280</v>
      </c>
      <c r="I4442">
        <v>1166.05</v>
      </c>
      <c r="J4442">
        <v>1325.25</v>
      </c>
      <c r="K4442">
        <v>1126</v>
      </c>
    </row>
    <row r="4443" spans="1:11" x14ac:dyDescent="0.25">
      <c r="A4443" t="s">
        <v>20</v>
      </c>
      <c r="B4443">
        <v>937307</v>
      </c>
      <c r="C4443" t="s">
        <v>5193</v>
      </c>
      <c r="D4443">
        <v>1310</v>
      </c>
      <c r="E4443">
        <v>1290.92</v>
      </c>
      <c r="F4443">
        <v>1286.6500000000001</v>
      </c>
      <c r="G4443">
        <v>1281.44</v>
      </c>
      <c r="H4443">
        <v>1260.6300000000001</v>
      </c>
      <c r="I4443">
        <v>1163.3399999999999</v>
      </c>
      <c r="J4443">
        <v>1320.8</v>
      </c>
      <c r="K4443">
        <v>1159.02</v>
      </c>
    </row>
    <row r="4444" spans="1:11" x14ac:dyDescent="0.25">
      <c r="A4444" t="s">
        <v>20</v>
      </c>
      <c r="B4444">
        <v>937309</v>
      </c>
      <c r="C4444" t="s">
        <v>5580</v>
      </c>
      <c r="D4444">
        <v>985.1</v>
      </c>
      <c r="E4444">
        <v>988.29</v>
      </c>
      <c r="F4444">
        <v>989.13</v>
      </c>
      <c r="G4444">
        <v>988.56</v>
      </c>
      <c r="H4444">
        <v>985.92</v>
      </c>
      <c r="I4444">
        <v>983.06</v>
      </c>
      <c r="J4444">
        <v>999.99</v>
      </c>
      <c r="K4444">
        <v>822.4</v>
      </c>
    </row>
    <row r="4445" spans="1:11" x14ac:dyDescent="0.25">
      <c r="A4445" t="s">
        <v>20</v>
      </c>
      <c r="B4445">
        <v>937311</v>
      </c>
      <c r="C4445" t="s">
        <v>5854</v>
      </c>
      <c r="D4445">
        <v>952</v>
      </c>
      <c r="E4445">
        <v>955.61</v>
      </c>
      <c r="F4445">
        <v>957.55</v>
      </c>
      <c r="G4445">
        <v>960.19</v>
      </c>
      <c r="H4445">
        <v>963.47</v>
      </c>
      <c r="I4445">
        <v>973.09</v>
      </c>
      <c r="J4445">
        <v>998.88</v>
      </c>
      <c r="K4445">
        <v>867</v>
      </c>
    </row>
    <row r="4446" spans="1:11" x14ac:dyDescent="0.25">
      <c r="A4446" t="s">
        <v>20</v>
      </c>
      <c r="B4446">
        <v>937313</v>
      </c>
      <c r="C4446" t="s">
        <v>5194</v>
      </c>
      <c r="D4446">
        <v>990</v>
      </c>
      <c r="E4446">
        <v>993.51</v>
      </c>
      <c r="F4446">
        <v>999.48</v>
      </c>
      <c r="G4446">
        <v>1012.11</v>
      </c>
      <c r="H4446">
        <v>1025.22</v>
      </c>
      <c r="I4446">
        <v>1020.46</v>
      </c>
      <c r="J4446">
        <v>1090</v>
      </c>
      <c r="K4446">
        <v>975.2</v>
      </c>
    </row>
    <row r="4447" spans="1:11" x14ac:dyDescent="0.25">
      <c r="A4447" t="s">
        <v>20</v>
      </c>
      <c r="B4447">
        <v>937317</v>
      </c>
      <c r="C4447" t="s">
        <v>5195</v>
      </c>
      <c r="D4447">
        <v>1239</v>
      </c>
      <c r="E4447">
        <v>1236.0899999999999</v>
      </c>
      <c r="F4447">
        <v>1233.5899999999999</v>
      </c>
      <c r="G4447">
        <v>1224.69</v>
      </c>
      <c r="H4447">
        <v>1196.1300000000001</v>
      </c>
      <c r="I4447">
        <v>1093.43</v>
      </c>
      <c r="J4447">
        <v>1239</v>
      </c>
      <c r="K4447">
        <v>1100</v>
      </c>
    </row>
    <row r="4448" spans="1:11" x14ac:dyDescent="0.25">
      <c r="A4448" t="s">
        <v>20</v>
      </c>
      <c r="B4448">
        <v>937331</v>
      </c>
      <c r="C4448" t="s">
        <v>6533</v>
      </c>
      <c r="D4448">
        <v>995</v>
      </c>
      <c r="E4448">
        <v>978.98</v>
      </c>
      <c r="F4448">
        <v>983.41</v>
      </c>
      <c r="G4448">
        <v>990.15</v>
      </c>
      <c r="H4448">
        <v>999.49</v>
      </c>
      <c r="I4448">
        <v>1004.12</v>
      </c>
      <c r="J4448">
        <v>1060</v>
      </c>
      <c r="K4448">
        <v>872</v>
      </c>
    </row>
    <row r="4449" spans="1:11" x14ac:dyDescent="0.25">
      <c r="A4449" t="s">
        <v>20</v>
      </c>
      <c r="B4449">
        <v>937335</v>
      </c>
      <c r="C4449" t="s">
        <v>5196</v>
      </c>
      <c r="D4449">
        <v>1068</v>
      </c>
      <c r="E4449">
        <v>1064.5999999999999</v>
      </c>
      <c r="F4449">
        <v>1061.54</v>
      </c>
      <c r="G4449">
        <v>1057.07</v>
      </c>
      <c r="H4449">
        <v>1046.4000000000001</v>
      </c>
      <c r="I4449">
        <v>1025.2</v>
      </c>
      <c r="J4449">
        <v>1070.7</v>
      </c>
      <c r="K4449">
        <v>935</v>
      </c>
    </row>
    <row r="4450" spans="1:11" x14ac:dyDescent="0.25">
      <c r="A4450" t="s">
        <v>20</v>
      </c>
      <c r="B4450">
        <v>937337</v>
      </c>
      <c r="C4450" t="s">
        <v>5197</v>
      </c>
      <c r="D4450">
        <v>1273.55</v>
      </c>
      <c r="E4450">
        <v>1275.22</v>
      </c>
      <c r="F4450">
        <v>1272.6199999999999</v>
      </c>
      <c r="G4450">
        <v>1266.3499999999999</v>
      </c>
      <c r="H4450">
        <v>1246.6099999999999</v>
      </c>
      <c r="I4450">
        <v>1157.28</v>
      </c>
      <c r="J4450">
        <v>1280</v>
      </c>
      <c r="K4450">
        <v>1167.8</v>
      </c>
    </row>
    <row r="4451" spans="1:11" x14ac:dyDescent="0.25">
      <c r="A4451" t="s">
        <v>20</v>
      </c>
      <c r="B4451">
        <v>937339</v>
      </c>
      <c r="C4451" t="s">
        <v>5198</v>
      </c>
      <c r="D4451">
        <v>945.5</v>
      </c>
      <c r="E4451">
        <v>946.71</v>
      </c>
      <c r="F4451">
        <v>947.64</v>
      </c>
      <c r="G4451">
        <v>948.99</v>
      </c>
      <c r="H4451">
        <v>952.02</v>
      </c>
      <c r="I4451">
        <v>958.97</v>
      </c>
      <c r="J4451">
        <v>999.9</v>
      </c>
      <c r="K4451">
        <v>905</v>
      </c>
    </row>
    <row r="4452" spans="1:11" x14ac:dyDescent="0.25">
      <c r="A4452" t="s">
        <v>20</v>
      </c>
      <c r="B4452">
        <v>937341</v>
      </c>
      <c r="C4452" t="s">
        <v>5199</v>
      </c>
      <c r="D4452">
        <v>1025.2</v>
      </c>
      <c r="E4452">
        <v>1015.23</v>
      </c>
      <c r="F4452">
        <v>1012.76</v>
      </c>
      <c r="G4452">
        <v>1007.48</v>
      </c>
      <c r="H4452">
        <v>998.14</v>
      </c>
      <c r="I4452">
        <v>997.89</v>
      </c>
      <c r="J4452">
        <v>1062</v>
      </c>
      <c r="K4452">
        <v>945</v>
      </c>
    </row>
    <row r="4453" spans="1:11" x14ac:dyDescent="0.25">
      <c r="A4453" t="s">
        <v>20</v>
      </c>
      <c r="B4453">
        <v>937345</v>
      </c>
      <c r="C4453" t="s">
        <v>5581</v>
      </c>
      <c r="D4453">
        <v>998</v>
      </c>
      <c r="E4453">
        <v>959.19</v>
      </c>
      <c r="F4453">
        <v>952.26</v>
      </c>
      <c r="G4453">
        <v>949.21</v>
      </c>
      <c r="H4453">
        <v>950.16</v>
      </c>
      <c r="I4453">
        <v>959.87</v>
      </c>
      <c r="J4453">
        <v>1000</v>
      </c>
      <c r="K4453">
        <v>900</v>
      </c>
    </row>
    <row r="4454" spans="1:11" x14ac:dyDescent="0.25">
      <c r="A4454" t="s">
        <v>20</v>
      </c>
      <c r="B4454">
        <v>937349</v>
      </c>
      <c r="C4454" t="s">
        <v>5200</v>
      </c>
      <c r="D4454">
        <v>990</v>
      </c>
      <c r="E4454">
        <v>989.34</v>
      </c>
      <c r="F4454">
        <v>988.57</v>
      </c>
      <c r="G4454">
        <v>987.14</v>
      </c>
      <c r="H4454">
        <v>983.87</v>
      </c>
      <c r="I4454">
        <v>978.12</v>
      </c>
      <c r="J4454">
        <v>1076</v>
      </c>
      <c r="K4454">
        <v>950</v>
      </c>
    </row>
    <row r="4455" spans="1:11" x14ac:dyDescent="0.25">
      <c r="A4455" t="s">
        <v>20</v>
      </c>
      <c r="B4455">
        <v>937351</v>
      </c>
      <c r="C4455" t="s">
        <v>5582</v>
      </c>
      <c r="D4455">
        <v>949.77</v>
      </c>
      <c r="E4455">
        <v>947.18</v>
      </c>
      <c r="F4455">
        <v>945.41</v>
      </c>
      <c r="G4455">
        <v>945.32</v>
      </c>
      <c r="H4455">
        <v>949.08</v>
      </c>
      <c r="I4455">
        <v>963.33</v>
      </c>
      <c r="J4455">
        <v>975</v>
      </c>
      <c r="K4455">
        <v>838.2</v>
      </c>
    </row>
    <row r="4456" spans="1:11" x14ac:dyDescent="0.25">
      <c r="A4456" t="s">
        <v>20</v>
      </c>
      <c r="B4456">
        <v>937353</v>
      </c>
      <c r="C4456" t="s">
        <v>5201</v>
      </c>
      <c r="D4456">
        <v>1032.2</v>
      </c>
      <c r="E4456">
        <v>1037.4100000000001</v>
      </c>
      <c r="F4456">
        <v>1035.3399999999999</v>
      </c>
      <c r="G4456">
        <v>1029.75</v>
      </c>
      <c r="H4456">
        <v>1019.56</v>
      </c>
      <c r="I4456">
        <v>1008.53</v>
      </c>
      <c r="J4456">
        <v>1055</v>
      </c>
      <c r="K4456">
        <v>965</v>
      </c>
    </row>
    <row r="4457" spans="1:11" x14ac:dyDescent="0.25">
      <c r="A4457" t="s">
        <v>20</v>
      </c>
      <c r="B4457">
        <v>937355</v>
      </c>
      <c r="C4457" t="s">
        <v>6057</v>
      </c>
      <c r="D4457">
        <v>1001.2</v>
      </c>
      <c r="E4457">
        <v>1015.5</v>
      </c>
      <c r="F4457">
        <v>1010.91</v>
      </c>
      <c r="G4457">
        <v>1004.85</v>
      </c>
      <c r="H4457">
        <v>996.96</v>
      </c>
      <c r="I4457">
        <v>997.09</v>
      </c>
      <c r="J4457">
        <v>1038</v>
      </c>
      <c r="K4457">
        <v>940</v>
      </c>
    </row>
    <row r="4458" spans="1:11" x14ac:dyDescent="0.25">
      <c r="A4458" t="s">
        <v>20</v>
      </c>
      <c r="B4458">
        <v>937357</v>
      </c>
      <c r="C4458" t="s">
        <v>5202</v>
      </c>
      <c r="D4458">
        <v>1208.8</v>
      </c>
      <c r="E4458">
        <v>1204.58</v>
      </c>
      <c r="F4458">
        <v>1199.8499999999999</v>
      </c>
      <c r="G4458">
        <v>1191.21</v>
      </c>
      <c r="H4458">
        <v>1170.1199999999999</v>
      </c>
      <c r="I4458">
        <v>1089.42</v>
      </c>
      <c r="J4458">
        <v>1333</v>
      </c>
      <c r="K4458">
        <v>1000</v>
      </c>
    </row>
    <row r="4459" spans="1:11" x14ac:dyDescent="0.25">
      <c r="A4459" t="s">
        <v>20</v>
      </c>
      <c r="B4459">
        <v>937361</v>
      </c>
      <c r="C4459" t="s">
        <v>6534</v>
      </c>
      <c r="D4459">
        <v>1038</v>
      </c>
      <c r="E4459">
        <v>1031.3399999999999</v>
      </c>
      <c r="F4459">
        <v>1022.88</v>
      </c>
      <c r="G4459">
        <v>1011.65</v>
      </c>
      <c r="H4459">
        <v>996.62</v>
      </c>
      <c r="I4459">
        <v>992.75</v>
      </c>
      <c r="J4459">
        <v>1071</v>
      </c>
      <c r="K4459">
        <v>805.1</v>
      </c>
    </row>
    <row r="4460" spans="1:11" x14ac:dyDescent="0.25">
      <c r="A4460" t="s">
        <v>20</v>
      </c>
      <c r="B4460">
        <v>937369</v>
      </c>
      <c r="C4460" t="s">
        <v>6058</v>
      </c>
      <c r="D4460">
        <v>922</v>
      </c>
      <c r="E4460">
        <v>949.92</v>
      </c>
      <c r="F4460">
        <v>959.48</v>
      </c>
      <c r="G4460">
        <v>961.34</v>
      </c>
      <c r="H4460">
        <v>963.84</v>
      </c>
      <c r="I4460">
        <v>982.93</v>
      </c>
      <c r="J4460">
        <v>1025</v>
      </c>
      <c r="K4460">
        <v>826.01</v>
      </c>
    </row>
    <row r="4461" spans="1:11" x14ac:dyDescent="0.25">
      <c r="A4461" t="s">
        <v>20</v>
      </c>
      <c r="B4461">
        <v>937373</v>
      </c>
      <c r="C4461" t="s">
        <v>5203</v>
      </c>
      <c r="D4461">
        <v>1006</v>
      </c>
      <c r="E4461">
        <v>1006.87</v>
      </c>
      <c r="F4461">
        <v>1006.37</v>
      </c>
      <c r="G4461">
        <v>1002.99</v>
      </c>
      <c r="H4461">
        <v>995.87</v>
      </c>
      <c r="I4461">
        <v>992.42</v>
      </c>
      <c r="J4461">
        <v>1025</v>
      </c>
      <c r="K4461">
        <v>966</v>
      </c>
    </row>
    <row r="4462" spans="1:11" x14ac:dyDescent="0.25">
      <c r="A4462" t="s">
        <v>20</v>
      </c>
      <c r="B4462">
        <v>937381</v>
      </c>
      <c r="C4462" t="s">
        <v>5204</v>
      </c>
      <c r="D4462">
        <v>947.89</v>
      </c>
      <c r="E4462">
        <v>947.74</v>
      </c>
      <c r="F4462">
        <v>947.68</v>
      </c>
      <c r="G4462">
        <v>949.3</v>
      </c>
      <c r="H4462">
        <v>952.6</v>
      </c>
      <c r="I4462">
        <v>963.3</v>
      </c>
      <c r="J4462">
        <v>998.99</v>
      </c>
      <c r="K4462">
        <v>916</v>
      </c>
    </row>
    <row r="4463" spans="1:11" x14ac:dyDescent="0.25">
      <c r="A4463" t="s">
        <v>20</v>
      </c>
      <c r="B4463">
        <v>937385</v>
      </c>
      <c r="C4463" t="s">
        <v>5205</v>
      </c>
      <c r="D4463">
        <v>1012</v>
      </c>
      <c r="E4463">
        <v>1012.96</v>
      </c>
      <c r="F4463">
        <v>1011.63</v>
      </c>
      <c r="G4463">
        <v>1010.05</v>
      </c>
      <c r="H4463">
        <v>1006.26</v>
      </c>
      <c r="I4463">
        <v>999.4</v>
      </c>
      <c r="J4463">
        <v>1022</v>
      </c>
      <c r="K4463">
        <v>990</v>
      </c>
    </row>
    <row r="4464" spans="1:11" x14ac:dyDescent="0.25">
      <c r="A4464" t="s">
        <v>20</v>
      </c>
      <c r="B4464">
        <v>937393</v>
      </c>
      <c r="C4464" t="s">
        <v>5855</v>
      </c>
      <c r="D4464">
        <v>1000</v>
      </c>
      <c r="E4464">
        <v>996.15</v>
      </c>
      <c r="F4464">
        <v>994.02</v>
      </c>
      <c r="G4464">
        <v>992.88</v>
      </c>
      <c r="H4464">
        <v>992.42</v>
      </c>
      <c r="I4464">
        <v>991.78</v>
      </c>
      <c r="J4464">
        <v>1030</v>
      </c>
      <c r="K4464">
        <v>965</v>
      </c>
    </row>
    <row r="4465" spans="1:11" x14ac:dyDescent="0.25">
      <c r="A4465" t="s">
        <v>20</v>
      </c>
      <c r="B4465">
        <v>937407</v>
      </c>
      <c r="C4465" t="s">
        <v>5856</v>
      </c>
      <c r="D4465">
        <v>960</v>
      </c>
      <c r="E4465">
        <v>965.96</v>
      </c>
      <c r="F4465">
        <v>968.02</v>
      </c>
      <c r="G4465">
        <v>968.54</v>
      </c>
      <c r="H4465">
        <v>969.49</v>
      </c>
      <c r="I4465">
        <v>978.43</v>
      </c>
      <c r="J4465">
        <v>1000</v>
      </c>
      <c r="K4465">
        <v>855.01</v>
      </c>
    </row>
    <row r="4466" spans="1:11" x14ac:dyDescent="0.25">
      <c r="A4466" t="s">
        <v>20</v>
      </c>
      <c r="B4466">
        <v>937409</v>
      </c>
      <c r="C4466" t="s">
        <v>5206</v>
      </c>
      <c r="D4466">
        <v>975</v>
      </c>
      <c r="E4466">
        <v>982.24</v>
      </c>
      <c r="F4466">
        <v>979.23</v>
      </c>
      <c r="G4466">
        <v>976.66</v>
      </c>
      <c r="H4466">
        <v>977.71</v>
      </c>
      <c r="I4466">
        <v>979.89</v>
      </c>
      <c r="J4466">
        <v>1049</v>
      </c>
      <c r="K4466">
        <v>845.2</v>
      </c>
    </row>
    <row r="4467" spans="1:11" x14ac:dyDescent="0.25">
      <c r="A4467" t="s">
        <v>20</v>
      </c>
      <c r="B4467">
        <v>937415</v>
      </c>
      <c r="C4467" t="s">
        <v>5207</v>
      </c>
      <c r="D4467">
        <v>1225.2</v>
      </c>
      <c r="E4467">
        <v>1226.8599999999999</v>
      </c>
      <c r="F4467">
        <v>1222.33</v>
      </c>
      <c r="G4467">
        <v>1206.69</v>
      </c>
      <c r="H4467">
        <v>1157.8900000000001</v>
      </c>
      <c r="I4467">
        <v>1048.4000000000001</v>
      </c>
      <c r="J4467">
        <v>1247.2</v>
      </c>
      <c r="K4467">
        <v>970</v>
      </c>
    </row>
    <row r="4468" spans="1:11" x14ac:dyDescent="0.25">
      <c r="A4468" t="s">
        <v>20</v>
      </c>
      <c r="B4468">
        <v>937417</v>
      </c>
      <c r="C4468" t="s">
        <v>5857</v>
      </c>
      <c r="D4468">
        <v>1261</v>
      </c>
      <c r="E4468">
        <v>1227.69</v>
      </c>
      <c r="F4468">
        <v>1225.8399999999999</v>
      </c>
      <c r="G4468">
        <v>1214.28</v>
      </c>
      <c r="H4468">
        <v>1173.1500000000001</v>
      </c>
      <c r="I4468">
        <v>1077.28</v>
      </c>
      <c r="J4468">
        <v>1264.5999999999999</v>
      </c>
      <c r="K4468">
        <v>882.2</v>
      </c>
    </row>
    <row r="4469" spans="1:11" x14ac:dyDescent="0.25">
      <c r="A4469" t="s">
        <v>20</v>
      </c>
      <c r="B4469">
        <v>937419</v>
      </c>
      <c r="C4469" t="s">
        <v>5208</v>
      </c>
      <c r="D4469">
        <v>1312</v>
      </c>
      <c r="E4469">
        <v>1271.3800000000001</v>
      </c>
      <c r="F4469">
        <v>1245.26</v>
      </c>
      <c r="G4469">
        <v>1220.07</v>
      </c>
      <c r="H4469">
        <v>1182.3900000000001</v>
      </c>
      <c r="I4469">
        <v>1087.44</v>
      </c>
      <c r="J4469">
        <v>1312</v>
      </c>
      <c r="K4469">
        <v>1040</v>
      </c>
    </row>
    <row r="4470" spans="1:11" x14ac:dyDescent="0.25">
      <c r="A4470" t="s">
        <v>20</v>
      </c>
      <c r="B4470">
        <v>937427</v>
      </c>
      <c r="C4470" t="s">
        <v>6535</v>
      </c>
      <c r="D4470">
        <v>999</v>
      </c>
      <c r="E4470">
        <v>994.55</v>
      </c>
      <c r="F4470">
        <v>995.62</v>
      </c>
      <c r="G4470">
        <v>997.3</v>
      </c>
      <c r="H4470">
        <v>998.8</v>
      </c>
      <c r="I4470">
        <v>990.8</v>
      </c>
      <c r="J4470">
        <v>1012</v>
      </c>
      <c r="K4470">
        <v>852.4</v>
      </c>
    </row>
    <row r="4471" spans="1:11" x14ac:dyDescent="0.25">
      <c r="A4471" t="s">
        <v>20</v>
      </c>
      <c r="B4471">
        <v>937447</v>
      </c>
      <c r="C4471" t="s">
        <v>5209</v>
      </c>
      <c r="D4471">
        <v>1244</v>
      </c>
      <c r="E4471">
        <v>1229.21</v>
      </c>
      <c r="F4471">
        <v>1222.02</v>
      </c>
      <c r="G4471">
        <v>1206.6099999999999</v>
      </c>
      <c r="H4471">
        <v>1157.57</v>
      </c>
      <c r="I4471">
        <v>1064.47</v>
      </c>
    </row>
    <row r="4472" spans="1:11" x14ac:dyDescent="0.25">
      <c r="A4472" t="s">
        <v>20</v>
      </c>
      <c r="B4472">
        <v>937451</v>
      </c>
      <c r="C4472" t="s">
        <v>5858</v>
      </c>
      <c r="D4472">
        <v>1267</v>
      </c>
      <c r="E4472">
        <v>1242.81</v>
      </c>
      <c r="F4472">
        <v>1228.67</v>
      </c>
      <c r="G4472">
        <v>1203.79</v>
      </c>
      <c r="H4472">
        <v>1144.78</v>
      </c>
      <c r="I4472">
        <v>1044.9000000000001</v>
      </c>
    </row>
    <row r="4473" spans="1:11" x14ac:dyDescent="0.25">
      <c r="A4473" t="s">
        <v>20</v>
      </c>
      <c r="B4473">
        <v>937453</v>
      </c>
      <c r="C4473" t="s">
        <v>5210</v>
      </c>
      <c r="D4473">
        <v>1033.6199999999999</v>
      </c>
      <c r="E4473">
        <v>1019.61</v>
      </c>
      <c r="F4473">
        <v>1015.71</v>
      </c>
      <c r="G4473">
        <v>1011.5</v>
      </c>
      <c r="H4473">
        <v>1007</v>
      </c>
      <c r="I4473">
        <v>1009.98</v>
      </c>
      <c r="J4473">
        <v>1035</v>
      </c>
      <c r="K4473">
        <v>929.9</v>
      </c>
    </row>
    <row r="4474" spans="1:11" x14ac:dyDescent="0.25">
      <c r="A4474" t="s">
        <v>20</v>
      </c>
      <c r="B4474">
        <v>937455</v>
      </c>
      <c r="C4474" t="s">
        <v>5211</v>
      </c>
      <c r="D4474">
        <v>970.05</v>
      </c>
      <c r="E4474">
        <v>974.13</v>
      </c>
      <c r="F4474">
        <v>974.67</v>
      </c>
      <c r="G4474">
        <v>975.82</v>
      </c>
      <c r="H4474">
        <v>979.83</v>
      </c>
      <c r="I4474">
        <v>987.78</v>
      </c>
      <c r="J4474">
        <v>999</v>
      </c>
      <c r="K4474">
        <v>960.1</v>
      </c>
    </row>
    <row r="4475" spans="1:11" x14ac:dyDescent="0.25">
      <c r="A4475" t="s">
        <v>20</v>
      </c>
      <c r="B4475">
        <v>937457</v>
      </c>
      <c r="C4475" t="s">
        <v>5212</v>
      </c>
      <c r="D4475">
        <v>1179</v>
      </c>
      <c r="E4475">
        <v>1157.19</v>
      </c>
      <c r="F4475">
        <v>1155.49</v>
      </c>
      <c r="G4475">
        <v>1151.49</v>
      </c>
      <c r="H4475">
        <v>1120.03</v>
      </c>
      <c r="I4475">
        <v>1058.4100000000001</v>
      </c>
      <c r="J4475">
        <v>1215</v>
      </c>
      <c r="K4475">
        <v>857.51</v>
      </c>
    </row>
    <row r="4476" spans="1:11" x14ac:dyDescent="0.25">
      <c r="A4476" t="s">
        <v>20</v>
      </c>
      <c r="B4476">
        <v>937459</v>
      </c>
      <c r="C4476" t="s">
        <v>6536</v>
      </c>
      <c r="D4476">
        <v>978</v>
      </c>
      <c r="E4476">
        <v>970.07</v>
      </c>
      <c r="F4476">
        <v>964.43</v>
      </c>
      <c r="G4476">
        <v>961.96</v>
      </c>
      <c r="H4476">
        <v>973.14</v>
      </c>
      <c r="I4476">
        <v>1010.61</v>
      </c>
    </row>
    <row r="4477" spans="1:11" x14ac:dyDescent="0.25">
      <c r="A4477" t="s">
        <v>20</v>
      </c>
      <c r="B4477">
        <v>937461</v>
      </c>
      <c r="C4477" t="s">
        <v>5859</v>
      </c>
      <c r="D4477">
        <v>985</v>
      </c>
      <c r="E4477">
        <v>965.66</v>
      </c>
      <c r="F4477">
        <v>963.2</v>
      </c>
      <c r="G4477">
        <v>965.54</v>
      </c>
      <c r="H4477">
        <v>973.49</v>
      </c>
      <c r="I4477">
        <v>1000.25</v>
      </c>
      <c r="J4477">
        <v>1035</v>
      </c>
      <c r="K4477">
        <v>825.2</v>
      </c>
    </row>
    <row r="4478" spans="1:11" x14ac:dyDescent="0.25">
      <c r="A4478" t="s">
        <v>20</v>
      </c>
      <c r="B4478">
        <v>937469</v>
      </c>
      <c r="C4478" t="s">
        <v>5583</v>
      </c>
      <c r="D4478">
        <v>959.33</v>
      </c>
      <c r="E4478">
        <v>963.94</v>
      </c>
      <c r="F4478">
        <v>966.75</v>
      </c>
      <c r="G4478">
        <v>970.2</v>
      </c>
      <c r="H4478">
        <v>978.01</v>
      </c>
      <c r="I4478">
        <v>998.14</v>
      </c>
      <c r="J4478">
        <v>1020.8</v>
      </c>
      <c r="K4478">
        <v>836</v>
      </c>
    </row>
    <row r="4479" spans="1:11" x14ac:dyDescent="0.25">
      <c r="A4479" t="s">
        <v>20</v>
      </c>
      <c r="B4479">
        <v>937471</v>
      </c>
      <c r="C4479" t="s">
        <v>6537</v>
      </c>
      <c r="D4479">
        <v>1152.8</v>
      </c>
      <c r="E4479">
        <v>1154.81</v>
      </c>
      <c r="F4479">
        <v>1144.99</v>
      </c>
      <c r="G4479">
        <v>1123.24</v>
      </c>
      <c r="H4479">
        <v>1079.4100000000001</v>
      </c>
      <c r="I4479">
        <v>1027.04</v>
      </c>
    </row>
    <row r="4480" spans="1:11" x14ac:dyDescent="0.25">
      <c r="A4480" t="s">
        <v>20</v>
      </c>
      <c r="B4480">
        <v>937473</v>
      </c>
      <c r="C4480" t="s">
        <v>6538</v>
      </c>
      <c r="D4480">
        <v>1120</v>
      </c>
      <c r="E4480">
        <v>1120.08</v>
      </c>
      <c r="F4480">
        <v>1107.98</v>
      </c>
      <c r="G4480">
        <v>1090.1199999999999</v>
      </c>
      <c r="H4480">
        <v>1060.3</v>
      </c>
      <c r="I4480">
        <v>1021.93</v>
      </c>
    </row>
    <row r="4481" spans="1:11" x14ac:dyDescent="0.25">
      <c r="A4481" t="s">
        <v>20</v>
      </c>
      <c r="B4481">
        <v>937479</v>
      </c>
      <c r="C4481" t="s">
        <v>6539</v>
      </c>
      <c r="D4481">
        <v>953.5</v>
      </c>
      <c r="E4481">
        <v>973.66</v>
      </c>
      <c r="F4481">
        <v>973.55</v>
      </c>
      <c r="G4481">
        <v>967.73</v>
      </c>
      <c r="H4481">
        <v>959.21</v>
      </c>
      <c r="I4481">
        <v>952.63</v>
      </c>
    </row>
    <row r="4482" spans="1:11" x14ac:dyDescent="0.25">
      <c r="A4482" t="s">
        <v>20</v>
      </c>
      <c r="B4482">
        <v>937483</v>
      </c>
      <c r="C4482" t="s">
        <v>5860</v>
      </c>
      <c r="D4482">
        <v>997</v>
      </c>
      <c r="E4482">
        <v>989.69</v>
      </c>
      <c r="F4482">
        <v>990.05</v>
      </c>
      <c r="G4482">
        <v>991.64</v>
      </c>
      <c r="H4482">
        <v>992.55</v>
      </c>
      <c r="I4482">
        <v>982.34</v>
      </c>
      <c r="J4482">
        <v>1150</v>
      </c>
      <c r="K4482">
        <v>960</v>
      </c>
    </row>
    <row r="4483" spans="1:11" x14ac:dyDescent="0.25">
      <c r="A4483" t="s">
        <v>20</v>
      </c>
      <c r="B4483">
        <v>937489</v>
      </c>
      <c r="C4483" t="s">
        <v>5213</v>
      </c>
      <c r="D4483">
        <v>1177.72</v>
      </c>
      <c r="E4483">
        <v>1153.8499999999999</v>
      </c>
      <c r="F4483">
        <v>1125.82</v>
      </c>
      <c r="G4483">
        <v>1084.33</v>
      </c>
      <c r="H4483">
        <v>1036</v>
      </c>
      <c r="I4483">
        <v>1000.53</v>
      </c>
    </row>
    <row r="4484" spans="1:11" x14ac:dyDescent="0.25">
      <c r="A4484" t="s">
        <v>20</v>
      </c>
      <c r="B4484">
        <v>937491</v>
      </c>
      <c r="C4484" t="s">
        <v>5214</v>
      </c>
      <c r="D4484">
        <v>1035</v>
      </c>
      <c r="E4484">
        <v>1032.29</v>
      </c>
      <c r="F4484">
        <v>1028.83</v>
      </c>
      <c r="G4484">
        <v>1023.7</v>
      </c>
      <c r="H4484">
        <v>1014.58</v>
      </c>
      <c r="I4484">
        <v>1006.23</v>
      </c>
      <c r="J4484">
        <v>1035</v>
      </c>
      <c r="K4484">
        <v>968.2</v>
      </c>
    </row>
    <row r="4485" spans="1:11" x14ac:dyDescent="0.25">
      <c r="A4485" t="s">
        <v>20</v>
      </c>
      <c r="B4485">
        <v>937493</v>
      </c>
      <c r="C4485" t="s">
        <v>5215</v>
      </c>
      <c r="D4485">
        <v>1221.8</v>
      </c>
      <c r="E4485">
        <v>1217.03</v>
      </c>
      <c r="F4485">
        <v>1214.2</v>
      </c>
      <c r="G4485">
        <v>1206.5</v>
      </c>
      <c r="H4485">
        <v>1181.83</v>
      </c>
      <c r="I4485">
        <v>1091</v>
      </c>
      <c r="J4485">
        <v>1225</v>
      </c>
      <c r="K4485">
        <v>1090.3499999999999</v>
      </c>
    </row>
    <row r="4486" spans="1:11" x14ac:dyDescent="0.25">
      <c r="A4486" t="s">
        <v>20</v>
      </c>
      <c r="B4486">
        <v>937495</v>
      </c>
      <c r="C4486" t="s">
        <v>5216</v>
      </c>
      <c r="D4486">
        <v>945.1</v>
      </c>
      <c r="E4486">
        <v>940.41</v>
      </c>
      <c r="F4486">
        <v>940.69</v>
      </c>
      <c r="G4486">
        <v>941.84</v>
      </c>
      <c r="H4486">
        <v>943.92</v>
      </c>
      <c r="I4486">
        <v>951.95</v>
      </c>
      <c r="J4486">
        <v>965</v>
      </c>
      <c r="K4486">
        <v>857</v>
      </c>
    </row>
    <row r="4487" spans="1:11" x14ac:dyDescent="0.25">
      <c r="A4487" t="s">
        <v>20</v>
      </c>
      <c r="B4487">
        <v>937497</v>
      </c>
      <c r="C4487" t="s">
        <v>5861</v>
      </c>
      <c r="D4487">
        <v>989</v>
      </c>
      <c r="E4487">
        <v>975.2</v>
      </c>
      <c r="F4487">
        <v>968.78</v>
      </c>
      <c r="G4487">
        <v>963.91</v>
      </c>
      <c r="H4487">
        <v>963.87</v>
      </c>
      <c r="I4487">
        <v>981.09</v>
      </c>
      <c r="J4487">
        <v>1028.2</v>
      </c>
      <c r="K4487">
        <v>900.02</v>
      </c>
    </row>
    <row r="4488" spans="1:11" x14ac:dyDescent="0.25">
      <c r="A4488" t="s">
        <v>20</v>
      </c>
      <c r="B4488">
        <v>937499</v>
      </c>
      <c r="C4488" t="s">
        <v>5862</v>
      </c>
      <c r="D4488">
        <v>1077.3499999999999</v>
      </c>
      <c r="E4488">
        <v>1102.04</v>
      </c>
      <c r="F4488">
        <v>1110.23</v>
      </c>
      <c r="G4488">
        <v>1110.76</v>
      </c>
      <c r="H4488">
        <v>1096.3</v>
      </c>
      <c r="I4488">
        <v>1046.48</v>
      </c>
      <c r="J4488">
        <v>1200</v>
      </c>
      <c r="K4488">
        <v>950.15</v>
      </c>
    </row>
    <row r="4489" spans="1:11" x14ac:dyDescent="0.25">
      <c r="A4489" t="s">
        <v>20</v>
      </c>
      <c r="B4489">
        <v>937501</v>
      </c>
      <c r="C4489" t="s">
        <v>5217</v>
      </c>
      <c r="D4489">
        <v>882.83</v>
      </c>
      <c r="E4489">
        <v>907.91</v>
      </c>
      <c r="F4489">
        <v>912.59</v>
      </c>
      <c r="G4489">
        <v>917.82</v>
      </c>
      <c r="H4489">
        <v>928.31</v>
      </c>
      <c r="I4489">
        <v>942.63</v>
      </c>
      <c r="J4489">
        <v>1050</v>
      </c>
      <c r="K4489">
        <v>859.11</v>
      </c>
    </row>
    <row r="4490" spans="1:11" x14ac:dyDescent="0.25">
      <c r="A4490" t="s">
        <v>20</v>
      </c>
      <c r="B4490">
        <v>937511</v>
      </c>
      <c r="C4490" t="s">
        <v>5863</v>
      </c>
      <c r="D4490">
        <v>1001</v>
      </c>
      <c r="E4490">
        <v>998.38</v>
      </c>
      <c r="F4490">
        <v>997.59</v>
      </c>
      <c r="G4490">
        <v>998.63</v>
      </c>
      <c r="H4490">
        <v>998.26</v>
      </c>
      <c r="I4490">
        <v>988.89</v>
      </c>
    </row>
    <row r="4491" spans="1:11" x14ac:dyDescent="0.25">
      <c r="A4491" t="s">
        <v>20</v>
      </c>
      <c r="B4491">
        <v>937515</v>
      </c>
      <c r="C4491" t="s">
        <v>5218</v>
      </c>
      <c r="D4491">
        <v>1000</v>
      </c>
      <c r="E4491">
        <v>998.1</v>
      </c>
      <c r="F4491">
        <v>995.82</v>
      </c>
      <c r="G4491">
        <v>995.82</v>
      </c>
      <c r="H4491">
        <v>997.09</v>
      </c>
      <c r="I4491">
        <v>987.99</v>
      </c>
      <c r="J4491">
        <v>1055</v>
      </c>
      <c r="K4491">
        <v>845.2</v>
      </c>
    </row>
    <row r="4492" spans="1:11" x14ac:dyDescent="0.25">
      <c r="A4492" t="s">
        <v>20</v>
      </c>
      <c r="B4492">
        <v>937537</v>
      </c>
      <c r="C4492" t="s">
        <v>5219</v>
      </c>
      <c r="D4492">
        <v>1032.51</v>
      </c>
      <c r="E4492">
        <v>1031.4000000000001</v>
      </c>
      <c r="F4492">
        <v>1030.22</v>
      </c>
      <c r="G4492">
        <v>1028</v>
      </c>
      <c r="H4492">
        <v>1024.0999999999999</v>
      </c>
      <c r="I4492">
        <v>1031.96</v>
      </c>
      <c r="J4492">
        <v>1039.79</v>
      </c>
      <c r="K4492">
        <v>1000</v>
      </c>
    </row>
    <row r="4493" spans="1:11" x14ac:dyDescent="0.25">
      <c r="A4493" t="s">
        <v>20</v>
      </c>
      <c r="B4493">
        <v>937541</v>
      </c>
      <c r="C4493" t="s">
        <v>5864</v>
      </c>
      <c r="D4493">
        <v>986.05</v>
      </c>
      <c r="E4493">
        <v>989.71</v>
      </c>
      <c r="F4493">
        <v>993.01</v>
      </c>
      <c r="G4493">
        <v>996.99</v>
      </c>
      <c r="H4493">
        <v>1006.17</v>
      </c>
      <c r="I4493">
        <v>1021.56</v>
      </c>
      <c r="J4493">
        <v>1130.3</v>
      </c>
      <c r="K4493">
        <v>980.3</v>
      </c>
    </row>
    <row r="4494" spans="1:11" x14ac:dyDescent="0.25">
      <c r="A4494" t="s">
        <v>20</v>
      </c>
      <c r="B4494">
        <v>937547</v>
      </c>
      <c r="C4494" t="s">
        <v>5584</v>
      </c>
      <c r="D4494">
        <v>835.2</v>
      </c>
      <c r="E4494">
        <v>905.01</v>
      </c>
      <c r="F4494">
        <v>938.2</v>
      </c>
      <c r="G4494">
        <v>957.88</v>
      </c>
      <c r="H4494">
        <v>971.08</v>
      </c>
      <c r="I4494">
        <v>977.69</v>
      </c>
    </row>
    <row r="4495" spans="1:11" x14ac:dyDescent="0.25">
      <c r="A4495" t="s">
        <v>20</v>
      </c>
      <c r="B4495">
        <v>937549</v>
      </c>
      <c r="C4495" t="s">
        <v>5220</v>
      </c>
      <c r="D4495">
        <v>995</v>
      </c>
      <c r="E4495">
        <v>994.91</v>
      </c>
      <c r="F4495">
        <v>991.92</v>
      </c>
      <c r="G4495">
        <v>988.05</v>
      </c>
      <c r="H4495">
        <v>985.83</v>
      </c>
      <c r="I4495">
        <v>989.02</v>
      </c>
      <c r="J4495">
        <v>1040</v>
      </c>
      <c r="K4495">
        <v>832.2</v>
      </c>
    </row>
    <row r="4496" spans="1:11" x14ac:dyDescent="0.25">
      <c r="A4496" t="s">
        <v>20</v>
      </c>
      <c r="B4496">
        <v>937557</v>
      </c>
      <c r="C4496" t="s">
        <v>6059</v>
      </c>
      <c r="D4496">
        <v>1150.02</v>
      </c>
      <c r="E4496">
        <v>1188.1099999999999</v>
      </c>
      <c r="F4496">
        <v>1195.46</v>
      </c>
      <c r="G4496">
        <v>1189</v>
      </c>
      <c r="H4496">
        <v>1151.43</v>
      </c>
      <c r="I4496">
        <v>1069.52</v>
      </c>
    </row>
    <row r="4497" spans="1:11" x14ac:dyDescent="0.25">
      <c r="A4497" t="s">
        <v>20</v>
      </c>
      <c r="B4497">
        <v>937561</v>
      </c>
      <c r="C4497" t="s">
        <v>5221</v>
      </c>
      <c r="D4497">
        <v>29.25</v>
      </c>
      <c r="E4497">
        <v>29.24</v>
      </c>
      <c r="F4497">
        <v>29.24</v>
      </c>
      <c r="G4497">
        <v>29.2</v>
      </c>
      <c r="H4497">
        <v>29.05</v>
      </c>
      <c r="I4497">
        <v>28.85</v>
      </c>
      <c r="J4497">
        <v>31</v>
      </c>
      <c r="K4497">
        <v>28.25</v>
      </c>
    </row>
    <row r="4498" spans="1:11" x14ac:dyDescent="0.25">
      <c r="A4498" t="s">
        <v>20</v>
      </c>
      <c r="B4498">
        <v>937573</v>
      </c>
      <c r="C4498" t="s">
        <v>5222</v>
      </c>
      <c r="D4498">
        <v>1020</v>
      </c>
      <c r="E4498">
        <v>1010.03</v>
      </c>
      <c r="F4498">
        <v>1007.58</v>
      </c>
      <c r="G4498">
        <v>1008.89</v>
      </c>
      <c r="H4498">
        <v>1016.91</v>
      </c>
      <c r="I4498">
        <v>1019.24</v>
      </c>
      <c r="J4498">
        <v>1074.9000000000001</v>
      </c>
      <c r="K4498">
        <v>968</v>
      </c>
    </row>
    <row r="4499" spans="1:11" x14ac:dyDescent="0.25">
      <c r="A4499" t="s">
        <v>20</v>
      </c>
      <c r="B4499">
        <v>937581</v>
      </c>
      <c r="C4499" t="s">
        <v>5223</v>
      </c>
      <c r="D4499">
        <v>1019.95</v>
      </c>
      <c r="E4499">
        <v>1013.07</v>
      </c>
      <c r="F4499">
        <v>1010.18</v>
      </c>
      <c r="G4499">
        <v>1007.17</v>
      </c>
      <c r="H4499">
        <v>1011.67</v>
      </c>
      <c r="I4499">
        <v>1027.51</v>
      </c>
      <c r="J4499">
        <v>1090</v>
      </c>
      <c r="K4499">
        <v>925.5</v>
      </c>
    </row>
    <row r="4500" spans="1:11" x14ac:dyDescent="0.25">
      <c r="A4500" t="s">
        <v>20</v>
      </c>
      <c r="B4500">
        <v>937587</v>
      </c>
      <c r="C4500" t="s">
        <v>5585</v>
      </c>
      <c r="D4500">
        <v>920</v>
      </c>
      <c r="E4500">
        <v>993.05</v>
      </c>
      <c r="F4500">
        <v>1000.79</v>
      </c>
      <c r="G4500">
        <v>979.97</v>
      </c>
      <c r="H4500">
        <v>919.75</v>
      </c>
      <c r="I4500">
        <v>846.1</v>
      </c>
    </row>
    <row r="4501" spans="1:11" x14ac:dyDescent="0.25">
      <c r="A4501" t="s">
        <v>20</v>
      </c>
      <c r="B4501">
        <v>937623</v>
      </c>
      <c r="C4501" t="s">
        <v>5865</v>
      </c>
      <c r="D4501">
        <v>1115</v>
      </c>
      <c r="E4501">
        <v>1113.47</v>
      </c>
      <c r="F4501">
        <v>1111.99</v>
      </c>
      <c r="G4501">
        <v>1109.5999999999999</v>
      </c>
      <c r="H4501">
        <v>1098.9100000000001</v>
      </c>
      <c r="I4501">
        <v>1038.49</v>
      </c>
      <c r="J4501">
        <v>1155.9100000000001</v>
      </c>
      <c r="K4501">
        <v>922.1</v>
      </c>
    </row>
    <row r="4502" spans="1:11" x14ac:dyDescent="0.25">
      <c r="A4502" t="s">
        <v>20</v>
      </c>
      <c r="B4502">
        <v>937625</v>
      </c>
      <c r="C4502" t="s">
        <v>5224</v>
      </c>
      <c r="D4502">
        <v>965.2</v>
      </c>
      <c r="E4502">
        <v>968.99</v>
      </c>
      <c r="F4502">
        <v>969.21</v>
      </c>
      <c r="G4502">
        <v>969.6</v>
      </c>
      <c r="H4502">
        <v>969.86</v>
      </c>
      <c r="I4502">
        <v>966.34</v>
      </c>
      <c r="J4502">
        <v>990</v>
      </c>
      <c r="K4502">
        <v>915.5</v>
      </c>
    </row>
    <row r="4503" spans="1:11" x14ac:dyDescent="0.25">
      <c r="A4503" t="s">
        <v>20</v>
      </c>
      <c r="B4503">
        <v>937627</v>
      </c>
      <c r="C4503" t="s">
        <v>5866</v>
      </c>
      <c r="D4503">
        <v>992.2</v>
      </c>
      <c r="E4503">
        <v>989.72</v>
      </c>
      <c r="F4503">
        <v>987.51</v>
      </c>
      <c r="G4503">
        <v>986.35</v>
      </c>
      <c r="H4503">
        <v>995.2</v>
      </c>
      <c r="I4503">
        <v>1001.8</v>
      </c>
      <c r="J4503">
        <v>1053</v>
      </c>
      <c r="K4503">
        <v>960</v>
      </c>
    </row>
    <row r="4504" spans="1:11" x14ac:dyDescent="0.25">
      <c r="A4504" t="s">
        <v>20</v>
      </c>
      <c r="B4504">
        <v>937629</v>
      </c>
      <c r="C4504" t="s">
        <v>5225</v>
      </c>
      <c r="D4504">
        <v>1148.8</v>
      </c>
      <c r="E4504">
        <v>1152.9100000000001</v>
      </c>
      <c r="F4504">
        <v>1152.54</v>
      </c>
      <c r="G4504">
        <v>1151.29</v>
      </c>
      <c r="H4504">
        <v>1145.54</v>
      </c>
      <c r="I4504">
        <v>1099.54</v>
      </c>
      <c r="J4504">
        <v>1170</v>
      </c>
      <c r="K4504">
        <v>1021.55</v>
      </c>
    </row>
    <row r="4505" spans="1:11" x14ac:dyDescent="0.25">
      <c r="A4505" t="s">
        <v>20</v>
      </c>
      <c r="B4505">
        <v>937631</v>
      </c>
      <c r="C4505" t="s">
        <v>5867</v>
      </c>
      <c r="D4505">
        <v>940</v>
      </c>
      <c r="E4505">
        <v>933</v>
      </c>
      <c r="F4505">
        <v>934.06</v>
      </c>
      <c r="G4505">
        <v>935.73</v>
      </c>
      <c r="H4505">
        <v>938.11</v>
      </c>
      <c r="I4505">
        <v>946.41</v>
      </c>
      <c r="J4505">
        <v>988</v>
      </c>
      <c r="K4505">
        <v>900</v>
      </c>
    </row>
    <row r="4506" spans="1:11" x14ac:dyDescent="0.25">
      <c r="A4506" t="s">
        <v>20</v>
      </c>
      <c r="B4506">
        <v>937633</v>
      </c>
      <c r="C4506" t="s">
        <v>5226</v>
      </c>
      <c r="D4506">
        <v>1000</v>
      </c>
      <c r="E4506">
        <v>979.76</v>
      </c>
      <c r="F4506">
        <v>970.26</v>
      </c>
      <c r="G4506">
        <v>962.74</v>
      </c>
      <c r="H4506">
        <v>963.55</v>
      </c>
      <c r="I4506">
        <v>970.44</v>
      </c>
      <c r="J4506">
        <v>1168.32</v>
      </c>
      <c r="K4506">
        <v>901</v>
      </c>
    </row>
    <row r="4507" spans="1:11" x14ac:dyDescent="0.25">
      <c r="A4507" t="s">
        <v>20</v>
      </c>
      <c r="B4507">
        <v>937635</v>
      </c>
      <c r="C4507" t="s">
        <v>5227</v>
      </c>
      <c r="D4507">
        <v>1111.06</v>
      </c>
      <c r="E4507">
        <v>1087.27</v>
      </c>
      <c r="F4507">
        <v>1085.6300000000001</v>
      </c>
      <c r="G4507">
        <v>1080.48</v>
      </c>
      <c r="H4507">
        <v>1058.5999999999999</v>
      </c>
      <c r="I4507">
        <v>983.15</v>
      </c>
      <c r="J4507">
        <v>1111.06</v>
      </c>
      <c r="K4507">
        <v>869</v>
      </c>
    </row>
    <row r="4508" spans="1:11" x14ac:dyDescent="0.25">
      <c r="A4508" t="s">
        <v>20</v>
      </c>
      <c r="B4508">
        <v>937637</v>
      </c>
      <c r="C4508" t="s">
        <v>5228</v>
      </c>
      <c r="D4508">
        <v>905.99</v>
      </c>
      <c r="E4508">
        <v>905.14</v>
      </c>
      <c r="F4508">
        <v>903.14</v>
      </c>
      <c r="G4508">
        <v>902.62</v>
      </c>
      <c r="H4508">
        <v>910.11</v>
      </c>
      <c r="I4508">
        <v>931.01</v>
      </c>
      <c r="J4508">
        <v>969.4</v>
      </c>
      <c r="K4508">
        <v>823</v>
      </c>
    </row>
    <row r="4509" spans="1:11" x14ac:dyDescent="0.25">
      <c r="A4509" t="s">
        <v>20</v>
      </c>
      <c r="B4509">
        <v>937639</v>
      </c>
      <c r="C4509" t="s">
        <v>5229</v>
      </c>
      <c r="D4509">
        <v>918.97</v>
      </c>
      <c r="E4509">
        <v>916.46</v>
      </c>
      <c r="F4509">
        <v>915.68</v>
      </c>
      <c r="G4509">
        <v>914.51</v>
      </c>
      <c r="H4509">
        <v>924.1</v>
      </c>
      <c r="I4509">
        <v>949.4</v>
      </c>
      <c r="J4509">
        <v>1000</v>
      </c>
      <c r="K4509">
        <v>836.2</v>
      </c>
    </row>
    <row r="4510" spans="1:11" x14ac:dyDescent="0.25">
      <c r="A4510" t="s">
        <v>20</v>
      </c>
      <c r="B4510">
        <v>937647</v>
      </c>
      <c r="C4510" t="s">
        <v>6540</v>
      </c>
      <c r="D4510">
        <v>991</v>
      </c>
      <c r="E4510">
        <v>998.21</v>
      </c>
      <c r="F4510">
        <v>1000.97</v>
      </c>
      <c r="G4510">
        <v>1001.12</v>
      </c>
      <c r="H4510">
        <v>1001.25</v>
      </c>
      <c r="I4510">
        <v>1016.87</v>
      </c>
      <c r="J4510">
        <v>1090</v>
      </c>
      <c r="K4510">
        <v>839.2</v>
      </c>
    </row>
    <row r="4511" spans="1:11" x14ac:dyDescent="0.25">
      <c r="A4511" t="s">
        <v>20</v>
      </c>
      <c r="B4511">
        <v>937679</v>
      </c>
      <c r="C4511" t="s">
        <v>5230</v>
      </c>
      <c r="D4511">
        <v>954.63</v>
      </c>
      <c r="E4511">
        <v>954.53</v>
      </c>
      <c r="F4511">
        <v>957.88</v>
      </c>
      <c r="G4511">
        <v>962.95</v>
      </c>
      <c r="H4511">
        <v>967.17</v>
      </c>
      <c r="I4511">
        <v>978.84</v>
      </c>
    </row>
    <row r="4512" spans="1:11" x14ac:dyDescent="0.25">
      <c r="A4512" t="s">
        <v>20</v>
      </c>
      <c r="B4512">
        <v>937695</v>
      </c>
      <c r="C4512" t="s">
        <v>5868</v>
      </c>
      <c r="D4512">
        <v>1136.8499999999999</v>
      </c>
      <c r="E4512">
        <v>1151.45</v>
      </c>
      <c r="F4512">
        <v>1139.8</v>
      </c>
      <c r="G4512">
        <v>1113.8900000000001</v>
      </c>
      <c r="H4512">
        <v>1067.49</v>
      </c>
      <c r="I4512">
        <v>1010.89</v>
      </c>
    </row>
    <row r="4513" spans="1:11" x14ac:dyDescent="0.25">
      <c r="A4513" t="s">
        <v>20</v>
      </c>
      <c r="B4513">
        <v>937697</v>
      </c>
      <c r="C4513" t="s">
        <v>5231</v>
      </c>
      <c r="D4513">
        <v>977.1</v>
      </c>
      <c r="E4513">
        <v>983.65</v>
      </c>
      <c r="F4513">
        <v>985.81</v>
      </c>
      <c r="G4513">
        <v>987.27</v>
      </c>
      <c r="H4513">
        <v>987.39</v>
      </c>
      <c r="I4513">
        <v>980.82</v>
      </c>
      <c r="J4513">
        <v>1005</v>
      </c>
      <c r="K4513">
        <v>850.2</v>
      </c>
    </row>
    <row r="4514" spans="1:11" x14ac:dyDescent="0.25">
      <c r="A4514" t="s">
        <v>20</v>
      </c>
      <c r="B4514">
        <v>937707</v>
      </c>
      <c r="C4514" t="s">
        <v>5232</v>
      </c>
      <c r="D4514">
        <v>970</v>
      </c>
      <c r="E4514">
        <v>973.29</v>
      </c>
      <c r="F4514">
        <v>982.24</v>
      </c>
      <c r="G4514">
        <v>995.83</v>
      </c>
      <c r="H4514">
        <v>1008.69</v>
      </c>
      <c r="I4514">
        <v>1014.2</v>
      </c>
      <c r="J4514">
        <v>1072</v>
      </c>
      <c r="K4514">
        <v>950.2</v>
      </c>
    </row>
    <row r="4515" spans="1:11" x14ac:dyDescent="0.25">
      <c r="A4515" t="s">
        <v>20</v>
      </c>
      <c r="B4515">
        <v>937709</v>
      </c>
      <c r="C4515" t="s">
        <v>5233</v>
      </c>
      <c r="D4515">
        <v>971</v>
      </c>
      <c r="E4515">
        <v>968.76</v>
      </c>
      <c r="F4515">
        <v>969.73</v>
      </c>
      <c r="G4515">
        <v>971.25</v>
      </c>
      <c r="H4515">
        <v>975.71</v>
      </c>
      <c r="I4515">
        <v>990.57</v>
      </c>
      <c r="J4515">
        <v>999.9</v>
      </c>
      <c r="K4515">
        <v>935.1</v>
      </c>
    </row>
    <row r="4516" spans="1:11" x14ac:dyDescent="0.25">
      <c r="A4516" t="s">
        <v>20</v>
      </c>
      <c r="B4516">
        <v>937743</v>
      </c>
      <c r="C4516" t="s">
        <v>5869</v>
      </c>
      <c r="D4516">
        <v>1020</v>
      </c>
      <c r="E4516">
        <v>1018.42</v>
      </c>
      <c r="F4516">
        <v>1013.93</v>
      </c>
      <c r="G4516">
        <v>1010.13</v>
      </c>
      <c r="H4516">
        <v>1010.07</v>
      </c>
      <c r="I4516">
        <v>1023.36</v>
      </c>
      <c r="J4516">
        <v>1065</v>
      </c>
      <c r="K4516">
        <v>926</v>
      </c>
    </row>
    <row r="4517" spans="1:11" x14ac:dyDescent="0.25">
      <c r="A4517" t="s">
        <v>20</v>
      </c>
      <c r="B4517">
        <v>937759</v>
      </c>
      <c r="C4517" t="s">
        <v>5870</v>
      </c>
      <c r="D4517">
        <v>990</v>
      </c>
      <c r="E4517">
        <v>984.68</v>
      </c>
      <c r="F4517">
        <v>981.66</v>
      </c>
      <c r="G4517">
        <v>981.25</v>
      </c>
      <c r="H4517">
        <v>984.26</v>
      </c>
      <c r="I4517">
        <v>988.13</v>
      </c>
    </row>
    <row r="4518" spans="1:11" x14ac:dyDescent="0.25">
      <c r="A4518" t="s">
        <v>20</v>
      </c>
      <c r="B4518">
        <v>937763</v>
      </c>
      <c r="C4518" t="s">
        <v>6541</v>
      </c>
      <c r="D4518">
        <v>832.1</v>
      </c>
      <c r="E4518">
        <v>900.86</v>
      </c>
      <c r="F4518">
        <v>938.61</v>
      </c>
      <c r="G4518">
        <v>969.22</v>
      </c>
      <c r="H4518">
        <v>1023.64</v>
      </c>
      <c r="I4518">
        <v>1113.76</v>
      </c>
    </row>
    <row r="4519" spans="1:11" x14ac:dyDescent="0.25">
      <c r="A4519" t="s">
        <v>20</v>
      </c>
      <c r="B4519">
        <v>937769</v>
      </c>
      <c r="C4519" t="s">
        <v>5234</v>
      </c>
      <c r="D4519">
        <v>990</v>
      </c>
      <c r="E4519">
        <v>989.99</v>
      </c>
      <c r="F4519">
        <v>989.67</v>
      </c>
      <c r="G4519">
        <v>989.23</v>
      </c>
      <c r="H4519">
        <v>988.17</v>
      </c>
      <c r="I4519">
        <v>985.49</v>
      </c>
      <c r="J4519">
        <v>1002.25</v>
      </c>
      <c r="K4519">
        <v>832.4</v>
      </c>
    </row>
    <row r="4520" spans="1:11" x14ac:dyDescent="0.25">
      <c r="A4520" t="s">
        <v>20</v>
      </c>
      <c r="B4520">
        <v>937771</v>
      </c>
      <c r="C4520" t="s">
        <v>5235</v>
      </c>
      <c r="D4520">
        <v>985.2</v>
      </c>
      <c r="E4520">
        <v>980.41</v>
      </c>
      <c r="F4520">
        <v>978.42</v>
      </c>
      <c r="G4520">
        <v>977.08</v>
      </c>
      <c r="H4520">
        <v>978.31</v>
      </c>
      <c r="I4520">
        <v>983.86</v>
      </c>
    </row>
    <row r="4521" spans="1:11" x14ac:dyDescent="0.25">
      <c r="A4521" t="s">
        <v>20</v>
      </c>
      <c r="B4521">
        <v>937777</v>
      </c>
      <c r="C4521" t="s">
        <v>5236</v>
      </c>
      <c r="D4521">
        <v>983.31</v>
      </c>
      <c r="E4521">
        <v>988.36</v>
      </c>
      <c r="F4521">
        <v>990.51</v>
      </c>
      <c r="G4521">
        <v>993.02</v>
      </c>
      <c r="H4521">
        <v>998.21</v>
      </c>
      <c r="I4521">
        <v>1001.68</v>
      </c>
      <c r="J4521">
        <v>1050</v>
      </c>
      <c r="K4521">
        <v>832</v>
      </c>
    </row>
    <row r="4522" spans="1:11" x14ac:dyDescent="0.25">
      <c r="A4522" t="s">
        <v>20</v>
      </c>
      <c r="B4522">
        <v>937779</v>
      </c>
      <c r="C4522" t="s">
        <v>5237</v>
      </c>
      <c r="D4522">
        <v>1152.2</v>
      </c>
      <c r="E4522">
        <v>1157.78</v>
      </c>
      <c r="F4522">
        <v>1158.25</v>
      </c>
      <c r="G4522">
        <v>1156.0899999999999</v>
      </c>
      <c r="H4522">
        <v>1146.04</v>
      </c>
      <c r="I4522">
        <v>1096.02</v>
      </c>
      <c r="J4522">
        <v>1172</v>
      </c>
      <c r="K4522">
        <v>1080</v>
      </c>
    </row>
    <row r="4523" spans="1:11" x14ac:dyDescent="0.25">
      <c r="A4523" t="s">
        <v>20</v>
      </c>
      <c r="B4523">
        <v>937781</v>
      </c>
      <c r="C4523" t="s">
        <v>5238</v>
      </c>
      <c r="D4523">
        <v>1160</v>
      </c>
      <c r="E4523">
        <v>1151</v>
      </c>
      <c r="F4523">
        <v>1142.8399999999999</v>
      </c>
      <c r="G4523">
        <v>1131.49</v>
      </c>
      <c r="H4523">
        <v>1100.48</v>
      </c>
      <c r="I4523">
        <v>1045.2</v>
      </c>
    </row>
    <row r="4524" spans="1:11" x14ac:dyDescent="0.25">
      <c r="A4524" t="s">
        <v>20</v>
      </c>
      <c r="B4524">
        <v>937783</v>
      </c>
      <c r="C4524" t="s">
        <v>5871</v>
      </c>
      <c r="D4524">
        <v>1135</v>
      </c>
      <c r="E4524">
        <v>1123.6600000000001</v>
      </c>
      <c r="F4524">
        <v>1118.6500000000001</v>
      </c>
      <c r="G4524">
        <v>1104.44</v>
      </c>
      <c r="H4524">
        <v>1070.02</v>
      </c>
      <c r="I4524">
        <v>1024.55</v>
      </c>
    </row>
    <row r="4525" spans="1:11" x14ac:dyDescent="0.25">
      <c r="A4525" t="s">
        <v>20</v>
      </c>
      <c r="B4525">
        <v>937789</v>
      </c>
      <c r="C4525" t="s">
        <v>5239</v>
      </c>
      <c r="D4525">
        <v>1074.99</v>
      </c>
      <c r="E4525">
        <v>1068.23</v>
      </c>
      <c r="F4525">
        <v>1065.1199999999999</v>
      </c>
      <c r="G4525">
        <v>1060.98</v>
      </c>
      <c r="H4525">
        <v>1050.0999999999999</v>
      </c>
      <c r="I4525">
        <v>1022.04</v>
      </c>
      <c r="J4525">
        <v>1074.99</v>
      </c>
      <c r="K4525">
        <v>998</v>
      </c>
    </row>
    <row r="4526" spans="1:11" x14ac:dyDescent="0.25">
      <c r="A4526" t="s">
        <v>20</v>
      </c>
      <c r="B4526">
        <v>937791</v>
      </c>
      <c r="C4526" t="s">
        <v>5240</v>
      </c>
      <c r="D4526">
        <v>1161</v>
      </c>
      <c r="E4526">
        <v>1160.05</v>
      </c>
      <c r="F4526">
        <v>1157.0899999999999</v>
      </c>
      <c r="G4526">
        <v>1150.06</v>
      </c>
      <c r="H4526">
        <v>1127.31</v>
      </c>
      <c r="I4526">
        <v>1039.23</v>
      </c>
      <c r="J4526">
        <v>1210</v>
      </c>
      <c r="K4526">
        <v>1046</v>
      </c>
    </row>
    <row r="4527" spans="1:11" x14ac:dyDescent="0.25">
      <c r="A4527" t="s">
        <v>20</v>
      </c>
      <c r="B4527">
        <v>937793</v>
      </c>
      <c r="C4527" t="s">
        <v>5241</v>
      </c>
      <c r="D4527">
        <v>959.8</v>
      </c>
      <c r="E4527">
        <v>962.36</v>
      </c>
      <c r="F4527">
        <v>962.06</v>
      </c>
      <c r="G4527">
        <v>961.89</v>
      </c>
      <c r="H4527">
        <v>961.36</v>
      </c>
      <c r="I4527">
        <v>961.07</v>
      </c>
      <c r="J4527">
        <v>998.98</v>
      </c>
      <c r="K4527">
        <v>940</v>
      </c>
    </row>
    <row r="4528" spans="1:11" x14ac:dyDescent="0.25">
      <c r="A4528" t="s">
        <v>20</v>
      </c>
      <c r="B4528">
        <v>937795</v>
      </c>
      <c r="C4528" t="s">
        <v>5242</v>
      </c>
      <c r="D4528">
        <v>1044.99</v>
      </c>
      <c r="E4528">
        <v>1040.04</v>
      </c>
      <c r="F4528">
        <v>1035.3800000000001</v>
      </c>
      <c r="G4528">
        <v>1030.44</v>
      </c>
      <c r="H4528">
        <v>1021.33</v>
      </c>
      <c r="I4528">
        <v>1004.29</v>
      </c>
      <c r="J4528">
        <v>1059</v>
      </c>
      <c r="K4528">
        <v>987</v>
      </c>
    </row>
    <row r="4529" spans="1:11" x14ac:dyDescent="0.25">
      <c r="A4529" t="s">
        <v>20</v>
      </c>
      <c r="B4529">
        <v>937797</v>
      </c>
      <c r="C4529" t="s">
        <v>5872</v>
      </c>
      <c r="D4529">
        <v>1138.45</v>
      </c>
      <c r="E4529">
        <v>1136.96</v>
      </c>
      <c r="F4529">
        <v>1132.47</v>
      </c>
      <c r="G4529">
        <v>1124.67</v>
      </c>
      <c r="H4529">
        <v>1104.23</v>
      </c>
      <c r="I4529">
        <v>1039.53</v>
      </c>
      <c r="J4529">
        <v>1140.45</v>
      </c>
      <c r="K4529">
        <v>1001</v>
      </c>
    </row>
    <row r="4530" spans="1:11" x14ac:dyDescent="0.25">
      <c r="A4530" t="s">
        <v>20</v>
      </c>
      <c r="B4530">
        <v>937799</v>
      </c>
      <c r="C4530" t="s">
        <v>5243</v>
      </c>
      <c r="D4530">
        <v>925</v>
      </c>
      <c r="E4530">
        <v>926.11</v>
      </c>
      <c r="F4530">
        <v>930.08</v>
      </c>
      <c r="G4530">
        <v>933.64</v>
      </c>
      <c r="H4530">
        <v>936.59</v>
      </c>
      <c r="I4530">
        <v>947.64</v>
      </c>
      <c r="J4530">
        <v>1009.9</v>
      </c>
      <c r="K4530">
        <v>900</v>
      </c>
    </row>
    <row r="4531" spans="1:11" x14ac:dyDescent="0.25">
      <c r="A4531" t="s">
        <v>20</v>
      </c>
      <c r="B4531">
        <v>937801</v>
      </c>
      <c r="C4531" t="s">
        <v>5244</v>
      </c>
      <c r="D4531">
        <v>1005</v>
      </c>
      <c r="E4531">
        <v>1001.09</v>
      </c>
      <c r="F4531">
        <v>997.74</v>
      </c>
      <c r="G4531">
        <v>993.11</v>
      </c>
      <c r="H4531">
        <v>987.86</v>
      </c>
      <c r="I4531">
        <v>982.19</v>
      </c>
      <c r="J4531">
        <v>1056</v>
      </c>
      <c r="K4531">
        <v>775</v>
      </c>
    </row>
    <row r="4532" spans="1:11" x14ac:dyDescent="0.25">
      <c r="A4532" t="s">
        <v>20</v>
      </c>
      <c r="B4532">
        <v>937803</v>
      </c>
      <c r="C4532" t="s">
        <v>6542</v>
      </c>
      <c r="D4532">
        <v>1099.0999999999999</v>
      </c>
      <c r="E4532">
        <v>1078.31</v>
      </c>
      <c r="F4532">
        <v>1068.05</v>
      </c>
      <c r="G4532">
        <v>1051.6400000000001</v>
      </c>
      <c r="H4532">
        <v>1009.88</v>
      </c>
      <c r="I4532">
        <v>941.83</v>
      </c>
    </row>
    <row r="4533" spans="1:11" x14ac:dyDescent="0.25">
      <c r="A4533" t="s">
        <v>20</v>
      </c>
      <c r="B4533">
        <v>937805</v>
      </c>
      <c r="C4533" t="s">
        <v>5245</v>
      </c>
      <c r="D4533">
        <v>906.05</v>
      </c>
      <c r="E4533">
        <v>903.82</v>
      </c>
      <c r="F4533">
        <v>904.3</v>
      </c>
      <c r="G4533">
        <v>906.97</v>
      </c>
      <c r="H4533">
        <v>913.78</v>
      </c>
      <c r="I4533">
        <v>931.98</v>
      </c>
      <c r="J4533">
        <v>946</v>
      </c>
      <c r="K4533">
        <v>860</v>
      </c>
    </row>
    <row r="4534" spans="1:11" x14ac:dyDescent="0.25">
      <c r="A4534" t="s">
        <v>20</v>
      </c>
      <c r="B4534">
        <v>937807</v>
      </c>
      <c r="C4534" t="s">
        <v>5246</v>
      </c>
      <c r="D4534">
        <v>953.2</v>
      </c>
      <c r="E4534">
        <v>955.72</v>
      </c>
      <c r="F4534">
        <v>958.41</v>
      </c>
      <c r="G4534">
        <v>959.02</v>
      </c>
      <c r="H4534">
        <v>955.73</v>
      </c>
      <c r="I4534">
        <v>941.86</v>
      </c>
      <c r="J4534">
        <v>1015.02</v>
      </c>
      <c r="K4534">
        <v>919.21</v>
      </c>
    </row>
    <row r="4535" spans="1:11" x14ac:dyDescent="0.25">
      <c r="A4535" t="s">
        <v>20</v>
      </c>
      <c r="B4535">
        <v>937813</v>
      </c>
      <c r="C4535" t="s">
        <v>5873</v>
      </c>
      <c r="D4535">
        <v>1135</v>
      </c>
      <c r="E4535">
        <v>1139.69</v>
      </c>
      <c r="F4535">
        <v>1121.42</v>
      </c>
      <c r="G4535">
        <v>1092.05</v>
      </c>
      <c r="H4535">
        <v>1054.29</v>
      </c>
      <c r="I4535">
        <v>1024.32</v>
      </c>
    </row>
    <row r="4536" spans="1:11" x14ac:dyDescent="0.25">
      <c r="A4536" t="s">
        <v>20</v>
      </c>
      <c r="B4536">
        <v>937815</v>
      </c>
      <c r="C4536" t="s">
        <v>5586</v>
      </c>
      <c r="D4536">
        <v>1137.8399999999999</v>
      </c>
      <c r="E4536">
        <v>1131.1600000000001</v>
      </c>
      <c r="F4536">
        <v>1096.95</v>
      </c>
      <c r="G4536">
        <v>1031.4100000000001</v>
      </c>
      <c r="H4536">
        <v>941.93</v>
      </c>
      <c r="I4536">
        <v>868.78</v>
      </c>
    </row>
    <row r="4537" spans="1:11" x14ac:dyDescent="0.25">
      <c r="A4537" t="s">
        <v>20</v>
      </c>
      <c r="B4537">
        <v>937819</v>
      </c>
      <c r="C4537" t="s">
        <v>5247</v>
      </c>
      <c r="D4537">
        <v>1076</v>
      </c>
      <c r="E4537">
        <v>1068.77</v>
      </c>
      <c r="F4537">
        <v>1064.6600000000001</v>
      </c>
      <c r="G4537">
        <v>1052.0899999999999</v>
      </c>
      <c r="H4537">
        <v>1001.6</v>
      </c>
      <c r="I4537">
        <v>889.16</v>
      </c>
    </row>
    <row r="4538" spans="1:11" x14ac:dyDescent="0.25">
      <c r="A4538" t="s">
        <v>20</v>
      </c>
      <c r="B4538">
        <v>937821</v>
      </c>
      <c r="C4538" t="s">
        <v>5248</v>
      </c>
      <c r="D4538">
        <v>1038.92</v>
      </c>
      <c r="E4538">
        <v>1031.71</v>
      </c>
      <c r="F4538">
        <v>1025.75</v>
      </c>
      <c r="G4538">
        <v>1017.58</v>
      </c>
      <c r="H4538">
        <v>1002.94</v>
      </c>
      <c r="I4538">
        <v>977.81</v>
      </c>
    </row>
    <row r="4539" spans="1:11" x14ac:dyDescent="0.25">
      <c r="A4539" t="s">
        <v>20</v>
      </c>
      <c r="B4539">
        <v>937825</v>
      </c>
      <c r="C4539" t="s">
        <v>5249</v>
      </c>
      <c r="D4539">
        <v>925.01</v>
      </c>
      <c r="E4539">
        <v>931.04</v>
      </c>
      <c r="F4539">
        <v>931.1</v>
      </c>
      <c r="G4539">
        <v>932.93</v>
      </c>
      <c r="H4539">
        <v>939.43</v>
      </c>
      <c r="I4539">
        <v>956.86</v>
      </c>
      <c r="J4539">
        <v>998</v>
      </c>
      <c r="K4539">
        <v>853</v>
      </c>
    </row>
    <row r="4540" spans="1:11" x14ac:dyDescent="0.25">
      <c r="A4540" t="s">
        <v>20</v>
      </c>
      <c r="B4540">
        <v>937827</v>
      </c>
      <c r="C4540" t="s">
        <v>6543</v>
      </c>
      <c r="D4540">
        <v>998.92</v>
      </c>
      <c r="E4540">
        <v>981.85</v>
      </c>
      <c r="F4540">
        <v>967.16</v>
      </c>
      <c r="G4540">
        <v>939.65</v>
      </c>
      <c r="H4540">
        <v>902.44</v>
      </c>
      <c r="I4540">
        <v>872.64</v>
      </c>
    </row>
    <row r="4541" spans="1:11" x14ac:dyDescent="0.25">
      <c r="A4541" t="s">
        <v>20</v>
      </c>
      <c r="B4541">
        <v>937831</v>
      </c>
      <c r="C4541" t="s">
        <v>5250</v>
      </c>
      <c r="D4541">
        <v>929.99</v>
      </c>
      <c r="E4541">
        <v>929.58</v>
      </c>
      <c r="F4541">
        <v>932.19</v>
      </c>
      <c r="G4541">
        <v>935.53</v>
      </c>
      <c r="H4541">
        <v>938.43</v>
      </c>
      <c r="I4541">
        <v>951.24</v>
      </c>
      <c r="J4541">
        <v>990</v>
      </c>
      <c r="K4541">
        <v>872</v>
      </c>
    </row>
    <row r="4542" spans="1:11" x14ac:dyDescent="0.25">
      <c r="A4542" t="s">
        <v>20</v>
      </c>
      <c r="B4542">
        <v>937847</v>
      </c>
      <c r="C4542" t="s">
        <v>6544</v>
      </c>
      <c r="D4542">
        <v>990</v>
      </c>
      <c r="E4542">
        <v>969.73</v>
      </c>
      <c r="F4542">
        <v>935.11</v>
      </c>
      <c r="G4542">
        <v>892.36</v>
      </c>
      <c r="H4542">
        <v>848.81</v>
      </c>
      <c r="I4542">
        <v>819.2</v>
      </c>
    </row>
    <row r="4543" spans="1:11" x14ac:dyDescent="0.25">
      <c r="A4543" t="s">
        <v>20</v>
      </c>
      <c r="B4543">
        <v>937853</v>
      </c>
      <c r="C4543" t="s">
        <v>6545</v>
      </c>
      <c r="D4543">
        <v>1145.3</v>
      </c>
      <c r="E4543">
        <v>1142.3900000000001</v>
      </c>
      <c r="F4543">
        <v>1139.31</v>
      </c>
      <c r="G4543">
        <v>1130.01</v>
      </c>
      <c r="H4543">
        <v>1104.07</v>
      </c>
      <c r="I4543">
        <v>1078.18</v>
      </c>
    </row>
    <row r="4544" spans="1:11" x14ac:dyDescent="0.25">
      <c r="A4544" t="s">
        <v>20</v>
      </c>
      <c r="B4544">
        <v>937873</v>
      </c>
      <c r="C4544" t="s">
        <v>6546</v>
      </c>
      <c r="D4544">
        <v>985</v>
      </c>
      <c r="E4544">
        <v>985.36</v>
      </c>
      <c r="F4544">
        <v>982.17</v>
      </c>
      <c r="G4544">
        <v>980.22</v>
      </c>
      <c r="H4544">
        <v>985.28</v>
      </c>
      <c r="I4544">
        <v>994.79</v>
      </c>
    </row>
    <row r="4545" spans="1:11" x14ac:dyDescent="0.25">
      <c r="A4545" t="s">
        <v>20</v>
      </c>
      <c r="B4545">
        <v>937881</v>
      </c>
      <c r="C4545" t="s">
        <v>5251</v>
      </c>
      <c r="D4545">
        <v>990</v>
      </c>
      <c r="E4545">
        <v>988.92</v>
      </c>
      <c r="F4545">
        <v>987.48</v>
      </c>
      <c r="G4545">
        <v>986.23</v>
      </c>
      <c r="H4545">
        <v>983.97</v>
      </c>
      <c r="I4545">
        <v>978.37</v>
      </c>
      <c r="J4545">
        <v>999.97</v>
      </c>
      <c r="K4545">
        <v>965.2</v>
      </c>
    </row>
    <row r="4546" spans="1:11" x14ac:dyDescent="0.25">
      <c r="A4546" t="s">
        <v>20</v>
      </c>
      <c r="B4546">
        <v>937883</v>
      </c>
      <c r="C4546" t="s">
        <v>5587</v>
      </c>
      <c r="D4546">
        <v>978</v>
      </c>
      <c r="E4546">
        <v>976.73</v>
      </c>
      <c r="F4546">
        <v>975.12</v>
      </c>
      <c r="G4546">
        <v>973.3</v>
      </c>
      <c r="H4546">
        <v>973.98</v>
      </c>
      <c r="I4546">
        <v>983.75</v>
      </c>
      <c r="J4546">
        <v>1010</v>
      </c>
      <c r="K4546">
        <v>832.42</v>
      </c>
    </row>
    <row r="4547" spans="1:11" x14ac:dyDescent="0.25">
      <c r="A4547" t="s">
        <v>20</v>
      </c>
      <c r="B4547">
        <v>937889</v>
      </c>
      <c r="C4547" t="s">
        <v>5588</v>
      </c>
      <c r="D4547">
        <v>999.8</v>
      </c>
      <c r="E4547">
        <v>991.26</v>
      </c>
      <c r="F4547">
        <v>989.33</v>
      </c>
      <c r="G4547">
        <v>988.38</v>
      </c>
      <c r="H4547">
        <v>991.23</v>
      </c>
      <c r="I4547">
        <v>994.12</v>
      </c>
      <c r="J4547">
        <v>1111</v>
      </c>
      <c r="K4547">
        <v>832.2</v>
      </c>
    </row>
    <row r="4548" spans="1:11" x14ac:dyDescent="0.25">
      <c r="A4548" t="s">
        <v>20</v>
      </c>
      <c r="B4548">
        <v>937891</v>
      </c>
      <c r="C4548" t="s">
        <v>6060</v>
      </c>
      <c r="D4548">
        <v>1135.8</v>
      </c>
      <c r="E4548">
        <v>1128.68</v>
      </c>
      <c r="F4548">
        <v>1123.8699999999999</v>
      </c>
      <c r="G4548">
        <v>1117.96</v>
      </c>
      <c r="H4548">
        <v>1102.6400000000001</v>
      </c>
      <c r="I4548">
        <v>1054.8499999999999</v>
      </c>
      <c r="J4548">
        <v>1146.83</v>
      </c>
      <c r="K4548">
        <v>1034.02</v>
      </c>
    </row>
    <row r="4549" spans="1:11" x14ac:dyDescent="0.25">
      <c r="A4549" t="s">
        <v>20</v>
      </c>
      <c r="B4549">
        <v>937899</v>
      </c>
      <c r="C4549" t="s">
        <v>5874</v>
      </c>
      <c r="D4549">
        <v>1230</v>
      </c>
      <c r="E4549">
        <v>1207.0999999999999</v>
      </c>
      <c r="F4549">
        <v>1194.1300000000001</v>
      </c>
      <c r="G4549">
        <v>1176.6300000000001</v>
      </c>
      <c r="H4549">
        <v>1133.74</v>
      </c>
      <c r="I4549">
        <v>1053.32</v>
      </c>
      <c r="J4549">
        <v>1230</v>
      </c>
      <c r="K4549">
        <v>806.2</v>
      </c>
    </row>
    <row r="4550" spans="1:11" x14ac:dyDescent="0.25">
      <c r="A4550" t="s">
        <v>20</v>
      </c>
      <c r="B4550">
        <v>937905</v>
      </c>
      <c r="C4550" t="s">
        <v>5875</v>
      </c>
      <c r="D4550">
        <v>600</v>
      </c>
      <c r="E4550">
        <v>693.21</v>
      </c>
      <c r="F4550">
        <v>743.5</v>
      </c>
      <c r="G4550">
        <v>771.87</v>
      </c>
      <c r="H4550">
        <v>786.5</v>
      </c>
      <c r="I4550">
        <v>796.2</v>
      </c>
    </row>
    <row r="4551" spans="1:11" x14ac:dyDescent="0.25">
      <c r="A4551" t="s">
        <v>20</v>
      </c>
      <c r="B4551">
        <v>937913</v>
      </c>
      <c r="C4551" t="s">
        <v>6547</v>
      </c>
      <c r="D4551">
        <v>1000</v>
      </c>
      <c r="E4551">
        <v>995.7</v>
      </c>
      <c r="F4551">
        <v>993.08</v>
      </c>
      <c r="G4551">
        <v>981.96</v>
      </c>
      <c r="H4551">
        <v>952.87</v>
      </c>
      <c r="I4551">
        <v>918.19</v>
      </c>
    </row>
    <row r="4552" spans="1:11" x14ac:dyDescent="0.25">
      <c r="A4552" t="s">
        <v>20</v>
      </c>
      <c r="B4552">
        <v>937921</v>
      </c>
      <c r="C4552" t="s">
        <v>5252</v>
      </c>
      <c r="D4552">
        <v>1000</v>
      </c>
      <c r="E4552">
        <v>996.99</v>
      </c>
      <c r="F4552">
        <v>993.1</v>
      </c>
      <c r="G4552">
        <v>992.66</v>
      </c>
      <c r="H4552">
        <v>995.37</v>
      </c>
      <c r="I4552">
        <v>998.57</v>
      </c>
    </row>
    <row r="4553" spans="1:11" x14ac:dyDescent="0.25">
      <c r="A4553" t="s">
        <v>20</v>
      </c>
      <c r="B4553">
        <v>937929</v>
      </c>
      <c r="C4553" t="s">
        <v>6548</v>
      </c>
      <c r="D4553">
        <v>950</v>
      </c>
      <c r="E4553">
        <v>966</v>
      </c>
      <c r="F4553">
        <v>966.71</v>
      </c>
      <c r="G4553">
        <v>965.83</v>
      </c>
      <c r="H4553">
        <v>969.08</v>
      </c>
      <c r="I4553">
        <v>982.96</v>
      </c>
    </row>
    <row r="4554" spans="1:11" x14ac:dyDescent="0.25">
      <c r="A4554" t="s">
        <v>20</v>
      </c>
      <c r="B4554">
        <v>937933</v>
      </c>
      <c r="C4554" t="s">
        <v>6549</v>
      </c>
      <c r="D4554">
        <v>955</v>
      </c>
      <c r="E4554">
        <v>970.35</v>
      </c>
      <c r="F4554">
        <v>973.04</v>
      </c>
      <c r="G4554">
        <v>972.78</v>
      </c>
      <c r="H4554">
        <v>964.73</v>
      </c>
      <c r="I4554">
        <v>949.3</v>
      </c>
    </row>
    <row r="4555" spans="1:11" x14ac:dyDescent="0.25">
      <c r="A4555" t="s">
        <v>20</v>
      </c>
      <c r="B4555">
        <v>937939</v>
      </c>
      <c r="C4555" t="s">
        <v>5253</v>
      </c>
      <c r="D4555">
        <v>1007</v>
      </c>
      <c r="E4555">
        <v>990.95</v>
      </c>
      <c r="F4555">
        <v>992.22</v>
      </c>
      <c r="G4555">
        <v>993.69</v>
      </c>
      <c r="H4555">
        <v>993.84</v>
      </c>
      <c r="I4555">
        <v>1005.03</v>
      </c>
      <c r="J4555">
        <v>1010</v>
      </c>
      <c r="K4555">
        <v>961</v>
      </c>
    </row>
    <row r="4556" spans="1:11" x14ac:dyDescent="0.25">
      <c r="A4556" t="s">
        <v>20</v>
      </c>
      <c r="B4556">
        <v>937945</v>
      </c>
      <c r="C4556" t="s">
        <v>6550</v>
      </c>
      <c r="D4556">
        <v>1018.8</v>
      </c>
      <c r="E4556">
        <v>1003.97</v>
      </c>
      <c r="F4556">
        <v>1001.3</v>
      </c>
      <c r="G4556">
        <v>986.92</v>
      </c>
      <c r="H4556">
        <v>958.66</v>
      </c>
      <c r="I4556">
        <v>931.91</v>
      </c>
    </row>
    <row r="4557" spans="1:11" x14ac:dyDescent="0.25">
      <c r="A4557" t="s">
        <v>20</v>
      </c>
      <c r="B4557">
        <v>937959</v>
      </c>
      <c r="C4557" t="s">
        <v>6551</v>
      </c>
      <c r="D4557">
        <v>1046.3599999999999</v>
      </c>
      <c r="E4557">
        <v>1017.97</v>
      </c>
      <c r="F4557">
        <v>979.49</v>
      </c>
      <c r="G4557">
        <v>945.64</v>
      </c>
      <c r="H4557">
        <v>918.04</v>
      </c>
      <c r="I4557">
        <v>901.62</v>
      </c>
    </row>
    <row r="4558" spans="1:11" x14ac:dyDescent="0.25">
      <c r="A4558" t="s">
        <v>20</v>
      </c>
      <c r="B4558">
        <v>937967</v>
      </c>
      <c r="C4558" t="s">
        <v>5876</v>
      </c>
      <c r="D4558">
        <v>943</v>
      </c>
      <c r="E4558">
        <v>935.14</v>
      </c>
      <c r="F4558">
        <v>937.44</v>
      </c>
      <c r="G4558">
        <v>944.83</v>
      </c>
      <c r="H4558">
        <v>950.62</v>
      </c>
      <c r="I4558">
        <v>930.93</v>
      </c>
    </row>
    <row r="4559" spans="1:11" x14ac:dyDescent="0.25">
      <c r="A4559" t="s">
        <v>20</v>
      </c>
      <c r="B4559">
        <v>937971</v>
      </c>
      <c r="C4559" t="s">
        <v>5877</v>
      </c>
      <c r="D4559">
        <v>950</v>
      </c>
      <c r="E4559">
        <v>955.41</v>
      </c>
      <c r="F4559">
        <v>957.05</v>
      </c>
      <c r="G4559">
        <v>957.64</v>
      </c>
      <c r="H4559">
        <v>959.17</v>
      </c>
      <c r="I4559">
        <v>998.75</v>
      </c>
      <c r="J4559">
        <v>1040</v>
      </c>
      <c r="K4559">
        <v>900</v>
      </c>
    </row>
    <row r="4560" spans="1:11" x14ac:dyDescent="0.25">
      <c r="A4560" t="s">
        <v>20</v>
      </c>
      <c r="B4560">
        <v>937989</v>
      </c>
      <c r="C4560" t="s">
        <v>5254</v>
      </c>
      <c r="D4560">
        <v>1021.8</v>
      </c>
      <c r="E4560">
        <v>1015.57</v>
      </c>
      <c r="F4560">
        <v>1014.51</v>
      </c>
      <c r="G4560">
        <v>1011.64</v>
      </c>
      <c r="H4560">
        <v>1003.97</v>
      </c>
      <c r="I4560">
        <v>991.26</v>
      </c>
      <c r="J4560">
        <v>1077.5</v>
      </c>
      <c r="K4560">
        <v>939.85</v>
      </c>
    </row>
    <row r="4561" spans="1:11" x14ac:dyDescent="0.25">
      <c r="A4561" t="s">
        <v>20</v>
      </c>
      <c r="B4561">
        <v>937991</v>
      </c>
      <c r="C4561" t="s">
        <v>5255</v>
      </c>
      <c r="D4561">
        <v>1095</v>
      </c>
      <c r="E4561">
        <v>1096.8900000000001</v>
      </c>
      <c r="F4561">
        <v>1095.33</v>
      </c>
      <c r="G4561">
        <v>1090.44</v>
      </c>
      <c r="H4561">
        <v>1075.6199999999999</v>
      </c>
      <c r="I4561">
        <v>1023.5</v>
      </c>
      <c r="J4561">
        <v>1099.8</v>
      </c>
      <c r="K4561">
        <v>1010.1</v>
      </c>
    </row>
    <row r="4562" spans="1:11" x14ac:dyDescent="0.25">
      <c r="A4562" t="s">
        <v>20</v>
      </c>
      <c r="B4562">
        <v>937993</v>
      </c>
      <c r="C4562" t="s">
        <v>5878</v>
      </c>
      <c r="D4562">
        <v>947</v>
      </c>
      <c r="E4562">
        <v>956.21</v>
      </c>
      <c r="F4562">
        <v>956.75</v>
      </c>
      <c r="G4562">
        <v>957.2</v>
      </c>
      <c r="H4562">
        <v>958.24</v>
      </c>
      <c r="I4562">
        <v>960.55</v>
      </c>
      <c r="J4562">
        <v>1152</v>
      </c>
      <c r="K4562">
        <v>905</v>
      </c>
    </row>
    <row r="4563" spans="1:11" x14ac:dyDescent="0.25">
      <c r="A4563" t="s">
        <v>20</v>
      </c>
      <c r="B4563">
        <v>937995</v>
      </c>
      <c r="C4563" t="s">
        <v>5256</v>
      </c>
      <c r="D4563">
        <v>987.2</v>
      </c>
      <c r="E4563">
        <v>987.99</v>
      </c>
      <c r="F4563">
        <v>987.93</v>
      </c>
      <c r="G4563">
        <v>986.29</v>
      </c>
      <c r="H4563">
        <v>982.47</v>
      </c>
      <c r="I4563">
        <v>970.47</v>
      </c>
      <c r="J4563">
        <v>1037.99</v>
      </c>
      <c r="K4563">
        <v>931.2</v>
      </c>
    </row>
    <row r="4564" spans="1:11" x14ac:dyDescent="0.25">
      <c r="A4564" t="s">
        <v>20</v>
      </c>
      <c r="B4564">
        <v>937997</v>
      </c>
      <c r="C4564" t="s">
        <v>5257</v>
      </c>
      <c r="D4564">
        <v>1088.3499999999999</v>
      </c>
      <c r="E4564">
        <v>1080.68</v>
      </c>
      <c r="F4564">
        <v>1075.5</v>
      </c>
      <c r="G4564">
        <v>1068.96</v>
      </c>
      <c r="H4564">
        <v>1052.6400000000001</v>
      </c>
      <c r="I4564">
        <v>988.2</v>
      </c>
      <c r="J4564">
        <v>1088.3499999999999</v>
      </c>
      <c r="K4564">
        <v>960.15</v>
      </c>
    </row>
    <row r="4565" spans="1:11" x14ac:dyDescent="0.25">
      <c r="A4565" t="s">
        <v>20</v>
      </c>
      <c r="B4565">
        <v>937999</v>
      </c>
      <c r="C4565" t="s">
        <v>5258</v>
      </c>
      <c r="D4565">
        <v>930</v>
      </c>
      <c r="E4565">
        <v>924.78</v>
      </c>
      <c r="F4565">
        <v>923.24</v>
      </c>
      <c r="G4565">
        <v>927.01</v>
      </c>
      <c r="H4565">
        <v>937.47</v>
      </c>
      <c r="I4565">
        <v>955.15</v>
      </c>
      <c r="J4565">
        <v>1003.5</v>
      </c>
      <c r="K4565">
        <v>887.35</v>
      </c>
    </row>
    <row r="4566" spans="1:11" x14ac:dyDescent="0.25">
      <c r="A4566" t="s">
        <v>20</v>
      </c>
      <c r="B4566">
        <v>938001</v>
      </c>
      <c r="C4566" t="s">
        <v>6552</v>
      </c>
      <c r="D4566">
        <v>955</v>
      </c>
      <c r="E4566">
        <v>962.03</v>
      </c>
      <c r="F4566">
        <v>961.95</v>
      </c>
      <c r="G4566">
        <v>964.73</v>
      </c>
      <c r="H4566">
        <v>976.64</v>
      </c>
      <c r="I4566">
        <v>1007.97</v>
      </c>
      <c r="J4566">
        <v>1087.95</v>
      </c>
      <c r="K4566">
        <v>808</v>
      </c>
    </row>
    <row r="4567" spans="1:11" x14ac:dyDescent="0.25">
      <c r="A4567" t="s">
        <v>20</v>
      </c>
      <c r="B4567">
        <v>938003</v>
      </c>
      <c r="C4567" t="s">
        <v>5259</v>
      </c>
      <c r="D4567">
        <v>1028.1199999999999</v>
      </c>
      <c r="E4567">
        <v>1017.71</v>
      </c>
      <c r="F4567">
        <v>1012.25</v>
      </c>
      <c r="G4567">
        <v>1010.53</v>
      </c>
      <c r="H4567">
        <v>1001.75</v>
      </c>
      <c r="I4567">
        <v>989.25</v>
      </c>
      <c r="J4567">
        <v>1088.54</v>
      </c>
      <c r="K4567">
        <v>806.2</v>
      </c>
    </row>
    <row r="4568" spans="1:11" x14ac:dyDescent="0.25">
      <c r="A4568" t="s">
        <v>20</v>
      </c>
      <c r="B4568">
        <v>938005</v>
      </c>
      <c r="C4568" t="s">
        <v>5260</v>
      </c>
      <c r="D4568">
        <v>882</v>
      </c>
      <c r="E4568">
        <v>882.16</v>
      </c>
      <c r="F4568">
        <v>889.07</v>
      </c>
      <c r="G4568">
        <v>898.23</v>
      </c>
      <c r="H4568">
        <v>912.03</v>
      </c>
      <c r="I4568">
        <v>944.13</v>
      </c>
      <c r="J4568">
        <v>980</v>
      </c>
      <c r="K4568">
        <v>840</v>
      </c>
    </row>
    <row r="4569" spans="1:11" x14ac:dyDescent="0.25">
      <c r="A4569" t="s">
        <v>20</v>
      </c>
      <c r="B4569">
        <v>938007</v>
      </c>
      <c r="C4569" t="s">
        <v>6553</v>
      </c>
      <c r="D4569">
        <v>910</v>
      </c>
      <c r="E4569">
        <v>912.7</v>
      </c>
      <c r="F4569">
        <v>918.18</v>
      </c>
      <c r="G4569">
        <v>926.85</v>
      </c>
      <c r="H4569">
        <v>941.72</v>
      </c>
      <c r="I4569">
        <v>948.72</v>
      </c>
    </row>
    <row r="4570" spans="1:11" x14ac:dyDescent="0.25">
      <c r="A4570" t="s">
        <v>20</v>
      </c>
      <c r="B4570">
        <v>938009</v>
      </c>
      <c r="C4570" t="s">
        <v>5879</v>
      </c>
      <c r="D4570">
        <v>940.2</v>
      </c>
      <c r="E4570">
        <v>946.77</v>
      </c>
      <c r="F4570">
        <v>948.32</v>
      </c>
      <c r="G4570">
        <v>949.04</v>
      </c>
      <c r="H4570">
        <v>947.36</v>
      </c>
      <c r="I4570">
        <v>929.21</v>
      </c>
      <c r="J4570">
        <v>989</v>
      </c>
      <c r="K4570">
        <v>818</v>
      </c>
    </row>
    <row r="4571" spans="1:11" x14ac:dyDescent="0.25">
      <c r="A4571" t="s">
        <v>20</v>
      </c>
      <c r="B4571">
        <v>938011</v>
      </c>
      <c r="C4571" t="s">
        <v>5261</v>
      </c>
      <c r="D4571">
        <v>914.2</v>
      </c>
      <c r="E4571">
        <v>918.22</v>
      </c>
      <c r="F4571">
        <v>920.46</v>
      </c>
      <c r="G4571">
        <v>922.92</v>
      </c>
      <c r="H4571">
        <v>927.08</v>
      </c>
      <c r="I4571">
        <v>937.06</v>
      </c>
      <c r="J4571">
        <v>990</v>
      </c>
      <c r="K4571">
        <v>825.2</v>
      </c>
    </row>
    <row r="4572" spans="1:11" x14ac:dyDescent="0.25">
      <c r="A4572" t="s">
        <v>20</v>
      </c>
      <c r="B4572">
        <v>938013</v>
      </c>
      <c r="C4572" t="s">
        <v>5262</v>
      </c>
      <c r="D4572">
        <v>999.8</v>
      </c>
      <c r="E4572">
        <v>995.42</v>
      </c>
      <c r="F4572">
        <v>991.5</v>
      </c>
      <c r="G4572">
        <v>986.67</v>
      </c>
      <c r="H4572">
        <v>980.61</v>
      </c>
      <c r="I4572">
        <v>987.52</v>
      </c>
      <c r="J4572">
        <v>1025</v>
      </c>
      <c r="K4572">
        <v>822.8</v>
      </c>
    </row>
    <row r="4573" spans="1:11" x14ac:dyDescent="0.25">
      <c r="A4573" t="s">
        <v>20</v>
      </c>
      <c r="B4573">
        <v>938025</v>
      </c>
      <c r="C4573" t="s">
        <v>5263</v>
      </c>
      <c r="D4573">
        <v>1000</v>
      </c>
      <c r="E4573">
        <v>998.25</v>
      </c>
      <c r="F4573">
        <v>997.6</v>
      </c>
      <c r="G4573">
        <v>996.96</v>
      </c>
      <c r="H4573">
        <v>997.65</v>
      </c>
      <c r="I4573">
        <v>999.81</v>
      </c>
      <c r="J4573">
        <v>1035</v>
      </c>
      <c r="K4573">
        <v>916.5</v>
      </c>
    </row>
    <row r="4574" spans="1:11" x14ac:dyDescent="0.25">
      <c r="A4574" t="s">
        <v>20</v>
      </c>
      <c r="B4574">
        <v>938027</v>
      </c>
      <c r="C4574" t="s">
        <v>5264</v>
      </c>
      <c r="D4574">
        <v>1067</v>
      </c>
      <c r="E4574">
        <v>1057.9000000000001</v>
      </c>
      <c r="F4574">
        <v>1053.53</v>
      </c>
      <c r="G4574">
        <v>1048.19</v>
      </c>
      <c r="H4574">
        <v>1031.81</v>
      </c>
      <c r="I4574">
        <v>996.28</v>
      </c>
      <c r="J4574">
        <v>1067</v>
      </c>
      <c r="K4574">
        <v>825</v>
      </c>
    </row>
    <row r="4575" spans="1:11" x14ac:dyDescent="0.25">
      <c r="A4575" t="s">
        <v>20</v>
      </c>
      <c r="B4575">
        <v>938039</v>
      </c>
      <c r="C4575" t="s">
        <v>6554</v>
      </c>
      <c r="D4575">
        <v>1023.79</v>
      </c>
      <c r="E4575">
        <v>1001.26</v>
      </c>
      <c r="F4575">
        <v>996.14</v>
      </c>
      <c r="G4575">
        <v>993.22</v>
      </c>
      <c r="H4575">
        <v>991.33</v>
      </c>
      <c r="I4575">
        <v>990.34</v>
      </c>
    </row>
    <row r="4576" spans="1:11" x14ac:dyDescent="0.25">
      <c r="A4576" t="s">
        <v>20</v>
      </c>
      <c r="B4576">
        <v>938049</v>
      </c>
      <c r="C4576" t="s">
        <v>5265</v>
      </c>
      <c r="D4576">
        <v>1103.26</v>
      </c>
      <c r="E4576">
        <v>1089.22</v>
      </c>
      <c r="F4576">
        <v>1081.47</v>
      </c>
      <c r="G4576">
        <v>1064.02</v>
      </c>
      <c r="H4576">
        <v>1029.93</v>
      </c>
      <c r="I4576">
        <v>995.57</v>
      </c>
    </row>
    <row r="4577" spans="1:11" x14ac:dyDescent="0.25">
      <c r="A4577" t="s">
        <v>20</v>
      </c>
      <c r="B4577">
        <v>938051</v>
      </c>
      <c r="C4577" t="s">
        <v>5880</v>
      </c>
      <c r="D4577">
        <v>1093.5</v>
      </c>
      <c r="E4577">
        <v>1088.5999999999999</v>
      </c>
      <c r="F4577">
        <v>1080.02</v>
      </c>
      <c r="G4577">
        <v>1059.8399999999999</v>
      </c>
      <c r="H4577">
        <v>1030.95</v>
      </c>
      <c r="I4577">
        <v>1008.71</v>
      </c>
    </row>
    <row r="4578" spans="1:11" x14ac:dyDescent="0.25">
      <c r="A4578" t="s">
        <v>20</v>
      </c>
      <c r="B4578">
        <v>938057</v>
      </c>
      <c r="C4578" t="s">
        <v>6061</v>
      </c>
      <c r="D4578">
        <v>998</v>
      </c>
      <c r="E4578">
        <v>997.26</v>
      </c>
      <c r="F4578">
        <v>996.14</v>
      </c>
      <c r="G4578">
        <v>995.22</v>
      </c>
      <c r="H4578">
        <v>994.25</v>
      </c>
      <c r="I4578">
        <v>994.08</v>
      </c>
      <c r="J4578">
        <v>1001.99</v>
      </c>
      <c r="K4578">
        <v>980</v>
      </c>
    </row>
    <row r="4579" spans="1:11" x14ac:dyDescent="0.25">
      <c r="A4579" t="s">
        <v>20</v>
      </c>
      <c r="B4579">
        <v>938059</v>
      </c>
      <c r="C4579" t="s">
        <v>6555</v>
      </c>
      <c r="D4579">
        <v>1021</v>
      </c>
      <c r="E4579">
        <v>1020.41</v>
      </c>
      <c r="F4579">
        <v>1018.2</v>
      </c>
      <c r="G4579">
        <v>1023.18</v>
      </c>
      <c r="H4579">
        <v>1024.3599999999999</v>
      </c>
      <c r="I4579">
        <v>1008.11</v>
      </c>
    </row>
    <row r="4580" spans="1:11" x14ac:dyDescent="0.25">
      <c r="A4580" t="s">
        <v>20</v>
      </c>
      <c r="B4580">
        <v>938063</v>
      </c>
      <c r="C4580" t="s">
        <v>6556</v>
      </c>
      <c r="D4580">
        <v>1006.4</v>
      </c>
      <c r="E4580">
        <v>1012.36</v>
      </c>
      <c r="F4580">
        <v>1011.04</v>
      </c>
      <c r="G4580">
        <v>1013.32</v>
      </c>
      <c r="H4580">
        <v>1015.02</v>
      </c>
      <c r="I4580">
        <v>1012.4</v>
      </c>
    </row>
    <row r="4581" spans="1:11" x14ac:dyDescent="0.25">
      <c r="A4581" t="s">
        <v>20</v>
      </c>
      <c r="B4581">
        <v>938065</v>
      </c>
      <c r="C4581" t="s">
        <v>5266</v>
      </c>
      <c r="D4581">
        <v>945</v>
      </c>
      <c r="E4581">
        <v>950.9</v>
      </c>
      <c r="F4581">
        <v>952.61</v>
      </c>
      <c r="G4581">
        <v>953.67</v>
      </c>
      <c r="H4581">
        <v>955.16</v>
      </c>
      <c r="I4581">
        <v>959.44</v>
      </c>
      <c r="J4581">
        <v>999</v>
      </c>
      <c r="K4581">
        <v>840.21</v>
      </c>
    </row>
    <row r="4582" spans="1:11" x14ac:dyDescent="0.25">
      <c r="A4582" t="s">
        <v>20</v>
      </c>
      <c r="B4582">
        <v>938067</v>
      </c>
      <c r="C4582" t="s">
        <v>5267</v>
      </c>
      <c r="D4582">
        <v>910.6</v>
      </c>
      <c r="E4582">
        <v>923.22</v>
      </c>
      <c r="F4582">
        <v>925.53</v>
      </c>
      <c r="G4582">
        <v>927.09</v>
      </c>
      <c r="H4582">
        <v>931.96</v>
      </c>
      <c r="I4582">
        <v>941.88</v>
      </c>
      <c r="J4582">
        <v>1100</v>
      </c>
      <c r="K4582">
        <v>811</v>
      </c>
    </row>
    <row r="4583" spans="1:11" x14ac:dyDescent="0.25">
      <c r="A4583" t="s">
        <v>20</v>
      </c>
      <c r="B4583">
        <v>938071</v>
      </c>
      <c r="C4583" t="s">
        <v>5589</v>
      </c>
      <c r="D4583">
        <v>949.85</v>
      </c>
      <c r="E4583">
        <v>945.1</v>
      </c>
      <c r="F4583">
        <v>940.58</v>
      </c>
      <c r="G4583">
        <v>934.67</v>
      </c>
      <c r="H4583">
        <v>927.71</v>
      </c>
      <c r="I4583">
        <v>922.26</v>
      </c>
    </row>
    <row r="4584" spans="1:11" x14ac:dyDescent="0.25">
      <c r="A4584" t="s">
        <v>20</v>
      </c>
      <c r="B4584">
        <v>938077</v>
      </c>
      <c r="C4584" t="s">
        <v>6557</v>
      </c>
      <c r="D4584">
        <v>1020</v>
      </c>
      <c r="E4584">
        <v>994.76</v>
      </c>
      <c r="F4584">
        <v>998.08</v>
      </c>
      <c r="G4584">
        <v>993.08</v>
      </c>
      <c r="H4584">
        <v>977.48</v>
      </c>
      <c r="I4584">
        <v>964.35</v>
      </c>
    </row>
    <row r="4585" spans="1:11" x14ac:dyDescent="0.25">
      <c r="A4585" t="s">
        <v>20</v>
      </c>
      <c r="B4585">
        <v>938089</v>
      </c>
      <c r="C4585" t="s">
        <v>6558</v>
      </c>
      <c r="D4585">
        <v>944.4</v>
      </c>
      <c r="E4585">
        <v>1025.22</v>
      </c>
      <c r="F4585">
        <v>1022.22</v>
      </c>
      <c r="G4585">
        <v>1008.17</v>
      </c>
      <c r="H4585">
        <v>994.69</v>
      </c>
      <c r="I4585">
        <v>989</v>
      </c>
    </row>
    <row r="4586" spans="1:11" x14ac:dyDescent="0.25">
      <c r="A4586" t="s">
        <v>20</v>
      </c>
      <c r="B4586">
        <v>938091</v>
      </c>
      <c r="C4586" t="s">
        <v>6559</v>
      </c>
      <c r="D4586">
        <v>999</v>
      </c>
      <c r="E4586">
        <v>998.42</v>
      </c>
      <c r="F4586">
        <v>1001.32</v>
      </c>
      <c r="G4586">
        <v>1006.92</v>
      </c>
      <c r="H4586">
        <v>1015.22</v>
      </c>
      <c r="I4586">
        <v>1045.48</v>
      </c>
      <c r="J4586">
        <v>1225</v>
      </c>
      <c r="K4586">
        <v>809.9</v>
      </c>
    </row>
    <row r="4587" spans="1:11" x14ac:dyDescent="0.25">
      <c r="A4587" t="s">
        <v>20</v>
      </c>
      <c r="B4587">
        <v>938095</v>
      </c>
      <c r="C4587" t="s">
        <v>5268</v>
      </c>
      <c r="D4587">
        <v>1001.3</v>
      </c>
      <c r="E4587">
        <v>998.94</v>
      </c>
      <c r="F4587">
        <v>998.01</v>
      </c>
      <c r="G4587">
        <v>996.64</v>
      </c>
      <c r="H4587">
        <v>998.22</v>
      </c>
      <c r="I4587">
        <v>985.76</v>
      </c>
      <c r="J4587">
        <v>1050</v>
      </c>
      <c r="K4587">
        <v>946.2</v>
      </c>
    </row>
    <row r="4588" spans="1:11" x14ac:dyDescent="0.25">
      <c r="A4588" t="s">
        <v>20</v>
      </c>
      <c r="B4588">
        <v>938097</v>
      </c>
      <c r="C4588" t="s">
        <v>5269</v>
      </c>
      <c r="D4588">
        <v>1080</v>
      </c>
      <c r="E4588">
        <v>1074.0999999999999</v>
      </c>
      <c r="F4588">
        <v>1070.6300000000001</v>
      </c>
      <c r="G4588">
        <v>1065.92</v>
      </c>
      <c r="H4588">
        <v>1049.6300000000001</v>
      </c>
      <c r="I4588">
        <v>1014.32</v>
      </c>
      <c r="J4588">
        <v>1093.45</v>
      </c>
      <c r="K4588">
        <v>975.45</v>
      </c>
    </row>
    <row r="4589" spans="1:11" x14ac:dyDescent="0.25">
      <c r="A4589" t="s">
        <v>20</v>
      </c>
      <c r="B4589">
        <v>938099</v>
      </c>
      <c r="C4589" t="s">
        <v>5881</v>
      </c>
      <c r="D4589">
        <v>950</v>
      </c>
      <c r="E4589">
        <v>951.97</v>
      </c>
      <c r="F4589">
        <v>952.05</v>
      </c>
      <c r="G4589">
        <v>952.38</v>
      </c>
      <c r="H4589">
        <v>954.3</v>
      </c>
      <c r="I4589">
        <v>962.84</v>
      </c>
      <c r="J4589">
        <v>980</v>
      </c>
      <c r="K4589">
        <v>905</v>
      </c>
    </row>
    <row r="4590" spans="1:11" x14ac:dyDescent="0.25">
      <c r="A4590" t="s">
        <v>20</v>
      </c>
      <c r="B4590">
        <v>938101</v>
      </c>
      <c r="C4590" t="s">
        <v>5270</v>
      </c>
      <c r="D4590">
        <v>988.2</v>
      </c>
      <c r="E4590">
        <v>979.68</v>
      </c>
      <c r="F4590">
        <v>975.23</v>
      </c>
      <c r="G4590">
        <v>972.97</v>
      </c>
      <c r="H4590">
        <v>978.36</v>
      </c>
      <c r="I4590">
        <v>982.97</v>
      </c>
      <c r="J4590">
        <v>1050</v>
      </c>
      <c r="K4590">
        <v>920.2</v>
      </c>
    </row>
    <row r="4591" spans="1:11" x14ac:dyDescent="0.25">
      <c r="A4591" t="s">
        <v>20</v>
      </c>
      <c r="B4591">
        <v>938103</v>
      </c>
      <c r="C4591" t="s">
        <v>5271</v>
      </c>
      <c r="D4591">
        <v>1050</v>
      </c>
      <c r="E4591">
        <v>1050.3900000000001</v>
      </c>
      <c r="F4591">
        <v>1045.45</v>
      </c>
      <c r="G4591">
        <v>1037.25</v>
      </c>
      <c r="H4591">
        <v>1011.52</v>
      </c>
      <c r="I4591">
        <v>949.34</v>
      </c>
    </row>
    <row r="4592" spans="1:11" x14ac:dyDescent="0.25">
      <c r="A4592" t="s">
        <v>20</v>
      </c>
      <c r="B4592">
        <v>938105</v>
      </c>
      <c r="C4592" t="s">
        <v>5882</v>
      </c>
      <c r="D4592">
        <v>930</v>
      </c>
      <c r="E4592">
        <v>939.99</v>
      </c>
      <c r="F4592">
        <v>945.07</v>
      </c>
      <c r="G4592">
        <v>949.13</v>
      </c>
      <c r="H4592">
        <v>953.08</v>
      </c>
      <c r="I4592">
        <v>961.92</v>
      </c>
      <c r="J4592">
        <v>999</v>
      </c>
      <c r="K4592">
        <v>830.02</v>
      </c>
    </row>
    <row r="4593" spans="1:11" x14ac:dyDescent="0.25">
      <c r="A4593" t="s">
        <v>20</v>
      </c>
      <c r="B4593">
        <v>938109</v>
      </c>
      <c r="C4593" t="s">
        <v>5883</v>
      </c>
      <c r="D4593">
        <v>1020</v>
      </c>
      <c r="E4593">
        <v>1010.32</v>
      </c>
      <c r="F4593">
        <v>996.86</v>
      </c>
      <c r="G4593">
        <v>977.85</v>
      </c>
      <c r="H4593">
        <v>959.57</v>
      </c>
      <c r="I4593">
        <v>951.47</v>
      </c>
    </row>
    <row r="4594" spans="1:11" x14ac:dyDescent="0.25">
      <c r="A4594" t="s">
        <v>20</v>
      </c>
      <c r="B4594">
        <v>938111</v>
      </c>
      <c r="C4594" t="s">
        <v>5272</v>
      </c>
      <c r="D4594">
        <v>919.57</v>
      </c>
      <c r="E4594">
        <v>927.11</v>
      </c>
      <c r="F4594">
        <v>930.2</v>
      </c>
      <c r="G4594">
        <v>935.47</v>
      </c>
      <c r="H4594">
        <v>944.48</v>
      </c>
      <c r="I4594">
        <v>952.66</v>
      </c>
      <c r="J4594">
        <v>1011</v>
      </c>
      <c r="K4594">
        <v>890</v>
      </c>
    </row>
    <row r="4595" spans="1:11" x14ac:dyDescent="0.25">
      <c r="A4595" t="s">
        <v>20</v>
      </c>
      <c r="B4595">
        <v>938113</v>
      </c>
      <c r="C4595" t="s">
        <v>5273</v>
      </c>
      <c r="D4595">
        <v>990</v>
      </c>
      <c r="E4595">
        <v>979.33</v>
      </c>
      <c r="F4595">
        <v>977.55</v>
      </c>
      <c r="G4595">
        <v>976.93</v>
      </c>
      <c r="H4595">
        <v>970.19</v>
      </c>
      <c r="I4595">
        <v>940.42</v>
      </c>
    </row>
    <row r="4596" spans="1:11" x14ac:dyDescent="0.25">
      <c r="A4596" t="s">
        <v>20</v>
      </c>
      <c r="B4596">
        <v>938117</v>
      </c>
      <c r="C4596" t="s">
        <v>5884</v>
      </c>
      <c r="D4596">
        <v>970</v>
      </c>
      <c r="E4596">
        <v>966.75</v>
      </c>
      <c r="F4596">
        <v>964.57</v>
      </c>
      <c r="G4596">
        <v>965.99</v>
      </c>
      <c r="H4596">
        <v>971.49</v>
      </c>
      <c r="I4596">
        <v>977.34</v>
      </c>
    </row>
    <row r="4597" spans="1:11" x14ac:dyDescent="0.25">
      <c r="A4597" t="s">
        <v>20</v>
      </c>
      <c r="B4597">
        <v>938131</v>
      </c>
      <c r="C4597" t="s">
        <v>5274</v>
      </c>
      <c r="D4597">
        <v>969</v>
      </c>
      <c r="E4597">
        <v>970.33</v>
      </c>
      <c r="F4597">
        <v>970.8</v>
      </c>
      <c r="G4597">
        <v>970.87</v>
      </c>
      <c r="H4597">
        <v>970.29</v>
      </c>
      <c r="I4597">
        <v>971.34</v>
      </c>
      <c r="J4597">
        <v>996</v>
      </c>
      <c r="K4597">
        <v>950</v>
      </c>
    </row>
    <row r="4598" spans="1:11" x14ac:dyDescent="0.25">
      <c r="A4598" t="s">
        <v>20</v>
      </c>
      <c r="B4598">
        <v>938133</v>
      </c>
      <c r="C4598" t="s">
        <v>6560</v>
      </c>
      <c r="D4598">
        <v>955</v>
      </c>
      <c r="E4598">
        <v>953.86</v>
      </c>
      <c r="F4598">
        <v>954.02</v>
      </c>
      <c r="G4598">
        <v>956.12</v>
      </c>
      <c r="H4598">
        <v>957.27</v>
      </c>
      <c r="I4598">
        <v>953.42</v>
      </c>
    </row>
    <row r="4599" spans="1:11" x14ac:dyDescent="0.25">
      <c r="A4599" t="s">
        <v>20</v>
      </c>
      <c r="B4599">
        <v>938135</v>
      </c>
      <c r="C4599" t="s">
        <v>5885</v>
      </c>
      <c r="D4599">
        <v>955</v>
      </c>
      <c r="E4599">
        <v>949.35</v>
      </c>
      <c r="F4599">
        <v>949.4</v>
      </c>
      <c r="G4599">
        <v>951.35</v>
      </c>
      <c r="H4599">
        <v>954.36</v>
      </c>
      <c r="I4599">
        <v>966.86</v>
      </c>
      <c r="J4599">
        <v>986</v>
      </c>
      <c r="K4599">
        <v>861.01</v>
      </c>
    </row>
    <row r="4600" spans="1:11" x14ac:dyDescent="0.25">
      <c r="A4600" t="s">
        <v>20</v>
      </c>
      <c r="B4600">
        <v>938137</v>
      </c>
      <c r="C4600" t="s">
        <v>5275</v>
      </c>
      <c r="D4600">
        <v>1052</v>
      </c>
      <c r="E4600">
        <v>1059.71</v>
      </c>
      <c r="F4600">
        <v>1059.3699999999999</v>
      </c>
      <c r="G4600">
        <v>1057.95</v>
      </c>
      <c r="H4600">
        <v>1048.8699999999999</v>
      </c>
      <c r="I4600">
        <v>1022.73</v>
      </c>
      <c r="J4600">
        <v>1103.1300000000001</v>
      </c>
      <c r="K4600">
        <v>849.2</v>
      </c>
    </row>
    <row r="4601" spans="1:11" x14ac:dyDescent="0.25">
      <c r="A4601" t="s">
        <v>20</v>
      </c>
      <c r="B4601">
        <v>938139</v>
      </c>
      <c r="C4601" t="s">
        <v>5886</v>
      </c>
      <c r="D4601">
        <v>1039</v>
      </c>
      <c r="E4601">
        <v>1035.8</v>
      </c>
      <c r="F4601">
        <v>1035.73</v>
      </c>
      <c r="G4601">
        <v>1029.43</v>
      </c>
      <c r="H4601">
        <v>1016.36</v>
      </c>
      <c r="I4601">
        <v>1004.58</v>
      </c>
    </row>
    <row r="4602" spans="1:11" x14ac:dyDescent="0.25">
      <c r="A4602" t="s">
        <v>20</v>
      </c>
      <c r="B4602">
        <v>938143</v>
      </c>
      <c r="C4602" t="s">
        <v>5276</v>
      </c>
      <c r="D4602">
        <v>1075</v>
      </c>
      <c r="E4602">
        <v>1069.29</v>
      </c>
      <c r="F4602">
        <v>1064.58</v>
      </c>
      <c r="G4602">
        <v>1059.75</v>
      </c>
      <c r="H4602">
        <v>1041.8900000000001</v>
      </c>
      <c r="I4602">
        <v>1002.42</v>
      </c>
    </row>
    <row r="4603" spans="1:11" x14ac:dyDescent="0.25">
      <c r="A4603" t="s">
        <v>20</v>
      </c>
      <c r="B4603">
        <v>938145</v>
      </c>
      <c r="C4603" t="s">
        <v>5887</v>
      </c>
      <c r="D4603">
        <v>1008.5</v>
      </c>
      <c r="E4603">
        <v>996.6</v>
      </c>
      <c r="F4603">
        <v>994.36</v>
      </c>
      <c r="G4603">
        <v>994.43</v>
      </c>
      <c r="H4603">
        <v>995.97</v>
      </c>
      <c r="I4603">
        <v>1007.07</v>
      </c>
    </row>
    <row r="4604" spans="1:11" x14ac:dyDescent="0.25">
      <c r="A4604" t="s">
        <v>20</v>
      </c>
      <c r="B4604">
        <v>938147</v>
      </c>
      <c r="C4604" t="s">
        <v>6561</v>
      </c>
      <c r="D4604">
        <v>1164</v>
      </c>
      <c r="E4604">
        <v>1049.53</v>
      </c>
      <c r="F4604">
        <v>1025.21</v>
      </c>
      <c r="G4604">
        <v>1011.99</v>
      </c>
      <c r="H4604">
        <v>1005.98</v>
      </c>
      <c r="I4604">
        <v>1004.88</v>
      </c>
    </row>
    <row r="4605" spans="1:11" x14ac:dyDescent="0.25">
      <c r="A4605" t="s">
        <v>20</v>
      </c>
      <c r="B4605">
        <v>938149</v>
      </c>
      <c r="C4605" t="s">
        <v>5888</v>
      </c>
      <c r="D4605">
        <v>979.88</v>
      </c>
      <c r="E4605">
        <v>993.56</v>
      </c>
      <c r="F4605">
        <v>997.06</v>
      </c>
      <c r="G4605">
        <v>1000.87</v>
      </c>
      <c r="H4605">
        <v>1004.59</v>
      </c>
      <c r="I4605">
        <v>1004.21</v>
      </c>
      <c r="J4605">
        <v>1070</v>
      </c>
      <c r="K4605">
        <v>856</v>
      </c>
    </row>
    <row r="4606" spans="1:11" x14ac:dyDescent="0.25">
      <c r="A4606" t="s">
        <v>20</v>
      </c>
      <c r="B4606">
        <v>938168</v>
      </c>
      <c r="C4606" t="s">
        <v>5277</v>
      </c>
      <c r="D4606">
        <v>1058</v>
      </c>
      <c r="E4606">
        <v>1041.67</v>
      </c>
      <c r="F4606">
        <v>1035.33</v>
      </c>
      <c r="G4606">
        <v>1024.57</v>
      </c>
      <c r="H4606">
        <v>995.21</v>
      </c>
      <c r="I4606">
        <v>939.99</v>
      </c>
    </row>
    <row r="4607" spans="1:11" x14ac:dyDescent="0.25">
      <c r="A4607" t="s">
        <v>20</v>
      </c>
      <c r="B4607">
        <v>938196</v>
      </c>
      <c r="C4607" t="s">
        <v>5278</v>
      </c>
      <c r="D4607">
        <v>980</v>
      </c>
      <c r="E4607">
        <v>977.44</v>
      </c>
      <c r="F4607">
        <v>980.24</v>
      </c>
      <c r="G4607">
        <v>982.42</v>
      </c>
      <c r="H4607">
        <v>988.83</v>
      </c>
      <c r="I4607">
        <v>1017.78</v>
      </c>
      <c r="J4607">
        <v>1030</v>
      </c>
      <c r="K4607">
        <v>850.2</v>
      </c>
    </row>
    <row r="4608" spans="1:11" x14ac:dyDescent="0.25">
      <c r="A4608" t="s">
        <v>20</v>
      </c>
      <c r="B4608">
        <v>938202</v>
      </c>
      <c r="C4608" t="s">
        <v>5279</v>
      </c>
      <c r="D4608">
        <v>956.79</v>
      </c>
      <c r="E4608">
        <v>962.45</v>
      </c>
      <c r="F4608">
        <v>965.88</v>
      </c>
      <c r="G4608">
        <v>976.72</v>
      </c>
      <c r="H4608">
        <v>994.67</v>
      </c>
      <c r="I4608">
        <v>983.22</v>
      </c>
      <c r="J4608">
        <v>1044.75</v>
      </c>
      <c r="K4608">
        <v>909</v>
      </c>
    </row>
    <row r="4609" spans="1:11" x14ac:dyDescent="0.25">
      <c r="A4609" t="s">
        <v>20</v>
      </c>
      <c r="B4609">
        <v>938204</v>
      </c>
      <c r="C4609" t="s">
        <v>6062</v>
      </c>
      <c r="D4609">
        <v>1036.98</v>
      </c>
      <c r="E4609">
        <v>1037.93</v>
      </c>
      <c r="F4609">
        <v>1036.71</v>
      </c>
      <c r="G4609">
        <v>1031.79</v>
      </c>
      <c r="H4609">
        <v>1014.6</v>
      </c>
      <c r="I4609">
        <v>987.4</v>
      </c>
      <c r="J4609">
        <v>1049.8</v>
      </c>
      <c r="K4609">
        <v>925</v>
      </c>
    </row>
    <row r="4610" spans="1:11" x14ac:dyDescent="0.25">
      <c r="A4610" t="s">
        <v>20</v>
      </c>
      <c r="B4610">
        <v>938206</v>
      </c>
      <c r="C4610" t="s">
        <v>5280</v>
      </c>
      <c r="D4610">
        <v>949</v>
      </c>
      <c r="E4610">
        <v>947.66</v>
      </c>
      <c r="F4610">
        <v>946.76</v>
      </c>
      <c r="G4610">
        <v>946.36</v>
      </c>
      <c r="H4610">
        <v>948.62</v>
      </c>
      <c r="I4610">
        <v>957.64</v>
      </c>
      <c r="J4610">
        <v>1009</v>
      </c>
      <c r="K4610">
        <v>825.2</v>
      </c>
    </row>
    <row r="4611" spans="1:11" x14ac:dyDescent="0.25">
      <c r="A4611" t="s">
        <v>20</v>
      </c>
      <c r="B4611">
        <v>938208</v>
      </c>
      <c r="C4611" t="s">
        <v>5281</v>
      </c>
      <c r="D4611">
        <v>950</v>
      </c>
      <c r="E4611">
        <v>945.61</v>
      </c>
      <c r="F4611">
        <v>945.5</v>
      </c>
      <c r="G4611">
        <v>952.86</v>
      </c>
      <c r="H4611">
        <v>966.76</v>
      </c>
      <c r="I4611">
        <v>960.94</v>
      </c>
      <c r="J4611">
        <v>1025.8</v>
      </c>
      <c r="K4611">
        <v>853.23</v>
      </c>
    </row>
    <row r="4612" spans="1:11" x14ac:dyDescent="0.25">
      <c r="A4612" t="s">
        <v>20</v>
      </c>
      <c r="B4612">
        <v>938210</v>
      </c>
      <c r="C4612" t="s">
        <v>5282</v>
      </c>
      <c r="D4612">
        <v>1030.73</v>
      </c>
      <c r="E4612">
        <v>1019.19</v>
      </c>
      <c r="F4612">
        <v>1016.6</v>
      </c>
      <c r="G4612">
        <v>1012.31</v>
      </c>
      <c r="H4612">
        <v>992.71</v>
      </c>
      <c r="I4612">
        <v>941.81</v>
      </c>
    </row>
    <row r="4613" spans="1:11" x14ac:dyDescent="0.25">
      <c r="A4613" t="s">
        <v>20</v>
      </c>
      <c r="B4613">
        <v>938212</v>
      </c>
      <c r="C4613" t="s">
        <v>5283</v>
      </c>
      <c r="D4613">
        <v>980</v>
      </c>
      <c r="E4613">
        <v>974.44</v>
      </c>
      <c r="F4613">
        <v>968.32</v>
      </c>
      <c r="G4613">
        <v>963.84</v>
      </c>
      <c r="H4613">
        <v>959.33</v>
      </c>
      <c r="I4613">
        <v>964.95</v>
      </c>
      <c r="J4613">
        <v>1000</v>
      </c>
      <c r="K4613">
        <v>883.02</v>
      </c>
    </row>
    <row r="4614" spans="1:11" x14ac:dyDescent="0.25">
      <c r="A4614" t="s">
        <v>20</v>
      </c>
      <c r="B4614">
        <v>938220</v>
      </c>
      <c r="C4614" t="s">
        <v>5889</v>
      </c>
      <c r="D4614">
        <v>959.95</v>
      </c>
      <c r="E4614">
        <v>960.72</v>
      </c>
      <c r="F4614">
        <v>966.69</v>
      </c>
      <c r="G4614">
        <v>973.66</v>
      </c>
      <c r="H4614">
        <v>975.21</v>
      </c>
      <c r="I4614">
        <v>959.98</v>
      </c>
      <c r="J4614">
        <v>1095</v>
      </c>
      <c r="K4614">
        <v>893</v>
      </c>
    </row>
    <row r="4615" spans="1:11" x14ac:dyDescent="0.25">
      <c r="A4615" t="s">
        <v>20</v>
      </c>
      <c r="B4615">
        <v>938222</v>
      </c>
      <c r="C4615" t="s">
        <v>5284</v>
      </c>
      <c r="D4615">
        <v>301.5</v>
      </c>
      <c r="E4615">
        <v>302.18</v>
      </c>
      <c r="F4615">
        <v>302.10000000000002</v>
      </c>
      <c r="G4615">
        <v>302.76</v>
      </c>
      <c r="H4615">
        <v>305.58999999999997</v>
      </c>
      <c r="I4615">
        <v>307.54000000000002</v>
      </c>
      <c r="J4615">
        <v>317.95</v>
      </c>
      <c r="K4615">
        <v>300</v>
      </c>
    </row>
    <row r="4616" spans="1:11" x14ac:dyDescent="0.25">
      <c r="A4616" t="s">
        <v>20</v>
      </c>
      <c r="B4616">
        <v>938224</v>
      </c>
      <c r="C4616" t="s">
        <v>5285</v>
      </c>
      <c r="D4616">
        <v>301.70999999999998</v>
      </c>
      <c r="E4616">
        <v>304.54000000000002</v>
      </c>
      <c r="F4616">
        <v>304.75</v>
      </c>
      <c r="G4616">
        <v>305.45999999999998</v>
      </c>
      <c r="H4616">
        <v>308.01</v>
      </c>
      <c r="I4616">
        <v>308.76</v>
      </c>
      <c r="J4616">
        <v>320</v>
      </c>
      <c r="K4616">
        <v>300</v>
      </c>
    </row>
    <row r="4617" spans="1:11" x14ac:dyDescent="0.25">
      <c r="A4617" t="s">
        <v>20</v>
      </c>
      <c r="B4617">
        <v>938226</v>
      </c>
      <c r="C4617" t="s">
        <v>5286</v>
      </c>
      <c r="D4617">
        <v>403</v>
      </c>
      <c r="E4617">
        <v>404.31</v>
      </c>
      <c r="F4617">
        <v>404.82</v>
      </c>
      <c r="G4617">
        <v>407.03</v>
      </c>
      <c r="H4617">
        <v>411.42</v>
      </c>
      <c r="I4617">
        <v>411.97</v>
      </c>
      <c r="J4617">
        <v>428</v>
      </c>
      <c r="K4617">
        <v>397.7</v>
      </c>
    </row>
    <row r="4618" spans="1:11" x14ac:dyDescent="0.25">
      <c r="A4618" t="s">
        <v>20</v>
      </c>
      <c r="B4618">
        <v>938234</v>
      </c>
      <c r="C4618" t="s">
        <v>5890</v>
      </c>
      <c r="D4618">
        <v>1040.26</v>
      </c>
      <c r="E4618">
        <v>999.7</v>
      </c>
      <c r="F4618">
        <v>980.4</v>
      </c>
      <c r="G4618">
        <v>967.1</v>
      </c>
      <c r="H4618">
        <v>957.4</v>
      </c>
      <c r="I4618">
        <v>951.93</v>
      </c>
    </row>
    <row r="4619" spans="1:11" x14ac:dyDescent="0.25">
      <c r="A4619" t="s">
        <v>20</v>
      </c>
      <c r="B4619">
        <v>938246</v>
      </c>
      <c r="C4619" t="s">
        <v>5287</v>
      </c>
      <c r="D4619">
        <v>941.8</v>
      </c>
      <c r="E4619">
        <v>946.72</v>
      </c>
      <c r="F4619">
        <v>948.77</v>
      </c>
      <c r="G4619">
        <v>950.06</v>
      </c>
      <c r="H4619">
        <v>951.58</v>
      </c>
      <c r="I4619">
        <v>955.34</v>
      </c>
      <c r="J4619">
        <v>1005.26</v>
      </c>
      <c r="K4619">
        <v>825</v>
      </c>
    </row>
    <row r="4620" spans="1:11" x14ac:dyDescent="0.25">
      <c r="A4620" t="s">
        <v>20</v>
      </c>
      <c r="B4620">
        <v>938256</v>
      </c>
      <c r="C4620" t="s">
        <v>5288</v>
      </c>
      <c r="D4620">
        <v>915.2</v>
      </c>
      <c r="E4620">
        <v>934.08</v>
      </c>
      <c r="F4620">
        <v>934.91</v>
      </c>
      <c r="G4620">
        <v>938.71</v>
      </c>
      <c r="H4620">
        <v>955.35</v>
      </c>
      <c r="I4620">
        <v>982.85</v>
      </c>
    </row>
    <row r="4621" spans="1:11" x14ac:dyDescent="0.25">
      <c r="A4621" t="s">
        <v>20</v>
      </c>
      <c r="B4621">
        <v>938258</v>
      </c>
      <c r="C4621" t="s">
        <v>6562</v>
      </c>
      <c r="D4621">
        <v>950</v>
      </c>
      <c r="E4621">
        <v>926.42</v>
      </c>
      <c r="F4621">
        <v>929.91</v>
      </c>
      <c r="G4621">
        <v>936.32</v>
      </c>
      <c r="H4621">
        <v>943.31</v>
      </c>
      <c r="I4621">
        <v>948.14</v>
      </c>
    </row>
    <row r="4622" spans="1:11" x14ac:dyDescent="0.25">
      <c r="A4622" t="s">
        <v>20</v>
      </c>
      <c r="B4622">
        <v>938260</v>
      </c>
      <c r="C4622" t="s">
        <v>5289</v>
      </c>
      <c r="D4622">
        <v>967.5</v>
      </c>
      <c r="E4622">
        <v>971.41</v>
      </c>
      <c r="F4622">
        <v>981.34</v>
      </c>
      <c r="G4622">
        <v>996.07</v>
      </c>
      <c r="H4622">
        <v>1008.31</v>
      </c>
      <c r="I4622">
        <v>956.05</v>
      </c>
      <c r="J4622">
        <v>1046.8</v>
      </c>
      <c r="K4622">
        <v>959</v>
      </c>
    </row>
    <row r="4623" spans="1:11" x14ac:dyDescent="0.25">
      <c r="A4623" t="s">
        <v>20</v>
      </c>
      <c r="B4623">
        <v>938264</v>
      </c>
      <c r="C4623" t="s">
        <v>6563</v>
      </c>
      <c r="D4623">
        <v>925</v>
      </c>
      <c r="E4623">
        <v>951.37</v>
      </c>
      <c r="F4623">
        <v>960.95</v>
      </c>
      <c r="G4623">
        <v>966.04</v>
      </c>
      <c r="H4623">
        <v>968.69</v>
      </c>
      <c r="I4623">
        <v>969.72</v>
      </c>
    </row>
    <row r="4624" spans="1:11" x14ac:dyDescent="0.25">
      <c r="A4624" t="s">
        <v>20</v>
      </c>
      <c r="B4624">
        <v>938266</v>
      </c>
      <c r="C4624" t="s">
        <v>5290</v>
      </c>
      <c r="D4624">
        <v>1035.8</v>
      </c>
      <c r="E4624">
        <v>1026.54</v>
      </c>
      <c r="F4624">
        <v>1021.39</v>
      </c>
      <c r="G4624">
        <v>1009.31</v>
      </c>
      <c r="H4624">
        <v>962.1</v>
      </c>
      <c r="I4624">
        <v>874.78</v>
      </c>
    </row>
    <row r="4625" spans="1:11" x14ac:dyDescent="0.25">
      <c r="A4625" t="s">
        <v>20</v>
      </c>
      <c r="B4625">
        <v>938268</v>
      </c>
      <c r="C4625" t="s">
        <v>5891</v>
      </c>
      <c r="D4625">
        <v>1005.8</v>
      </c>
      <c r="E4625">
        <v>965.7</v>
      </c>
      <c r="F4625">
        <v>971.64</v>
      </c>
      <c r="G4625">
        <v>964.41</v>
      </c>
      <c r="H4625">
        <v>921.76</v>
      </c>
      <c r="I4625">
        <v>856.45</v>
      </c>
    </row>
    <row r="4626" spans="1:11" x14ac:dyDescent="0.25">
      <c r="A4626" t="s">
        <v>20</v>
      </c>
      <c r="B4626">
        <v>938274</v>
      </c>
      <c r="C4626" t="s">
        <v>5291</v>
      </c>
      <c r="D4626">
        <v>1001</v>
      </c>
      <c r="E4626">
        <v>1000.72</v>
      </c>
      <c r="F4626">
        <v>1001.56</v>
      </c>
      <c r="G4626">
        <v>1003.51</v>
      </c>
      <c r="H4626">
        <v>1006.55</v>
      </c>
      <c r="I4626">
        <v>1008.26</v>
      </c>
      <c r="J4626">
        <v>1111.1099999999999</v>
      </c>
      <c r="K4626">
        <v>870.2</v>
      </c>
    </row>
    <row r="4627" spans="1:11" x14ac:dyDescent="0.25">
      <c r="A4627" t="s">
        <v>20</v>
      </c>
      <c r="B4627">
        <v>938278</v>
      </c>
      <c r="C4627" t="s">
        <v>5292</v>
      </c>
      <c r="D4627">
        <v>1009</v>
      </c>
      <c r="E4627">
        <v>1011.7</v>
      </c>
      <c r="F4627">
        <v>1018.47</v>
      </c>
      <c r="G4627">
        <v>1023.99</v>
      </c>
      <c r="H4627">
        <v>1028.21</v>
      </c>
      <c r="I4627">
        <v>1021</v>
      </c>
      <c r="J4627">
        <v>1067.5</v>
      </c>
      <c r="K4627">
        <v>975</v>
      </c>
    </row>
    <row r="4628" spans="1:11" x14ac:dyDescent="0.25">
      <c r="A4628" t="s">
        <v>20</v>
      </c>
      <c r="B4628">
        <v>938284</v>
      </c>
      <c r="C4628" t="s">
        <v>6564</v>
      </c>
      <c r="D4628">
        <v>957</v>
      </c>
      <c r="E4628">
        <v>953.71</v>
      </c>
      <c r="F4628">
        <v>948.43</v>
      </c>
      <c r="G4628">
        <v>943.34</v>
      </c>
      <c r="H4628">
        <v>948.42</v>
      </c>
      <c r="I4628">
        <v>975.22</v>
      </c>
    </row>
    <row r="4629" spans="1:11" x14ac:dyDescent="0.25">
      <c r="A4629" t="s">
        <v>20</v>
      </c>
      <c r="B4629">
        <v>938286</v>
      </c>
      <c r="C4629" t="s">
        <v>6063</v>
      </c>
      <c r="D4629">
        <v>1040</v>
      </c>
      <c r="E4629">
        <v>1034.58</v>
      </c>
      <c r="F4629">
        <v>1028.79</v>
      </c>
      <c r="G4629">
        <v>1019.91</v>
      </c>
      <c r="H4629">
        <v>1001.46</v>
      </c>
      <c r="I4629">
        <v>975.2</v>
      </c>
    </row>
    <row r="4630" spans="1:11" x14ac:dyDescent="0.25">
      <c r="A4630" t="s">
        <v>20</v>
      </c>
      <c r="B4630">
        <v>938288</v>
      </c>
      <c r="C4630" t="s">
        <v>6565</v>
      </c>
      <c r="D4630">
        <v>1029.8</v>
      </c>
      <c r="E4630">
        <v>1024.58</v>
      </c>
      <c r="F4630">
        <v>1019.03</v>
      </c>
      <c r="G4630">
        <v>1012.03</v>
      </c>
      <c r="H4630">
        <v>998.88</v>
      </c>
      <c r="I4630">
        <v>973.79</v>
      </c>
    </row>
    <row r="4631" spans="1:11" x14ac:dyDescent="0.25">
      <c r="A4631" t="s">
        <v>20</v>
      </c>
      <c r="B4631">
        <v>938302</v>
      </c>
      <c r="C4631" t="s">
        <v>5892</v>
      </c>
      <c r="D4631">
        <v>970</v>
      </c>
      <c r="E4631">
        <v>972.32</v>
      </c>
      <c r="F4631">
        <v>971.79</v>
      </c>
      <c r="G4631">
        <v>966.15</v>
      </c>
      <c r="H4631">
        <v>948.17</v>
      </c>
      <c r="I4631">
        <v>923.84</v>
      </c>
    </row>
    <row r="4632" spans="1:11" x14ac:dyDescent="0.25">
      <c r="A4632" t="s">
        <v>20</v>
      </c>
      <c r="B4632">
        <v>938304</v>
      </c>
      <c r="C4632" t="s">
        <v>5893</v>
      </c>
      <c r="D4632">
        <v>1036.57</v>
      </c>
      <c r="E4632">
        <v>992.45</v>
      </c>
      <c r="F4632">
        <v>985.47</v>
      </c>
      <c r="G4632">
        <v>979.55</v>
      </c>
      <c r="H4632">
        <v>971.72</v>
      </c>
      <c r="I4632">
        <v>964.93</v>
      </c>
    </row>
    <row r="4633" spans="1:11" x14ac:dyDescent="0.25">
      <c r="A4633" t="s">
        <v>20</v>
      </c>
      <c r="B4633">
        <v>938308</v>
      </c>
      <c r="C4633" t="s">
        <v>5894</v>
      </c>
      <c r="D4633">
        <v>1035</v>
      </c>
      <c r="E4633">
        <v>1033.8599999999999</v>
      </c>
      <c r="F4633">
        <v>1023.7</v>
      </c>
      <c r="G4633">
        <v>1014.26</v>
      </c>
      <c r="H4633">
        <v>1006.41</v>
      </c>
      <c r="I4633">
        <v>1001.7</v>
      </c>
    </row>
    <row r="4634" spans="1:11" x14ac:dyDescent="0.25">
      <c r="A4634" t="s">
        <v>20</v>
      </c>
      <c r="B4634">
        <v>938316</v>
      </c>
      <c r="C4634" t="s">
        <v>5895</v>
      </c>
      <c r="D4634">
        <v>1028.71</v>
      </c>
      <c r="E4634">
        <v>1020.34</v>
      </c>
      <c r="F4634">
        <v>1004.4</v>
      </c>
      <c r="G4634">
        <v>971.49</v>
      </c>
      <c r="H4634">
        <v>924.76</v>
      </c>
      <c r="I4634">
        <v>886.16</v>
      </c>
    </row>
    <row r="4635" spans="1:11" x14ac:dyDescent="0.25">
      <c r="A4635" t="s">
        <v>20</v>
      </c>
      <c r="B4635">
        <v>938320</v>
      </c>
      <c r="C4635" t="s">
        <v>6064</v>
      </c>
      <c r="D4635">
        <v>901.2</v>
      </c>
      <c r="E4635">
        <v>944.11</v>
      </c>
      <c r="F4635">
        <v>953.3</v>
      </c>
      <c r="G4635">
        <v>947.8</v>
      </c>
      <c r="H4635">
        <v>929.26</v>
      </c>
      <c r="I4635">
        <v>909.85</v>
      </c>
    </row>
    <row r="4636" spans="1:11" x14ac:dyDescent="0.25">
      <c r="A4636" t="s">
        <v>20</v>
      </c>
      <c r="B4636">
        <v>938324</v>
      </c>
      <c r="C4636" t="s">
        <v>6065</v>
      </c>
      <c r="D4636">
        <v>1000</v>
      </c>
      <c r="E4636">
        <v>994.96</v>
      </c>
      <c r="F4636">
        <v>994.7</v>
      </c>
      <c r="G4636">
        <v>994.05</v>
      </c>
      <c r="H4636">
        <v>994.24</v>
      </c>
      <c r="I4636">
        <v>996.91</v>
      </c>
    </row>
    <row r="4637" spans="1:11" x14ac:dyDescent="0.25">
      <c r="A4637" t="s">
        <v>20</v>
      </c>
      <c r="B4637">
        <v>938330</v>
      </c>
      <c r="C4637" t="s">
        <v>5896</v>
      </c>
      <c r="D4637">
        <v>1030</v>
      </c>
      <c r="E4637">
        <v>1018.14</v>
      </c>
      <c r="F4637">
        <v>1012.16</v>
      </c>
      <c r="G4637">
        <v>1011.56</v>
      </c>
      <c r="H4637">
        <v>1013.9</v>
      </c>
      <c r="I4637">
        <v>1008.32</v>
      </c>
      <c r="J4637">
        <v>1166</v>
      </c>
      <c r="K4637">
        <v>951</v>
      </c>
    </row>
    <row r="4638" spans="1:11" x14ac:dyDescent="0.25">
      <c r="A4638" t="s">
        <v>20</v>
      </c>
      <c r="B4638">
        <v>938332</v>
      </c>
      <c r="C4638" t="s">
        <v>5897</v>
      </c>
      <c r="D4638">
        <v>1055.8699999999999</v>
      </c>
      <c r="E4638">
        <v>1021.35</v>
      </c>
      <c r="F4638">
        <v>1002.43</v>
      </c>
      <c r="G4638">
        <v>983.3</v>
      </c>
      <c r="H4638">
        <v>960.97</v>
      </c>
      <c r="I4638">
        <v>943.33</v>
      </c>
    </row>
    <row r="4639" spans="1:11" x14ac:dyDescent="0.25">
      <c r="A4639" t="s">
        <v>20</v>
      </c>
      <c r="B4639">
        <v>938346</v>
      </c>
      <c r="C4639" t="s">
        <v>6566</v>
      </c>
      <c r="D4639">
        <v>897.5</v>
      </c>
      <c r="E4639">
        <v>941.39</v>
      </c>
      <c r="F4639">
        <v>935.08</v>
      </c>
      <c r="G4639">
        <v>927.37</v>
      </c>
      <c r="H4639">
        <v>920.61</v>
      </c>
      <c r="I4639">
        <v>916.49</v>
      </c>
    </row>
    <row r="4640" spans="1:11" x14ac:dyDescent="0.25">
      <c r="A4640" t="s">
        <v>20</v>
      </c>
      <c r="B4640">
        <v>938348</v>
      </c>
      <c r="C4640" t="s">
        <v>5293</v>
      </c>
      <c r="D4640">
        <v>950</v>
      </c>
      <c r="E4640">
        <v>962.79</v>
      </c>
      <c r="F4640">
        <v>966.81</v>
      </c>
      <c r="G4640">
        <v>970.43</v>
      </c>
      <c r="H4640">
        <v>970.69</v>
      </c>
      <c r="I4640">
        <v>959.88</v>
      </c>
    </row>
    <row r="4641" spans="1:11" x14ac:dyDescent="0.25">
      <c r="A4641" t="s">
        <v>20</v>
      </c>
      <c r="B4641">
        <v>938354</v>
      </c>
      <c r="C4641" t="s">
        <v>5294</v>
      </c>
      <c r="D4641">
        <v>1017.25</v>
      </c>
      <c r="E4641">
        <v>1024.81</v>
      </c>
      <c r="F4641">
        <v>1025.45</v>
      </c>
      <c r="G4641">
        <v>1023.13</v>
      </c>
      <c r="H4641">
        <v>1012.4</v>
      </c>
      <c r="I4641">
        <v>986.15</v>
      </c>
      <c r="J4641">
        <v>1040.55</v>
      </c>
      <c r="K4641">
        <v>959</v>
      </c>
    </row>
    <row r="4642" spans="1:11" x14ac:dyDescent="0.25">
      <c r="A4642" t="s">
        <v>20</v>
      </c>
      <c r="B4642">
        <v>938356</v>
      </c>
      <c r="C4642" t="s">
        <v>5295</v>
      </c>
      <c r="D4642">
        <v>1022</v>
      </c>
      <c r="E4642">
        <v>1020.34</v>
      </c>
      <c r="F4642">
        <v>1018.44</v>
      </c>
      <c r="G4642">
        <v>1015.67</v>
      </c>
      <c r="H4642">
        <v>1006.89</v>
      </c>
      <c r="I4642">
        <v>995.56</v>
      </c>
      <c r="J4642">
        <v>1026</v>
      </c>
      <c r="K4642">
        <v>950.91</v>
      </c>
    </row>
    <row r="4643" spans="1:11" x14ac:dyDescent="0.25">
      <c r="A4643" t="s">
        <v>20</v>
      </c>
      <c r="B4643">
        <v>938358</v>
      </c>
      <c r="C4643" t="s">
        <v>5296</v>
      </c>
      <c r="D4643">
        <v>938.82</v>
      </c>
      <c r="E4643">
        <v>940.14</v>
      </c>
      <c r="F4643">
        <v>942.92</v>
      </c>
      <c r="G4643">
        <v>945.65</v>
      </c>
      <c r="H4643">
        <v>948.63</v>
      </c>
      <c r="I4643">
        <v>963.1</v>
      </c>
      <c r="J4643">
        <v>980</v>
      </c>
      <c r="K4643">
        <v>910</v>
      </c>
    </row>
    <row r="4644" spans="1:11" x14ac:dyDescent="0.25">
      <c r="A4644" t="s">
        <v>20</v>
      </c>
      <c r="B4644">
        <v>938360</v>
      </c>
      <c r="C4644" t="s">
        <v>5297</v>
      </c>
      <c r="D4644">
        <v>1010</v>
      </c>
      <c r="E4644">
        <v>1010.19</v>
      </c>
      <c r="F4644">
        <v>1009.27</v>
      </c>
      <c r="G4644">
        <v>1004.89</v>
      </c>
      <c r="H4644">
        <v>992.41</v>
      </c>
      <c r="I4644">
        <v>976.6</v>
      </c>
    </row>
    <row r="4645" spans="1:11" x14ac:dyDescent="0.25">
      <c r="A4645" t="s">
        <v>20</v>
      </c>
      <c r="B4645">
        <v>938362</v>
      </c>
      <c r="C4645" t="s">
        <v>6066</v>
      </c>
      <c r="D4645">
        <v>1005</v>
      </c>
      <c r="E4645">
        <v>998.76</v>
      </c>
      <c r="F4645">
        <v>992.68</v>
      </c>
      <c r="G4645">
        <v>982.97</v>
      </c>
      <c r="H4645">
        <v>973.16</v>
      </c>
      <c r="I4645">
        <v>983.7</v>
      </c>
    </row>
    <row r="4646" spans="1:11" x14ac:dyDescent="0.25">
      <c r="A4646" t="s">
        <v>20</v>
      </c>
      <c r="B4646">
        <v>938364</v>
      </c>
      <c r="C4646" t="s">
        <v>5298</v>
      </c>
      <c r="D4646">
        <v>933</v>
      </c>
      <c r="E4646">
        <v>935.97</v>
      </c>
      <c r="F4646">
        <v>938.91</v>
      </c>
      <c r="G4646">
        <v>942.67</v>
      </c>
      <c r="H4646">
        <v>950.39</v>
      </c>
      <c r="I4646">
        <v>966.69</v>
      </c>
      <c r="J4646">
        <v>1004</v>
      </c>
      <c r="K4646">
        <v>900</v>
      </c>
    </row>
    <row r="4647" spans="1:11" x14ac:dyDescent="0.25">
      <c r="A4647" t="s">
        <v>20</v>
      </c>
      <c r="B4647">
        <v>938366</v>
      </c>
      <c r="C4647" t="s">
        <v>5299</v>
      </c>
      <c r="D4647">
        <v>995.8</v>
      </c>
      <c r="E4647">
        <v>994.64</v>
      </c>
      <c r="F4647">
        <v>993.55</v>
      </c>
      <c r="G4647">
        <v>991.93</v>
      </c>
      <c r="H4647">
        <v>987.75</v>
      </c>
      <c r="I4647">
        <v>980.22</v>
      </c>
    </row>
    <row r="4648" spans="1:11" x14ac:dyDescent="0.25">
      <c r="A4648" t="s">
        <v>20</v>
      </c>
      <c r="B4648">
        <v>938368</v>
      </c>
      <c r="C4648" t="s">
        <v>5300</v>
      </c>
      <c r="D4648">
        <v>950</v>
      </c>
      <c r="E4648">
        <v>951.1</v>
      </c>
      <c r="F4648">
        <v>954.36</v>
      </c>
      <c r="G4648">
        <v>958.71</v>
      </c>
      <c r="H4648">
        <v>967.37</v>
      </c>
      <c r="I4648">
        <v>986.26</v>
      </c>
    </row>
    <row r="4649" spans="1:11" x14ac:dyDescent="0.25">
      <c r="A4649" t="s">
        <v>20</v>
      </c>
      <c r="B4649">
        <v>938370</v>
      </c>
      <c r="C4649" t="s">
        <v>5301</v>
      </c>
      <c r="D4649">
        <v>950</v>
      </c>
      <c r="E4649">
        <v>960.41</v>
      </c>
      <c r="F4649">
        <v>959.1</v>
      </c>
      <c r="G4649">
        <v>960.02</v>
      </c>
      <c r="H4649">
        <v>965.32</v>
      </c>
      <c r="I4649">
        <v>979.92</v>
      </c>
      <c r="J4649">
        <v>1030</v>
      </c>
      <c r="K4649">
        <v>785</v>
      </c>
    </row>
    <row r="4650" spans="1:11" x14ac:dyDescent="0.25">
      <c r="A4650" t="s">
        <v>20</v>
      </c>
      <c r="B4650">
        <v>938372</v>
      </c>
      <c r="C4650" t="s">
        <v>5898</v>
      </c>
      <c r="D4650">
        <v>989.02</v>
      </c>
      <c r="E4650">
        <v>993.88</v>
      </c>
      <c r="F4650">
        <v>992.59</v>
      </c>
      <c r="G4650">
        <v>992.78</v>
      </c>
      <c r="H4650">
        <v>992.93</v>
      </c>
      <c r="I4650">
        <v>987.32</v>
      </c>
    </row>
    <row r="4651" spans="1:11" x14ac:dyDescent="0.25">
      <c r="A4651" t="s">
        <v>20</v>
      </c>
      <c r="B4651">
        <v>938382</v>
      </c>
      <c r="C4651" t="s">
        <v>5302</v>
      </c>
      <c r="D4651">
        <v>939</v>
      </c>
      <c r="E4651">
        <v>938.01</v>
      </c>
      <c r="F4651">
        <v>937.76</v>
      </c>
      <c r="G4651">
        <v>942.03</v>
      </c>
      <c r="H4651">
        <v>956.49</v>
      </c>
      <c r="I4651">
        <v>982.09</v>
      </c>
    </row>
    <row r="4652" spans="1:11" x14ac:dyDescent="0.25">
      <c r="A4652" t="s">
        <v>20</v>
      </c>
      <c r="B4652">
        <v>938386</v>
      </c>
      <c r="C4652" t="s">
        <v>5303</v>
      </c>
      <c r="D4652">
        <v>951.8</v>
      </c>
      <c r="E4652">
        <v>950.29</v>
      </c>
      <c r="F4652">
        <v>953.32</v>
      </c>
      <c r="G4652">
        <v>964.01</v>
      </c>
      <c r="H4652">
        <v>980.46</v>
      </c>
      <c r="I4652">
        <v>994.23</v>
      </c>
    </row>
    <row r="4653" spans="1:11" x14ac:dyDescent="0.25">
      <c r="A4653" t="s">
        <v>20</v>
      </c>
      <c r="B4653">
        <v>938388</v>
      </c>
      <c r="C4653" t="s">
        <v>5304</v>
      </c>
      <c r="D4653">
        <v>981.01</v>
      </c>
      <c r="E4653">
        <v>983.83</v>
      </c>
      <c r="F4653">
        <v>986.78</v>
      </c>
      <c r="G4653">
        <v>989.97</v>
      </c>
      <c r="H4653">
        <v>992.06</v>
      </c>
      <c r="I4653">
        <v>988.97</v>
      </c>
    </row>
    <row r="4654" spans="1:11" x14ac:dyDescent="0.25">
      <c r="A4654" t="s">
        <v>20</v>
      </c>
      <c r="B4654">
        <v>938400</v>
      </c>
      <c r="C4654" t="s">
        <v>6567</v>
      </c>
      <c r="D4654">
        <v>1034</v>
      </c>
      <c r="E4654">
        <v>1028.01</v>
      </c>
      <c r="F4654">
        <v>1025.93</v>
      </c>
      <c r="G4654">
        <v>1024.6300000000001</v>
      </c>
      <c r="H4654">
        <v>1023.74</v>
      </c>
      <c r="I4654">
        <v>1023.26</v>
      </c>
    </row>
    <row r="4655" spans="1:11" x14ac:dyDescent="0.25">
      <c r="A4655" t="s">
        <v>20</v>
      </c>
      <c r="B4655">
        <v>938406</v>
      </c>
      <c r="C4655" t="s">
        <v>6568</v>
      </c>
      <c r="D4655">
        <v>1015</v>
      </c>
      <c r="E4655">
        <v>991.73</v>
      </c>
      <c r="F4655">
        <v>969.91</v>
      </c>
      <c r="G4655">
        <v>953.01</v>
      </c>
      <c r="H4655">
        <v>940.16</v>
      </c>
      <c r="I4655">
        <v>932.8</v>
      </c>
    </row>
    <row r="4656" spans="1:11" x14ac:dyDescent="0.25">
      <c r="A4656" t="s">
        <v>20</v>
      </c>
      <c r="B4656">
        <v>938412</v>
      </c>
      <c r="C4656" t="s">
        <v>5305</v>
      </c>
      <c r="D4656">
        <v>966.8</v>
      </c>
      <c r="E4656">
        <v>963.13</v>
      </c>
      <c r="F4656">
        <v>962.26</v>
      </c>
      <c r="G4656">
        <v>961.13</v>
      </c>
      <c r="H4656">
        <v>960.35</v>
      </c>
      <c r="I4656">
        <v>958.18</v>
      </c>
      <c r="J4656">
        <v>986.89</v>
      </c>
      <c r="K4656">
        <v>941</v>
      </c>
    </row>
    <row r="4657" spans="1:11" x14ac:dyDescent="0.25">
      <c r="A4657" t="s">
        <v>20</v>
      </c>
      <c r="B4657">
        <v>938424</v>
      </c>
      <c r="C4657" t="s">
        <v>6067</v>
      </c>
      <c r="D4657">
        <v>959</v>
      </c>
      <c r="E4657">
        <v>966.31</v>
      </c>
      <c r="F4657">
        <v>968.62</v>
      </c>
      <c r="G4657">
        <v>968.34</v>
      </c>
      <c r="H4657">
        <v>966.88</v>
      </c>
      <c r="I4657">
        <v>976.03</v>
      </c>
      <c r="J4657">
        <v>994.25</v>
      </c>
      <c r="K4657">
        <v>819.3</v>
      </c>
    </row>
    <row r="4658" spans="1:11" x14ac:dyDescent="0.25">
      <c r="A4658" t="s">
        <v>20</v>
      </c>
      <c r="B4658">
        <v>938428</v>
      </c>
      <c r="C4658" t="s">
        <v>5306</v>
      </c>
      <c r="D4658">
        <v>1057</v>
      </c>
      <c r="E4658">
        <v>1015.45</v>
      </c>
      <c r="F4658">
        <v>1001.33</v>
      </c>
      <c r="G4658">
        <v>988.53</v>
      </c>
      <c r="H4658">
        <v>977.55</v>
      </c>
      <c r="I4658">
        <v>971.69</v>
      </c>
    </row>
    <row r="4659" spans="1:11" x14ac:dyDescent="0.25">
      <c r="A4659" t="s">
        <v>20</v>
      </c>
      <c r="B4659">
        <v>938430</v>
      </c>
      <c r="C4659" t="s">
        <v>5307</v>
      </c>
      <c r="D4659">
        <v>1012.55</v>
      </c>
      <c r="E4659">
        <v>1011.59</v>
      </c>
      <c r="F4659">
        <v>1012.79</v>
      </c>
      <c r="G4659">
        <v>1013.22</v>
      </c>
      <c r="H4659">
        <v>1008.92</v>
      </c>
      <c r="I4659">
        <v>988.17</v>
      </c>
      <c r="J4659">
        <v>1036.2</v>
      </c>
      <c r="K4659">
        <v>825.8</v>
      </c>
    </row>
    <row r="4660" spans="1:11" x14ac:dyDescent="0.25">
      <c r="A4660" t="s">
        <v>20</v>
      </c>
      <c r="B4660">
        <v>938432</v>
      </c>
      <c r="C4660" t="s">
        <v>6569</v>
      </c>
      <c r="D4660">
        <v>1003</v>
      </c>
      <c r="E4660">
        <v>1004.79</v>
      </c>
      <c r="F4660">
        <v>1003.97</v>
      </c>
      <c r="G4660">
        <v>1000.33</v>
      </c>
      <c r="H4660">
        <v>995.3</v>
      </c>
      <c r="I4660">
        <v>996.6</v>
      </c>
    </row>
    <row r="4661" spans="1:11" x14ac:dyDescent="0.25">
      <c r="A4661" t="s">
        <v>20</v>
      </c>
      <c r="B4661">
        <v>938434</v>
      </c>
      <c r="C4661" t="s">
        <v>5899</v>
      </c>
      <c r="D4661">
        <v>960</v>
      </c>
      <c r="E4661">
        <v>958.71</v>
      </c>
      <c r="F4661">
        <v>961.62</v>
      </c>
      <c r="G4661">
        <v>965.06</v>
      </c>
      <c r="H4661">
        <v>968.31</v>
      </c>
      <c r="I4661">
        <v>973.4</v>
      </c>
      <c r="J4661">
        <v>1060</v>
      </c>
      <c r="K4661">
        <v>900</v>
      </c>
    </row>
    <row r="4662" spans="1:11" x14ac:dyDescent="0.25">
      <c r="A4662" t="s">
        <v>20</v>
      </c>
      <c r="B4662">
        <v>938440</v>
      </c>
      <c r="C4662" t="s">
        <v>6570</v>
      </c>
      <c r="D4662">
        <v>975</v>
      </c>
      <c r="E4662">
        <v>952.05</v>
      </c>
      <c r="F4662">
        <v>955.11</v>
      </c>
      <c r="G4662">
        <v>958.83</v>
      </c>
      <c r="H4662">
        <v>957.23</v>
      </c>
      <c r="I4662">
        <v>952.57</v>
      </c>
    </row>
    <row r="4663" spans="1:11" x14ac:dyDescent="0.25">
      <c r="A4663" t="s">
        <v>20</v>
      </c>
      <c r="B4663">
        <v>938442</v>
      </c>
      <c r="C4663" t="s">
        <v>6571</v>
      </c>
      <c r="D4663">
        <v>950.63</v>
      </c>
      <c r="E4663">
        <v>952.28</v>
      </c>
      <c r="F4663">
        <v>950.13</v>
      </c>
      <c r="G4663">
        <v>955.89</v>
      </c>
      <c r="H4663">
        <v>971.09</v>
      </c>
      <c r="I4663">
        <v>990.08</v>
      </c>
    </row>
    <row r="4664" spans="1:11" x14ac:dyDescent="0.25">
      <c r="A4664" t="s">
        <v>20</v>
      </c>
      <c r="B4664">
        <v>938444</v>
      </c>
      <c r="C4664" t="s">
        <v>5900</v>
      </c>
      <c r="D4664">
        <v>1017.2</v>
      </c>
      <c r="E4664">
        <v>1011.36</v>
      </c>
      <c r="F4664">
        <v>1010.55</v>
      </c>
      <c r="G4664">
        <v>1005.48</v>
      </c>
      <c r="H4664">
        <v>981.46</v>
      </c>
      <c r="I4664">
        <v>934.48</v>
      </c>
    </row>
    <row r="4665" spans="1:11" x14ac:dyDescent="0.25">
      <c r="A4665" t="s">
        <v>20</v>
      </c>
      <c r="B4665">
        <v>938448</v>
      </c>
      <c r="C4665" t="s">
        <v>6572</v>
      </c>
      <c r="D4665">
        <v>1000</v>
      </c>
      <c r="E4665">
        <v>984.95</v>
      </c>
      <c r="F4665">
        <v>978</v>
      </c>
      <c r="G4665">
        <v>973.1</v>
      </c>
      <c r="H4665">
        <v>963.03</v>
      </c>
      <c r="I4665">
        <v>943.13</v>
      </c>
    </row>
    <row r="4666" spans="1:11" x14ac:dyDescent="0.25">
      <c r="A4666" t="s">
        <v>20</v>
      </c>
      <c r="B4666">
        <v>938452</v>
      </c>
      <c r="C4666" t="s">
        <v>6068</v>
      </c>
      <c r="D4666">
        <v>1000</v>
      </c>
      <c r="E4666">
        <v>973.37</v>
      </c>
      <c r="F4666">
        <v>967.79</v>
      </c>
      <c r="G4666">
        <v>959.85</v>
      </c>
      <c r="H4666">
        <v>938.99</v>
      </c>
      <c r="I4666">
        <v>913.07</v>
      </c>
    </row>
    <row r="4667" spans="1:11" x14ac:dyDescent="0.25">
      <c r="A4667" t="s">
        <v>20</v>
      </c>
      <c r="B4667">
        <v>938458</v>
      </c>
      <c r="C4667" t="s">
        <v>6573</v>
      </c>
      <c r="D4667">
        <v>1000</v>
      </c>
      <c r="E4667">
        <v>972.18</v>
      </c>
      <c r="F4667">
        <v>975.78</v>
      </c>
      <c r="G4667">
        <v>983.73</v>
      </c>
      <c r="H4667">
        <v>992.17</v>
      </c>
      <c r="I4667">
        <v>997.85</v>
      </c>
    </row>
    <row r="4668" spans="1:11" x14ac:dyDescent="0.25">
      <c r="A4668" t="s">
        <v>20</v>
      </c>
      <c r="B4668">
        <v>938462</v>
      </c>
      <c r="C4668" t="s">
        <v>6574</v>
      </c>
      <c r="D4668">
        <v>997</v>
      </c>
      <c r="E4668">
        <v>993.01</v>
      </c>
      <c r="F4668">
        <v>991.37</v>
      </c>
      <c r="G4668">
        <v>992.52</v>
      </c>
      <c r="H4668">
        <v>996.81</v>
      </c>
      <c r="I4668">
        <v>1004.4</v>
      </c>
    </row>
    <row r="4669" spans="1:11" x14ac:dyDescent="0.25">
      <c r="A4669" t="s">
        <v>20</v>
      </c>
      <c r="B4669">
        <v>938464</v>
      </c>
      <c r="C4669" t="s">
        <v>6575</v>
      </c>
      <c r="D4669">
        <v>1022</v>
      </c>
      <c r="E4669">
        <v>1005.38</v>
      </c>
      <c r="F4669">
        <v>998.11</v>
      </c>
      <c r="G4669">
        <v>994.02</v>
      </c>
      <c r="H4669">
        <v>991.57</v>
      </c>
      <c r="I4669">
        <v>990.38</v>
      </c>
    </row>
    <row r="4670" spans="1:11" x14ac:dyDescent="0.25">
      <c r="A4670" t="s">
        <v>20</v>
      </c>
      <c r="B4670">
        <v>938470</v>
      </c>
      <c r="C4670" t="s">
        <v>6576</v>
      </c>
      <c r="D4670">
        <v>1035</v>
      </c>
      <c r="E4670">
        <v>1019.76</v>
      </c>
      <c r="F4670">
        <v>1007.27</v>
      </c>
      <c r="G4670">
        <v>984.05</v>
      </c>
      <c r="H4670">
        <v>944.93</v>
      </c>
      <c r="I4670">
        <v>907.21</v>
      </c>
    </row>
    <row r="4671" spans="1:11" x14ac:dyDescent="0.25">
      <c r="A4671" t="s">
        <v>20</v>
      </c>
      <c r="B4671">
        <v>938472</v>
      </c>
      <c r="C4671" t="s">
        <v>5308</v>
      </c>
      <c r="D4671">
        <v>972</v>
      </c>
      <c r="E4671">
        <v>973.18</v>
      </c>
      <c r="F4671">
        <v>973.54</v>
      </c>
      <c r="G4671">
        <v>996.32</v>
      </c>
      <c r="H4671">
        <v>1062.19</v>
      </c>
      <c r="I4671">
        <v>1140.49</v>
      </c>
    </row>
    <row r="4672" spans="1:11" x14ac:dyDescent="0.25">
      <c r="A4672" t="s">
        <v>20</v>
      </c>
      <c r="B4672">
        <v>938476</v>
      </c>
      <c r="C4672" t="s">
        <v>5309</v>
      </c>
      <c r="D4672">
        <v>1044</v>
      </c>
      <c r="E4672">
        <v>1037.0999999999999</v>
      </c>
      <c r="F4672">
        <v>1033.68</v>
      </c>
      <c r="G4672">
        <v>1020.91</v>
      </c>
      <c r="H4672">
        <v>977.63</v>
      </c>
      <c r="I4672">
        <v>914.66</v>
      </c>
    </row>
    <row r="4673" spans="1:11" x14ac:dyDescent="0.25">
      <c r="A4673" t="s">
        <v>20</v>
      </c>
      <c r="B4673">
        <v>938480</v>
      </c>
      <c r="C4673" t="s">
        <v>5590</v>
      </c>
      <c r="D4673">
        <v>970</v>
      </c>
      <c r="E4673">
        <v>965.51</v>
      </c>
      <c r="F4673">
        <v>963.24</v>
      </c>
      <c r="G4673">
        <v>961.73</v>
      </c>
      <c r="H4673">
        <v>960.68</v>
      </c>
      <c r="I4673">
        <v>960.1</v>
      </c>
    </row>
    <row r="4674" spans="1:11" x14ac:dyDescent="0.25">
      <c r="A4674" t="s">
        <v>20</v>
      </c>
      <c r="B4674">
        <v>938482</v>
      </c>
      <c r="C4674" t="s">
        <v>5310</v>
      </c>
      <c r="D4674">
        <v>1170</v>
      </c>
      <c r="E4674">
        <v>1071.07</v>
      </c>
      <c r="F4674">
        <v>1047.5</v>
      </c>
      <c r="G4674">
        <v>1030.3900000000001</v>
      </c>
      <c r="H4674">
        <v>1013.63</v>
      </c>
      <c r="I4674">
        <v>1000.56</v>
      </c>
    </row>
    <row r="4675" spans="1:11" x14ac:dyDescent="0.25">
      <c r="A4675" t="s">
        <v>20</v>
      </c>
      <c r="B4675">
        <v>938496</v>
      </c>
      <c r="C4675" t="s">
        <v>6577</v>
      </c>
      <c r="D4675">
        <v>960</v>
      </c>
      <c r="E4675">
        <v>960</v>
      </c>
      <c r="F4675">
        <v>960</v>
      </c>
      <c r="G4675">
        <v>960</v>
      </c>
      <c r="H4675">
        <v>960</v>
      </c>
      <c r="I4675">
        <v>960</v>
      </c>
    </row>
    <row r="4676" spans="1:11" x14ac:dyDescent="0.25">
      <c r="A4676" t="s">
        <v>20</v>
      </c>
      <c r="B4676">
        <v>938506</v>
      </c>
      <c r="C4676" t="s">
        <v>6069</v>
      </c>
      <c r="D4676">
        <v>1000</v>
      </c>
      <c r="E4676">
        <v>1013.63</v>
      </c>
      <c r="F4676">
        <v>1016.73</v>
      </c>
      <c r="G4676">
        <v>1018.5</v>
      </c>
      <c r="H4676">
        <v>1019.65</v>
      </c>
      <c r="I4676">
        <v>1020.25</v>
      </c>
    </row>
    <row r="4677" spans="1:11" x14ac:dyDescent="0.25">
      <c r="A4677" t="s">
        <v>20</v>
      </c>
      <c r="B4677">
        <v>938514</v>
      </c>
      <c r="C4677" t="s">
        <v>5311</v>
      </c>
      <c r="D4677">
        <v>999</v>
      </c>
      <c r="E4677">
        <v>993.91</v>
      </c>
      <c r="F4677">
        <v>989.69</v>
      </c>
      <c r="G4677">
        <v>983.26</v>
      </c>
      <c r="H4677">
        <v>976.13</v>
      </c>
      <c r="I4677">
        <v>976.6</v>
      </c>
    </row>
    <row r="4678" spans="1:11" x14ac:dyDescent="0.25">
      <c r="A4678" t="s">
        <v>20</v>
      </c>
      <c r="B4678">
        <v>938516</v>
      </c>
      <c r="C4678" t="s">
        <v>5901</v>
      </c>
      <c r="D4678">
        <v>991</v>
      </c>
      <c r="E4678">
        <v>992.69</v>
      </c>
      <c r="F4678">
        <v>989.11</v>
      </c>
      <c r="G4678">
        <v>984.02</v>
      </c>
      <c r="H4678">
        <v>976.99</v>
      </c>
      <c r="I4678">
        <v>979.89</v>
      </c>
    </row>
    <row r="4679" spans="1:11" x14ac:dyDescent="0.25">
      <c r="A4679" t="s">
        <v>20</v>
      </c>
      <c r="B4679">
        <v>938518</v>
      </c>
      <c r="C4679" t="s">
        <v>5312</v>
      </c>
      <c r="D4679">
        <v>930</v>
      </c>
      <c r="E4679">
        <v>937.34</v>
      </c>
      <c r="F4679">
        <v>944.15</v>
      </c>
      <c r="G4679">
        <v>950.33</v>
      </c>
      <c r="H4679">
        <v>955.99</v>
      </c>
      <c r="I4679">
        <v>967.55</v>
      </c>
      <c r="J4679">
        <v>999</v>
      </c>
      <c r="K4679">
        <v>850.01</v>
      </c>
    </row>
    <row r="4680" spans="1:11" x14ac:dyDescent="0.25">
      <c r="A4680" t="s">
        <v>20</v>
      </c>
      <c r="B4680">
        <v>938520</v>
      </c>
      <c r="C4680" t="s">
        <v>5902</v>
      </c>
      <c r="D4680">
        <v>962</v>
      </c>
      <c r="E4680">
        <v>971.84</v>
      </c>
      <c r="F4680">
        <v>973.41</v>
      </c>
      <c r="G4680">
        <v>974.93</v>
      </c>
      <c r="H4680">
        <v>971.76</v>
      </c>
      <c r="I4680">
        <v>959.32</v>
      </c>
    </row>
    <row r="4681" spans="1:11" x14ac:dyDescent="0.25">
      <c r="A4681" t="s">
        <v>20</v>
      </c>
      <c r="B4681">
        <v>938524</v>
      </c>
      <c r="C4681" t="s">
        <v>6070</v>
      </c>
      <c r="D4681">
        <v>935</v>
      </c>
      <c r="E4681">
        <v>945.15</v>
      </c>
      <c r="F4681">
        <v>948.19</v>
      </c>
      <c r="G4681">
        <v>953.8</v>
      </c>
      <c r="H4681">
        <v>962.12</v>
      </c>
      <c r="I4681">
        <v>965.15</v>
      </c>
    </row>
    <row r="4682" spans="1:11" x14ac:dyDescent="0.25">
      <c r="A4682" t="s">
        <v>20</v>
      </c>
      <c r="B4682">
        <v>938530</v>
      </c>
      <c r="C4682" t="s">
        <v>5313</v>
      </c>
      <c r="D4682">
        <v>955</v>
      </c>
      <c r="E4682">
        <v>954.51</v>
      </c>
      <c r="F4682">
        <v>955.79</v>
      </c>
      <c r="G4682">
        <v>960.28</v>
      </c>
      <c r="H4682">
        <v>970.47</v>
      </c>
      <c r="I4682">
        <v>987.37</v>
      </c>
      <c r="J4682">
        <v>1000</v>
      </c>
      <c r="K4682">
        <v>825.01</v>
      </c>
    </row>
    <row r="4683" spans="1:11" x14ac:dyDescent="0.25">
      <c r="A4683" t="s">
        <v>20</v>
      </c>
      <c r="B4683">
        <v>938532</v>
      </c>
      <c r="C4683" t="s">
        <v>6578</v>
      </c>
      <c r="D4683">
        <v>950</v>
      </c>
      <c r="E4683">
        <v>960.81</v>
      </c>
      <c r="F4683">
        <v>971.46</v>
      </c>
      <c r="G4683">
        <v>975.9</v>
      </c>
      <c r="H4683">
        <v>966.07</v>
      </c>
      <c r="I4683">
        <v>933.87</v>
      </c>
    </row>
    <row r="4684" spans="1:11" x14ac:dyDescent="0.25">
      <c r="A4684" t="s">
        <v>20</v>
      </c>
      <c r="B4684">
        <v>938536</v>
      </c>
      <c r="C4684" t="s">
        <v>6579</v>
      </c>
      <c r="D4684">
        <v>950</v>
      </c>
      <c r="E4684">
        <v>950</v>
      </c>
      <c r="F4684">
        <v>950</v>
      </c>
      <c r="G4684">
        <v>950</v>
      </c>
      <c r="H4684">
        <v>950</v>
      </c>
      <c r="I4684">
        <v>950</v>
      </c>
    </row>
    <row r="4685" spans="1:11" x14ac:dyDescent="0.25">
      <c r="A4685" t="s">
        <v>20</v>
      </c>
      <c r="B4685">
        <v>938544</v>
      </c>
      <c r="C4685" t="s">
        <v>6580</v>
      </c>
      <c r="D4685">
        <v>985</v>
      </c>
      <c r="E4685">
        <v>971.94</v>
      </c>
      <c r="F4685">
        <v>971.02</v>
      </c>
      <c r="G4685">
        <v>971.91</v>
      </c>
      <c r="H4685">
        <v>973.39</v>
      </c>
      <c r="I4685">
        <v>974.54</v>
      </c>
    </row>
    <row r="4686" spans="1:11" x14ac:dyDescent="0.25">
      <c r="A4686" t="s">
        <v>20</v>
      </c>
      <c r="B4686">
        <v>938550</v>
      </c>
      <c r="C4686" t="s">
        <v>6581</v>
      </c>
      <c r="D4686">
        <v>950</v>
      </c>
      <c r="E4686">
        <v>951.15</v>
      </c>
      <c r="F4686">
        <v>948.93</v>
      </c>
      <c r="G4686">
        <v>948.1</v>
      </c>
      <c r="H4686">
        <v>955.79</v>
      </c>
      <c r="I4686">
        <v>971.01</v>
      </c>
    </row>
    <row r="4687" spans="1:11" x14ac:dyDescent="0.25">
      <c r="A4687" t="s">
        <v>20</v>
      </c>
      <c r="B4687">
        <v>938554</v>
      </c>
      <c r="C4687" t="s">
        <v>5314</v>
      </c>
      <c r="D4687">
        <v>1005</v>
      </c>
      <c r="E4687">
        <v>1004.91</v>
      </c>
      <c r="F4687">
        <v>1001.7</v>
      </c>
      <c r="G4687">
        <v>996.14</v>
      </c>
      <c r="H4687">
        <v>978.48</v>
      </c>
      <c r="I4687">
        <v>934.77</v>
      </c>
    </row>
    <row r="4688" spans="1:11" x14ac:dyDescent="0.25">
      <c r="A4688" t="s">
        <v>20</v>
      </c>
      <c r="B4688">
        <v>938556</v>
      </c>
      <c r="C4688" t="s">
        <v>6071</v>
      </c>
      <c r="D4688">
        <v>921</v>
      </c>
      <c r="E4688">
        <v>954.11</v>
      </c>
      <c r="F4688">
        <v>945.31</v>
      </c>
      <c r="G4688">
        <v>932.67</v>
      </c>
      <c r="H4688">
        <v>909.41</v>
      </c>
      <c r="I4688">
        <v>880.28</v>
      </c>
    </row>
    <row r="4689" spans="1:11" x14ac:dyDescent="0.25">
      <c r="A4689" t="s">
        <v>20</v>
      </c>
      <c r="B4689">
        <v>938558</v>
      </c>
      <c r="C4689" t="s">
        <v>5591</v>
      </c>
      <c r="D4689">
        <v>980</v>
      </c>
      <c r="E4689">
        <v>989.53</v>
      </c>
      <c r="F4689">
        <v>992.43</v>
      </c>
      <c r="G4689">
        <v>994.12</v>
      </c>
      <c r="H4689">
        <v>996.22</v>
      </c>
      <c r="I4689">
        <v>998.15</v>
      </c>
    </row>
    <row r="4690" spans="1:11" x14ac:dyDescent="0.25">
      <c r="A4690" t="s">
        <v>20</v>
      </c>
      <c r="B4690">
        <v>938564</v>
      </c>
      <c r="C4690" t="s">
        <v>5315</v>
      </c>
      <c r="D4690">
        <v>969.2</v>
      </c>
      <c r="E4690">
        <v>965.39</v>
      </c>
      <c r="F4690">
        <v>963.81</v>
      </c>
      <c r="G4690">
        <v>962.29</v>
      </c>
      <c r="H4690">
        <v>960.73</v>
      </c>
      <c r="I4690">
        <v>956.38</v>
      </c>
      <c r="J4690">
        <v>974.6</v>
      </c>
      <c r="K4690">
        <v>822.8</v>
      </c>
    </row>
    <row r="4691" spans="1:11" x14ac:dyDescent="0.25">
      <c r="A4691" t="s">
        <v>20</v>
      </c>
      <c r="B4691">
        <v>938570</v>
      </c>
      <c r="C4691" t="s">
        <v>5316</v>
      </c>
      <c r="D4691">
        <v>962.4</v>
      </c>
      <c r="E4691">
        <v>966.2</v>
      </c>
      <c r="F4691">
        <v>968</v>
      </c>
      <c r="G4691">
        <v>969.9</v>
      </c>
      <c r="H4691">
        <v>974.6</v>
      </c>
      <c r="I4691">
        <v>984.66</v>
      </c>
    </row>
    <row r="4692" spans="1:11" x14ac:dyDescent="0.25">
      <c r="A4692" t="s">
        <v>20</v>
      </c>
      <c r="B4692">
        <v>938574</v>
      </c>
      <c r="C4692" t="s">
        <v>5317</v>
      </c>
      <c r="D4692">
        <v>1010</v>
      </c>
      <c r="E4692">
        <v>1015.45</v>
      </c>
      <c r="F4692">
        <v>1017.4</v>
      </c>
      <c r="G4692">
        <v>1016.34</v>
      </c>
      <c r="H4692">
        <v>1006.61</v>
      </c>
      <c r="I4692">
        <v>976.67</v>
      </c>
      <c r="J4692">
        <v>1080</v>
      </c>
      <c r="K4692">
        <v>832</v>
      </c>
    </row>
    <row r="4693" spans="1:11" x14ac:dyDescent="0.25">
      <c r="A4693" t="s">
        <v>20</v>
      </c>
      <c r="B4693">
        <v>938576</v>
      </c>
      <c r="C4693" t="s">
        <v>6072</v>
      </c>
      <c r="D4693">
        <v>1011</v>
      </c>
      <c r="E4693">
        <v>990.71</v>
      </c>
      <c r="F4693">
        <v>987.93</v>
      </c>
      <c r="G4693">
        <v>979.65</v>
      </c>
      <c r="H4693">
        <v>966.29</v>
      </c>
      <c r="I4693">
        <v>954.84</v>
      </c>
    </row>
    <row r="4694" spans="1:11" x14ac:dyDescent="0.25">
      <c r="A4694" t="s">
        <v>20</v>
      </c>
      <c r="B4694">
        <v>938580</v>
      </c>
      <c r="C4694" t="s">
        <v>5318</v>
      </c>
      <c r="D4694">
        <v>1030</v>
      </c>
      <c r="E4694">
        <v>1028.33</v>
      </c>
      <c r="F4694">
        <v>1023.51</v>
      </c>
      <c r="G4694">
        <v>1018.11</v>
      </c>
      <c r="H4694">
        <v>1011.41</v>
      </c>
      <c r="I4694">
        <v>1005.06</v>
      </c>
    </row>
    <row r="4695" spans="1:11" x14ac:dyDescent="0.25">
      <c r="A4695" t="s">
        <v>20</v>
      </c>
      <c r="B4695">
        <v>938588</v>
      </c>
      <c r="C4695" t="s">
        <v>5592</v>
      </c>
      <c r="D4695">
        <v>1032.07</v>
      </c>
      <c r="E4695">
        <v>1033.76</v>
      </c>
      <c r="F4695">
        <v>1030.99</v>
      </c>
      <c r="G4695">
        <v>1026.58</v>
      </c>
      <c r="H4695">
        <v>1020.35</v>
      </c>
      <c r="I4695">
        <v>1010.58</v>
      </c>
    </row>
    <row r="4696" spans="1:11" x14ac:dyDescent="0.25">
      <c r="A4696" t="s">
        <v>20</v>
      </c>
      <c r="B4696">
        <v>938614</v>
      </c>
      <c r="C4696" t="s">
        <v>5903</v>
      </c>
      <c r="D4696">
        <v>980</v>
      </c>
      <c r="E4696">
        <v>979.22</v>
      </c>
      <c r="F4696">
        <v>978.67</v>
      </c>
      <c r="G4696">
        <v>978.19</v>
      </c>
      <c r="H4696">
        <v>977.98</v>
      </c>
      <c r="I4696">
        <v>977.98</v>
      </c>
    </row>
    <row r="4697" spans="1:11" x14ac:dyDescent="0.25">
      <c r="A4697" t="s">
        <v>20</v>
      </c>
      <c r="B4697">
        <v>938618</v>
      </c>
      <c r="C4697" t="s">
        <v>5319</v>
      </c>
      <c r="D4697">
        <v>991</v>
      </c>
      <c r="E4697">
        <v>994.94</v>
      </c>
      <c r="F4697">
        <v>997.65</v>
      </c>
      <c r="G4697">
        <v>1002.82</v>
      </c>
      <c r="H4697">
        <v>1015.5</v>
      </c>
      <c r="I4697">
        <v>1031.6099999999999</v>
      </c>
    </row>
    <row r="4698" spans="1:11" x14ac:dyDescent="0.25">
      <c r="A4698" t="s">
        <v>20</v>
      </c>
      <c r="B4698">
        <v>938622</v>
      </c>
      <c r="C4698" t="s">
        <v>5320</v>
      </c>
      <c r="D4698">
        <v>1000.01</v>
      </c>
      <c r="E4698">
        <v>994.81</v>
      </c>
      <c r="F4698">
        <v>993.84</v>
      </c>
      <c r="G4698">
        <v>989.9</v>
      </c>
      <c r="H4698">
        <v>976.66</v>
      </c>
      <c r="I4698">
        <v>959.09</v>
      </c>
    </row>
    <row r="4699" spans="1:11" x14ac:dyDescent="0.25">
      <c r="A4699" t="s">
        <v>20</v>
      </c>
      <c r="B4699">
        <v>938624</v>
      </c>
      <c r="C4699" t="s">
        <v>5904</v>
      </c>
      <c r="D4699">
        <v>970.7</v>
      </c>
      <c r="E4699">
        <v>998.94</v>
      </c>
      <c r="F4699">
        <v>993.71</v>
      </c>
      <c r="G4699">
        <v>983.93</v>
      </c>
      <c r="H4699">
        <v>977.26</v>
      </c>
      <c r="I4699">
        <v>977.92</v>
      </c>
    </row>
    <row r="4700" spans="1:11" x14ac:dyDescent="0.25">
      <c r="A4700" t="s">
        <v>20</v>
      </c>
      <c r="B4700">
        <v>938628</v>
      </c>
      <c r="C4700" t="s">
        <v>5905</v>
      </c>
      <c r="D4700">
        <v>945.8</v>
      </c>
      <c r="E4700">
        <v>938.69</v>
      </c>
      <c r="F4700">
        <v>932.23</v>
      </c>
      <c r="G4700">
        <v>927.13</v>
      </c>
      <c r="H4700">
        <v>923.18</v>
      </c>
      <c r="I4700">
        <v>920.91</v>
      </c>
    </row>
    <row r="4701" spans="1:11" x14ac:dyDescent="0.25">
      <c r="A4701" t="s">
        <v>20</v>
      </c>
      <c r="B4701">
        <v>938632</v>
      </c>
      <c r="C4701" t="s">
        <v>5321</v>
      </c>
      <c r="D4701">
        <v>919</v>
      </c>
      <c r="E4701">
        <v>919.15</v>
      </c>
      <c r="F4701">
        <v>922.41</v>
      </c>
      <c r="G4701">
        <v>929.73</v>
      </c>
      <c r="H4701">
        <v>938.29</v>
      </c>
      <c r="I4701">
        <v>943.95</v>
      </c>
    </row>
    <row r="4702" spans="1:11" x14ac:dyDescent="0.25">
      <c r="A4702" t="s">
        <v>20</v>
      </c>
      <c r="B4702">
        <v>938638</v>
      </c>
      <c r="C4702" t="s">
        <v>5322</v>
      </c>
      <c r="D4702">
        <v>993</v>
      </c>
      <c r="E4702">
        <v>989.99</v>
      </c>
      <c r="F4702">
        <v>991.51</v>
      </c>
      <c r="G4702">
        <v>993.64</v>
      </c>
      <c r="H4702">
        <v>996.21</v>
      </c>
      <c r="I4702">
        <v>998.19</v>
      </c>
    </row>
    <row r="4703" spans="1:11" x14ac:dyDescent="0.25">
      <c r="A4703" t="s">
        <v>20</v>
      </c>
      <c r="B4703">
        <v>938648</v>
      </c>
      <c r="C4703" t="s">
        <v>5323</v>
      </c>
      <c r="D4703">
        <v>965.36</v>
      </c>
      <c r="E4703">
        <v>960.54</v>
      </c>
      <c r="F4703">
        <v>959.19</v>
      </c>
      <c r="G4703">
        <v>955.48</v>
      </c>
      <c r="H4703">
        <v>945.04</v>
      </c>
      <c r="I4703">
        <v>929.16</v>
      </c>
    </row>
    <row r="4704" spans="1:11" x14ac:dyDescent="0.25">
      <c r="A4704" t="s">
        <v>20</v>
      </c>
      <c r="B4704">
        <v>938650</v>
      </c>
      <c r="C4704" t="s">
        <v>5906</v>
      </c>
      <c r="D4704">
        <v>936.25</v>
      </c>
      <c r="E4704">
        <v>945.23</v>
      </c>
      <c r="F4704">
        <v>947.29</v>
      </c>
      <c r="G4704">
        <v>955.54</v>
      </c>
      <c r="H4704">
        <v>970.46</v>
      </c>
      <c r="I4704">
        <v>984.08</v>
      </c>
    </row>
    <row r="4705" spans="1:9" x14ac:dyDescent="0.25">
      <c r="A4705" t="s">
        <v>20</v>
      </c>
      <c r="B4705">
        <v>938652</v>
      </c>
      <c r="C4705" t="s">
        <v>5324</v>
      </c>
      <c r="D4705">
        <v>951</v>
      </c>
      <c r="E4705">
        <v>947.83</v>
      </c>
      <c r="F4705">
        <v>947.24</v>
      </c>
      <c r="G4705">
        <v>950.96</v>
      </c>
      <c r="H4705">
        <v>958.49</v>
      </c>
      <c r="I4705">
        <v>961.75</v>
      </c>
    </row>
    <row r="4706" spans="1:9" x14ac:dyDescent="0.25">
      <c r="A4706" t="s">
        <v>20</v>
      </c>
      <c r="B4706">
        <v>938654</v>
      </c>
      <c r="C4706" t="s">
        <v>5593</v>
      </c>
      <c r="D4706">
        <v>970</v>
      </c>
      <c r="E4706">
        <v>959.44</v>
      </c>
      <c r="F4706">
        <v>965.19</v>
      </c>
      <c r="G4706">
        <v>967.72</v>
      </c>
      <c r="H4706">
        <v>963.12</v>
      </c>
      <c r="I4706">
        <v>954.61</v>
      </c>
    </row>
    <row r="4707" spans="1:9" x14ac:dyDescent="0.25">
      <c r="A4707" t="s">
        <v>20</v>
      </c>
      <c r="B4707">
        <v>938658</v>
      </c>
      <c r="C4707" t="s">
        <v>5325</v>
      </c>
      <c r="D4707">
        <v>987</v>
      </c>
      <c r="E4707">
        <v>977.7</v>
      </c>
      <c r="F4707">
        <v>966.62</v>
      </c>
      <c r="G4707">
        <v>962.19</v>
      </c>
      <c r="H4707">
        <v>965.19</v>
      </c>
      <c r="I4707">
        <v>969.24</v>
      </c>
    </row>
    <row r="4708" spans="1:9" x14ac:dyDescent="0.25">
      <c r="A4708" t="s">
        <v>20</v>
      </c>
      <c r="B4708">
        <v>938664</v>
      </c>
      <c r="C4708" t="s">
        <v>5326</v>
      </c>
      <c r="D4708">
        <v>979.5</v>
      </c>
      <c r="E4708">
        <v>975.03</v>
      </c>
      <c r="F4708">
        <v>975.19</v>
      </c>
      <c r="G4708">
        <v>976.09</v>
      </c>
      <c r="H4708">
        <v>976.72</v>
      </c>
      <c r="I4708">
        <v>971.44</v>
      </c>
    </row>
    <row r="4709" spans="1:9" x14ac:dyDescent="0.25">
      <c r="A4709" t="s">
        <v>20</v>
      </c>
      <c r="B4709">
        <v>938666</v>
      </c>
      <c r="C4709" t="s">
        <v>5327</v>
      </c>
      <c r="D4709">
        <v>995</v>
      </c>
      <c r="E4709">
        <v>980.94</v>
      </c>
      <c r="F4709">
        <v>967.98</v>
      </c>
      <c r="G4709">
        <v>966.99</v>
      </c>
      <c r="H4709">
        <v>980.94</v>
      </c>
      <c r="I4709">
        <v>1000.24</v>
      </c>
    </row>
    <row r="4710" spans="1:9" x14ac:dyDescent="0.25">
      <c r="A4710" t="s">
        <v>20</v>
      </c>
      <c r="B4710">
        <v>938670</v>
      </c>
      <c r="C4710" t="s">
        <v>5594</v>
      </c>
      <c r="D4710">
        <v>997</v>
      </c>
      <c r="E4710">
        <v>973.98</v>
      </c>
      <c r="F4710">
        <v>960.56</v>
      </c>
      <c r="G4710">
        <v>931.06</v>
      </c>
      <c r="H4710">
        <v>881.45</v>
      </c>
      <c r="I4710">
        <v>835.54</v>
      </c>
    </row>
    <row r="4711" spans="1:9" x14ac:dyDescent="0.25">
      <c r="A4711" t="s">
        <v>20</v>
      </c>
      <c r="B4711">
        <v>938686</v>
      </c>
      <c r="C4711" t="s">
        <v>5328</v>
      </c>
      <c r="D4711">
        <v>955.71</v>
      </c>
      <c r="E4711">
        <v>1131.33</v>
      </c>
      <c r="F4711">
        <v>1231.67</v>
      </c>
      <c r="G4711">
        <v>1304.26</v>
      </c>
      <c r="H4711">
        <v>1303.33</v>
      </c>
      <c r="I4711">
        <v>1165.5999999999999</v>
      </c>
    </row>
    <row r="4712" spans="1:9" x14ac:dyDescent="0.25">
      <c r="A4712" t="s">
        <v>20</v>
      </c>
      <c r="B4712">
        <v>938698</v>
      </c>
      <c r="C4712" t="s">
        <v>5329</v>
      </c>
      <c r="D4712">
        <v>1004</v>
      </c>
      <c r="E4712">
        <v>1002.74</v>
      </c>
      <c r="F4712">
        <v>1001.88</v>
      </c>
      <c r="G4712">
        <v>1000.36</v>
      </c>
      <c r="H4712">
        <v>997.9</v>
      </c>
      <c r="I4712">
        <v>995.59</v>
      </c>
    </row>
    <row r="4713" spans="1:9" x14ac:dyDescent="0.25">
      <c r="A4713" t="s">
        <v>20</v>
      </c>
      <c r="B4713">
        <v>938706</v>
      </c>
      <c r="C4713" t="s">
        <v>5330</v>
      </c>
      <c r="D4713">
        <v>1010</v>
      </c>
      <c r="E4713">
        <v>1005.31</v>
      </c>
      <c r="F4713">
        <v>1004.4</v>
      </c>
      <c r="G4713">
        <v>1004.36</v>
      </c>
      <c r="H4713">
        <v>1003.2</v>
      </c>
      <c r="I4713">
        <v>1000.17</v>
      </c>
    </row>
    <row r="4714" spans="1:9" x14ac:dyDescent="0.25">
      <c r="A4714" t="s">
        <v>20</v>
      </c>
      <c r="B4714">
        <v>938708</v>
      </c>
      <c r="C4714" t="s">
        <v>6582</v>
      </c>
      <c r="D4714">
        <v>1017.21</v>
      </c>
      <c r="E4714">
        <v>1010.16</v>
      </c>
      <c r="F4714">
        <v>1006.21</v>
      </c>
      <c r="G4714">
        <v>1002.5</v>
      </c>
      <c r="H4714">
        <v>998.91</v>
      </c>
      <c r="I4714">
        <v>996.4</v>
      </c>
    </row>
    <row r="4715" spans="1:9" x14ac:dyDescent="0.25">
      <c r="A4715" t="s">
        <v>20</v>
      </c>
      <c r="B4715">
        <v>938718</v>
      </c>
      <c r="C4715" t="s">
        <v>5595</v>
      </c>
      <c r="D4715">
        <v>995</v>
      </c>
      <c r="E4715">
        <v>995.23</v>
      </c>
      <c r="F4715">
        <v>996.2</v>
      </c>
      <c r="G4715">
        <v>997.69</v>
      </c>
      <c r="H4715">
        <v>999.36</v>
      </c>
      <c r="I4715">
        <v>1000.54</v>
      </c>
    </row>
    <row r="4716" spans="1:9" x14ac:dyDescent="0.25">
      <c r="A4716" t="s">
        <v>20</v>
      </c>
      <c r="B4716">
        <v>938720</v>
      </c>
      <c r="C4716" t="s">
        <v>5596</v>
      </c>
      <c r="D4716">
        <v>983.88</v>
      </c>
      <c r="E4716">
        <v>985.77</v>
      </c>
      <c r="F4716">
        <v>986.07</v>
      </c>
      <c r="G4716">
        <v>987.11</v>
      </c>
      <c r="H4716">
        <v>988.52</v>
      </c>
      <c r="I4716">
        <v>989.58</v>
      </c>
    </row>
    <row r="4717" spans="1:9" x14ac:dyDescent="0.25">
      <c r="A4717" t="s">
        <v>20</v>
      </c>
      <c r="B4717">
        <v>938722</v>
      </c>
      <c r="C4717" t="s">
        <v>5597</v>
      </c>
      <c r="D4717">
        <v>993.53</v>
      </c>
      <c r="E4717">
        <v>995.95</v>
      </c>
      <c r="F4717">
        <v>994.46</v>
      </c>
      <c r="G4717">
        <v>995.15</v>
      </c>
      <c r="H4717">
        <v>997.22</v>
      </c>
      <c r="I4717">
        <v>999.16</v>
      </c>
    </row>
    <row r="4718" spans="1:9" x14ac:dyDescent="0.25">
      <c r="A4718" t="s">
        <v>20</v>
      </c>
      <c r="B4718">
        <v>938724</v>
      </c>
      <c r="C4718" t="s">
        <v>5907</v>
      </c>
      <c r="D4718">
        <v>1019</v>
      </c>
      <c r="E4718">
        <v>1006.75</v>
      </c>
      <c r="F4718">
        <v>999.24</v>
      </c>
      <c r="G4718">
        <v>993.64</v>
      </c>
      <c r="H4718">
        <v>989.38</v>
      </c>
      <c r="I4718">
        <v>986.92</v>
      </c>
    </row>
    <row r="4719" spans="1:9" x14ac:dyDescent="0.25">
      <c r="A4719" t="s">
        <v>20</v>
      </c>
      <c r="B4719">
        <v>938726</v>
      </c>
      <c r="C4719" t="s">
        <v>5331</v>
      </c>
      <c r="D4719">
        <v>1004.5</v>
      </c>
      <c r="E4719">
        <v>1000.63</v>
      </c>
      <c r="F4719">
        <v>1000.12</v>
      </c>
      <c r="G4719">
        <v>999.57</v>
      </c>
      <c r="H4719">
        <v>997.36</v>
      </c>
      <c r="I4719">
        <v>992.89</v>
      </c>
    </row>
    <row r="4720" spans="1:9" x14ac:dyDescent="0.25">
      <c r="A4720" t="s">
        <v>20</v>
      </c>
      <c r="B4720">
        <v>938728</v>
      </c>
      <c r="C4720" t="s">
        <v>5332</v>
      </c>
      <c r="D4720">
        <v>995</v>
      </c>
      <c r="E4720">
        <v>994.87</v>
      </c>
      <c r="F4720">
        <v>993.68</v>
      </c>
      <c r="G4720">
        <v>991.99</v>
      </c>
      <c r="H4720">
        <v>989.86</v>
      </c>
      <c r="I4720">
        <v>987.64</v>
      </c>
    </row>
    <row r="4721" spans="1:9" x14ac:dyDescent="0.25">
      <c r="A4721" t="s">
        <v>20</v>
      </c>
      <c r="B4721">
        <v>938730</v>
      </c>
      <c r="C4721" t="s">
        <v>5333</v>
      </c>
      <c r="D4721">
        <v>995.74</v>
      </c>
      <c r="E4721">
        <v>1001.38</v>
      </c>
      <c r="F4721">
        <v>1004.51</v>
      </c>
      <c r="G4721">
        <v>1004.44</v>
      </c>
      <c r="H4721">
        <v>1002.5</v>
      </c>
      <c r="I4721">
        <v>1000.72</v>
      </c>
    </row>
    <row r="4722" spans="1:9" x14ac:dyDescent="0.25">
      <c r="A4722" t="s">
        <v>20</v>
      </c>
      <c r="B4722">
        <v>938742</v>
      </c>
      <c r="C4722" t="s">
        <v>5334</v>
      </c>
      <c r="D4722">
        <v>1002</v>
      </c>
      <c r="E4722">
        <v>1001.86</v>
      </c>
      <c r="F4722">
        <v>1000.99</v>
      </c>
      <c r="G4722">
        <v>999.85</v>
      </c>
      <c r="H4722">
        <v>997.33</v>
      </c>
      <c r="I4722">
        <v>993.75</v>
      </c>
    </row>
    <row r="4723" spans="1:9" x14ac:dyDescent="0.25">
      <c r="A4723" t="s">
        <v>20</v>
      </c>
      <c r="B4723">
        <v>938746</v>
      </c>
      <c r="C4723" t="s">
        <v>5335</v>
      </c>
      <c r="D4723">
        <v>965</v>
      </c>
      <c r="E4723">
        <v>962.03</v>
      </c>
      <c r="F4723">
        <v>960.32</v>
      </c>
      <c r="G4723">
        <v>961.22</v>
      </c>
      <c r="H4723">
        <v>973.03</v>
      </c>
      <c r="I4723">
        <v>990.7</v>
      </c>
    </row>
    <row r="4724" spans="1:9" x14ac:dyDescent="0.25">
      <c r="A4724" t="s">
        <v>20</v>
      </c>
      <c r="B4724">
        <v>938772</v>
      </c>
      <c r="C4724" t="s">
        <v>6583</v>
      </c>
      <c r="D4724">
        <v>925</v>
      </c>
      <c r="E4724">
        <v>925</v>
      </c>
      <c r="F4724">
        <v>925</v>
      </c>
      <c r="G4724">
        <v>925</v>
      </c>
      <c r="H4724">
        <v>925</v>
      </c>
      <c r="I4724">
        <v>925</v>
      </c>
    </row>
    <row r="4725" spans="1:9" x14ac:dyDescent="0.25">
      <c r="A4725" t="s">
        <v>20</v>
      </c>
      <c r="B4725">
        <v>938776</v>
      </c>
      <c r="C4725" t="s">
        <v>6073</v>
      </c>
      <c r="D4725">
        <v>955</v>
      </c>
      <c r="E4725">
        <v>868.67</v>
      </c>
      <c r="F4725">
        <v>849.05</v>
      </c>
      <c r="G4725">
        <v>837.83</v>
      </c>
      <c r="H4725">
        <v>830.58</v>
      </c>
      <c r="I4725">
        <v>826.79</v>
      </c>
    </row>
    <row r="4726" spans="1:9" x14ac:dyDescent="0.25">
      <c r="A4726" t="s">
        <v>20</v>
      </c>
      <c r="B4726">
        <v>938778</v>
      </c>
      <c r="C4726" t="s">
        <v>5908</v>
      </c>
      <c r="D4726">
        <v>979.8</v>
      </c>
      <c r="E4726">
        <v>876.9</v>
      </c>
      <c r="F4726">
        <v>853.51</v>
      </c>
      <c r="G4726">
        <v>840.15</v>
      </c>
      <c r="H4726">
        <v>831.5</v>
      </c>
      <c r="I4726">
        <v>826.99</v>
      </c>
    </row>
    <row r="4727" spans="1:9" x14ac:dyDescent="0.25">
      <c r="A4727" t="s">
        <v>20</v>
      </c>
      <c r="B4727">
        <v>938782</v>
      </c>
      <c r="C4727" t="s">
        <v>6584</v>
      </c>
      <c r="D4727">
        <v>971.1</v>
      </c>
      <c r="E4727">
        <v>979.35</v>
      </c>
      <c r="F4727">
        <v>983.63</v>
      </c>
      <c r="G4727">
        <v>986.49</v>
      </c>
      <c r="H4727">
        <v>988.51</v>
      </c>
      <c r="I4727">
        <v>989.62</v>
      </c>
    </row>
    <row r="4728" spans="1:9" x14ac:dyDescent="0.25">
      <c r="A4728" t="s">
        <v>20</v>
      </c>
      <c r="B4728">
        <v>938786</v>
      </c>
      <c r="C4728" t="s">
        <v>5336</v>
      </c>
      <c r="D4728">
        <v>970</v>
      </c>
      <c r="E4728">
        <v>970.03</v>
      </c>
      <c r="F4728">
        <v>970.5</v>
      </c>
      <c r="G4728">
        <v>969.62</v>
      </c>
      <c r="H4728">
        <v>965.91</v>
      </c>
      <c r="I4728">
        <v>960.34</v>
      </c>
    </row>
    <row r="4729" spans="1:9" x14ac:dyDescent="0.25">
      <c r="A4729" t="s">
        <v>20</v>
      </c>
      <c r="B4729">
        <v>938790</v>
      </c>
      <c r="C4729" t="s">
        <v>5337</v>
      </c>
      <c r="D4729">
        <v>987</v>
      </c>
      <c r="E4729">
        <v>985.16</v>
      </c>
      <c r="F4729">
        <v>981.72</v>
      </c>
      <c r="G4729">
        <v>979.7</v>
      </c>
      <c r="H4729">
        <v>980.35</v>
      </c>
      <c r="I4729">
        <v>982.66</v>
      </c>
    </row>
    <row r="4730" spans="1:9" x14ac:dyDescent="0.25">
      <c r="A4730" t="s">
        <v>20</v>
      </c>
      <c r="B4730">
        <v>938798</v>
      </c>
      <c r="C4730" t="s">
        <v>5338</v>
      </c>
      <c r="D4730">
        <v>995</v>
      </c>
      <c r="E4730">
        <v>987</v>
      </c>
      <c r="F4730">
        <v>988.08</v>
      </c>
      <c r="G4730">
        <v>986.66</v>
      </c>
      <c r="H4730">
        <v>981.23</v>
      </c>
      <c r="I4730">
        <v>973.87</v>
      </c>
    </row>
    <row r="4731" spans="1:9" x14ac:dyDescent="0.25">
      <c r="A4731" t="s">
        <v>20</v>
      </c>
      <c r="B4731">
        <v>938800</v>
      </c>
      <c r="C4731" t="s">
        <v>5909</v>
      </c>
      <c r="D4731">
        <v>1011</v>
      </c>
      <c r="E4731">
        <v>1001.12</v>
      </c>
      <c r="F4731">
        <v>994.99</v>
      </c>
      <c r="G4731">
        <v>989.27</v>
      </c>
      <c r="H4731">
        <v>984.27</v>
      </c>
      <c r="I4731">
        <v>981.15</v>
      </c>
    </row>
    <row r="4732" spans="1:9" x14ac:dyDescent="0.25">
      <c r="A4732" t="s">
        <v>20</v>
      </c>
      <c r="B4732">
        <v>938802</v>
      </c>
      <c r="C4732" t="s">
        <v>6074</v>
      </c>
      <c r="D4732">
        <v>1000</v>
      </c>
      <c r="E4732">
        <v>998.7</v>
      </c>
      <c r="F4732">
        <v>996.71</v>
      </c>
      <c r="G4732">
        <v>994.15</v>
      </c>
      <c r="H4732">
        <v>991.51</v>
      </c>
      <c r="I4732">
        <v>989.69</v>
      </c>
    </row>
    <row r="4733" spans="1:9" x14ac:dyDescent="0.25">
      <c r="A4733" t="s">
        <v>20</v>
      </c>
      <c r="B4733">
        <v>938834</v>
      </c>
      <c r="C4733" t="s">
        <v>5339</v>
      </c>
      <c r="D4733">
        <v>920</v>
      </c>
      <c r="E4733">
        <v>944.52</v>
      </c>
      <c r="F4733">
        <v>957.42</v>
      </c>
      <c r="G4733">
        <v>970.01</v>
      </c>
      <c r="H4733">
        <v>980.89</v>
      </c>
      <c r="I4733">
        <v>987.56</v>
      </c>
    </row>
    <row r="4734" spans="1:9" x14ac:dyDescent="0.25">
      <c r="A4734" t="s">
        <v>20</v>
      </c>
      <c r="B4734">
        <v>938850</v>
      </c>
      <c r="C4734" t="s">
        <v>6585</v>
      </c>
      <c r="D4734">
        <v>1049.95</v>
      </c>
      <c r="E4734">
        <v>1049.95</v>
      </c>
      <c r="F4734">
        <v>1049.95</v>
      </c>
      <c r="G4734">
        <v>1049.95</v>
      </c>
      <c r="H4734">
        <v>1049.95</v>
      </c>
      <c r="I4734">
        <v>1049.95</v>
      </c>
    </row>
    <row r="4735" spans="1:9" x14ac:dyDescent="0.25">
      <c r="A4735" t="s">
        <v>20</v>
      </c>
      <c r="B4735">
        <v>938868</v>
      </c>
      <c r="C4735" t="s">
        <v>5340</v>
      </c>
      <c r="D4735">
        <v>991.43</v>
      </c>
      <c r="E4735">
        <v>1014.31</v>
      </c>
      <c r="F4735">
        <v>1011.18</v>
      </c>
      <c r="G4735">
        <v>1007.1</v>
      </c>
      <c r="H4735">
        <v>1003.32</v>
      </c>
      <c r="I4735">
        <v>1000.91</v>
      </c>
    </row>
    <row r="4736" spans="1:9" x14ac:dyDescent="0.25">
      <c r="A4736" t="s">
        <v>20</v>
      </c>
      <c r="B4736">
        <v>938874</v>
      </c>
      <c r="C4736" t="s">
        <v>5910</v>
      </c>
      <c r="D4736">
        <v>1001</v>
      </c>
      <c r="E4736">
        <v>1000.35</v>
      </c>
      <c r="F4736">
        <v>998.77</v>
      </c>
      <c r="G4736">
        <v>998.6</v>
      </c>
      <c r="H4736">
        <v>999.15</v>
      </c>
      <c r="I4736">
        <v>999.75</v>
      </c>
    </row>
    <row r="4737" spans="1:9" x14ac:dyDescent="0.25">
      <c r="A4737" t="s">
        <v>20</v>
      </c>
      <c r="B4737">
        <v>938876</v>
      </c>
      <c r="C4737" t="s">
        <v>6586</v>
      </c>
      <c r="D4737">
        <v>970.01</v>
      </c>
      <c r="E4737">
        <v>988.18</v>
      </c>
      <c r="F4737">
        <v>993.89</v>
      </c>
      <c r="G4737">
        <v>996.3</v>
      </c>
      <c r="H4737">
        <v>997.07</v>
      </c>
      <c r="I4737">
        <v>997.07</v>
      </c>
    </row>
    <row r="4738" spans="1:9" x14ac:dyDescent="0.25">
      <c r="A4738" t="s">
        <v>20</v>
      </c>
      <c r="B4738">
        <v>938878</v>
      </c>
      <c r="C4738" t="s">
        <v>5911</v>
      </c>
      <c r="D4738">
        <v>950.44</v>
      </c>
      <c r="E4738">
        <v>978.07</v>
      </c>
      <c r="F4738">
        <v>987.74</v>
      </c>
      <c r="G4738">
        <v>993.88</v>
      </c>
      <c r="H4738">
        <v>998.12</v>
      </c>
      <c r="I4738">
        <v>1000.41</v>
      </c>
    </row>
    <row r="4739" spans="1:9" x14ac:dyDescent="0.25">
      <c r="A4739" t="s">
        <v>20</v>
      </c>
      <c r="B4739">
        <v>938890</v>
      </c>
      <c r="C4739" t="s">
        <v>5341</v>
      </c>
      <c r="D4739">
        <v>972.35</v>
      </c>
      <c r="E4739">
        <v>979.42</v>
      </c>
      <c r="F4739">
        <v>980.03</v>
      </c>
      <c r="G4739">
        <v>981.95</v>
      </c>
      <c r="H4739">
        <v>986.87</v>
      </c>
      <c r="I4739">
        <v>992.38</v>
      </c>
    </row>
    <row r="4740" spans="1:9" x14ac:dyDescent="0.25">
      <c r="A4740" t="s">
        <v>20</v>
      </c>
      <c r="B4740">
        <v>938892</v>
      </c>
      <c r="C4740" t="s">
        <v>5342</v>
      </c>
      <c r="D4740">
        <v>1009.99</v>
      </c>
      <c r="E4740">
        <v>1007.41</v>
      </c>
      <c r="F4740">
        <v>1004.71</v>
      </c>
      <c r="G4740">
        <v>1001.63</v>
      </c>
      <c r="H4740">
        <v>998.32</v>
      </c>
      <c r="I4740">
        <v>995.91</v>
      </c>
    </row>
    <row r="4741" spans="1:9" x14ac:dyDescent="0.25">
      <c r="A4741" t="s">
        <v>20</v>
      </c>
      <c r="B4741">
        <v>938894</v>
      </c>
      <c r="C4741" t="s">
        <v>5343</v>
      </c>
      <c r="D4741">
        <v>933</v>
      </c>
      <c r="E4741">
        <v>938.07</v>
      </c>
      <c r="F4741">
        <v>935.89</v>
      </c>
      <c r="G4741">
        <v>932.31</v>
      </c>
      <c r="H4741">
        <v>928.54</v>
      </c>
      <c r="I4741">
        <v>925.98</v>
      </c>
    </row>
    <row r="4742" spans="1:9" x14ac:dyDescent="0.25">
      <c r="A4742" t="s">
        <v>20</v>
      </c>
      <c r="B4742">
        <v>938896</v>
      </c>
      <c r="C4742" t="s">
        <v>5912</v>
      </c>
      <c r="D4742">
        <v>920</v>
      </c>
      <c r="E4742">
        <v>928.89</v>
      </c>
      <c r="F4742">
        <v>933.39</v>
      </c>
      <c r="G4742">
        <v>936.37</v>
      </c>
      <c r="H4742">
        <v>938.46</v>
      </c>
      <c r="I4742">
        <v>939.6</v>
      </c>
    </row>
    <row r="4743" spans="1:9" x14ac:dyDescent="0.25">
      <c r="A4743" t="s">
        <v>20</v>
      </c>
      <c r="B4743">
        <v>938898</v>
      </c>
      <c r="C4743" t="s">
        <v>5344</v>
      </c>
      <c r="D4743">
        <v>922</v>
      </c>
      <c r="E4743">
        <v>936.51</v>
      </c>
      <c r="F4743">
        <v>942.18</v>
      </c>
      <c r="G4743">
        <v>942.8</v>
      </c>
      <c r="H4743">
        <v>939.99</v>
      </c>
      <c r="I4743">
        <v>936.73</v>
      </c>
    </row>
    <row r="4744" spans="1:9" x14ac:dyDescent="0.25">
      <c r="A4744" t="s">
        <v>20</v>
      </c>
      <c r="B4744">
        <v>938900</v>
      </c>
      <c r="C4744" t="s">
        <v>5913</v>
      </c>
      <c r="D4744">
        <v>1048</v>
      </c>
      <c r="E4744">
        <v>988.04</v>
      </c>
      <c r="F4744">
        <v>976.68</v>
      </c>
      <c r="G4744">
        <v>970.83</v>
      </c>
      <c r="H4744">
        <v>967.32</v>
      </c>
      <c r="I4744">
        <v>965.58</v>
      </c>
    </row>
    <row r="4745" spans="1:9" x14ac:dyDescent="0.25">
      <c r="A4745" t="s">
        <v>20</v>
      </c>
      <c r="B4745">
        <v>938904</v>
      </c>
      <c r="C4745" t="s">
        <v>5345</v>
      </c>
      <c r="D4745">
        <v>965</v>
      </c>
      <c r="E4745">
        <v>965.4</v>
      </c>
      <c r="F4745">
        <v>968.99</v>
      </c>
      <c r="G4745">
        <v>975.52</v>
      </c>
      <c r="H4745">
        <v>982.85</v>
      </c>
      <c r="I4745">
        <v>988</v>
      </c>
    </row>
    <row r="4746" spans="1:9" x14ac:dyDescent="0.25">
      <c r="A4746" t="s">
        <v>20</v>
      </c>
      <c r="B4746">
        <v>938908</v>
      </c>
      <c r="C4746" t="s">
        <v>6587</v>
      </c>
      <c r="D4746">
        <v>900</v>
      </c>
      <c r="E4746">
        <v>900</v>
      </c>
      <c r="F4746">
        <v>900</v>
      </c>
      <c r="G4746">
        <v>900</v>
      </c>
      <c r="H4746">
        <v>900</v>
      </c>
      <c r="I4746">
        <v>900</v>
      </c>
    </row>
    <row r="4747" spans="1:9" x14ac:dyDescent="0.25">
      <c r="A4747" t="s">
        <v>20</v>
      </c>
      <c r="B4747">
        <v>938910</v>
      </c>
      <c r="C4747" t="s">
        <v>5346</v>
      </c>
      <c r="D4747">
        <v>944.05</v>
      </c>
      <c r="E4747">
        <v>951.71</v>
      </c>
      <c r="F4747">
        <v>951.6</v>
      </c>
      <c r="G4747">
        <v>949.39</v>
      </c>
      <c r="H4747">
        <v>946.96</v>
      </c>
      <c r="I4747">
        <v>945.44</v>
      </c>
    </row>
    <row r="4748" spans="1:9" x14ac:dyDescent="0.25">
      <c r="A4748" t="s">
        <v>20</v>
      </c>
      <c r="B4748">
        <v>938912</v>
      </c>
      <c r="C4748" t="s">
        <v>5347</v>
      </c>
      <c r="D4748">
        <v>920</v>
      </c>
      <c r="E4748">
        <v>931.71</v>
      </c>
      <c r="F4748">
        <v>940.86</v>
      </c>
      <c r="G4748">
        <v>945.89</v>
      </c>
      <c r="H4748">
        <v>948.57</v>
      </c>
      <c r="I4748">
        <v>949.68</v>
      </c>
    </row>
    <row r="4749" spans="1:9" x14ac:dyDescent="0.25">
      <c r="A4749" t="s">
        <v>20</v>
      </c>
      <c r="B4749">
        <v>938914</v>
      </c>
      <c r="C4749" t="s">
        <v>5914</v>
      </c>
      <c r="D4749">
        <v>955.05</v>
      </c>
      <c r="E4749">
        <v>953.45</v>
      </c>
      <c r="F4749">
        <v>947.03</v>
      </c>
      <c r="G4749">
        <v>933.78</v>
      </c>
      <c r="H4749">
        <v>917.29</v>
      </c>
      <c r="I4749">
        <v>904.93</v>
      </c>
    </row>
    <row r="4750" spans="1:9" x14ac:dyDescent="0.25">
      <c r="A4750" t="s">
        <v>20</v>
      </c>
      <c r="B4750">
        <v>938916</v>
      </c>
      <c r="C4750" t="s">
        <v>5915</v>
      </c>
      <c r="D4750">
        <v>950</v>
      </c>
      <c r="E4750">
        <v>942.59</v>
      </c>
      <c r="F4750">
        <v>948.5</v>
      </c>
      <c r="G4750">
        <v>956.79</v>
      </c>
      <c r="H4750">
        <v>965.94</v>
      </c>
      <c r="I4750">
        <v>972.45</v>
      </c>
    </row>
    <row r="4751" spans="1:9" x14ac:dyDescent="0.25">
      <c r="A4751" t="s">
        <v>20</v>
      </c>
      <c r="B4751">
        <v>938918</v>
      </c>
      <c r="C4751" t="s">
        <v>5916</v>
      </c>
      <c r="D4751">
        <v>970</v>
      </c>
      <c r="E4751">
        <v>967.59</v>
      </c>
      <c r="F4751">
        <v>974.12</v>
      </c>
      <c r="G4751">
        <v>981.15</v>
      </c>
      <c r="H4751">
        <v>987.51</v>
      </c>
      <c r="I4751">
        <v>991.52</v>
      </c>
    </row>
    <row r="4752" spans="1:9" x14ac:dyDescent="0.25">
      <c r="A4752" t="s">
        <v>20</v>
      </c>
      <c r="B4752">
        <v>938920</v>
      </c>
      <c r="C4752" t="s">
        <v>5917</v>
      </c>
      <c r="D4752">
        <v>970</v>
      </c>
      <c r="E4752">
        <v>969.63</v>
      </c>
      <c r="F4752">
        <v>969.44</v>
      </c>
      <c r="G4752">
        <v>970.68</v>
      </c>
      <c r="H4752">
        <v>972.7</v>
      </c>
      <c r="I4752">
        <v>974.33</v>
      </c>
    </row>
    <row r="4753" spans="1:11" x14ac:dyDescent="0.25">
      <c r="A4753" t="s">
        <v>20</v>
      </c>
      <c r="B4753">
        <v>938922</v>
      </c>
      <c r="C4753" t="s">
        <v>6075</v>
      </c>
      <c r="D4753">
        <v>960</v>
      </c>
      <c r="E4753">
        <v>973.33</v>
      </c>
      <c r="F4753">
        <v>976.36</v>
      </c>
      <c r="G4753">
        <v>978.1</v>
      </c>
      <c r="H4753">
        <v>979.22</v>
      </c>
      <c r="I4753">
        <v>979.8</v>
      </c>
    </row>
    <row r="4754" spans="1:11" x14ac:dyDescent="0.25">
      <c r="A4754" t="s">
        <v>20</v>
      </c>
      <c r="B4754">
        <v>938924</v>
      </c>
      <c r="C4754" t="s">
        <v>5918</v>
      </c>
      <c r="D4754">
        <v>999</v>
      </c>
      <c r="E4754">
        <v>984.19</v>
      </c>
      <c r="F4754">
        <v>982.57</v>
      </c>
      <c r="G4754">
        <v>983.02</v>
      </c>
      <c r="H4754">
        <v>983.98</v>
      </c>
      <c r="I4754">
        <v>984.71</v>
      </c>
    </row>
    <row r="4755" spans="1:11" x14ac:dyDescent="0.25">
      <c r="A4755" t="s">
        <v>20</v>
      </c>
      <c r="B4755">
        <v>938926</v>
      </c>
      <c r="C4755" t="s">
        <v>5919</v>
      </c>
      <c r="D4755">
        <v>998.5</v>
      </c>
      <c r="E4755">
        <v>991.69</v>
      </c>
      <c r="F4755">
        <v>989.52</v>
      </c>
      <c r="G4755">
        <v>989.05</v>
      </c>
      <c r="H4755">
        <v>989.37</v>
      </c>
      <c r="I4755">
        <v>989.8</v>
      </c>
    </row>
    <row r="4756" spans="1:11" x14ac:dyDescent="0.25">
      <c r="A4756" t="s">
        <v>20</v>
      </c>
      <c r="B4756">
        <v>938928</v>
      </c>
      <c r="C4756" t="s">
        <v>6588</v>
      </c>
      <c r="D4756">
        <v>1000</v>
      </c>
      <c r="E4756">
        <v>1000</v>
      </c>
      <c r="F4756">
        <v>1000</v>
      </c>
      <c r="G4756">
        <v>1000</v>
      </c>
      <c r="H4756">
        <v>1000</v>
      </c>
      <c r="I4756">
        <v>1000</v>
      </c>
    </row>
    <row r="4757" spans="1:11" x14ac:dyDescent="0.25">
      <c r="A4757" t="s">
        <v>20</v>
      </c>
      <c r="B4757">
        <v>938930</v>
      </c>
      <c r="C4757" t="s">
        <v>5920</v>
      </c>
      <c r="D4757">
        <v>988</v>
      </c>
      <c r="E4757">
        <v>989.33</v>
      </c>
      <c r="F4757">
        <v>989.64</v>
      </c>
      <c r="G4757">
        <v>989.81</v>
      </c>
      <c r="H4757">
        <v>989.92</v>
      </c>
      <c r="I4757">
        <v>989.98</v>
      </c>
    </row>
    <row r="4758" spans="1:11" x14ac:dyDescent="0.25">
      <c r="A4758" t="s">
        <v>20</v>
      </c>
      <c r="B4758">
        <v>938932</v>
      </c>
      <c r="C4758" t="s">
        <v>5921</v>
      </c>
      <c r="D4758">
        <v>1000</v>
      </c>
      <c r="E4758">
        <v>1000</v>
      </c>
      <c r="F4758">
        <v>1000</v>
      </c>
      <c r="G4758">
        <v>1000</v>
      </c>
      <c r="H4758">
        <v>1000</v>
      </c>
      <c r="I4758">
        <v>1000</v>
      </c>
    </row>
    <row r="4759" spans="1:11" x14ac:dyDescent="0.25">
      <c r="A4759" t="s">
        <v>20</v>
      </c>
      <c r="B4759">
        <v>938934</v>
      </c>
      <c r="C4759" t="s">
        <v>6076</v>
      </c>
      <c r="D4759">
        <v>974.8</v>
      </c>
      <c r="E4759">
        <v>866.53</v>
      </c>
      <c r="F4759">
        <v>841.93</v>
      </c>
      <c r="G4759">
        <v>827.87</v>
      </c>
      <c r="H4759">
        <v>818.77</v>
      </c>
      <c r="I4759">
        <v>814.02</v>
      </c>
    </row>
    <row r="4760" spans="1:11" x14ac:dyDescent="0.25">
      <c r="A4760" t="s">
        <v>20</v>
      </c>
      <c r="B4760">
        <v>938948</v>
      </c>
      <c r="C4760" t="s">
        <v>6589</v>
      </c>
      <c r="D4760">
        <v>900</v>
      </c>
      <c r="E4760">
        <v>900</v>
      </c>
      <c r="F4760">
        <v>900</v>
      </c>
      <c r="G4760">
        <v>900</v>
      </c>
      <c r="H4760">
        <v>900</v>
      </c>
      <c r="I4760">
        <v>900</v>
      </c>
    </row>
    <row r="4761" spans="1:11" x14ac:dyDescent="0.25">
      <c r="A4761" t="s">
        <v>20</v>
      </c>
      <c r="B4761">
        <v>938952</v>
      </c>
      <c r="C4761" t="s">
        <v>6077</v>
      </c>
      <c r="D4761">
        <v>992</v>
      </c>
      <c r="E4761">
        <v>996.22</v>
      </c>
      <c r="F4761">
        <v>997.06</v>
      </c>
      <c r="G4761">
        <v>997.51</v>
      </c>
      <c r="H4761">
        <v>997.8</v>
      </c>
      <c r="I4761">
        <v>997.95</v>
      </c>
    </row>
    <row r="4762" spans="1:11" x14ac:dyDescent="0.25">
      <c r="A4762" t="s">
        <v>20</v>
      </c>
      <c r="B4762">
        <v>938956</v>
      </c>
      <c r="C4762" t="s">
        <v>5922</v>
      </c>
      <c r="D4762">
        <v>1002</v>
      </c>
      <c r="E4762">
        <v>1002</v>
      </c>
      <c r="F4762">
        <v>1002</v>
      </c>
      <c r="G4762">
        <v>1002</v>
      </c>
      <c r="H4762">
        <v>1002</v>
      </c>
      <c r="I4762">
        <v>1002</v>
      </c>
    </row>
    <row r="4763" spans="1:11" x14ac:dyDescent="0.25">
      <c r="A4763" t="s">
        <v>20</v>
      </c>
      <c r="B4763">
        <v>938958</v>
      </c>
      <c r="C4763" t="s">
        <v>6078</v>
      </c>
      <c r="D4763">
        <v>999.94</v>
      </c>
      <c r="E4763">
        <v>999.88</v>
      </c>
      <c r="F4763">
        <v>999.87</v>
      </c>
      <c r="G4763">
        <v>999.86</v>
      </c>
      <c r="H4763">
        <v>999.85</v>
      </c>
      <c r="I4763">
        <v>999.85</v>
      </c>
    </row>
    <row r="4764" spans="1:11" x14ac:dyDescent="0.25">
      <c r="A4764" t="s">
        <v>20</v>
      </c>
      <c r="B4764">
        <v>938986</v>
      </c>
      <c r="C4764" t="s">
        <v>6590</v>
      </c>
      <c r="D4764">
        <v>1000</v>
      </c>
      <c r="E4764">
        <v>1000</v>
      </c>
      <c r="F4764">
        <v>1000</v>
      </c>
      <c r="G4764">
        <v>1000</v>
      </c>
      <c r="H4764">
        <v>1000</v>
      </c>
      <c r="I4764">
        <v>1000</v>
      </c>
    </row>
    <row r="4765" spans="1:11" x14ac:dyDescent="0.25">
      <c r="A4765" t="s">
        <v>20</v>
      </c>
      <c r="B4765">
        <v>939004</v>
      </c>
      <c r="C4765" t="s">
        <v>6591</v>
      </c>
      <c r="D4765">
        <v>1000</v>
      </c>
      <c r="E4765">
        <v>1000</v>
      </c>
      <c r="F4765">
        <v>1000</v>
      </c>
      <c r="G4765">
        <v>1000</v>
      </c>
      <c r="H4765">
        <v>1000</v>
      </c>
      <c r="I4765">
        <v>1000</v>
      </c>
    </row>
    <row r="4766" spans="1:11" x14ac:dyDescent="0.25">
      <c r="A4766" t="s">
        <v>20</v>
      </c>
      <c r="B4766">
        <v>947841</v>
      </c>
      <c r="C4766" t="s">
        <v>5598</v>
      </c>
      <c r="D4766">
        <v>4751</v>
      </c>
      <c r="E4766">
        <v>4953.7299999999996</v>
      </c>
      <c r="F4766">
        <v>4982.76</v>
      </c>
      <c r="G4766">
        <v>5009.84</v>
      </c>
      <c r="H4766">
        <v>5048.3599999999997</v>
      </c>
      <c r="I4766">
        <v>4965.0600000000004</v>
      </c>
      <c r="J4766">
        <v>5300</v>
      </c>
      <c r="K4766">
        <v>4701.01</v>
      </c>
    </row>
    <row r="4767" spans="1:11" x14ac:dyDescent="0.25">
      <c r="A4767" t="s">
        <v>20</v>
      </c>
      <c r="B4767">
        <v>951695</v>
      </c>
      <c r="C4767" t="s">
        <v>6592</v>
      </c>
      <c r="D4767">
        <v>1072781</v>
      </c>
      <c r="E4767">
        <v>1068258.8799999999</v>
      </c>
      <c r="F4767">
        <v>1062307.8799999999</v>
      </c>
      <c r="G4767">
        <v>1055853.1299999999</v>
      </c>
      <c r="H4767">
        <v>1053002</v>
      </c>
      <c r="I4767">
        <v>1042963.13</v>
      </c>
      <c r="J4767">
        <v>1099310</v>
      </c>
      <c r="K4767">
        <v>900000</v>
      </c>
    </row>
    <row r="4768" spans="1:11" x14ac:dyDescent="0.25">
      <c r="A4768" t="s">
        <v>20</v>
      </c>
      <c r="B4768">
        <v>952791</v>
      </c>
      <c r="C4768" t="s">
        <v>5348</v>
      </c>
      <c r="D4768">
        <v>1075490</v>
      </c>
      <c r="E4768">
        <v>1080813.3799999999</v>
      </c>
      <c r="F4768">
        <v>1075454.8799999999</v>
      </c>
      <c r="G4768">
        <v>1064965.25</v>
      </c>
      <c r="H4768">
        <v>1053362.1299999999</v>
      </c>
      <c r="I4768">
        <v>1045321.5</v>
      </c>
    </row>
    <row r="4769" spans="1:11" x14ac:dyDescent="0.25">
      <c r="A4769" t="s">
        <v>20</v>
      </c>
      <c r="B4769">
        <v>956092</v>
      </c>
      <c r="C4769" t="s">
        <v>6593</v>
      </c>
      <c r="D4769">
        <v>1044914.25</v>
      </c>
      <c r="E4769">
        <v>1032451</v>
      </c>
      <c r="F4769">
        <v>1021813</v>
      </c>
      <c r="G4769">
        <v>1014259.38</v>
      </c>
      <c r="H4769">
        <v>1008778</v>
      </c>
      <c r="I4769">
        <v>1005725.06</v>
      </c>
    </row>
    <row r="4770" spans="1:11" x14ac:dyDescent="0.25">
      <c r="A4770" t="s">
        <v>20</v>
      </c>
      <c r="B4770">
        <v>956919</v>
      </c>
      <c r="C4770" t="s">
        <v>6594</v>
      </c>
      <c r="D4770">
        <v>1023250</v>
      </c>
      <c r="E4770">
        <v>1024468.06</v>
      </c>
      <c r="F4770">
        <v>1024736.81</v>
      </c>
      <c r="G4770">
        <v>1028838.06</v>
      </c>
      <c r="H4770">
        <v>1034888.25</v>
      </c>
      <c r="I4770">
        <v>1039652.19</v>
      </c>
    </row>
    <row r="4771" spans="1:11" x14ac:dyDescent="0.25">
      <c r="A4771" t="s">
        <v>20</v>
      </c>
      <c r="B4771">
        <v>957189</v>
      </c>
      <c r="C4771" t="s">
        <v>6079</v>
      </c>
      <c r="D4771">
        <v>93689</v>
      </c>
      <c r="E4771">
        <v>96697.51</v>
      </c>
      <c r="F4771">
        <v>97977.2</v>
      </c>
      <c r="G4771">
        <v>98016.7</v>
      </c>
      <c r="H4771">
        <v>98134.75</v>
      </c>
      <c r="I4771">
        <v>99650.77</v>
      </c>
    </row>
    <row r="4772" spans="1:11" x14ac:dyDescent="0.25">
      <c r="A4772" t="s">
        <v>20</v>
      </c>
      <c r="B4772">
        <v>957206</v>
      </c>
      <c r="C4772" t="s">
        <v>6080</v>
      </c>
      <c r="D4772">
        <v>1006888</v>
      </c>
      <c r="E4772">
        <v>1009893.88</v>
      </c>
      <c r="F4772">
        <v>1010514.69</v>
      </c>
      <c r="G4772">
        <v>1011719.38</v>
      </c>
      <c r="H4772">
        <v>1006393.81</v>
      </c>
      <c r="I4772">
        <v>1000596.88</v>
      </c>
    </row>
    <row r="4773" spans="1:11" x14ac:dyDescent="0.25">
      <c r="A4773" t="s">
        <v>20</v>
      </c>
      <c r="B4773">
        <v>957207</v>
      </c>
      <c r="C4773" t="s">
        <v>5923</v>
      </c>
      <c r="D4773">
        <v>1019827.88</v>
      </c>
      <c r="E4773">
        <v>1017335.31</v>
      </c>
      <c r="F4773">
        <v>1016337.5</v>
      </c>
      <c r="G4773">
        <v>1019017.94</v>
      </c>
      <c r="H4773">
        <v>1020278.31</v>
      </c>
      <c r="I4773">
        <v>999882.31</v>
      </c>
    </row>
    <row r="4774" spans="1:11" x14ac:dyDescent="0.25">
      <c r="A4774" t="s">
        <v>20</v>
      </c>
      <c r="B4774">
        <v>957208</v>
      </c>
      <c r="C4774" t="s">
        <v>5349</v>
      </c>
      <c r="D4774">
        <v>1013333</v>
      </c>
      <c r="E4774">
        <v>1015325.75</v>
      </c>
      <c r="F4774">
        <v>1017400.75</v>
      </c>
      <c r="G4774">
        <v>1019498.88</v>
      </c>
      <c r="H4774">
        <v>1021439.69</v>
      </c>
      <c r="I4774">
        <v>1013834.06</v>
      </c>
      <c r="J4774">
        <v>1065000</v>
      </c>
      <c r="K4774">
        <v>986666</v>
      </c>
    </row>
    <row r="4775" spans="1:11" x14ac:dyDescent="0.25">
      <c r="A4775" t="s">
        <v>20</v>
      </c>
      <c r="B4775">
        <v>957209</v>
      </c>
      <c r="C4775" t="s">
        <v>5924</v>
      </c>
      <c r="D4775">
        <v>1031500</v>
      </c>
      <c r="E4775">
        <v>1026816.56</v>
      </c>
      <c r="F4775">
        <v>1024252.31</v>
      </c>
      <c r="G4775">
        <v>1023336.25</v>
      </c>
      <c r="H4775">
        <v>1026676.38</v>
      </c>
      <c r="I4775">
        <v>1020324.06</v>
      </c>
      <c r="J4775">
        <v>1078383.75</v>
      </c>
      <c r="K4775">
        <v>1000000</v>
      </c>
    </row>
    <row r="4776" spans="1:11" x14ac:dyDescent="0.25">
      <c r="A4776" t="s">
        <v>20</v>
      </c>
      <c r="B4776">
        <v>957806</v>
      </c>
      <c r="C4776" t="s">
        <v>5350</v>
      </c>
      <c r="D4776">
        <v>251009</v>
      </c>
      <c r="E4776">
        <v>342939.59</v>
      </c>
      <c r="F4776">
        <v>461752.09</v>
      </c>
      <c r="G4776">
        <v>609702.06000000006</v>
      </c>
      <c r="H4776">
        <v>797511.13</v>
      </c>
      <c r="I4776">
        <v>952882.5</v>
      </c>
      <c r="J4776">
        <v>1054000</v>
      </c>
      <c r="K4776">
        <v>250000</v>
      </c>
    </row>
    <row r="4777" spans="1:11" x14ac:dyDescent="0.25">
      <c r="A4777" t="s">
        <v>20</v>
      </c>
      <c r="B4777">
        <v>957807</v>
      </c>
      <c r="C4777" t="s">
        <v>5351</v>
      </c>
      <c r="D4777">
        <v>1018000</v>
      </c>
      <c r="E4777">
        <v>1015233.06</v>
      </c>
      <c r="F4777">
        <v>1014360</v>
      </c>
      <c r="G4777">
        <v>1014966.88</v>
      </c>
      <c r="H4777">
        <v>1017429.19</v>
      </c>
      <c r="I4777">
        <v>1024948.56</v>
      </c>
      <c r="J4777">
        <v>1038300</v>
      </c>
      <c r="K4777">
        <v>1000333</v>
      </c>
    </row>
    <row r="4778" spans="1:11" x14ac:dyDescent="0.25">
      <c r="A4778" t="s">
        <v>20</v>
      </c>
      <c r="B4778">
        <v>957808</v>
      </c>
      <c r="C4778" t="s">
        <v>5352</v>
      </c>
      <c r="D4778">
        <v>1024700</v>
      </c>
      <c r="E4778">
        <v>1024859.94</v>
      </c>
      <c r="F4778">
        <v>1024800.81</v>
      </c>
      <c r="G4778">
        <v>1026310.06</v>
      </c>
      <c r="H4778">
        <v>1028847.63</v>
      </c>
      <c r="I4778">
        <v>1032277.94</v>
      </c>
      <c r="J4778">
        <v>1060000</v>
      </c>
      <c r="K4778">
        <v>1011825</v>
      </c>
    </row>
    <row r="4779" spans="1:11" x14ac:dyDescent="0.25">
      <c r="A4779" t="s">
        <v>20</v>
      </c>
      <c r="B4779">
        <v>957809</v>
      </c>
      <c r="C4779" t="s">
        <v>5353</v>
      </c>
      <c r="D4779">
        <v>1040000</v>
      </c>
      <c r="E4779">
        <v>1036705.44</v>
      </c>
      <c r="F4779">
        <v>1036008</v>
      </c>
      <c r="G4779">
        <v>1036499.69</v>
      </c>
      <c r="H4779">
        <v>1038238.19</v>
      </c>
      <c r="I4779">
        <v>1038460.13</v>
      </c>
      <c r="J4779">
        <v>1056000</v>
      </c>
      <c r="K4779">
        <v>1013256</v>
      </c>
    </row>
    <row r="4780" spans="1:11" x14ac:dyDescent="0.25">
      <c r="A4780" t="s">
        <v>20</v>
      </c>
      <c r="B4780">
        <v>957810</v>
      </c>
      <c r="C4780" t="s">
        <v>5925</v>
      </c>
      <c r="D4780">
        <v>1055000</v>
      </c>
      <c r="E4780">
        <v>1050414.6299999999</v>
      </c>
      <c r="F4780">
        <v>1050349.1299999999</v>
      </c>
      <c r="G4780">
        <v>1051370.1299999999</v>
      </c>
      <c r="H4780">
        <v>1052161.1299999999</v>
      </c>
      <c r="I4780">
        <v>1051086.8799999999</v>
      </c>
      <c r="J4780">
        <v>1075000</v>
      </c>
      <c r="K4780">
        <v>1010777</v>
      </c>
    </row>
    <row r="4781" spans="1:11" x14ac:dyDescent="0.25">
      <c r="A4781" t="s">
        <v>20</v>
      </c>
      <c r="B4781">
        <v>958176</v>
      </c>
      <c r="C4781" t="s">
        <v>6595</v>
      </c>
      <c r="D4781">
        <v>193000</v>
      </c>
      <c r="E4781">
        <v>197488.86</v>
      </c>
      <c r="F4781">
        <v>199487.73</v>
      </c>
      <c r="G4781">
        <v>200863.52</v>
      </c>
      <c r="H4781">
        <v>202800.34</v>
      </c>
      <c r="I4781">
        <v>205480.41</v>
      </c>
    </row>
    <row r="4782" spans="1:11" x14ac:dyDescent="0.25">
      <c r="A4782" t="s">
        <v>20</v>
      </c>
      <c r="B4782">
        <v>958177</v>
      </c>
      <c r="C4782" t="s">
        <v>5599</v>
      </c>
      <c r="D4782">
        <v>200500</v>
      </c>
      <c r="E4782">
        <v>201524.53</v>
      </c>
      <c r="F4782">
        <v>201614.64</v>
      </c>
      <c r="G4782">
        <v>201669.7</v>
      </c>
      <c r="H4782">
        <v>202017.8</v>
      </c>
      <c r="I4782">
        <v>202394.81</v>
      </c>
    </row>
    <row r="4783" spans="1:11" x14ac:dyDescent="0.25">
      <c r="A4783" t="s">
        <v>20</v>
      </c>
      <c r="B4783">
        <v>958178</v>
      </c>
      <c r="C4783" t="s">
        <v>5354</v>
      </c>
      <c r="D4783">
        <v>203499</v>
      </c>
      <c r="E4783">
        <v>202886.66</v>
      </c>
      <c r="F4783">
        <v>202585.66</v>
      </c>
      <c r="G4783">
        <v>202424.13</v>
      </c>
      <c r="H4783">
        <v>202111.61</v>
      </c>
      <c r="I4783">
        <v>203126.45</v>
      </c>
      <c r="J4783">
        <v>206000</v>
      </c>
      <c r="K4783">
        <v>195000</v>
      </c>
    </row>
    <row r="4784" spans="1:11" x14ac:dyDescent="0.25">
      <c r="A4784" t="s">
        <v>20</v>
      </c>
      <c r="B4784">
        <v>958180</v>
      </c>
      <c r="C4784" t="s">
        <v>6596</v>
      </c>
      <c r="D4784">
        <v>200000</v>
      </c>
      <c r="E4784">
        <v>197696.59</v>
      </c>
      <c r="F4784">
        <v>198938.53</v>
      </c>
      <c r="G4784">
        <v>201857.06</v>
      </c>
      <c r="H4784">
        <v>204664.34</v>
      </c>
      <c r="I4784">
        <v>205400.03</v>
      </c>
      <c r="J4784">
        <v>220588.5</v>
      </c>
      <c r="K4784">
        <v>171001</v>
      </c>
    </row>
    <row r="4785" spans="1:11" x14ac:dyDescent="0.25">
      <c r="A4785" t="s">
        <v>20</v>
      </c>
      <c r="B4785">
        <v>958413</v>
      </c>
      <c r="C4785" t="s">
        <v>6597</v>
      </c>
      <c r="D4785">
        <v>1000000</v>
      </c>
      <c r="E4785">
        <v>1002021.19</v>
      </c>
      <c r="F4785">
        <v>1003406.25</v>
      </c>
      <c r="G4785">
        <v>1004912.63</v>
      </c>
      <c r="H4785">
        <v>1007783.63</v>
      </c>
      <c r="I4785">
        <v>1015120.38</v>
      </c>
      <c r="J4785">
        <v>1021900</v>
      </c>
      <c r="K4785">
        <v>1000000</v>
      </c>
    </row>
    <row r="4786" spans="1:11" x14ac:dyDescent="0.25">
      <c r="A4786" t="s">
        <v>20</v>
      </c>
      <c r="B4786">
        <v>958511</v>
      </c>
      <c r="C4786" t="s">
        <v>5600</v>
      </c>
      <c r="D4786">
        <v>1005000</v>
      </c>
      <c r="E4786">
        <v>1008686.69</v>
      </c>
      <c r="F4786">
        <v>1010516.06</v>
      </c>
      <c r="G4786">
        <v>1012228.94</v>
      </c>
      <c r="H4786">
        <v>1015435.63</v>
      </c>
      <c r="I4786">
        <v>1020764.44</v>
      </c>
      <c r="J4786">
        <v>1035799</v>
      </c>
      <c r="K4786">
        <v>900000</v>
      </c>
    </row>
    <row r="4787" spans="1:11" x14ac:dyDescent="0.25">
      <c r="A4787" t="s">
        <v>20</v>
      </c>
      <c r="B4787">
        <v>958670</v>
      </c>
      <c r="C4787" t="s">
        <v>5926</v>
      </c>
      <c r="D4787">
        <v>101011.11</v>
      </c>
      <c r="E4787">
        <v>101965.62</v>
      </c>
      <c r="F4787">
        <v>103070.51</v>
      </c>
      <c r="G4787">
        <v>104161.36</v>
      </c>
      <c r="H4787">
        <v>104961.93</v>
      </c>
      <c r="I4787">
        <v>104639.23</v>
      </c>
      <c r="J4787">
        <v>110000</v>
      </c>
      <c r="K4787">
        <v>101000</v>
      </c>
    </row>
    <row r="4788" spans="1:11" x14ac:dyDescent="0.25">
      <c r="A4788" t="s">
        <v>20</v>
      </c>
      <c r="B4788">
        <v>958788</v>
      </c>
      <c r="C4788" t="s">
        <v>5355</v>
      </c>
      <c r="D4788">
        <v>567180</v>
      </c>
      <c r="E4788">
        <v>565570.06000000006</v>
      </c>
      <c r="F4788">
        <v>563782</v>
      </c>
      <c r="G4788">
        <v>561638.31000000006</v>
      </c>
      <c r="H4788">
        <v>554599.25</v>
      </c>
      <c r="I4788">
        <v>537576.75</v>
      </c>
      <c r="J4788">
        <v>606392.56000000006</v>
      </c>
      <c r="K4788">
        <v>503666</v>
      </c>
    </row>
    <row r="4789" spans="1:11" x14ac:dyDescent="0.25">
      <c r="A4789" t="s">
        <v>20</v>
      </c>
      <c r="B4789">
        <v>959072</v>
      </c>
      <c r="C4789" t="s">
        <v>5927</v>
      </c>
      <c r="D4789">
        <v>1005000</v>
      </c>
      <c r="E4789">
        <v>1017300.56</v>
      </c>
      <c r="F4789">
        <v>1033516.63</v>
      </c>
      <c r="G4789">
        <v>1044109.94</v>
      </c>
      <c r="H4789">
        <v>1048017.31</v>
      </c>
      <c r="I4789">
        <v>1049925.3799999999</v>
      </c>
      <c r="J4789">
        <v>1088888</v>
      </c>
      <c r="K4789">
        <v>900000</v>
      </c>
    </row>
    <row r="4790" spans="1:11" x14ac:dyDescent="0.25">
      <c r="A4790" t="s">
        <v>20</v>
      </c>
      <c r="B4790">
        <v>959117</v>
      </c>
      <c r="C4790" t="s">
        <v>5928</v>
      </c>
      <c r="D4790">
        <v>1082725</v>
      </c>
      <c r="E4790">
        <v>1081035.1299999999</v>
      </c>
      <c r="F4790">
        <v>1077300.3799999999</v>
      </c>
      <c r="G4790">
        <v>1070583.6299999999</v>
      </c>
      <c r="H4790">
        <v>1062666.1299999999</v>
      </c>
      <c r="I4790">
        <v>1046321.13</v>
      </c>
      <c r="J4790">
        <v>1105430</v>
      </c>
      <c r="K4790">
        <v>1013000</v>
      </c>
    </row>
    <row r="4791" spans="1:11" x14ac:dyDescent="0.25">
      <c r="A4791" t="s">
        <v>20</v>
      </c>
      <c r="B4791">
        <v>959800</v>
      </c>
      <c r="C4791" t="s">
        <v>5356</v>
      </c>
      <c r="D4791">
        <v>1023111</v>
      </c>
      <c r="E4791">
        <v>1020672.56</v>
      </c>
      <c r="F4791">
        <v>1018801.25</v>
      </c>
      <c r="G4791">
        <v>1018076.19</v>
      </c>
      <c r="H4791">
        <v>1024850.88</v>
      </c>
      <c r="I4791">
        <v>1033028.69</v>
      </c>
      <c r="J4791">
        <v>1086177.1299999999</v>
      </c>
      <c r="K4791">
        <v>981795</v>
      </c>
    </row>
    <row r="4792" spans="1:11" x14ac:dyDescent="0.25">
      <c r="A4792" t="s">
        <v>20</v>
      </c>
      <c r="B4792">
        <v>959974</v>
      </c>
      <c r="C4792" t="s">
        <v>5929</v>
      </c>
      <c r="D4792">
        <v>1001555</v>
      </c>
      <c r="E4792">
        <v>998551.81</v>
      </c>
      <c r="F4792">
        <v>998666.75</v>
      </c>
      <c r="G4792">
        <v>1004900.19</v>
      </c>
      <c r="H4792">
        <v>1016060.81</v>
      </c>
      <c r="I4792">
        <v>1027065.81</v>
      </c>
      <c r="J4792">
        <v>1113970.75</v>
      </c>
      <c r="K4792">
        <v>950501</v>
      </c>
    </row>
    <row r="4793" spans="1:11" x14ac:dyDescent="0.25">
      <c r="A4793" t="s">
        <v>20</v>
      </c>
      <c r="B4793">
        <v>960191</v>
      </c>
      <c r="C4793" t="s">
        <v>6081</v>
      </c>
      <c r="D4793">
        <v>1020000</v>
      </c>
      <c r="E4793">
        <v>1052723.3799999999</v>
      </c>
      <c r="F4793">
        <v>1065614.1299999999</v>
      </c>
      <c r="G4793">
        <v>1069321.3799999999</v>
      </c>
      <c r="H4793">
        <v>1055055</v>
      </c>
      <c r="I4793">
        <v>1024963.56</v>
      </c>
    </row>
    <row r="4794" spans="1:11" x14ac:dyDescent="0.25">
      <c r="A4794" t="s">
        <v>20</v>
      </c>
      <c r="B4794">
        <v>960360</v>
      </c>
      <c r="C4794" t="s">
        <v>6082</v>
      </c>
      <c r="D4794">
        <v>1092</v>
      </c>
      <c r="E4794">
        <v>1064.23</v>
      </c>
      <c r="F4794">
        <v>1053.03</v>
      </c>
      <c r="G4794">
        <v>1039.3699999999999</v>
      </c>
      <c r="H4794">
        <v>1022.27</v>
      </c>
      <c r="I4794">
        <v>1008.24</v>
      </c>
    </row>
    <row r="4795" spans="1:11" x14ac:dyDescent="0.25">
      <c r="A4795" t="s">
        <v>20</v>
      </c>
      <c r="B4795">
        <v>961708</v>
      </c>
      <c r="C4795" t="s">
        <v>5357</v>
      </c>
      <c r="D4795">
        <v>2500</v>
      </c>
      <c r="E4795">
        <v>2613.7600000000002</v>
      </c>
      <c r="F4795">
        <v>2636.92</v>
      </c>
      <c r="G4795">
        <v>2639.9</v>
      </c>
      <c r="H4795">
        <v>2556.11</v>
      </c>
      <c r="I4795">
        <v>2127.6999999999998</v>
      </c>
      <c r="J4795">
        <v>2900</v>
      </c>
      <c r="K4795">
        <v>1702.4</v>
      </c>
    </row>
    <row r="4796" spans="1:11" x14ac:dyDescent="0.25">
      <c r="A4796" t="s">
        <v>20</v>
      </c>
      <c r="B4796">
        <v>961714</v>
      </c>
      <c r="C4796" t="s">
        <v>5358</v>
      </c>
      <c r="D4796">
        <v>13800</v>
      </c>
      <c r="E4796">
        <v>13576.5</v>
      </c>
      <c r="F4796">
        <v>13537.11</v>
      </c>
      <c r="G4796">
        <v>13533.62</v>
      </c>
      <c r="H4796">
        <v>13508.99</v>
      </c>
      <c r="I4796">
        <v>13080.09</v>
      </c>
      <c r="J4796">
        <v>13889</v>
      </c>
      <c r="K4796">
        <v>11098.4</v>
      </c>
    </row>
    <row r="4797" spans="1:11" x14ac:dyDescent="0.25">
      <c r="A4797" t="s">
        <v>20</v>
      </c>
      <c r="B4797">
        <v>961717</v>
      </c>
      <c r="C4797" t="s">
        <v>6598</v>
      </c>
      <c r="D4797">
        <v>5032</v>
      </c>
      <c r="E4797">
        <v>4889.71</v>
      </c>
      <c r="F4797">
        <v>4967.51</v>
      </c>
      <c r="G4797">
        <v>5052</v>
      </c>
      <c r="H4797">
        <v>5149.63</v>
      </c>
      <c r="I4797">
        <v>5163.1099999999997</v>
      </c>
      <c r="J4797">
        <v>5799</v>
      </c>
      <c r="K4797">
        <v>4253</v>
      </c>
    </row>
    <row r="4798" spans="1:11" x14ac:dyDescent="0.25">
      <c r="A4798" t="s">
        <v>20</v>
      </c>
      <c r="B4798">
        <v>961728</v>
      </c>
      <c r="C4798" t="s">
        <v>5359</v>
      </c>
      <c r="D4798">
        <v>1100</v>
      </c>
      <c r="E4798">
        <v>1099.25</v>
      </c>
      <c r="F4798">
        <v>1098.46</v>
      </c>
      <c r="G4798">
        <v>1102.0999999999999</v>
      </c>
      <c r="H4798">
        <v>1119.05</v>
      </c>
      <c r="I4798">
        <v>1147.28</v>
      </c>
      <c r="J4798">
        <v>1190</v>
      </c>
      <c r="K4798">
        <v>1086.1300000000001</v>
      </c>
    </row>
    <row r="4799" spans="1:11" x14ac:dyDescent="0.25">
      <c r="A4799" t="s">
        <v>20</v>
      </c>
      <c r="B4799">
        <v>961732</v>
      </c>
      <c r="C4799" t="s">
        <v>5360</v>
      </c>
      <c r="D4799">
        <v>1094</v>
      </c>
      <c r="E4799">
        <v>1091.8900000000001</v>
      </c>
      <c r="F4799">
        <v>1094.5999999999999</v>
      </c>
      <c r="G4799">
        <v>1106.3800000000001</v>
      </c>
      <c r="H4799">
        <v>1123.17</v>
      </c>
      <c r="I4799">
        <v>1148.73</v>
      </c>
      <c r="J4799">
        <v>1170</v>
      </c>
      <c r="K4799">
        <v>1082</v>
      </c>
    </row>
    <row r="4800" spans="1:11" x14ac:dyDescent="0.25">
      <c r="A4800" t="s">
        <v>20</v>
      </c>
      <c r="B4800">
        <v>961734</v>
      </c>
      <c r="C4800" t="s">
        <v>5361</v>
      </c>
      <c r="D4800">
        <v>1160</v>
      </c>
      <c r="E4800">
        <v>1145.07</v>
      </c>
      <c r="F4800">
        <v>1139.8499999999999</v>
      </c>
      <c r="G4800">
        <v>1135.8599999999999</v>
      </c>
      <c r="H4800">
        <v>1131.71</v>
      </c>
      <c r="I4800">
        <v>1158.3599999999999</v>
      </c>
      <c r="J4800">
        <v>1196</v>
      </c>
      <c r="K4800">
        <v>1090</v>
      </c>
    </row>
    <row r="4801" spans="1:11" x14ac:dyDescent="0.25">
      <c r="A4801" t="s">
        <v>20</v>
      </c>
      <c r="B4801">
        <v>961744</v>
      </c>
      <c r="C4801" t="s">
        <v>5362</v>
      </c>
      <c r="D4801">
        <v>1110</v>
      </c>
      <c r="E4801">
        <v>1111.03</v>
      </c>
      <c r="F4801">
        <v>1110.1600000000001</v>
      </c>
      <c r="G4801">
        <v>1107.79</v>
      </c>
      <c r="H4801">
        <v>1107.8800000000001</v>
      </c>
      <c r="I4801">
        <v>1135.3499999999999</v>
      </c>
      <c r="J4801">
        <v>1175</v>
      </c>
      <c r="K4801">
        <v>1072</v>
      </c>
    </row>
    <row r="4802" spans="1:11" x14ac:dyDescent="0.25">
      <c r="A4802" t="s">
        <v>20</v>
      </c>
      <c r="B4802">
        <v>961753</v>
      </c>
      <c r="C4802" t="s">
        <v>6083</v>
      </c>
      <c r="D4802">
        <v>1244.9000000000001</v>
      </c>
      <c r="E4802">
        <v>1127</v>
      </c>
      <c r="F4802">
        <v>1112.3599999999999</v>
      </c>
      <c r="G4802">
        <v>1112.9000000000001</v>
      </c>
      <c r="H4802">
        <v>1130.3599999999999</v>
      </c>
      <c r="I4802">
        <v>1117.27</v>
      </c>
      <c r="J4802">
        <v>1318</v>
      </c>
      <c r="K4802">
        <v>1038.0999999999999</v>
      </c>
    </row>
    <row r="4803" spans="1:11" x14ac:dyDescent="0.25">
      <c r="A4803" t="s">
        <v>20</v>
      </c>
      <c r="B4803">
        <v>961754</v>
      </c>
      <c r="C4803" t="s">
        <v>5601</v>
      </c>
      <c r="D4803">
        <v>1201.0999999999999</v>
      </c>
      <c r="E4803">
        <v>1184.3599999999999</v>
      </c>
      <c r="F4803">
        <v>1182.49</v>
      </c>
      <c r="G4803">
        <v>1189.74</v>
      </c>
      <c r="H4803">
        <v>1208.5899999999999</v>
      </c>
      <c r="I4803">
        <v>1188.3399999999999</v>
      </c>
      <c r="J4803">
        <v>1474</v>
      </c>
      <c r="K4803">
        <v>1037.0999999999999</v>
      </c>
    </row>
    <row r="4804" spans="1:11" x14ac:dyDescent="0.25">
      <c r="A4804" t="s">
        <v>20</v>
      </c>
      <c r="B4804">
        <v>961765</v>
      </c>
      <c r="C4804" t="s">
        <v>5930</v>
      </c>
      <c r="D4804">
        <v>1135</v>
      </c>
      <c r="E4804">
        <v>1133.25</v>
      </c>
      <c r="F4804">
        <v>1131.3499999999999</v>
      </c>
      <c r="G4804">
        <v>1126.6199999999999</v>
      </c>
      <c r="H4804">
        <v>1122.8900000000001</v>
      </c>
      <c r="I4804">
        <v>1144.6300000000001</v>
      </c>
      <c r="J4804">
        <v>1169.31</v>
      </c>
      <c r="K4804">
        <v>1069</v>
      </c>
    </row>
    <row r="4805" spans="1:11" x14ac:dyDescent="0.25">
      <c r="A4805" t="s">
        <v>20</v>
      </c>
      <c r="B4805">
        <v>961767</v>
      </c>
      <c r="C4805" t="s">
        <v>6599</v>
      </c>
      <c r="D4805">
        <v>1100</v>
      </c>
      <c r="E4805">
        <v>1084.33</v>
      </c>
      <c r="F4805">
        <v>1087.1300000000001</v>
      </c>
      <c r="G4805">
        <v>1095.5999999999999</v>
      </c>
      <c r="H4805">
        <v>1113.57</v>
      </c>
      <c r="I4805">
        <v>1093.94</v>
      </c>
      <c r="J4805">
        <v>1250</v>
      </c>
      <c r="K4805">
        <v>1055.2</v>
      </c>
    </row>
    <row r="4806" spans="1:11" x14ac:dyDescent="0.25">
      <c r="A4806" t="s">
        <v>20</v>
      </c>
      <c r="B4806">
        <v>961771</v>
      </c>
      <c r="C4806" t="s">
        <v>6600</v>
      </c>
      <c r="D4806">
        <v>1150</v>
      </c>
      <c r="E4806">
        <v>1143.02</v>
      </c>
      <c r="F4806">
        <v>1154.53</v>
      </c>
      <c r="G4806">
        <v>1169.92</v>
      </c>
      <c r="H4806">
        <v>1155.53</v>
      </c>
      <c r="I4806">
        <v>1059.44</v>
      </c>
      <c r="J4806">
        <v>1270</v>
      </c>
      <c r="K4806">
        <v>985</v>
      </c>
    </row>
    <row r="4807" spans="1:11" x14ac:dyDescent="0.25">
      <c r="A4807" t="s">
        <v>20</v>
      </c>
      <c r="B4807">
        <v>961773</v>
      </c>
      <c r="C4807" t="s">
        <v>6601</v>
      </c>
      <c r="D4807">
        <v>1028.5999999999999</v>
      </c>
      <c r="E4807">
        <v>1074.02</v>
      </c>
      <c r="F4807">
        <v>1080.3699999999999</v>
      </c>
      <c r="G4807">
        <v>1089.1099999999999</v>
      </c>
      <c r="H4807">
        <v>1104.8699999999999</v>
      </c>
      <c r="I4807">
        <v>1078.21</v>
      </c>
      <c r="J4807">
        <v>1184</v>
      </c>
      <c r="K4807">
        <v>951.6</v>
      </c>
    </row>
    <row r="4808" spans="1:11" x14ac:dyDescent="0.25">
      <c r="A4808" t="s">
        <v>20</v>
      </c>
      <c r="B4808">
        <v>961779</v>
      </c>
      <c r="C4808" t="s">
        <v>5363</v>
      </c>
      <c r="D4808">
        <v>1147</v>
      </c>
      <c r="E4808">
        <v>1178.6099999999999</v>
      </c>
      <c r="F4808">
        <v>1194.98</v>
      </c>
      <c r="G4808">
        <v>1204.8599999999999</v>
      </c>
      <c r="H4808">
        <v>1207.21</v>
      </c>
      <c r="I4808">
        <v>1207.6400000000001</v>
      </c>
      <c r="J4808">
        <v>1234.8900000000001</v>
      </c>
      <c r="K4808">
        <v>1140</v>
      </c>
    </row>
    <row r="4809" spans="1:11" x14ac:dyDescent="0.25">
      <c r="A4809" t="s">
        <v>20</v>
      </c>
      <c r="B4809">
        <v>961785</v>
      </c>
      <c r="C4809" t="s">
        <v>5364</v>
      </c>
      <c r="D4809">
        <v>1148</v>
      </c>
      <c r="E4809">
        <v>1146.8900000000001</v>
      </c>
      <c r="F4809">
        <v>1147.4100000000001</v>
      </c>
      <c r="G4809">
        <v>1156.94</v>
      </c>
      <c r="H4809">
        <v>1176.1099999999999</v>
      </c>
      <c r="I4809">
        <v>1202.47</v>
      </c>
      <c r="J4809">
        <v>1234.5</v>
      </c>
      <c r="K4809">
        <v>1131.0999999999999</v>
      </c>
    </row>
    <row r="4810" spans="1:11" x14ac:dyDescent="0.25">
      <c r="A4810" t="s">
        <v>20</v>
      </c>
      <c r="B4810">
        <v>961786</v>
      </c>
      <c r="C4810" t="s">
        <v>5365</v>
      </c>
      <c r="D4810">
        <v>1203</v>
      </c>
      <c r="E4810">
        <v>1239.33</v>
      </c>
      <c r="F4810">
        <v>1254.94</v>
      </c>
      <c r="G4810">
        <v>1271.8599999999999</v>
      </c>
      <c r="H4810">
        <v>1291.05</v>
      </c>
      <c r="I4810">
        <v>1322.38</v>
      </c>
      <c r="J4810">
        <v>1391</v>
      </c>
      <c r="K4810">
        <v>1151</v>
      </c>
    </row>
    <row r="4811" spans="1:11" x14ac:dyDescent="0.25">
      <c r="A4811" t="s">
        <v>20</v>
      </c>
      <c r="B4811">
        <v>961796</v>
      </c>
      <c r="C4811" t="s">
        <v>5366</v>
      </c>
      <c r="D4811">
        <v>1132.21</v>
      </c>
      <c r="E4811">
        <v>1134.83</v>
      </c>
      <c r="F4811">
        <v>1143.08</v>
      </c>
      <c r="G4811">
        <v>1155.8900000000001</v>
      </c>
      <c r="H4811">
        <v>1172.42</v>
      </c>
      <c r="I4811">
        <v>1204.23</v>
      </c>
      <c r="J4811">
        <v>1464.82</v>
      </c>
      <c r="K4811">
        <v>1100</v>
      </c>
    </row>
    <row r="4812" spans="1:11" x14ac:dyDescent="0.25">
      <c r="A4812" t="s">
        <v>20</v>
      </c>
      <c r="B4812">
        <v>961798</v>
      </c>
      <c r="C4812" t="s">
        <v>5367</v>
      </c>
      <c r="D4812">
        <v>1256</v>
      </c>
      <c r="E4812">
        <v>1253.23</v>
      </c>
      <c r="F4812">
        <v>1271.29</v>
      </c>
      <c r="G4812">
        <v>1287.6099999999999</v>
      </c>
      <c r="H4812">
        <v>1296.3499999999999</v>
      </c>
      <c r="I4812">
        <v>1311.99</v>
      </c>
      <c r="J4812">
        <v>1350</v>
      </c>
      <c r="K4812">
        <v>1200.45</v>
      </c>
    </row>
    <row r="4813" spans="1:11" x14ac:dyDescent="0.25">
      <c r="A4813" t="s">
        <v>20</v>
      </c>
      <c r="B4813">
        <v>961800</v>
      </c>
      <c r="C4813" t="s">
        <v>6602</v>
      </c>
      <c r="D4813">
        <v>1177</v>
      </c>
      <c r="E4813">
        <v>1176.8900000000001</v>
      </c>
      <c r="F4813">
        <v>1177.8699999999999</v>
      </c>
      <c r="G4813">
        <v>1184.5</v>
      </c>
      <c r="H4813">
        <v>1204.55</v>
      </c>
      <c r="I4813">
        <v>1216.3699999999999</v>
      </c>
      <c r="J4813">
        <v>1436.99</v>
      </c>
      <c r="K4813">
        <v>1022.1</v>
      </c>
    </row>
    <row r="4814" spans="1:11" x14ac:dyDescent="0.25">
      <c r="A4814" t="s">
        <v>20</v>
      </c>
      <c r="B4814">
        <v>961803</v>
      </c>
      <c r="C4814" t="s">
        <v>5368</v>
      </c>
      <c r="D4814">
        <v>1134.45</v>
      </c>
      <c r="E4814">
        <v>1136.06</v>
      </c>
      <c r="F4814">
        <v>1143.3399999999999</v>
      </c>
      <c r="G4814">
        <v>1160.1400000000001</v>
      </c>
      <c r="H4814">
        <v>1180.42</v>
      </c>
      <c r="I4814">
        <v>1195.92</v>
      </c>
      <c r="J4814">
        <v>1248.77</v>
      </c>
      <c r="K4814">
        <v>1122</v>
      </c>
    </row>
    <row r="4815" spans="1:11" x14ac:dyDescent="0.25">
      <c r="A4815" t="s">
        <v>20</v>
      </c>
      <c r="B4815">
        <v>961804</v>
      </c>
      <c r="C4815" t="s">
        <v>5369</v>
      </c>
      <c r="D4815">
        <v>1274.1199999999999</v>
      </c>
      <c r="E4815">
        <v>1276.21</v>
      </c>
      <c r="F4815">
        <v>1285.52</v>
      </c>
      <c r="G4815">
        <v>1303.6099999999999</v>
      </c>
      <c r="H4815">
        <v>1322.32</v>
      </c>
      <c r="I4815">
        <v>1331.84</v>
      </c>
      <c r="J4815">
        <v>1374.9</v>
      </c>
      <c r="K4815">
        <v>1260</v>
      </c>
    </row>
    <row r="4816" spans="1:11" x14ac:dyDescent="0.25">
      <c r="A4816" t="s">
        <v>20</v>
      </c>
      <c r="B4816">
        <v>961807</v>
      </c>
      <c r="C4816" t="s">
        <v>5931</v>
      </c>
      <c r="D4816">
        <v>1265</v>
      </c>
      <c r="E4816">
        <v>1270.96</v>
      </c>
      <c r="F4816">
        <v>1292.8599999999999</v>
      </c>
      <c r="G4816">
        <v>1317.29</v>
      </c>
      <c r="H4816">
        <v>1288.8800000000001</v>
      </c>
      <c r="I4816">
        <v>1135.56</v>
      </c>
    </row>
    <row r="4817" spans="1:11" x14ac:dyDescent="0.25">
      <c r="A4817" t="s">
        <v>20</v>
      </c>
      <c r="B4817">
        <v>961810</v>
      </c>
      <c r="C4817" t="s">
        <v>5370</v>
      </c>
      <c r="D4817">
        <v>1365</v>
      </c>
      <c r="E4817">
        <v>1367.99</v>
      </c>
      <c r="F4817">
        <v>1362.25</v>
      </c>
      <c r="G4817">
        <v>1353.27</v>
      </c>
      <c r="H4817">
        <v>1339.7</v>
      </c>
      <c r="I4817">
        <v>1343.17</v>
      </c>
      <c r="J4817">
        <v>1380</v>
      </c>
      <c r="K4817">
        <v>1287</v>
      </c>
    </row>
    <row r="4818" spans="1:11" x14ac:dyDescent="0.25">
      <c r="A4818" t="s">
        <v>20</v>
      </c>
      <c r="B4818">
        <v>961814</v>
      </c>
      <c r="C4818" t="s">
        <v>5371</v>
      </c>
      <c r="D4818">
        <v>1078.5</v>
      </c>
      <c r="E4818">
        <v>1076.1600000000001</v>
      </c>
      <c r="F4818">
        <v>1074.48</v>
      </c>
      <c r="G4818">
        <v>1072.3499999999999</v>
      </c>
      <c r="H4818">
        <v>1067.4000000000001</v>
      </c>
      <c r="I4818">
        <v>1067.18</v>
      </c>
      <c r="J4818">
        <v>1249.9000000000001</v>
      </c>
      <c r="K4818">
        <v>1044</v>
      </c>
    </row>
    <row r="4819" spans="1:11" x14ac:dyDescent="0.25">
      <c r="A4819" t="s">
        <v>20</v>
      </c>
      <c r="B4819">
        <v>961815</v>
      </c>
      <c r="C4819" t="s">
        <v>5372</v>
      </c>
      <c r="D4819">
        <v>1200</v>
      </c>
      <c r="E4819">
        <v>1214.58</v>
      </c>
      <c r="F4819">
        <v>1205.76</v>
      </c>
      <c r="G4819">
        <v>1196.75</v>
      </c>
      <c r="H4819">
        <v>1200.33</v>
      </c>
      <c r="I4819">
        <v>1232.6300000000001</v>
      </c>
      <c r="J4819">
        <v>1289.99</v>
      </c>
      <c r="K4819">
        <v>1140.0999999999999</v>
      </c>
    </row>
    <row r="4820" spans="1:11" x14ac:dyDescent="0.25">
      <c r="A4820" t="s">
        <v>20</v>
      </c>
      <c r="B4820">
        <v>961816</v>
      </c>
      <c r="C4820" t="s">
        <v>5373</v>
      </c>
      <c r="D4820">
        <v>1364</v>
      </c>
      <c r="E4820">
        <v>1359.87</v>
      </c>
      <c r="F4820">
        <v>1359.29</v>
      </c>
      <c r="G4820">
        <v>1357.85</v>
      </c>
      <c r="H4820">
        <v>1352.95</v>
      </c>
      <c r="I4820">
        <v>1355.52</v>
      </c>
      <c r="J4820">
        <v>1378</v>
      </c>
      <c r="K4820">
        <v>1315.01</v>
      </c>
    </row>
    <row r="4821" spans="1:11" x14ac:dyDescent="0.25">
      <c r="A4821" t="s">
        <v>20</v>
      </c>
      <c r="B4821">
        <v>961820</v>
      </c>
      <c r="C4821" t="s">
        <v>5374</v>
      </c>
      <c r="D4821">
        <v>1073</v>
      </c>
      <c r="E4821">
        <v>1071.6300000000001</v>
      </c>
      <c r="F4821">
        <v>1068.77</v>
      </c>
      <c r="G4821">
        <v>1063.7</v>
      </c>
      <c r="H4821">
        <v>1060.1400000000001</v>
      </c>
      <c r="I4821">
        <v>1094.79</v>
      </c>
      <c r="J4821">
        <v>1300</v>
      </c>
      <c r="K4821">
        <v>1002.6</v>
      </c>
    </row>
    <row r="4822" spans="1:11" x14ac:dyDescent="0.25">
      <c r="A4822" t="s">
        <v>20</v>
      </c>
      <c r="B4822">
        <v>961821</v>
      </c>
      <c r="C4822" t="s">
        <v>6084</v>
      </c>
      <c r="D4822">
        <v>1242</v>
      </c>
      <c r="E4822">
        <v>1230.56</v>
      </c>
      <c r="F4822">
        <v>1218.79</v>
      </c>
      <c r="G4822">
        <v>1206.31</v>
      </c>
      <c r="H4822">
        <v>1198.01</v>
      </c>
      <c r="I4822">
        <v>1221.29</v>
      </c>
      <c r="J4822">
        <v>1249.99</v>
      </c>
      <c r="K4822">
        <v>1102.5999999999999</v>
      </c>
    </row>
    <row r="4823" spans="1:11" x14ac:dyDescent="0.25">
      <c r="A4823" t="s">
        <v>20</v>
      </c>
      <c r="B4823">
        <v>961822</v>
      </c>
      <c r="C4823" t="s">
        <v>5375</v>
      </c>
      <c r="D4823">
        <v>1332</v>
      </c>
      <c r="E4823">
        <v>1331.56</v>
      </c>
      <c r="F4823">
        <v>1329.94</v>
      </c>
      <c r="G4823">
        <v>1327.07</v>
      </c>
      <c r="H4823">
        <v>1319.91</v>
      </c>
      <c r="I4823">
        <v>1329.91</v>
      </c>
      <c r="J4823">
        <v>1340</v>
      </c>
      <c r="K4823">
        <v>1270</v>
      </c>
    </row>
    <row r="4824" spans="1:11" x14ac:dyDescent="0.25">
      <c r="A4824" t="s">
        <v>20</v>
      </c>
      <c r="B4824">
        <v>961823</v>
      </c>
      <c r="C4824" t="s">
        <v>6603</v>
      </c>
      <c r="D4824">
        <v>1028.0999999999999</v>
      </c>
      <c r="E4824">
        <v>1091.99</v>
      </c>
      <c r="F4824">
        <v>1119.23</v>
      </c>
      <c r="G4824">
        <v>1135.02</v>
      </c>
      <c r="H4824">
        <v>1129.97</v>
      </c>
      <c r="I4824">
        <v>1062.5</v>
      </c>
    </row>
    <row r="4825" spans="1:11" x14ac:dyDescent="0.25">
      <c r="A4825" t="s">
        <v>20</v>
      </c>
      <c r="B4825">
        <v>961824</v>
      </c>
      <c r="C4825" t="s">
        <v>5932</v>
      </c>
      <c r="D4825">
        <v>1071</v>
      </c>
      <c r="E4825">
        <v>1078.57</v>
      </c>
      <c r="F4825">
        <v>1082.27</v>
      </c>
      <c r="G4825">
        <v>1084.19</v>
      </c>
      <c r="H4825">
        <v>1079.8800000000001</v>
      </c>
      <c r="I4825">
        <v>1105.52</v>
      </c>
      <c r="J4825">
        <v>1179.99</v>
      </c>
      <c r="K4825">
        <v>1013.4</v>
      </c>
    </row>
    <row r="4826" spans="1:11" x14ac:dyDescent="0.25">
      <c r="A4826" t="s">
        <v>20</v>
      </c>
      <c r="B4826">
        <v>961826</v>
      </c>
      <c r="C4826" t="s">
        <v>5376</v>
      </c>
      <c r="D4826">
        <v>1220</v>
      </c>
      <c r="E4826">
        <v>1214.6400000000001</v>
      </c>
      <c r="F4826">
        <v>1212.52</v>
      </c>
      <c r="G4826">
        <v>1210</v>
      </c>
      <c r="H4826">
        <v>1205.4100000000001</v>
      </c>
      <c r="I4826">
        <v>1213.4100000000001</v>
      </c>
      <c r="J4826">
        <v>1379</v>
      </c>
      <c r="K4826">
        <v>1183</v>
      </c>
    </row>
    <row r="4827" spans="1:11" x14ac:dyDescent="0.25">
      <c r="A4827" t="s">
        <v>20</v>
      </c>
      <c r="B4827">
        <v>961827</v>
      </c>
      <c r="C4827" t="s">
        <v>5933</v>
      </c>
      <c r="D4827">
        <v>1050.01</v>
      </c>
      <c r="E4827">
        <v>1060.83</v>
      </c>
      <c r="F4827">
        <v>1059.9100000000001</v>
      </c>
      <c r="G4827">
        <v>1062.5899999999999</v>
      </c>
      <c r="H4827">
        <v>1089.07</v>
      </c>
      <c r="I4827">
        <v>1104.43</v>
      </c>
      <c r="J4827">
        <v>1604.9</v>
      </c>
      <c r="K4827">
        <v>1014</v>
      </c>
    </row>
    <row r="4828" spans="1:11" x14ac:dyDescent="0.25">
      <c r="A4828" t="s">
        <v>20</v>
      </c>
      <c r="B4828">
        <v>961829</v>
      </c>
      <c r="C4828" t="s">
        <v>5377</v>
      </c>
      <c r="D4828">
        <v>1051.1300000000001</v>
      </c>
      <c r="E4828">
        <v>1053.0999999999999</v>
      </c>
      <c r="F4828">
        <v>1053</v>
      </c>
      <c r="G4828">
        <v>1051.28</v>
      </c>
      <c r="H4828">
        <v>1054.53</v>
      </c>
      <c r="I4828">
        <v>1102</v>
      </c>
      <c r="J4828">
        <v>1200</v>
      </c>
      <c r="K4828">
        <v>1011</v>
      </c>
    </row>
    <row r="4829" spans="1:11" x14ac:dyDescent="0.25">
      <c r="A4829" t="s">
        <v>20</v>
      </c>
      <c r="B4829">
        <v>961830</v>
      </c>
      <c r="C4829" t="s">
        <v>5378</v>
      </c>
      <c r="D4829">
        <v>1188</v>
      </c>
      <c r="E4829">
        <v>1182.9000000000001</v>
      </c>
      <c r="F4829">
        <v>1184.4100000000001</v>
      </c>
      <c r="G4829">
        <v>1186.6600000000001</v>
      </c>
      <c r="H4829">
        <v>1188.29</v>
      </c>
      <c r="I4829">
        <v>1213.33</v>
      </c>
      <c r="J4829">
        <v>1243.9000000000001</v>
      </c>
      <c r="K4829">
        <v>1143</v>
      </c>
    </row>
    <row r="4830" spans="1:11" x14ac:dyDescent="0.25">
      <c r="A4830" t="s">
        <v>20</v>
      </c>
      <c r="B4830">
        <v>961837</v>
      </c>
      <c r="C4830" t="s">
        <v>6085</v>
      </c>
      <c r="D4830">
        <v>1285.9000000000001</v>
      </c>
      <c r="E4830">
        <v>1138.3499999999999</v>
      </c>
      <c r="F4830">
        <v>1101.6300000000001</v>
      </c>
      <c r="G4830">
        <v>1085.31</v>
      </c>
      <c r="H4830">
        <v>1098.68</v>
      </c>
      <c r="I4830">
        <v>1117.54</v>
      </c>
      <c r="J4830">
        <v>1392.9</v>
      </c>
      <c r="K4830">
        <v>1020</v>
      </c>
    </row>
    <row r="4831" spans="1:11" x14ac:dyDescent="0.25">
      <c r="A4831" t="s">
        <v>20</v>
      </c>
      <c r="B4831">
        <v>961839</v>
      </c>
      <c r="C4831" t="s">
        <v>5379</v>
      </c>
      <c r="D4831">
        <v>1222.5</v>
      </c>
      <c r="E4831">
        <v>1225.75</v>
      </c>
      <c r="F4831">
        <v>1223.52</v>
      </c>
      <c r="G4831">
        <v>1219.46</v>
      </c>
      <c r="H4831">
        <v>1214.18</v>
      </c>
      <c r="I4831">
        <v>1214.02</v>
      </c>
      <c r="J4831">
        <v>1286.99</v>
      </c>
      <c r="K4831">
        <v>1171.0999999999999</v>
      </c>
    </row>
    <row r="4832" spans="1:11" x14ac:dyDescent="0.25">
      <c r="A4832" t="s">
        <v>20</v>
      </c>
      <c r="B4832">
        <v>961841</v>
      </c>
      <c r="C4832" t="s">
        <v>5380</v>
      </c>
      <c r="D4832">
        <v>1329.99</v>
      </c>
      <c r="E4832">
        <v>1320.81</v>
      </c>
      <c r="F4832">
        <v>1314.25</v>
      </c>
      <c r="G4832">
        <v>1317.1</v>
      </c>
      <c r="H4832">
        <v>1345.98</v>
      </c>
      <c r="I4832">
        <v>1357.85</v>
      </c>
      <c r="J4832">
        <v>1539</v>
      </c>
      <c r="K4832">
        <v>1236.5999999999999</v>
      </c>
    </row>
    <row r="4833" spans="1:11" x14ac:dyDescent="0.25">
      <c r="A4833" t="s">
        <v>20</v>
      </c>
      <c r="B4833">
        <v>961849</v>
      </c>
      <c r="C4833" t="s">
        <v>5934</v>
      </c>
      <c r="D4833">
        <v>1079.99</v>
      </c>
      <c r="E4833">
        <v>1054.1600000000001</v>
      </c>
      <c r="F4833">
        <v>1052.07</v>
      </c>
      <c r="G4833">
        <v>1054.82</v>
      </c>
      <c r="H4833">
        <v>1067.8699999999999</v>
      </c>
      <c r="I4833">
        <v>1101.6400000000001</v>
      </c>
      <c r="J4833">
        <v>1199</v>
      </c>
      <c r="K4833">
        <v>995</v>
      </c>
    </row>
    <row r="4834" spans="1:11" x14ac:dyDescent="0.25">
      <c r="A4834" t="s">
        <v>20</v>
      </c>
      <c r="B4834">
        <v>961851</v>
      </c>
      <c r="C4834" t="s">
        <v>5381</v>
      </c>
      <c r="D4834">
        <v>1184</v>
      </c>
      <c r="E4834">
        <v>1196.04</v>
      </c>
      <c r="F4834">
        <v>1197.22</v>
      </c>
      <c r="G4834">
        <v>1197.42</v>
      </c>
      <c r="H4834">
        <v>1197.1199999999999</v>
      </c>
      <c r="I4834">
        <v>1217.6199999999999</v>
      </c>
      <c r="J4834">
        <v>1209.49</v>
      </c>
      <c r="K4834">
        <v>1160</v>
      </c>
    </row>
    <row r="4835" spans="1:11" x14ac:dyDescent="0.25">
      <c r="A4835" t="s">
        <v>20</v>
      </c>
      <c r="B4835">
        <v>961863</v>
      </c>
      <c r="C4835" t="s">
        <v>5382</v>
      </c>
      <c r="D4835">
        <v>1201</v>
      </c>
      <c r="E4835">
        <v>1253.4100000000001</v>
      </c>
      <c r="F4835">
        <v>1259.1099999999999</v>
      </c>
      <c r="G4835">
        <v>1254.58</v>
      </c>
      <c r="H4835">
        <v>1241.8800000000001</v>
      </c>
      <c r="I4835">
        <v>1253.2</v>
      </c>
      <c r="J4835">
        <v>1284</v>
      </c>
      <c r="K4835">
        <v>1174.26</v>
      </c>
    </row>
    <row r="4836" spans="1:11" x14ac:dyDescent="0.25">
      <c r="A4836" t="s">
        <v>20</v>
      </c>
      <c r="B4836">
        <v>961875</v>
      </c>
      <c r="C4836" t="s">
        <v>6604</v>
      </c>
      <c r="D4836">
        <v>1202.0999999999999</v>
      </c>
      <c r="E4836">
        <v>1214.83</v>
      </c>
      <c r="F4836">
        <v>1216.1099999999999</v>
      </c>
      <c r="G4836">
        <v>1214.42</v>
      </c>
      <c r="H4836">
        <v>1216.19</v>
      </c>
      <c r="I4836">
        <v>1249.45</v>
      </c>
      <c r="J4836">
        <v>1287.5</v>
      </c>
      <c r="K4836">
        <v>1136.5999999999999</v>
      </c>
    </row>
    <row r="4837" spans="1:11" x14ac:dyDescent="0.25">
      <c r="A4837" t="s">
        <v>20</v>
      </c>
      <c r="B4837">
        <v>961879</v>
      </c>
      <c r="C4837" t="s">
        <v>6605</v>
      </c>
      <c r="D4837">
        <v>1000.6</v>
      </c>
      <c r="E4837">
        <v>1072</v>
      </c>
      <c r="F4837">
        <v>1090.5999999999999</v>
      </c>
      <c r="G4837">
        <v>1105.3800000000001</v>
      </c>
      <c r="H4837">
        <v>1100.54</v>
      </c>
      <c r="I4837">
        <v>1070.33</v>
      </c>
    </row>
    <row r="4838" spans="1:11" x14ac:dyDescent="0.25">
      <c r="A4838" t="s">
        <v>20</v>
      </c>
      <c r="B4838">
        <v>961885</v>
      </c>
      <c r="C4838" t="s">
        <v>5383</v>
      </c>
      <c r="D4838">
        <v>1248</v>
      </c>
      <c r="E4838">
        <v>1221.3399999999999</v>
      </c>
      <c r="F4838">
        <v>1215.82</v>
      </c>
      <c r="G4838">
        <v>1212.47</v>
      </c>
      <c r="H4838">
        <v>1215.6400000000001</v>
      </c>
      <c r="I4838">
        <v>1249.1400000000001</v>
      </c>
      <c r="J4838">
        <v>1439.9</v>
      </c>
      <c r="K4838">
        <v>1167</v>
      </c>
    </row>
    <row r="4839" spans="1:11" x14ac:dyDescent="0.25">
      <c r="A4839" t="s">
        <v>20</v>
      </c>
      <c r="B4839">
        <v>961893</v>
      </c>
      <c r="C4839" t="s">
        <v>5384</v>
      </c>
      <c r="D4839">
        <v>1060</v>
      </c>
      <c r="E4839">
        <v>1055.56</v>
      </c>
      <c r="F4839">
        <v>1050.6400000000001</v>
      </c>
      <c r="G4839">
        <v>1046.49</v>
      </c>
      <c r="H4839">
        <v>1047.06</v>
      </c>
      <c r="I4839">
        <v>1081.21</v>
      </c>
      <c r="J4839">
        <v>1219.7</v>
      </c>
      <c r="K4839">
        <v>1011</v>
      </c>
    </row>
    <row r="4840" spans="1:11" x14ac:dyDescent="0.25">
      <c r="A4840" t="s">
        <v>20</v>
      </c>
      <c r="B4840">
        <v>961895</v>
      </c>
      <c r="C4840" t="s">
        <v>5385</v>
      </c>
      <c r="D4840">
        <v>1242</v>
      </c>
      <c r="E4840">
        <v>1227.75</v>
      </c>
      <c r="F4840">
        <v>1220.6300000000001</v>
      </c>
      <c r="G4840">
        <v>1214.1500000000001</v>
      </c>
      <c r="H4840">
        <v>1204.1300000000001</v>
      </c>
      <c r="I4840">
        <v>1205.8499999999999</v>
      </c>
      <c r="J4840">
        <v>1300</v>
      </c>
      <c r="K4840">
        <v>1150.5</v>
      </c>
    </row>
    <row r="4841" spans="1:11" x14ac:dyDescent="0.25">
      <c r="A4841" t="s">
        <v>20</v>
      </c>
      <c r="B4841">
        <v>961897</v>
      </c>
      <c r="C4841" t="s">
        <v>5386</v>
      </c>
      <c r="D4841">
        <v>1324.99</v>
      </c>
      <c r="E4841">
        <v>1302.44</v>
      </c>
      <c r="F4841">
        <v>1295.01</v>
      </c>
      <c r="G4841">
        <v>1290.49</v>
      </c>
      <c r="H4841">
        <v>1295.48</v>
      </c>
      <c r="I4841">
        <v>1329.54</v>
      </c>
      <c r="J4841">
        <v>1369.58</v>
      </c>
      <c r="K4841">
        <v>1213.04</v>
      </c>
    </row>
    <row r="4842" spans="1:11" x14ac:dyDescent="0.25">
      <c r="A4842" t="s">
        <v>20</v>
      </c>
      <c r="B4842">
        <v>961906</v>
      </c>
      <c r="C4842" t="s">
        <v>6606</v>
      </c>
      <c r="D4842">
        <v>1129.9000000000001</v>
      </c>
      <c r="E4842">
        <v>1100.6300000000001</v>
      </c>
      <c r="F4842">
        <v>1095.23</v>
      </c>
      <c r="G4842">
        <v>1091.1400000000001</v>
      </c>
      <c r="H4842">
        <v>1085.53</v>
      </c>
      <c r="I4842">
        <v>1099.79</v>
      </c>
      <c r="J4842">
        <v>1131</v>
      </c>
      <c r="K4842">
        <v>1020.1</v>
      </c>
    </row>
    <row r="4843" spans="1:11" x14ac:dyDescent="0.25">
      <c r="A4843" t="s">
        <v>20</v>
      </c>
      <c r="B4843">
        <v>961908</v>
      </c>
      <c r="C4843" t="s">
        <v>5935</v>
      </c>
      <c r="D4843">
        <v>1120</v>
      </c>
      <c r="E4843">
        <v>1112.3499999999999</v>
      </c>
      <c r="F4843">
        <v>1119.43</v>
      </c>
      <c r="G4843">
        <v>1135.8599999999999</v>
      </c>
      <c r="H4843">
        <v>1162.22</v>
      </c>
      <c r="I4843">
        <v>1141.52</v>
      </c>
      <c r="J4843">
        <v>1300</v>
      </c>
      <c r="K4843">
        <v>1055</v>
      </c>
    </row>
    <row r="4844" spans="1:11" x14ac:dyDescent="0.25">
      <c r="A4844" t="s">
        <v>20</v>
      </c>
      <c r="B4844">
        <v>961910</v>
      </c>
      <c r="C4844" t="s">
        <v>6607</v>
      </c>
      <c r="D4844">
        <v>1224.7</v>
      </c>
      <c r="E4844">
        <v>1202.93</v>
      </c>
      <c r="F4844">
        <v>1202.94</v>
      </c>
      <c r="G4844">
        <v>1211.56</v>
      </c>
      <c r="H4844">
        <v>1224.19</v>
      </c>
      <c r="I4844">
        <v>1252.49</v>
      </c>
      <c r="J4844">
        <v>1330</v>
      </c>
      <c r="K4844">
        <v>1171</v>
      </c>
    </row>
    <row r="4845" spans="1:11" x14ac:dyDescent="0.25">
      <c r="A4845" t="s">
        <v>20</v>
      </c>
      <c r="B4845">
        <v>961917</v>
      </c>
      <c r="C4845" t="s">
        <v>5387</v>
      </c>
      <c r="D4845">
        <v>1190.0999999999999</v>
      </c>
      <c r="E4845">
        <v>1138.6199999999999</v>
      </c>
      <c r="F4845">
        <v>1075.81</v>
      </c>
      <c r="G4845">
        <v>1000.4</v>
      </c>
      <c r="H4845">
        <v>898.76</v>
      </c>
      <c r="I4845">
        <v>733.12</v>
      </c>
      <c r="J4845">
        <v>1299.9000000000001</v>
      </c>
      <c r="K4845">
        <v>612.20000000000005</v>
      </c>
    </row>
    <row r="4846" spans="1:11" x14ac:dyDescent="0.25">
      <c r="A4846" t="s">
        <v>20</v>
      </c>
      <c r="B4846">
        <v>972655</v>
      </c>
      <c r="C4846" t="s">
        <v>5388</v>
      </c>
      <c r="D4846">
        <v>33895.449999999997</v>
      </c>
      <c r="E4846">
        <v>33677.480000000003</v>
      </c>
      <c r="F4846">
        <v>33566.639999999999</v>
      </c>
      <c r="G4846">
        <v>33472.03</v>
      </c>
      <c r="H4846">
        <v>33337.75</v>
      </c>
      <c r="I4846">
        <v>32326.62</v>
      </c>
      <c r="J4846">
        <v>34300</v>
      </c>
      <c r="K4846">
        <v>32375</v>
      </c>
    </row>
    <row r="4847" spans="1:11" x14ac:dyDescent="0.25">
      <c r="A4847" t="s">
        <v>20</v>
      </c>
      <c r="B4847">
        <v>972657</v>
      </c>
      <c r="C4847" t="s">
        <v>5389</v>
      </c>
      <c r="D4847">
        <v>10380</v>
      </c>
      <c r="E4847">
        <v>10371.700000000001</v>
      </c>
      <c r="F4847">
        <v>10355.6</v>
      </c>
      <c r="G4847">
        <v>10334.780000000001</v>
      </c>
      <c r="H4847">
        <v>10367.870000000001</v>
      </c>
      <c r="I4847">
        <v>10651.03</v>
      </c>
      <c r="J4847">
        <v>11250</v>
      </c>
      <c r="K4847">
        <v>10051</v>
      </c>
    </row>
    <row r="4848" spans="1:11" x14ac:dyDescent="0.25">
      <c r="A4848" t="s">
        <v>20</v>
      </c>
      <c r="B4848">
        <v>972691</v>
      </c>
      <c r="C4848" t="s">
        <v>5390</v>
      </c>
      <c r="D4848">
        <v>10305</v>
      </c>
      <c r="E4848">
        <v>10308.030000000001</v>
      </c>
      <c r="F4848">
        <v>10454.790000000001</v>
      </c>
      <c r="G4848">
        <v>10625.86</v>
      </c>
      <c r="H4848">
        <v>10683.42</v>
      </c>
      <c r="I4848">
        <v>10583.38</v>
      </c>
      <c r="J4848">
        <v>11146</v>
      </c>
      <c r="K4848">
        <v>9995</v>
      </c>
    </row>
    <row r="4849" spans="1:11" x14ac:dyDescent="0.25">
      <c r="A4849" t="s">
        <v>20</v>
      </c>
      <c r="B4849">
        <v>972715</v>
      </c>
      <c r="C4849" t="s">
        <v>5391</v>
      </c>
      <c r="D4849">
        <v>13250.01</v>
      </c>
      <c r="E4849">
        <v>13228.61</v>
      </c>
      <c r="F4849">
        <v>13213.26</v>
      </c>
      <c r="G4849">
        <v>13195.05</v>
      </c>
      <c r="H4849">
        <v>13110.55</v>
      </c>
      <c r="I4849">
        <v>12679.38</v>
      </c>
      <c r="J4849">
        <v>13300</v>
      </c>
      <c r="K4849">
        <v>11501</v>
      </c>
    </row>
    <row r="4850" spans="1:11" x14ac:dyDescent="0.25">
      <c r="A4850" t="s">
        <v>20</v>
      </c>
      <c r="B4850">
        <v>972716</v>
      </c>
      <c r="C4850" t="s">
        <v>5602</v>
      </c>
      <c r="D4850">
        <v>5110</v>
      </c>
      <c r="E4850">
        <v>5010.8100000000004</v>
      </c>
      <c r="F4850">
        <v>4981</v>
      </c>
      <c r="G4850">
        <v>4995.71</v>
      </c>
      <c r="H4850">
        <v>5055.7700000000004</v>
      </c>
      <c r="I4850">
        <v>5087.75</v>
      </c>
      <c r="J4850">
        <v>5754</v>
      </c>
      <c r="K4850">
        <v>4501</v>
      </c>
    </row>
    <row r="4851" spans="1:11" x14ac:dyDescent="0.25">
      <c r="A4851" t="s">
        <v>20</v>
      </c>
      <c r="B4851">
        <v>972719</v>
      </c>
      <c r="C4851" t="s">
        <v>5392</v>
      </c>
      <c r="D4851">
        <v>12580.12</v>
      </c>
      <c r="E4851">
        <v>12504.85</v>
      </c>
      <c r="F4851">
        <v>12468.54</v>
      </c>
      <c r="G4851">
        <v>12448.73</v>
      </c>
      <c r="H4851">
        <v>12405.35</v>
      </c>
      <c r="I4851">
        <v>11989.96</v>
      </c>
      <c r="J4851">
        <v>12748</v>
      </c>
      <c r="K4851">
        <v>11008.62</v>
      </c>
    </row>
    <row r="4852" spans="1:11" x14ac:dyDescent="0.25">
      <c r="A4852" t="s">
        <v>20</v>
      </c>
      <c r="B4852">
        <v>972720</v>
      </c>
      <c r="C4852" t="s">
        <v>6086</v>
      </c>
      <c r="D4852">
        <v>5200</v>
      </c>
      <c r="E4852">
        <v>5102.1099999999997</v>
      </c>
      <c r="F4852">
        <v>5079.67</v>
      </c>
      <c r="G4852">
        <v>5062.42</v>
      </c>
      <c r="H4852">
        <v>5069.43</v>
      </c>
      <c r="I4852">
        <v>5071.1099999999997</v>
      </c>
      <c r="J4852">
        <v>5450</v>
      </c>
      <c r="K4852">
        <v>4656</v>
      </c>
    </row>
    <row r="4853" spans="1:11" x14ac:dyDescent="0.25">
      <c r="A4853" t="s">
        <v>20</v>
      </c>
      <c r="B4853">
        <v>972721</v>
      </c>
      <c r="C4853" t="s">
        <v>5393</v>
      </c>
      <c r="D4853">
        <v>12227.27</v>
      </c>
      <c r="E4853">
        <v>12303.33</v>
      </c>
      <c r="F4853">
        <v>12276.35</v>
      </c>
      <c r="G4853">
        <v>12243.32</v>
      </c>
      <c r="H4853">
        <v>12145.44</v>
      </c>
      <c r="I4853">
        <v>11527.8</v>
      </c>
      <c r="J4853">
        <v>12649.89</v>
      </c>
      <c r="K4853">
        <v>10700.18</v>
      </c>
    </row>
    <row r="4854" spans="1:11" x14ac:dyDescent="0.25">
      <c r="A4854" t="s">
        <v>20</v>
      </c>
      <c r="B4854">
        <v>972771</v>
      </c>
      <c r="C4854" t="s">
        <v>6087</v>
      </c>
      <c r="D4854">
        <v>25015</v>
      </c>
      <c r="E4854">
        <v>25431.06</v>
      </c>
      <c r="F4854">
        <v>25518.66</v>
      </c>
      <c r="G4854">
        <v>25536.54</v>
      </c>
      <c r="H4854">
        <v>25542.82</v>
      </c>
      <c r="I4854">
        <v>25967.37</v>
      </c>
      <c r="J4854">
        <v>27200</v>
      </c>
      <c r="K4854">
        <v>21100</v>
      </c>
    </row>
    <row r="4855" spans="1:11" x14ac:dyDescent="0.25">
      <c r="A4855" t="s">
        <v>20</v>
      </c>
      <c r="B4855">
        <v>972772</v>
      </c>
      <c r="C4855" t="s">
        <v>5936</v>
      </c>
      <c r="D4855">
        <v>25001</v>
      </c>
      <c r="E4855">
        <v>25373.14</v>
      </c>
      <c r="F4855">
        <v>25570.54</v>
      </c>
      <c r="G4855">
        <v>25613.18</v>
      </c>
      <c r="H4855">
        <v>25507.64</v>
      </c>
      <c r="I4855">
        <v>25243.52</v>
      </c>
      <c r="J4855">
        <v>27770</v>
      </c>
      <c r="K4855">
        <v>23500</v>
      </c>
    </row>
    <row r="4856" spans="1:11" x14ac:dyDescent="0.25">
      <c r="A4856" t="s">
        <v>20</v>
      </c>
      <c r="B4856">
        <v>972773</v>
      </c>
      <c r="C4856" t="s">
        <v>5937</v>
      </c>
      <c r="D4856">
        <v>25200</v>
      </c>
      <c r="E4856">
        <v>25845.71</v>
      </c>
      <c r="F4856">
        <v>25976.48</v>
      </c>
      <c r="G4856">
        <v>25785.360000000001</v>
      </c>
      <c r="H4856">
        <v>25425.13</v>
      </c>
      <c r="I4856">
        <v>23688.58</v>
      </c>
      <c r="J4856">
        <v>27978.76</v>
      </c>
      <c r="K4856">
        <v>20500</v>
      </c>
    </row>
    <row r="4857" spans="1:11" x14ac:dyDescent="0.25">
      <c r="A4857" t="s">
        <v>20</v>
      </c>
      <c r="B4857">
        <v>972893</v>
      </c>
      <c r="C4857" t="s">
        <v>5394</v>
      </c>
      <c r="D4857">
        <v>13000</v>
      </c>
      <c r="E4857">
        <v>13039.89</v>
      </c>
      <c r="F4857">
        <v>13042.84</v>
      </c>
      <c r="G4857">
        <v>12996.64</v>
      </c>
      <c r="H4857">
        <v>12764.8</v>
      </c>
      <c r="I4857">
        <v>11154.65</v>
      </c>
      <c r="J4857">
        <v>13800</v>
      </c>
      <c r="K4857">
        <v>10550</v>
      </c>
    </row>
    <row r="4858" spans="1:11" x14ac:dyDescent="0.25">
      <c r="A4858" t="s">
        <v>20</v>
      </c>
      <c r="B4858">
        <v>973118</v>
      </c>
      <c r="C4858" t="s">
        <v>6608</v>
      </c>
      <c r="D4858">
        <v>101900</v>
      </c>
      <c r="E4858">
        <v>101445.14</v>
      </c>
      <c r="F4858">
        <v>102084.18</v>
      </c>
      <c r="G4858">
        <v>103146.49</v>
      </c>
      <c r="H4858">
        <v>104277.09</v>
      </c>
      <c r="I4858">
        <v>104241.45</v>
      </c>
    </row>
    <row r="4859" spans="1:11" x14ac:dyDescent="0.25">
      <c r="A4859" t="s">
        <v>20</v>
      </c>
      <c r="B4859">
        <v>973232</v>
      </c>
      <c r="C4859" t="s">
        <v>6609</v>
      </c>
      <c r="D4859">
        <v>1041000</v>
      </c>
      <c r="E4859">
        <v>1028659.06</v>
      </c>
      <c r="F4859">
        <v>1027620.81</v>
      </c>
      <c r="G4859">
        <v>1029428.5</v>
      </c>
      <c r="H4859">
        <v>1038247.38</v>
      </c>
      <c r="I4859">
        <v>1034131.38</v>
      </c>
      <c r="J4859">
        <v>1120000</v>
      </c>
      <c r="K4859">
        <v>999999</v>
      </c>
    </row>
    <row r="4860" spans="1:11" x14ac:dyDescent="0.25">
      <c r="A4860" t="s">
        <v>20</v>
      </c>
      <c r="B4860">
        <v>973491</v>
      </c>
      <c r="C4860" t="s">
        <v>5395</v>
      </c>
      <c r="D4860">
        <v>777.93</v>
      </c>
      <c r="E4860">
        <v>778.04</v>
      </c>
      <c r="F4860">
        <v>777.87</v>
      </c>
      <c r="G4860">
        <v>777.68</v>
      </c>
      <c r="H4860">
        <v>782.55</v>
      </c>
      <c r="I4860">
        <v>799.11</v>
      </c>
      <c r="J4860">
        <v>824.95</v>
      </c>
      <c r="K4860">
        <v>768.51</v>
      </c>
    </row>
    <row r="4861" spans="1:11" x14ac:dyDescent="0.25">
      <c r="A4861" t="s">
        <v>20</v>
      </c>
      <c r="B4861">
        <v>973721</v>
      </c>
      <c r="C4861" t="s">
        <v>6610</v>
      </c>
      <c r="D4861">
        <v>960000</v>
      </c>
      <c r="E4861">
        <v>978207.44</v>
      </c>
      <c r="F4861">
        <v>984966.06</v>
      </c>
      <c r="G4861">
        <v>989153.81</v>
      </c>
      <c r="H4861">
        <v>991976</v>
      </c>
      <c r="I4861">
        <v>993482.81</v>
      </c>
    </row>
    <row r="4862" spans="1:11" x14ac:dyDescent="0.25">
      <c r="A4862" t="s">
        <v>20</v>
      </c>
      <c r="B4862">
        <v>973743</v>
      </c>
      <c r="C4862" t="s">
        <v>5938</v>
      </c>
      <c r="D4862">
        <v>10528432</v>
      </c>
      <c r="E4862">
        <v>10528432</v>
      </c>
      <c r="F4862">
        <v>10528432</v>
      </c>
      <c r="G4862">
        <v>10528432</v>
      </c>
      <c r="H4862">
        <v>10528432</v>
      </c>
      <c r="I4862">
        <v>10528432</v>
      </c>
    </row>
    <row r="4863" spans="1:11" x14ac:dyDescent="0.25">
      <c r="A4863" t="s">
        <v>20</v>
      </c>
      <c r="B4863">
        <v>973876</v>
      </c>
      <c r="C4863" t="s">
        <v>6088</v>
      </c>
      <c r="D4863">
        <v>1030000</v>
      </c>
      <c r="E4863">
        <v>1032998.88</v>
      </c>
      <c r="F4863">
        <v>1033952.56</v>
      </c>
      <c r="G4863">
        <v>1031399.56</v>
      </c>
      <c r="H4863">
        <v>1027310.38</v>
      </c>
      <c r="I4863">
        <v>1033193.63</v>
      </c>
      <c r="J4863">
        <v>1052000</v>
      </c>
      <c r="K4863">
        <v>977777</v>
      </c>
    </row>
    <row r="4864" spans="1:11" x14ac:dyDescent="0.25">
      <c r="A4864" t="s">
        <v>20</v>
      </c>
      <c r="B4864">
        <v>973877</v>
      </c>
      <c r="C4864" t="s">
        <v>6089</v>
      </c>
      <c r="D4864">
        <v>1016900</v>
      </c>
      <c r="E4864">
        <v>1014849.75</v>
      </c>
      <c r="F4864">
        <v>1015023.13</v>
      </c>
      <c r="G4864">
        <v>1015318.94</v>
      </c>
      <c r="H4864">
        <v>1017364.94</v>
      </c>
      <c r="I4864">
        <v>1021606.13</v>
      </c>
    </row>
    <row r="4865" spans="1:11" x14ac:dyDescent="0.25">
      <c r="A4865" t="s">
        <v>20</v>
      </c>
      <c r="B4865">
        <v>973878</v>
      </c>
      <c r="C4865" t="s">
        <v>5939</v>
      </c>
      <c r="D4865">
        <v>1021222</v>
      </c>
      <c r="E4865">
        <v>1031471.56</v>
      </c>
      <c r="F4865">
        <v>1035590</v>
      </c>
      <c r="G4865">
        <v>1038508.63</v>
      </c>
      <c r="H4865">
        <v>1036064.38</v>
      </c>
      <c r="I4865">
        <v>1035504.81</v>
      </c>
      <c r="J4865">
        <v>1057000</v>
      </c>
      <c r="K4865">
        <v>976112</v>
      </c>
    </row>
    <row r="4866" spans="1:11" x14ac:dyDescent="0.25">
      <c r="A4866" t="s">
        <v>20</v>
      </c>
      <c r="B4866">
        <v>973879</v>
      </c>
      <c r="C4866" t="s">
        <v>6090</v>
      </c>
      <c r="D4866">
        <v>1029000</v>
      </c>
      <c r="E4866">
        <v>1021036.75</v>
      </c>
      <c r="F4866">
        <v>1019533.88</v>
      </c>
      <c r="G4866">
        <v>1018538.5</v>
      </c>
      <c r="H4866">
        <v>1018138.13</v>
      </c>
      <c r="I4866">
        <v>1023759.75</v>
      </c>
    </row>
    <row r="4867" spans="1:11" x14ac:dyDescent="0.25">
      <c r="A4867" t="s">
        <v>20</v>
      </c>
      <c r="B4867">
        <v>973881</v>
      </c>
      <c r="C4867" t="s">
        <v>5940</v>
      </c>
      <c r="D4867">
        <v>1035000</v>
      </c>
      <c r="E4867">
        <v>1042436.31</v>
      </c>
      <c r="F4867">
        <v>1043772.06</v>
      </c>
      <c r="G4867">
        <v>1044828.06</v>
      </c>
      <c r="H4867">
        <v>1041880.25</v>
      </c>
      <c r="I4867">
        <v>1040503.19</v>
      </c>
      <c r="J4867">
        <v>1068000</v>
      </c>
      <c r="K4867">
        <v>1003500</v>
      </c>
    </row>
    <row r="4868" spans="1:11" x14ac:dyDescent="0.25">
      <c r="A4868" t="s">
        <v>20</v>
      </c>
      <c r="B4868">
        <v>973883</v>
      </c>
      <c r="C4868" t="s">
        <v>6611</v>
      </c>
      <c r="D4868">
        <v>1062000</v>
      </c>
      <c r="E4868">
        <v>1056050.75</v>
      </c>
      <c r="F4868">
        <v>1052661.1299999999</v>
      </c>
      <c r="G4868">
        <v>1049174.5</v>
      </c>
      <c r="H4868">
        <v>1042139.88</v>
      </c>
      <c r="I4868">
        <v>1042414.06</v>
      </c>
      <c r="J4868">
        <v>1070000</v>
      </c>
      <c r="K4868">
        <v>1000000</v>
      </c>
    </row>
    <row r="4869" spans="1:11" x14ac:dyDescent="0.25">
      <c r="A4869" t="s">
        <v>20</v>
      </c>
      <c r="B4869">
        <v>974132</v>
      </c>
      <c r="C4869" t="s">
        <v>5941</v>
      </c>
      <c r="D4869">
        <v>1011627</v>
      </c>
      <c r="E4869">
        <v>1022015</v>
      </c>
      <c r="F4869">
        <v>1027273.38</v>
      </c>
      <c r="G4869">
        <v>1030760</v>
      </c>
      <c r="H4869">
        <v>1033202.81</v>
      </c>
      <c r="I4869">
        <v>1034537.19</v>
      </c>
    </row>
    <row r="4870" spans="1:11" x14ac:dyDescent="0.25">
      <c r="A4870" t="s">
        <v>20</v>
      </c>
      <c r="B4870">
        <v>974274</v>
      </c>
      <c r="C4870" t="s">
        <v>5396</v>
      </c>
      <c r="D4870">
        <v>1118686</v>
      </c>
      <c r="E4870">
        <v>1117060.1299999999</v>
      </c>
      <c r="F4870">
        <v>1113726.25</v>
      </c>
      <c r="G4870">
        <v>1104421.6299999999</v>
      </c>
      <c r="H4870">
        <v>1076076.8799999999</v>
      </c>
      <c r="I4870">
        <v>1029131.06</v>
      </c>
    </row>
    <row r="4871" spans="1:11" x14ac:dyDescent="0.25">
      <c r="A4871" t="s">
        <v>20</v>
      </c>
      <c r="B4871">
        <v>974282</v>
      </c>
      <c r="C4871" t="s">
        <v>6091</v>
      </c>
      <c r="D4871">
        <v>1028700</v>
      </c>
      <c r="E4871">
        <v>1025935.56</v>
      </c>
      <c r="F4871">
        <v>1024338.94</v>
      </c>
      <c r="G4871">
        <v>1023622.88</v>
      </c>
      <c r="H4871">
        <v>1021928.56</v>
      </c>
      <c r="I4871">
        <v>1018729.69</v>
      </c>
    </row>
    <row r="4872" spans="1:11" x14ac:dyDescent="0.25">
      <c r="A4872" t="s">
        <v>20</v>
      </c>
      <c r="B4872">
        <v>974283</v>
      </c>
      <c r="C4872" t="s">
        <v>6092</v>
      </c>
      <c r="D4872">
        <v>1036000</v>
      </c>
      <c r="E4872">
        <v>1028405.94</v>
      </c>
      <c r="F4872">
        <v>1027182.44</v>
      </c>
      <c r="G4872">
        <v>1025459.19</v>
      </c>
      <c r="H4872">
        <v>1023227.63</v>
      </c>
      <c r="I4872">
        <v>1021163.81</v>
      </c>
    </row>
    <row r="4873" spans="1:11" x14ac:dyDescent="0.25">
      <c r="A4873" t="s">
        <v>20</v>
      </c>
      <c r="B4873">
        <v>974285</v>
      </c>
      <c r="C4873" t="s">
        <v>6093</v>
      </c>
      <c r="D4873">
        <v>1060332.75</v>
      </c>
      <c r="E4873">
        <v>1050915.5</v>
      </c>
      <c r="F4873">
        <v>1049837.75</v>
      </c>
      <c r="G4873">
        <v>1046422.06</v>
      </c>
      <c r="H4873">
        <v>1037294.56</v>
      </c>
      <c r="I4873">
        <v>1025840.06</v>
      </c>
    </row>
    <row r="4874" spans="1:11" x14ac:dyDescent="0.25">
      <c r="A4874" t="s">
        <v>20</v>
      </c>
      <c r="B4874">
        <v>974287</v>
      </c>
      <c r="C4874" t="s">
        <v>5942</v>
      </c>
      <c r="D4874">
        <v>1038666</v>
      </c>
      <c r="E4874">
        <v>1053246.6299999999</v>
      </c>
      <c r="F4874">
        <v>1057922.8799999999</v>
      </c>
      <c r="G4874">
        <v>1058399.8799999999</v>
      </c>
      <c r="H4874">
        <v>1049340.6299999999</v>
      </c>
      <c r="I4874">
        <v>1032755.38</v>
      </c>
    </row>
    <row r="4875" spans="1:11" x14ac:dyDescent="0.25">
      <c r="A4875" t="s">
        <v>20</v>
      </c>
      <c r="B4875">
        <v>974288</v>
      </c>
      <c r="C4875" t="s">
        <v>5397</v>
      </c>
      <c r="D4875">
        <v>1095000</v>
      </c>
      <c r="E4875">
        <v>1077843.1299999999</v>
      </c>
      <c r="F4875">
        <v>1070641.25</v>
      </c>
      <c r="G4875">
        <v>1066753.6299999999</v>
      </c>
      <c r="H4875">
        <v>1059751.1299999999</v>
      </c>
      <c r="I4875">
        <v>1040728.5</v>
      </c>
      <c r="J4875">
        <v>1095000</v>
      </c>
      <c r="K4875">
        <v>1013953</v>
      </c>
    </row>
    <row r="4876" spans="1:11" x14ac:dyDescent="0.25">
      <c r="A4876" t="s">
        <v>20</v>
      </c>
      <c r="B4876">
        <v>974319</v>
      </c>
      <c r="C4876" t="s">
        <v>6612</v>
      </c>
      <c r="D4876">
        <v>1116027</v>
      </c>
      <c r="E4876">
        <v>1059225</v>
      </c>
      <c r="F4876">
        <v>1035828.63</v>
      </c>
      <c r="G4876">
        <v>1020341.63</v>
      </c>
      <c r="H4876">
        <v>1009376.31</v>
      </c>
      <c r="I4876">
        <v>1003319.5</v>
      </c>
    </row>
    <row r="4877" spans="1:11" x14ac:dyDescent="0.25">
      <c r="A4877" t="s">
        <v>20</v>
      </c>
      <c r="B4877">
        <v>974320</v>
      </c>
      <c r="C4877" t="s">
        <v>6613</v>
      </c>
      <c r="D4877">
        <v>995973</v>
      </c>
      <c r="E4877">
        <v>997899.56</v>
      </c>
      <c r="F4877">
        <v>998557.44</v>
      </c>
      <c r="G4877">
        <v>999468.75</v>
      </c>
      <c r="H4877">
        <v>1000374.13</v>
      </c>
      <c r="I4877">
        <v>1000944.63</v>
      </c>
    </row>
    <row r="4878" spans="1:11" x14ac:dyDescent="0.25">
      <c r="A4878" t="s">
        <v>20</v>
      </c>
      <c r="B4878">
        <v>974450</v>
      </c>
      <c r="C4878" t="s">
        <v>6614</v>
      </c>
      <c r="D4878">
        <v>1025000</v>
      </c>
      <c r="E4878">
        <v>1021571.44</v>
      </c>
      <c r="F4878">
        <v>1018811.25</v>
      </c>
      <c r="G4878">
        <v>1016340.5</v>
      </c>
      <c r="H4878">
        <v>1014210.81</v>
      </c>
      <c r="I4878">
        <v>1012887.31</v>
      </c>
    </row>
    <row r="4879" spans="1:11" x14ac:dyDescent="0.25">
      <c r="A4879" t="s">
        <v>20</v>
      </c>
      <c r="B4879">
        <v>974452</v>
      </c>
      <c r="C4879" t="s">
        <v>5398</v>
      </c>
      <c r="D4879">
        <v>1068500</v>
      </c>
      <c r="E4879">
        <v>1037174.13</v>
      </c>
      <c r="F4879">
        <v>1027662.88</v>
      </c>
      <c r="G4879">
        <v>1021085.94</v>
      </c>
      <c r="H4879">
        <v>1015552.38</v>
      </c>
      <c r="I4879">
        <v>1011627.81</v>
      </c>
    </row>
    <row r="4880" spans="1:11" x14ac:dyDescent="0.25">
      <c r="A4880" t="s">
        <v>20</v>
      </c>
      <c r="B4880">
        <v>974520</v>
      </c>
      <c r="C4880" t="s">
        <v>5399</v>
      </c>
      <c r="D4880">
        <v>100283.73</v>
      </c>
      <c r="E4880">
        <v>100522.11</v>
      </c>
      <c r="F4880">
        <v>100897.17</v>
      </c>
      <c r="G4880">
        <v>101172.2</v>
      </c>
      <c r="H4880">
        <v>101032.2</v>
      </c>
      <c r="I4880">
        <v>100565.22</v>
      </c>
    </row>
    <row r="4881" spans="1:11" x14ac:dyDescent="0.25">
      <c r="A4881" t="s">
        <v>20</v>
      </c>
      <c r="B4881">
        <v>974561</v>
      </c>
      <c r="C4881" t="s">
        <v>5400</v>
      </c>
      <c r="D4881">
        <v>100888</v>
      </c>
      <c r="E4881">
        <v>100672.12</v>
      </c>
      <c r="F4881">
        <v>100605.43</v>
      </c>
      <c r="G4881">
        <v>100584.57</v>
      </c>
      <c r="H4881">
        <v>100619.99</v>
      </c>
      <c r="I4881">
        <v>100659.7</v>
      </c>
      <c r="J4881">
        <v>101555</v>
      </c>
      <c r="K4881">
        <v>85005</v>
      </c>
    </row>
    <row r="4882" spans="1:11" x14ac:dyDescent="0.25">
      <c r="A4882" t="s">
        <v>20</v>
      </c>
      <c r="B4882">
        <v>974595</v>
      </c>
      <c r="C4882" t="s">
        <v>5943</v>
      </c>
      <c r="D4882">
        <v>100501</v>
      </c>
      <c r="E4882">
        <v>102438.89</v>
      </c>
      <c r="F4882">
        <v>103018.63</v>
      </c>
      <c r="G4882">
        <v>103076.34</v>
      </c>
      <c r="H4882">
        <v>102267.93</v>
      </c>
      <c r="I4882">
        <v>100970.05</v>
      </c>
    </row>
    <row r="4883" spans="1:11" x14ac:dyDescent="0.25">
      <c r="A4883" t="s">
        <v>20</v>
      </c>
      <c r="B4883">
        <v>974634</v>
      </c>
      <c r="C4883" t="s">
        <v>5401</v>
      </c>
      <c r="D4883">
        <v>102700</v>
      </c>
      <c r="E4883">
        <v>99427.74</v>
      </c>
      <c r="F4883">
        <v>98730.93</v>
      </c>
      <c r="G4883">
        <v>98466.27</v>
      </c>
      <c r="H4883">
        <v>99018.53</v>
      </c>
      <c r="I4883">
        <v>99906.09</v>
      </c>
    </row>
    <row r="4884" spans="1:11" x14ac:dyDescent="0.25">
      <c r="A4884" t="s">
        <v>20</v>
      </c>
      <c r="B4884">
        <v>974635</v>
      </c>
      <c r="C4884" t="s">
        <v>5944</v>
      </c>
      <c r="D4884">
        <v>100009.9</v>
      </c>
      <c r="E4884">
        <v>101646.52</v>
      </c>
      <c r="F4884">
        <v>102029.16</v>
      </c>
      <c r="G4884">
        <v>102043.37</v>
      </c>
      <c r="H4884">
        <v>101971.48</v>
      </c>
      <c r="I4884">
        <v>101147.99</v>
      </c>
    </row>
    <row r="4885" spans="1:11" x14ac:dyDescent="0.25">
      <c r="A4885" t="s">
        <v>20</v>
      </c>
      <c r="B4885">
        <v>974643</v>
      </c>
      <c r="C4885" t="s">
        <v>6094</v>
      </c>
      <c r="D4885">
        <v>100000</v>
      </c>
      <c r="E4885">
        <v>100036.13</v>
      </c>
      <c r="F4885">
        <v>100047.26</v>
      </c>
      <c r="G4885">
        <v>100046.51</v>
      </c>
      <c r="H4885">
        <v>99972.9</v>
      </c>
      <c r="I4885">
        <v>99859.75</v>
      </c>
    </row>
    <row r="4886" spans="1:11" x14ac:dyDescent="0.25">
      <c r="A4886" t="s">
        <v>20</v>
      </c>
      <c r="B4886">
        <v>974654</v>
      </c>
      <c r="C4886" t="s">
        <v>5402</v>
      </c>
      <c r="D4886">
        <v>99731.39</v>
      </c>
      <c r="E4886">
        <v>99847.87</v>
      </c>
      <c r="F4886">
        <v>99825.83</v>
      </c>
      <c r="G4886">
        <v>99865.81</v>
      </c>
      <c r="H4886">
        <v>99952.66</v>
      </c>
      <c r="I4886">
        <v>99996.73</v>
      </c>
    </row>
    <row r="4887" spans="1:11" x14ac:dyDescent="0.25">
      <c r="A4887" t="s">
        <v>20</v>
      </c>
      <c r="B4887">
        <v>974720</v>
      </c>
      <c r="C4887" t="s">
        <v>5403</v>
      </c>
      <c r="D4887">
        <v>100317.32</v>
      </c>
      <c r="E4887">
        <v>100202.8</v>
      </c>
      <c r="F4887">
        <v>100104.78</v>
      </c>
      <c r="G4887">
        <v>100011.41</v>
      </c>
      <c r="H4887">
        <v>99963.37</v>
      </c>
      <c r="I4887">
        <v>99919.91</v>
      </c>
    </row>
    <row r="4888" spans="1:11" x14ac:dyDescent="0.25">
      <c r="A4888" t="s">
        <v>20</v>
      </c>
      <c r="B4888">
        <v>974749</v>
      </c>
      <c r="C4888" t="s">
        <v>5404</v>
      </c>
      <c r="D4888">
        <v>110001</v>
      </c>
      <c r="E4888">
        <v>110134.48</v>
      </c>
      <c r="F4888">
        <v>109830.16</v>
      </c>
      <c r="G4888">
        <v>109506.09</v>
      </c>
      <c r="H4888">
        <v>108999.06</v>
      </c>
      <c r="I4888">
        <v>108000.7</v>
      </c>
    </row>
    <row r="4889" spans="1:11" x14ac:dyDescent="0.25">
      <c r="A4889" t="s">
        <v>20</v>
      </c>
      <c r="B4889">
        <v>974792</v>
      </c>
      <c r="C4889" t="s">
        <v>5405</v>
      </c>
      <c r="D4889">
        <v>76002</v>
      </c>
      <c r="E4889">
        <v>78039.23</v>
      </c>
      <c r="F4889">
        <v>79935.199999999997</v>
      </c>
      <c r="G4889">
        <v>82734.34</v>
      </c>
      <c r="H4889">
        <v>87948.800000000003</v>
      </c>
      <c r="I4889">
        <v>95949.7</v>
      </c>
    </row>
    <row r="4890" spans="1:11" x14ac:dyDescent="0.25">
      <c r="A4890" t="s">
        <v>20</v>
      </c>
      <c r="B4890">
        <v>974817</v>
      </c>
      <c r="C4890" t="s">
        <v>6615</v>
      </c>
      <c r="D4890">
        <v>50250</v>
      </c>
      <c r="E4890">
        <v>64509.26</v>
      </c>
      <c r="F4890">
        <v>67873.03</v>
      </c>
      <c r="G4890">
        <v>69824.97</v>
      </c>
      <c r="H4890">
        <v>71100.7</v>
      </c>
      <c r="I4890">
        <v>71771.31</v>
      </c>
    </row>
    <row r="4891" spans="1:11" x14ac:dyDescent="0.25">
      <c r="A4891" t="s">
        <v>20</v>
      </c>
      <c r="B4891">
        <v>974863</v>
      </c>
      <c r="C4891" t="s">
        <v>5945</v>
      </c>
      <c r="D4891">
        <v>103627</v>
      </c>
      <c r="E4891">
        <v>102754.87</v>
      </c>
      <c r="F4891">
        <v>102242.44</v>
      </c>
      <c r="G4891">
        <v>101588.99</v>
      </c>
      <c r="H4891">
        <v>100786.38</v>
      </c>
      <c r="I4891">
        <v>100208.22</v>
      </c>
    </row>
    <row r="4892" spans="1:11" x14ac:dyDescent="0.25">
      <c r="A4892" t="s">
        <v>20</v>
      </c>
      <c r="B4892">
        <v>974881</v>
      </c>
      <c r="C4892" t="s">
        <v>5406</v>
      </c>
      <c r="D4892">
        <v>101650</v>
      </c>
      <c r="E4892">
        <v>101058.2</v>
      </c>
      <c r="F4892">
        <v>100884.5</v>
      </c>
      <c r="G4892">
        <v>100765.87</v>
      </c>
      <c r="H4892">
        <v>100672.23</v>
      </c>
      <c r="I4892">
        <v>100564.21</v>
      </c>
    </row>
    <row r="4893" spans="1:11" x14ac:dyDescent="0.25">
      <c r="A4893" t="s">
        <v>20</v>
      </c>
      <c r="B4893">
        <v>974946</v>
      </c>
      <c r="C4893" t="s">
        <v>5407</v>
      </c>
      <c r="D4893">
        <v>108500</v>
      </c>
      <c r="E4893">
        <v>107843.54</v>
      </c>
      <c r="F4893">
        <v>107519.86</v>
      </c>
      <c r="G4893">
        <v>106987.62</v>
      </c>
      <c r="H4893">
        <v>105871.06</v>
      </c>
      <c r="I4893">
        <v>104478.63</v>
      </c>
    </row>
    <row r="4894" spans="1:11" x14ac:dyDescent="0.25">
      <c r="A4894" t="s">
        <v>20</v>
      </c>
      <c r="B4894">
        <v>974966</v>
      </c>
      <c r="C4894" t="s">
        <v>5408</v>
      </c>
      <c r="D4894">
        <v>100000</v>
      </c>
      <c r="E4894">
        <v>99856.07</v>
      </c>
      <c r="F4894">
        <v>99963.93</v>
      </c>
      <c r="G4894">
        <v>100058.02</v>
      </c>
      <c r="H4894">
        <v>100124.75</v>
      </c>
      <c r="I4894">
        <v>100145.86</v>
      </c>
    </row>
    <row r="4895" spans="1:11" x14ac:dyDescent="0.25">
      <c r="A4895" t="s">
        <v>20</v>
      </c>
      <c r="B4895">
        <v>974979</v>
      </c>
      <c r="C4895" t="s">
        <v>5409</v>
      </c>
      <c r="D4895">
        <v>103000</v>
      </c>
      <c r="E4895">
        <v>102982.16</v>
      </c>
      <c r="F4895">
        <v>102862.37</v>
      </c>
      <c r="G4895">
        <v>102638.98</v>
      </c>
      <c r="H4895">
        <v>102115.51</v>
      </c>
      <c r="I4895">
        <v>100974.99</v>
      </c>
      <c r="J4895">
        <v>110288</v>
      </c>
      <c r="K4895">
        <v>90000</v>
      </c>
    </row>
    <row r="4896" spans="1:11" x14ac:dyDescent="0.25">
      <c r="A4896" t="s">
        <v>20</v>
      </c>
      <c r="B4896">
        <v>974998</v>
      </c>
      <c r="C4896" t="s">
        <v>5410</v>
      </c>
      <c r="D4896">
        <v>99998.99</v>
      </c>
      <c r="E4896">
        <v>100224.03</v>
      </c>
      <c r="F4896">
        <v>100253.37</v>
      </c>
      <c r="G4896">
        <v>100210.8</v>
      </c>
      <c r="H4896">
        <v>100108.46</v>
      </c>
      <c r="I4896">
        <v>99969.09</v>
      </c>
    </row>
    <row r="4897" spans="1:11" x14ac:dyDescent="0.25">
      <c r="A4897" t="s">
        <v>20</v>
      </c>
      <c r="B4897">
        <v>975012</v>
      </c>
      <c r="C4897" t="s">
        <v>5603</v>
      </c>
      <c r="D4897">
        <v>98747.93</v>
      </c>
      <c r="E4897">
        <v>96249.31</v>
      </c>
      <c r="F4897">
        <v>95681.45</v>
      </c>
      <c r="G4897">
        <v>95356.95</v>
      </c>
      <c r="H4897">
        <v>95146.98</v>
      </c>
      <c r="I4897">
        <v>95037.29</v>
      </c>
    </row>
    <row r="4898" spans="1:11" x14ac:dyDescent="0.25">
      <c r="A4898" t="s">
        <v>20</v>
      </c>
      <c r="B4898">
        <v>975017</v>
      </c>
      <c r="C4898" t="s">
        <v>6616</v>
      </c>
      <c r="D4898">
        <v>102999</v>
      </c>
      <c r="E4898">
        <v>101609.16</v>
      </c>
      <c r="F4898">
        <v>100772.59</v>
      </c>
      <c r="G4898">
        <v>100071.97</v>
      </c>
      <c r="H4898">
        <v>99447.33</v>
      </c>
      <c r="I4898">
        <v>99034.98</v>
      </c>
    </row>
    <row r="4899" spans="1:11" x14ac:dyDescent="0.25">
      <c r="A4899" t="s">
        <v>20</v>
      </c>
      <c r="B4899">
        <v>975027</v>
      </c>
      <c r="C4899" t="s">
        <v>5411</v>
      </c>
      <c r="D4899">
        <v>100052.23</v>
      </c>
      <c r="E4899">
        <v>99803.16</v>
      </c>
      <c r="F4899">
        <v>99635.02</v>
      </c>
      <c r="G4899">
        <v>99457.600000000006</v>
      </c>
      <c r="H4899">
        <v>99288.05</v>
      </c>
      <c r="I4899">
        <v>99176.46</v>
      </c>
    </row>
    <row r="4900" spans="1:11" x14ac:dyDescent="0.25">
      <c r="A4900" t="s">
        <v>20</v>
      </c>
      <c r="B4900">
        <v>975035</v>
      </c>
      <c r="C4900" t="s">
        <v>5604</v>
      </c>
      <c r="D4900">
        <v>100550</v>
      </c>
      <c r="E4900">
        <v>100267.29</v>
      </c>
      <c r="F4900">
        <v>100194.48</v>
      </c>
      <c r="G4900">
        <v>100150.73</v>
      </c>
      <c r="H4900">
        <v>100121.27</v>
      </c>
      <c r="I4900">
        <v>100105.45</v>
      </c>
    </row>
    <row r="4901" spans="1:11" x14ac:dyDescent="0.25">
      <c r="A4901" t="s">
        <v>20</v>
      </c>
      <c r="B4901">
        <v>975057</v>
      </c>
      <c r="C4901" t="s">
        <v>5412</v>
      </c>
      <c r="D4901">
        <v>106499</v>
      </c>
      <c r="E4901">
        <v>104039.52</v>
      </c>
      <c r="F4901">
        <v>103336.04</v>
      </c>
      <c r="G4901">
        <v>102490.04</v>
      </c>
      <c r="H4901">
        <v>101407.97</v>
      </c>
      <c r="I4901">
        <v>100490.34</v>
      </c>
    </row>
    <row r="4902" spans="1:11" x14ac:dyDescent="0.25">
      <c r="A4902" t="s">
        <v>20</v>
      </c>
      <c r="B4902">
        <v>975121</v>
      </c>
      <c r="C4902" t="s">
        <v>5413</v>
      </c>
      <c r="D4902">
        <v>99800</v>
      </c>
      <c r="E4902">
        <v>99881.48</v>
      </c>
      <c r="F4902">
        <v>99893.99</v>
      </c>
      <c r="G4902">
        <v>99898.27</v>
      </c>
      <c r="H4902">
        <v>99899.7</v>
      </c>
      <c r="I4902">
        <v>99899.98</v>
      </c>
    </row>
    <row r="4903" spans="1:11" x14ac:dyDescent="0.25">
      <c r="A4903" t="s">
        <v>20</v>
      </c>
      <c r="B4903">
        <v>975137</v>
      </c>
      <c r="C4903" t="s">
        <v>5414</v>
      </c>
      <c r="D4903">
        <v>101237</v>
      </c>
      <c r="E4903">
        <v>101168.92</v>
      </c>
      <c r="F4903">
        <v>101043.06</v>
      </c>
      <c r="G4903">
        <v>100814.48</v>
      </c>
      <c r="H4903">
        <v>100466.95</v>
      </c>
      <c r="I4903">
        <v>100144.87</v>
      </c>
    </row>
    <row r="4904" spans="1:11" x14ac:dyDescent="0.25">
      <c r="A4904" t="s">
        <v>20</v>
      </c>
      <c r="B4904">
        <v>975141</v>
      </c>
      <c r="C4904" t="s">
        <v>6617</v>
      </c>
      <c r="D4904">
        <v>100323.09</v>
      </c>
      <c r="E4904">
        <v>100323.09</v>
      </c>
      <c r="F4904">
        <v>100323.09</v>
      </c>
      <c r="G4904">
        <v>100323.09</v>
      </c>
      <c r="H4904">
        <v>100323.09</v>
      </c>
      <c r="I4904">
        <v>100323.09</v>
      </c>
    </row>
    <row r="4905" spans="1:11" x14ac:dyDescent="0.25">
      <c r="A4905" t="s">
        <v>20</v>
      </c>
      <c r="B4905">
        <v>975154</v>
      </c>
      <c r="C4905" t="s">
        <v>5415</v>
      </c>
      <c r="D4905">
        <v>98730.48</v>
      </c>
      <c r="E4905">
        <v>99574.21</v>
      </c>
      <c r="F4905">
        <v>99793.9</v>
      </c>
      <c r="G4905">
        <v>99953.24</v>
      </c>
      <c r="H4905">
        <v>100078.84</v>
      </c>
      <c r="I4905">
        <v>100153.7</v>
      </c>
    </row>
    <row r="4906" spans="1:11" x14ac:dyDescent="0.25">
      <c r="A4906" t="s">
        <v>20</v>
      </c>
      <c r="B4906">
        <v>999901</v>
      </c>
      <c r="C4906" t="s">
        <v>5416</v>
      </c>
      <c r="D4906">
        <v>65794.73</v>
      </c>
      <c r="E4906">
        <v>65567.539999999994</v>
      </c>
      <c r="F4906">
        <v>65273.59</v>
      </c>
      <c r="G4906">
        <v>65127.03</v>
      </c>
      <c r="H4906">
        <v>65267.08</v>
      </c>
      <c r="I4906">
        <v>63611</v>
      </c>
      <c r="J4906">
        <v>67927.23</v>
      </c>
      <c r="K4906">
        <v>63092.98</v>
      </c>
    </row>
    <row r="4907" spans="1:11" x14ac:dyDescent="0.25">
      <c r="A4907" t="s">
        <v>20</v>
      </c>
      <c r="B4907">
        <v>999902</v>
      </c>
      <c r="C4907" t="s">
        <v>5417</v>
      </c>
      <c r="D4907">
        <v>20309.86</v>
      </c>
      <c r="E4907">
        <v>20208.560000000001</v>
      </c>
      <c r="F4907">
        <v>20093.03</v>
      </c>
      <c r="G4907">
        <v>20007.25</v>
      </c>
      <c r="H4907">
        <v>19976.52</v>
      </c>
      <c r="I4907">
        <v>19324.45</v>
      </c>
      <c r="J4907">
        <v>20689.46</v>
      </c>
      <c r="K4907">
        <v>19258.3</v>
      </c>
    </row>
    <row r="4908" spans="1:11" x14ac:dyDescent="0.25">
      <c r="A4908" t="s">
        <v>20</v>
      </c>
      <c r="B4908">
        <v>999903</v>
      </c>
      <c r="C4908" t="s">
        <v>5418</v>
      </c>
      <c r="D4908">
        <v>8716.6</v>
      </c>
      <c r="E4908">
        <v>8665.2800000000007</v>
      </c>
      <c r="F4908">
        <v>8608.81</v>
      </c>
      <c r="G4908">
        <v>8563.86</v>
      </c>
      <c r="H4908">
        <v>8536.2900000000009</v>
      </c>
      <c r="I4908">
        <v>8217.02</v>
      </c>
      <c r="J4908">
        <v>8834.52</v>
      </c>
      <c r="K4908">
        <v>8209.33</v>
      </c>
    </row>
    <row r="4909" spans="1:11" x14ac:dyDescent="0.25">
      <c r="A4909" t="s">
        <v>20</v>
      </c>
      <c r="B4909">
        <v>999904</v>
      </c>
      <c r="C4909" t="s">
        <v>5419</v>
      </c>
      <c r="D4909">
        <v>27841.96</v>
      </c>
      <c r="E4909">
        <v>27665.67</v>
      </c>
      <c r="F4909">
        <v>27472.62</v>
      </c>
      <c r="G4909">
        <v>27310.45</v>
      </c>
      <c r="H4909">
        <v>27178.5</v>
      </c>
      <c r="I4909">
        <v>26005.37</v>
      </c>
      <c r="J4909">
        <v>28128.9</v>
      </c>
      <c r="K4909">
        <v>26091.16</v>
      </c>
    </row>
    <row r="4910" spans="1:11" x14ac:dyDescent="0.25">
      <c r="A4910" t="s">
        <v>20</v>
      </c>
      <c r="B4910">
        <v>999907</v>
      </c>
      <c r="C4910" t="s">
        <v>5420</v>
      </c>
      <c r="D4910">
        <v>49115.47</v>
      </c>
      <c r="E4910">
        <v>48454.62</v>
      </c>
      <c r="F4910">
        <v>47949.55</v>
      </c>
      <c r="G4910">
        <v>47487.07</v>
      </c>
      <c r="H4910">
        <v>46672.59</v>
      </c>
      <c r="I4910">
        <v>41531.699999999997</v>
      </c>
      <c r="J4910">
        <v>49163.45</v>
      </c>
      <c r="K4910">
        <v>42643.57</v>
      </c>
    </row>
    <row r="4911" spans="1:11" x14ac:dyDescent="0.25">
      <c r="A4911" t="s">
        <v>20</v>
      </c>
      <c r="B4911">
        <v>999908</v>
      </c>
      <c r="C4911" t="s">
        <v>5421</v>
      </c>
      <c r="D4911">
        <v>45776.73</v>
      </c>
      <c r="E4911">
        <v>45487.519999999997</v>
      </c>
      <c r="F4911">
        <v>45306.46</v>
      </c>
      <c r="G4911">
        <v>45234.1</v>
      </c>
      <c r="H4911">
        <v>45058.79</v>
      </c>
      <c r="I4911">
        <v>42826.5</v>
      </c>
      <c r="J4911">
        <v>46934.27</v>
      </c>
      <c r="K4911">
        <v>41642.93</v>
      </c>
    </row>
    <row r="4912" spans="1:11" x14ac:dyDescent="0.25">
      <c r="A4912" t="s">
        <v>20</v>
      </c>
      <c r="B4912">
        <v>999910</v>
      </c>
      <c r="C4912" t="s">
        <v>5422</v>
      </c>
      <c r="D4912">
        <v>13108.8</v>
      </c>
      <c r="E4912">
        <v>13062.51</v>
      </c>
      <c r="F4912">
        <v>12911.37</v>
      </c>
      <c r="G4912">
        <v>12721.05</v>
      </c>
      <c r="H4912">
        <v>12405.15</v>
      </c>
      <c r="I4912">
        <v>11215.21</v>
      </c>
      <c r="J4912">
        <v>13242.56</v>
      </c>
      <c r="K4912">
        <v>11256.42</v>
      </c>
    </row>
    <row r="4913" spans="1:11" x14ac:dyDescent="0.25">
      <c r="A4913" t="s">
        <v>20</v>
      </c>
      <c r="B4913">
        <v>999911</v>
      </c>
      <c r="C4913" t="s">
        <v>5423</v>
      </c>
      <c r="D4913">
        <v>14615.36</v>
      </c>
      <c r="E4913">
        <v>14428.33</v>
      </c>
      <c r="F4913">
        <v>14307.27</v>
      </c>
      <c r="G4913">
        <v>14265.82</v>
      </c>
      <c r="H4913">
        <v>14261.22</v>
      </c>
      <c r="I4913">
        <v>13851.77</v>
      </c>
      <c r="J4913">
        <v>15044.56</v>
      </c>
      <c r="K4913">
        <v>13520.68</v>
      </c>
    </row>
    <row r="4914" spans="1:11" x14ac:dyDescent="0.25">
      <c r="A4914" t="s">
        <v>20</v>
      </c>
      <c r="B4914">
        <v>999912</v>
      </c>
      <c r="C4914" t="s">
        <v>5424</v>
      </c>
      <c r="D4914">
        <v>49170.81</v>
      </c>
      <c r="E4914">
        <v>49580.49</v>
      </c>
      <c r="F4914">
        <v>49492.07</v>
      </c>
      <c r="G4914">
        <v>49388.639999999999</v>
      </c>
      <c r="H4914">
        <v>49570.53</v>
      </c>
      <c r="I4914">
        <v>48914.64</v>
      </c>
      <c r="J4914">
        <v>51929.93</v>
      </c>
      <c r="K4914">
        <v>47463.91</v>
      </c>
    </row>
    <row r="4915" spans="1:11" x14ac:dyDescent="0.25">
      <c r="A4915" t="s">
        <v>20</v>
      </c>
      <c r="B4915">
        <v>999913</v>
      </c>
      <c r="C4915" t="s">
        <v>5425</v>
      </c>
      <c r="D4915">
        <v>38516.86</v>
      </c>
      <c r="E4915">
        <v>37966.65</v>
      </c>
      <c r="F4915">
        <v>37559.360000000001</v>
      </c>
      <c r="G4915">
        <v>37209.599999999999</v>
      </c>
      <c r="H4915">
        <v>36710.230000000003</v>
      </c>
      <c r="I4915">
        <v>34013.980000000003</v>
      </c>
      <c r="J4915">
        <v>38657.21</v>
      </c>
      <c r="K4915">
        <v>34497.81</v>
      </c>
    </row>
    <row r="4916" spans="1:11" x14ac:dyDescent="0.25">
      <c r="A4916" t="s">
        <v>20</v>
      </c>
      <c r="B4916">
        <v>999914</v>
      </c>
      <c r="C4916" t="s">
        <v>5426</v>
      </c>
      <c r="D4916">
        <v>23757.22</v>
      </c>
      <c r="E4916">
        <v>23598.73</v>
      </c>
      <c r="F4916">
        <v>23322.25</v>
      </c>
      <c r="G4916">
        <v>23070.71</v>
      </c>
      <c r="H4916">
        <v>22754.82</v>
      </c>
      <c r="I4916">
        <v>21438.89</v>
      </c>
      <c r="J4916">
        <v>24025.78</v>
      </c>
      <c r="K4916">
        <v>20954.259999999998</v>
      </c>
    </row>
    <row r="4917" spans="1:11" x14ac:dyDescent="0.25">
      <c r="A4917" t="s">
        <v>20</v>
      </c>
      <c r="B4917">
        <v>999915</v>
      </c>
      <c r="C4917" t="s">
        <v>5427</v>
      </c>
      <c r="D4917">
        <v>19446.95</v>
      </c>
      <c r="E4917">
        <v>19444.990000000002</v>
      </c>
      <c r="F4917">
        <v>19270.490000000002</v>
      </c>
      <c r="G4917">
        <v>19056.349999999999</v>
      </c>
      <c r="H4917">
        <v>18914.63</v>
      </c>
      <c r="I4917">
        <v>18756.82</v>
      </c>
      <c r="J4917">
        <v>19855.05</v>
      </c>
      <c r="K4917">
        <v>17770.12</v>
      </c>
    </row>
    <row r="4918" spans="1:11" x14ac:dyDescent="0.25">
      <c r="A4918" t="s">
        <v>20</v>
      </c>
      <c r="B4918">
        <v>999918</v>
      </c>
      <c r="C4918" t="s">
        <v>5428</v>
      </c>
      <c r="D4918">
        <v>6487.01</v>
      </c>
      <c r="E4918">
        <v>6465.09</v>
      </c>
      <c r="F4918">
        <v>6435.77</v>
      </c>
      <c r="G4918">
        <v>6422.56</v>
      </c>
      <c r="H4918">
        <v>6445.35</v>
      </c>
      <c r="I4918">
        <v>6334.86</v>
      </c>
      <c r="J4918">
        <v>6719.03</v>
      </c>
      <c r="K4918">
        <v>6224.87</v>
      </c>
    </row>
    <row r="4919" spans="1:11" x14ac:dyDescent="0.25">
      <c r="A4919" t="s">
        <v>20</v>
      </c>
      <c r="B4919">
        <v>999919</v>
      </c>
      <c r="C4919" t="s">
        <v>5429</v>
      </c>
      <c r="D4919">
        <v>2523.16</v>
      </c>
      <c r="E4919">
        <v>2510.77</v>
      </c>
      <c r="F4919">
        <v>2496.2800000000002</v>
      </c>
      <c r="G4919">
        <v>2486.1</v>
      </c>
      <c r="H4919">
        <v>2485.71</v>
      </c>
      <c r="I4919">
        <v>2424.84</v>
      </c>
      <c r="J4919">
        <v>2578.6999999999998</v>
      </c>
      <c r="K4919">
        <v>2393.2600000000002</v>
      </c>
    </row>
    <row r="4920" spans="1:11" x14ac:dyDescent="0.25">
      <c r="A4920" t="s">
        <v>20</v>
      </c>
      <c r="B4920">
        <v>999920</v>
      </c>
      <c r="C4920" t="s">
        <v>5430</v>
      </c>
      <c r="D4920">
        <v>1742.77</v>
      </c>
      <c r="E4920">
        <v>1732.64</v>
      </c>
      <c r="F4920">
        <v>1721.26</v>
      </c>
      <c r="G4920">
        <v>1712.6</v>
      </c>
      <c r="H4920">
        <v>1709.43</v>
      </c>
      <c r="I4920">
        <v>1659.34</v>
      </c>
      <c r="J4920">
        <v>1772.86</v>
      </c>
      <c r="K4920">
        <v>1641.86</v>
      </c>
    </row>
    <row r="4921" spans="1:11" x14ac:dyDescent="0.25">
      <c r="A4921" t="s">
        <v>20</v>
      </c>
      <c r="B4921">
        <v>999921</v>
      </c>
      <c r="C4921" t="s">
        <v>5431</v>
      </c>
      <c r="D4921">
        <v>5490.02</v>
      </c>
      <c r="E4921">
        <v>5391.98</v>
      </c>
      <c r="F4921">
        <v>5278.74</v>
      </c>
      <c r="G4921">
        <v>5116.95</v>
      </c>
      <c r="H4921">
        <v>4858.34</v>
      </c>
      <c r="I4921">
        <v>4237.41</v>
      </c>
      <c r="J4921">
        <v>5497.75</v>
      </c>
      <c r="K4921">
        <v>4168.8500000000004</v>
      </c>
    </row>
    <row r="4922" spans="1:11" x14ac:dyDescent="0.25">
      <c r="A4922" t="s">
        <v>20</v>
      </c>
      <c r="B4922">
        <v>999922</v>
      </c>
      <c r="C4922" t="s">
        <v>5432</v>
      </c>
      <c r="D4922">
        <v>4661.55</v>
      </c>
      <c r="E4922">
        <v>4631.3999999999996</v>
      </c>
      <c r="F4922">
        <v>4590.95</v>
      </c>
      <c r="G4922">
        <v>4549.97</v>
      </c>
      <c r="H4922">
        <v>4496.3900000000003</v>
      </c>
      <c r="I4922">
        <v>4264.59</v>
      </c>
      <c r="J4922">
        <v>4834.3900000000003</v>
      </c>
      <c r="K4922">
        <v>4161.1000000000004</v>
      </c>
    </row>
    <row r="4923" spans="1:11" x14ac:dyDescent="0.25">
      <c r="A4923" t="s">
        <v>20</v>
      </c>
      <c r="B4923">
        <v>999923</v>
      </c>
      <c r="C4923" t="s">
        <v>5433</v>
      </c>
      <c r="D4923">
        <v>11865.51</v>
      </c>
      <c r="E4923">
        <v>11758.3</v>
      </c>
      <c r="F4923">
        <v>11610.55</v>
      </c>
      <c r="G4923">
        <v>11421.53</v>
      </c>
      <c r="H4923">
        <v>11099.17</v>
      </c>
      <c r="I4923">
        <v>10070.6</v>
      </c>
      <c r="J4923">
        <v>11907.41</v>
      </c>
      <c r="K4923">
        <v>10179.06</v>
      </c>
    </row>
    <row r="4924" spans="1:11" x14ac:dyDescent="0.25">
      <c r="A4924" t="s">
        <v>20</v>
      </c>
      <c r="B4924">
        <v>999925</v>
      </c>
      <c r="C4924" t="s">
        <v>5434</v>
      </c>
      <c r="D4924">
        <v>5323.84</v>
      </c>
      <c r="E4924">
        <v>5280.11</v>
      </c>
      <c r="F4924">
        <v>5247.67</v>
      </c>
      <c r="G4924">
        <v>5224.6499999999996</v>
      </c>
      <c r="H4924">
        <v>5205.75</v>
      </c>
      <c r="I4924">
        <v>4982.3900000000003</v>
      </c>
      <c r="J4924">
        <v>5368.39</v>
      </c>
      <c r="K4924">
        <v>5038.22</v>
      </c>
    </row>
    <row r="4925" spans="1:11" x14ac:dyDescent="0.25">
      <c r="A4925" t="s">
        <v>20</v>
      </c>
      <c r="B4925">
        <v>999926</v>
      </c>
      <c r="C4925" t="s">
        <v>5435</v>
      </c>
      <c r="D4925">
        <v>3302.48</v>
      </c>
      <c r="E4925">
        <v>3285.69</v>
      </c>
      <c r="F4925">
        <v>3266.47</v>
      </c>
      <c r="G4925">
        <v>3252.54</v>
      </c>
      <c r="H4925">
        <v>3247.88</v>
      </c>
      <c r="I4925">
        <v>3142.57</v>
      </c>
      <c r="J4925">
        <v>3362.4</v>
      </c>
      <c r="K4925">
        <v>3132.75</v>
      </c>
    </row>
    <row r="4926" spans="1:11" x14ac:dyDescent="0.25">
      <c r="A4926" t="s">
        <v>20</v>
      </c>
      <c r="B4926">
        <v>999927</v>
      </c>
      <c r="C4926" t="s">
        <v>5436</v>
      </c>
      <c r="D4926">
        <v>43172.66</v>
      </c>
      <c r="E4926">
        <v>42834.82</v>
      </c>
      <c r="F4926">
        <v>42226.95</v>
      </c>
      <c r="G4926">
        <v>40986.78</v>
      </c>
      <c r="H4926">
        <v>38437.96</v>
      </c>
      <c r="I4926">
        <v>30883.21</v>
      </c>
      <c r="J4926">
        <v>43397.52</v>
      </c>
      <c r="K4926">
        <v>29826.22</v>
      </c>
    </row>
    <row r="4927" spans="1:11" x14ac:dyDescent="0.25">
      <c r="A4927" t="s">
        <v>20</v>
      </c>
      <c r="B4927">
        <v>999928</v>
      </c>
      <c r="C4927" t="s">
        <v>5437</v>
      </c>
      <c r="D4927">
        <v>400.24</v>
      </c>
      <c r="E4927">
        <v>395.99</v>
      </c>
      <c r="F4927">
        <v>391.55</v>
      </c>
      <c r="G4927">
        <v>386.65</v>
      </c>
      <c r="H4927">
        <v>377.74</v>
      </c>
      <c r="I4927">
        <v>339.64</v>
      </c>
      <c r="J4927">
        <v>401</v>
      </c>
      <c r="K4927">
        <v>339.2</v>
      </c>
    </row>
    <row r="4928" spans="1:11" x14ac:dyDescent="0.25">
      <c r="A4928" t="s">
        <v>20</v>
      </c>
      <c r="B4928">
        <v>999929</v>
      </c>
      <c r="C4928" t="s">
        <v>5438</v>
      </c>
      <c r="D4928">
        <v>2487</v>
      </c>
      <c r="E4928">
        <v>2460.6</v>
      </c>
      <c r="F4928">
        <v>2425.9</v>
      </c>
      <c r="G4928">
        <v>2384.35</v>
      </c>
      <c r="H4928">
        <v>2314.33</v>
      </c>
      <c r="I4928">
        <v>2059.48</v>
      </c>
      <c r="J4928">
        <v>2491.2800000000002</v>
      </c>
      <c r="K4928">
        <v>2075.11</v>
      </c>
    </row>
    <row r="4929" spans="1:11" x14ac:dyDescent="0.25">
      <c r="A4929" t="s">
        <v>20</v>
      </c>
      <c r="B4929">
        <v>999930</v>
      </c>
      <c r="C4929" t="s">
        <v>5439</v>
      </c>
      <c r="D4929">
        <v>33380.58</v>
      </c>
      <c r="E4929">
        <v>33084.699999999997</v>
      </c>
      <c r="F4929">
        <v>32739.26</v>
      </c>
      <c r="G4929">
        <v>32374.48</v>
      </c>
      <c r="H4929">
        <v>31875.21</v>
      </c>
      <c r="I4929">
        <v>29178.78</v>
      </c>
      <c r="J4929">
        <v>33423.33</v>
      </c>
      <c r="K4929">
        <v>29677.64</v>
      </c>
    </row>
    <row r="4930" spans="1:11" x14ac:dyDescent="0.25">
      <c r="A4930" t="s">
        <v>20</v>
      </c>
      <c r="B4930">
        <v>999931</v>
      </c>
      <c r="C4930" t="s">
        <v>5440</v>
      </c>
      <c r="D4930">
        <v>39598.629999999997</v>
      </c>
      <c r="E4930">
        <v>39193.480000000003</v>
      </c>
      <c r="F4930">
        <v>38757.129999999997</v>
      </c>
      <c r="G4930">
        <v>38291.29</v>
      </c>
      <c r="H4930">
        <v>37536</v>
      </c>
      <c r="I4930">
        <v>33836.58</v>
      </c>
      <c r="J4930">
        <v>39690.720000000001</v>
      </c>
      <c r="K4930">
        <v>34460.199999999997</v>
      </c>
    </row>
    <row r="4931" spans="1:11" x14ac:dyDescent="0.25">
      <c r="A4931" t="s">
        <v>20</v>
      </c>
      <c r="B4931">
        <v>999932</v>
      </c>
      <c r="C4931" t="s">
        <v>5441</v>
      </c>
      <c r="D4931">
        <v>19075.939999999999</v>
      </c>
      <c r="E4931">
        <v>18960.310000000001</v>
      </c>
      <c r="F4931">
        <v>18893.09</v>
      </c>
      <c r="G4931">
        <v>18826.39</v>
      </c>
      <c r="H4931">
        <v>18764.91</v>
      </c>
      <c r="I4931">
        <v>17990.21</v>
      </c>
      <c r="J4931">
        <v>19130.96</v>
      </c>
      <c r="K4931">
        <v>18233.34</v>
      </c>
    </row>
    <row r="4932" spans="1:11" x14ac:dyDescent="0.25">
      <c r="A4932" t="s">
        <v>20</v>
      </c>
      <c r="B4932">
        <v>999933</v>
      </c>
      <c r="C4932" t="s">
        <v>5442</v>
      </c>
      <c r="D4932">
        <v>29491.63</v>
      </c>
      <c r="E4932">
        <v>29142.25</v>
      </c>
      <c r="F4932">
        <v>28835.01</v>
      </c>
      <c r="G4932">
        <v>28489.68</v>
      </c>
      <c r="H4932">
        <v>28097.46</v>
      </c>
      <c r="I4932">
        <v>26113.25</v>
      </c>
      <c r="J4932">
        <v>29516.03</v>
      </c>
      <c r="K4932">
        <v>26769.71</v>
      </c>
    </row>
    <row r="4933" spans="1:11" x14ac:dyDescent="0.25">
      <c r="A4933" t="s">
        <v>20</v>
      </c>
      <c r="B4933">
        <v>999934</v>
      </c>
      <c r="C4933" t="s">
        <v>5443</v>
      </c>
      <c r="D4933">
        <v>32819.47</v>
      </c>
      <c r="E4933">
        <v>32283.03</v>
      </c>
      <c r="F4933">
        <v>31940.400000000001</v>
      </c>
      <c r="G4933">
        <v>31786.09</v>
      </c>
      <c r="H4933">
        <v>31751.439999999999</v>
      </c>
      <c r="I4933">
        <v>30685.79</v>
      </c>
      <c r="J4933">
        <v>33529.019999999997</v>
      </c>
      <c r="K4933">
        <v>30068.78</v>
      </c>
    </row>
    <row r="4934" spans="1:11" x14ac:dyDescent="0.25">
      <c r="A4934" t="s">
        <v>20</v>
      </c>
      <c r="B4934">
        <v>999935</v>
      </c>
      <c r="C4934" t="s">
        <v>5437</v>
      </c>
      <c r="D4934">
        <v>835.13</v>
      </c>
      <c r="E4934">
        <v>828.39</v>
      </c>
      <c r="F4934">
        <v>821.14</v>
      </c>
      <c r="G4934">
        <v>813.74</v>
      </c>
      <c r="H4934">
        <v>803.86</v>
      </c>
      <c r="I4934">
        <v>757.61</v>
      </c>
      <c r="J4934">
        <v>838.45</v>
      </c>
      <c r="K4934">
        <v>769.07</v>
      </c>
    </row>
    <row r="4935" spans="1:11" x14ac:dyDescent="0.25">
      <c r="A4935" t="s">
        <v>20</v>
      </c>
      <c r="B4935">
        <v>999936</v>
      </c>
      <c r="C4935" t="s">
        <v>5444</v>
      </c>
      <c r="D4935">
        <v>8110.87</v>
      </c>
      <c r="E4935">
        <v>8058.17</v>
      </c>
      <c r="F4935">
        <v>7999.86</v>
      </c>
      <c r="G4935">
        <v>7949.01</v>
      </c>
      <c r="H4935">
        <v>7900.71</v>
      </c>
      <c r="I4935">
        <v>7524.16</v>
      </c>
      <c r="J4935">
        <v>8169.24</v>
      </c>
      <c r="K4935">
        <v>7574.61</v>
      </c>
    </row>
    <row r="4936" spans="1:11" x14ac:dyDescent="0.25">
      <c r="A4936" t="s">
        <v>20</v>
      </c>
      <c r="B4936">
        <v>999937</v>
      </c>
      <c r="C4936" t="s">
        <v>5445</v>
      </c>
      <c r="D4936">
        <v>5817.23</v>
      </c>
      <c r="E4936">
        <v>5773.79</v>
      </c>
      <c r="F4936">
        <v>5734.41</v>
      </c>
      <c r="G4936">
        <v>5708.14</v>
      </c>
      <c r="H4936">
        <v>5698.62</v>
      </c>
      <c r="I4936">
        <v>5538.5</v>
      </c>
      <c r="J4936">
        <v>6011.53</v>
      </c>
      <c r="K4936">
        <v>5426.47</v>
      </c>
    </row>
    <row r="4937" spans="1:11" x14ac:dyDescent="0.25">
      <c r="A4937" t="s">
        <v>20</v>
      </c>
      <c r="B4937">
        <v>999938</v>
      </c>
      <c r="C4937" t="s">
        <v>5446</v>
      </c>
      <c r="D4937">
        <v>7343.68</v>
      </c>
      <c r="E4937">
        <v>7258.7</v>
      </c>
      <c r="F4937">
        <v>7186.24</v>
      </c>
      <c r="G4937">
        <v>7111.95</v>
      </c>
      <c r="H4937">
        <v>7006.49</v>
      </c>
      <c r="I4937">
        <v>6497.8</v>
      </c>
      <c r="J4937">
        <v>7367.04</v>
      </c>
      <c r="K4937">
        <v>6575.66</v>
      </c>
    </row>
    <row r="4938" spans="1:11" x14ac:dyDescent="0.25">
      <c r="A4938" t="s">
        <v>20</v>
      </c>
      <c r="B4938">
        <v>999939</v>
      </c>
      <c r="C4938" t="s">
        <v>5447</v>
      </c>
      <c r="D4938">
        <v>8763.0400000000009</v>
      </c>
      <c r="E4938">
        <v>8746.34</v>
      </c>
      <c r="F4938">
        <v>8661.15</v>
      </c>
      <c r="G4938">
        <v>8559.18</v>
      </c>
      <c r="H4938">
        <v>8449.68</v>
      </c>
      <c r="I4938">
        <v>8240.19</v>
      </c>
      <c r="J4938">
        <v>8894.01</v>
      </c>
      <c r="K4938">
        <v>8048.48</v>
      </c>
    </row>
    <row r="4939" spans="1:11" x14ac:dyDescent="0.25">
      <c r="A4939" t="s">
        <v>20</v>
      </c>
      <c r="B4939">
        <v>999940</v>
      </c>
      <c r="C4939" t="s">
        <v>5448</v>
      </c>
      <c r="D4939">
        <v>9574.58</v>
      </c>
      <c r="E4939">
        <v>9590.6</v>
      </c>
      <c r="F4939">
        <v>9551.9699999999993</v>
      </c>
      <c r="G4939">
        <v>9521.86</v>
      </c>
      <c r="H4939">
        <v>9525.7000000000007</v>
      </c>
      <c r="I4939">
        <v>9243.15</v>
      </c>
      <c r="J4939">
        <v>9924.8799999999992</v>
      </c>
      <c r="K4939">
        <v>9133.2999999999993</v>
      </c>
    </row>
    <row r="4940" spans="1:11" x14ac:dyDescent="0.25">
      <c r="A4940" t="s">
        <v>20</v>
      </c>
      <c r="B4940">
        <v>999941</v>
      </c>
      <c r="C4940" t="s">
        <v>5449</v>
      </c>
      <c r="D4940">
        <v>10525.62</v>
      </c>
      <c r="E4940">
        <v>10387.799999999999</v>
      </c>
      <c r="F4940">
        <v>10278.73</v>
      </c>
      <c r="G4940">
        <v>10174.69</v>
      </c>
      <c r="H4940">
        <v>9988.8799999999992</v>
      </c>
      <c r="I4940">
        <v>8780.64</v>
      </c>
      <c r="J4940">
        <v>10534.41</v>
      </c>
      <c r="K4940">
        <v>9136.17</v>
      </c>
    </row>
    <row r="4941" spans="1:11" x14ac:dyDescent="0.25">
      <c r="A4941" t="s">
        <v>20</v>
      </c>
      <c r="B4941">
        <v>999942</v>
      </c>
      <c r="C4941" t="s">
        <v>5450</v>
      </c>
      <c r="D4941">
        <v>7521.14</v>
      </c>
      <c r="E4941">
        <v>7482.86</v>
      </c>
      <c r="F4941">
        <v>7440.84</v>
      </c>
      <c r="G4941">
        <v>7411.16</v>
      </c>
      <c r="H4941">
        <v>7405.09</v>
      </c>
      <c r="I4941">
        <v>7200.76</v>
      </c>
      <c r="J4941">
        <v>7674.48</v>
      </c>
      <c r="K4941">
        <v>7138.08</v>
      </c>
    </row>
    <row r="4942" spans="1:11" x14ac:dyDescent="0.25">
      <c r="A4942" t="s">
        <v>20</v>
      </c>
      <c r="B4942">
        <v>999943</v>
      </c>
      <c r="C4942" t="s">
        <v>5439</v>
      </c>
      <c r="D4942">
        <v>12145.84</v>
      </c>
      <c r="E4942">
        <v>12061.35</v>
      </c>
      <c r="F4942">
        <v>11931.72</v>
      </c>
      <c r="G4942">
        <v>11782.09</v>
      </c>
      <c r="H4942">
        <v>11580.28</v>
      </c>
      <c r="I4942">
        <v>10754.87</v>
      </c>
      <c r="J4942">
        <v>12212.09</v>
      </c>
      <c r="K4942">
        <v>10708.72</v>
      </c>
    </row>
    <row r="4943" spans="1:11" x14ac:dyDescent="0.25">
      <c r="A4943" t="s">
        <v>20</v>
      </c>
      <c r="B4943">
        <v>999944</v>
      </c>
      <c r="C4943" t="s">
        <v>5440</v>
      </c>
      <c r="D4943">
        <v>6048.72</v>
      </c>
      <c r="E4943">
        <v>5981.23</v>
      </c>
      <c r="F4943">
        <v>5906.22</v>
      </c>
      <c r="G4943">
        <v>5828.43</v>
      </c>
      <c r="H4943">
        <v>5737.09</v>
      </c>
      <c r="I4943">
        <v>5334.52</v>
      </c>
      <c r="J4943">
        <v>6072.95</v>
      </c>
      <c r="K4943">
        <v>5427.7</v>
      </c>
    </row>
    <row r="4944" spans="1:11" x14ac:dyDescent="0.25">
      <c r="A4944" t="s">
        <v>20</v>
      </c>
      <c r="B4944">
        <v>999945</v>
      </c>
      <c r="C4944" t="s">
        <v>5451</v>
      </c>
      <c r="D4944">
        <v>2109.06</v>
      </c>
      <c r="E4944">
        <v>2095.98</v>
      </c>
      <c r="F4944">
        <v>2081.9899999999998</v>
      </c>
      <c r="G4944">
        <v>2068.29</v>
      </c>
      <c r="H4944">
        <v>2035.34</v>
      </c>
      <c r="I4944">
        <v>1863.82</v>
      </c>
      <c r="J4944">
        <v>2137.2800000000002</v>
      </c>
      <c r="K4944">
        <v>1812.26</v>
      </c>
    </row>
    <row r="4945" spans="1:11" x14ac:dyDescent="0.25">
      <c r="A4945" t="s">
        <v>20</v>
      </c>
      <c r="B4945">
        <v>999946</v>
      </c>
      <c r="C4945" t="s">
        <v>5452</v>
      </c>
      <c r="D4945">
        <v>3823.52</v>
      </c>
      <c r="E4945">
        <v>3795.62</v>
      </c>
      <c r="F4945">
        <v>3753.53</v>
      </c>
      <c r="G4945">
        <v>3702.78</v>
      </c>
      <c r="H4945">
        <v>3623.54</v>
      </c>
      <c r="I4945">
        <v>3406.33</v>
      </c>
      <c r="J4945">
        <v>3843.95</v>
      </c>
      <c r="K4945">
        <v>3279.58</v>
      </c>
    </row>
    <row r="4946" spans="1:11" x14ac:dyDescent="0.25">
      <c r="A4946" t="s">
        <v>20</v>
      </c>
      <c r="B4946">
        <v>999947</v>
      </c>
      <c r="C4946" t="s">
        <v>5453</v>
      </c>
      <c r="D4946">
        <v>20676.97</v>
      </c>
      <c r="E4946">
        <v>20583.939999999999</v>
      </c>
      <c r="F4946">
        <v>20477.72</v>
      </c>
      <c r="G4946">
        <v>20412.04</v>
      </c>
      <c r="H4946">
        <v>20419.080000000002</v>
      </c>
      <c r="I4946">
        <v>19846.32</v>
      </c>
      <c r="J4946">
        <v>21195.75</v>
      </c>
      <c r="K4946">
        <v>19745.22</v>
      </c>
    </row>
    <row r="4947" spans="1:11" x14ac:dyDescent="0.25">
      <c r="A4947" t="s">
        <v>20</v>
      </c>
      <c r="B4947">
        <v>999948</v>
      </c>
      <c r="C4947" t="s">
        <v>5453</v>
      </c>
      <c r="D4947">
        <v>58747.08</v>
      </c>
      <c r="E4947">
        <v>58315.43</v>
      </c>
      <c r="F4947">
        <v>57820.51</v>
      </c>
      <c r="G4947">
        <v>57263.43</v>
      </c>
      <c r="H4947">
        <v>56631.88</v>
      </c>
      <c r="I4947">
        <v>53471.41</v>
      </c>
      <c r="J4947">
        <v>59015.5</v>
      </c>
      <c r="K4947">
        <v>53562.55</v>
      </c>
    </row>
    <row r="4948" spans="1:11" x14ac:dyDescent="0.25">
      <c r="A4948" t="s">
        <v>20</v>
      </c>
      <c r="B4948">
        <v>999949</v>
      </c>
      <c r="C4948" t="s">
        <v>5454</v>
      </c>
      <c r="D4948">
        <v>6367.1</v>
      </c>
      <c r="E4948">
        <v>6347.61</v>
      </c>
      <c r="F4948">
        <v>6292.61</v>
      </c>
      <c r="G4948">
        <v>6225.37</v>
      </c>
      <c r="H4948">
        <v>6108.09</v>
      </c>
      <c r="I4948">
        <v>5572.32</v>
      </c>
      <c r="J4948">
        <v>6427.83</v>
      </c>
      <c r="K4948">
        <v>5648.28</v>
      </c>
    </row>
    <row r="4949" spans="1:11" x14ac:dyDescent="0.25">
      <c r="A4949" t="s">
        <v>20</v>
      </c>
      <c r="B4949">
        <v>999950</v>
      </c>
      <c r="C4949" t="s">
        <v>5455</v>
      </c>
      <c r="D4949">
        <v>323.37</v>
      </c>
      <c r="E4949">
        <v>322.05</v>
      </c>
      <c r="F4949">
        <v>320.43</v>
      </c>
      <c r="G4949">
        <v>319.39</v>
      </c>
      <c r="H4949">
        <v>319.76</v>
      </c>
      <c r="I4949">
        <v>312.58999999999997</v>
      </c>
      <c r="J4949">
        <v>332.75</v>
      </c>
      <c r="K4949">
        <v>308.62</v>
      </c>
    </row>
    <row r="4950" spans="1:11" x14ac:dyDescent="0.25">
      <c r="A4950" t="s">
        <v>20</v>
      </c>
      <c r="B4950">
        <v>999955</v>
      </c>
      <c r="C4950" t="s">
        <v>5456</v>
      </c>
      <c r="D4950">
        <v>11637.02</v>
      </c>
      <c r="E4950">
        <v>11536.18</v>
      </c>
      <c r="F4950">
        <v>11415.85</v>
      </c>
      <c r="G4950">
        <v>11291.71</v>
      </c>
      <c r="H4950">
        <v>11130.14</v>
      </c>
      <c r="I4950">
        <v>10235.1</v>
      </c>
      <c r="J4950">
        <v>11657.39</v>
      </c>
      <c r="K4950">
        <v>10417.469999999999</v>
      </c>
    </row>
    <row r="4951" spans="1:11" x14ac:dyDescent="0.25">
      <c r="A4951" t="s">
        <v>20</v>
      </c>
      <c r="B4951">
        <v>999956</v>
      </c>
      <c r="C4951" t="s">
        <v>5457</v>
      </c>
      <c r="D4951">
        <v>5260.77</v>
      </c>
      <c r="E4951">
        <v>5204.71</v>
      </c>
      <c r="F4951">
        <v>5148.24</v>
      </c>
      <c r="G4951">
        <v>5091.8500000000004</v>
      </c>
      <c r="H4951">
        <v>5005.42</v>
      </c>
      <c r="I4951">
        <v>4542.93</v>
      </c>
      <c r="J4951">
        <v>5273.85</v>
      </c>
      <c r="K4951">
        <v>4641.66</v>
      </c>
    </row>
    <row r="4952" spans="1:11" x14ac:dyDescent="0.25">
      <c r="A4952" t="s">
        <v>20</v>
      </c>
      <c r="B4952">
        <v>999957</v>
      </c>
      <c r="C4952" t="s">
        <v>5457</v>
      </c>
      <c r="D4952">
        <v>8270.08</v>
      </c>
      <c r="E4952">
        <v>8221.23</v>
      </c>
      <c r="F4952">
        <v>8166.98</v>
      </c>
      <c r="G4952">
        <v>8122.79</v>
      </c>
      <c r="H4952">
        <v>8093</v>
      </c>
      <c r="I4952">
        <v>7780.59</v>
      </c>
      <c r="J4952">
        <v>8376.9500000000007</v>
      </c>
      <c r="K4952">
        <v>7780.06</v>
      </c>
    </row>
    <row r="4953" spans="1:11" x14ac:dyDescent="0.25">
      <c r="A4953" t="s">
        <v>20</v>
      </c>
      <c r="B4953">
        <v>999958</v>
      </c>
      <c r="C4953" t="s">
        <v>5458</v>
      </c>
      <c r="D4953">
        <v>8924.2900000000009</v>
      </c>
      <c r="E4953">
        <v>8840.9</v>
      </c>
      <c r="F4953">
        <v>8747.42</v>
      </c>
      <c r="G4953">
        <v>8652.07</v>
      </c>
      <c r="H4953">
        <v>8520.4</v>
      </c>
      <c r="I4953">
        <v>7800.65</v>
      </c>
      <c r="J4953">
        <v>8941.85</v>
      </c>
      <c r="K4953">
        <v>7949.8</v>
      </c>
    </row>
    <row r="4954" spans="1:11" x14ac:dyDescent="0.25">
      <c r="A4954" t="s">
        <v>20</v>
      </c>
      <c r="B4954">
        <v>999959</v>
      </c>
      <c r="C4954" t="s">
        <v>5459</v>
      </c>
      <c r="D4954">
        <v>760.78</v>
      </c>
      <c r="E4954">
        <v>753.49</v>
      </c>
      <c r="F4954">
        <v>745.45</v>
      </c>
      <c r="G4954">
        <v>736.9</v>
      </c>
      <c r="H4954">
        <v>724.2</v>
      </c>
      <c r="I4954">
        <v>677.59</v>
      </c>
      <c r="J4954">
        <v>763.9</v>
      </c>
      <c r="K4954">
        <v>677.28</v>
      </c>
    </row>
    <row r="4955" spans="1:11" x14ac:dyDescent="0.25">
      <c r="A4955" t="s">
        <v>20</v>
      </c>
      <c r="B4955">
        <v>999960</v>
      </c>
      <c r="C4955" t="s">
        <v>5460</v>
      </c>
      <c r="D4955">
        <v>641.59</v>
      </c>
      <c r="E4955">
        <v>639.54</v>
      </c>
      <c r="F4955">
        <v>631.39</v>
      </c>
      <c r="G4955">
        <v>621.09</v>
      </c>
      <c r="H4955">
        <v>604.59</v>
      </c>
      <c r="I4955">
        <v>545.02</v>
      </c>
      <c r="J4955">
        <v>650.44000000000005</v>
      </c>
      <c r="K4955">
        <v>549.5</v>
      </c>
    </row>
    <row r="4956" spans="1:11" x14ac:dyDescent="0.25">
      <c r="A4956" t="s">
        <v>20</v>
      </c>
      <c r="B4956">
        <v>999961</v>
      </c>
      <c r="C4956" t="s">
        <v>5461</v>
      </c>
      <c r="D4956">
        <v>1446.36</v>
      </c>
      <c r="E4956">
        <v>1433.06</v>
      </c>
      <c r="F4956">
        <v>1422.41</v>
      </c>
      <c r="G4956">
        <v>1411.68</v>
      </c>
      <c r="H4956">
        <v>1399.89</v>
      </c>
      <c r="I4956">
        <v>1333.18</v>
      </c>
      <c r="J4956">
        <v>1452.04</v>
      </c>
      <c r="K4956">
        <v>1359.51</v>
      </c>
    </row>
    <row r="4957" spans="1:11" x14ac:dyDescent="0.25">
      <c r="A4957" t="s">
        <v>20</v>
      </c>
      <c r="B4957">
        <v>999962</v>
      </c>
      <c r="C4957" t="s">
        <v>5462</v>
      </c>
      <c r="D4957">
        <v>1492.89</v>
      </c>
      <c r="E4957">
        <v>1478.97</v>
      </c>
      <c r="F4957">
        <v>1461</v>
      </c>
      <c r="G4957">
        <v>1442.78</v>
      </c>
      <c r="H4957">
        <v>1418</v>
      </c>
      <c r="I4957">
        <v>1312.33</v>
      </c>
      <c r="J4957">
        <v>1494.6</v>
      </c>
      <c r="K4957">
        <v>1306.02</v>
      </c>
    </row>
    <row r="4958" spans="1:11" x14ac:dyDescent="0.25">
      <c r="A4958" t="s">
        <v>20</v>
      </c>
      <c r="B4958">
        <v>999963</v>
      </c>
      <c r="C4958" t="s">
        <v>5463</v>
      </c>
      <c r="D4958">
        <v>1364.72</v>
      </c>
      <c r="E4958">
        <v>1354.24</v>
      </c>
      <c r="F4958">
        <v>1344.91</v>
      </c>
      <c r="G4958">
        <v>1336.18</v>
      </c>
      <c r="H4958">
        <v>1329.18</v>
      </c>
      <c r="I4958">
        <v>1273.98</v>
      </c>
      <c r="J4958">
        <v>1374.02</v>
      </c>
      <c r="K4958">
        <v>1267.19</v>
      </c>
    </row>
    <row r="4959" spans="1:11" x14ac:dyDescent="0.25">
      <c r="A4959" t="s">
        <v>20</v>
      </c>
      <c r="B4959">
        <v>999964</v>
      </c>
      <c r="C4959" t="s">
        <v>5464</v>
      </c>
      <c r="D4959">
        <v>1252.0899999999999</v>
      </c>
      <c r="E4959">
        <v>1246.24</v>
      </c>
      <c r="F4959">
        <v>1238.1400000000001</v>
      </c>
      <c r="G4959">
        <v>1231</v>
      </c>
      <c r="H4959">
        <v>1221.75</v>
      </c>
      <c r="I4959">
        <v>1155.3</v>
      </c>
      <c r="J4959">
        <v>1259.4000000000001</v>
      </c>
      <c r="K4959">
        <v>1168.97</v>
      </c>
    </row>
    <row r="4960" spans="1:11" x14ac:dyDescent="0.25">
      <c r="A4960" t="s">
        <v>20</v>
      </c>
      <c r="B4960">
        <v>999965</v>
      </c>
      <c r="C4960" t="s">
        <v>5455</v>
      </c>
      <c r="D4960">
        <v>7191.61</v>
      </c>
      <c r="E4960">
        <v>7153.79</v>
      </c>
      <c r="F4960">
        <v>7113.01</v>
      </c>
      <c r="G4960">
        <v>7083.59</v>
      </c>
      <c r="H4960">
        <v>7074.81</v>
      </c>
      <c r="I4960">
        <v>6867.12</v>
      </c>
      <c r="J4960">
        <v>7330.75</v>
      </c>
      <c r="K4960">
        <v>6819.99</v>
      </c>
    </row>
    <row r="4961" spans="1:11" x14ac:dyDescent="0.25">
      <c r="A4961" t="s">
        <v>20</v>
      </c>
      <c r="B4961">
        <v>999966</v>
      </c>
      <c r="C4961" t="s">
        <v>5465</v>
      </c>
      <c r="D4961">
        <v>16458.740000000002</v>
      </c>
      <c r="E4961">
        <v>16499.79</v>
      </c>
      <c r="F4961">
        <v>16423</v>
      </c>
      <c r="G4961">
        <v>16363.52</v>
      </c>
      <c r="H4961">
        <v>16434.830000000002</v>
      </c>
      <c r="I4961">
        <v>16201.67</v>
      </c>
      <c r="J4961">
        <v>17339.849999999999</v>
      </c>
      <c r="K4961">
        <v>15722.26</v>
      </c>
    </row>
    <row r="4962" spans="1:11" x14ac:dyDescent="0.25">
      <c r="A4962" t="s">
        <v>20</v>
      </c>
      <c r="B4962">
        <v>999966</v>
      </c>
      <c r="C4962" t="s">
        <v>5465</v>
      </c>
      <c r="D4962">
        <v>16458.740000000002</v>
      </c>
      <c r="E4962">
        <v>16499.79</v>
      </c>
      <c r="F4962">
        <v>16423</v>
      </c>
      <c r="G4962">
        <v>16363.52</v>
      </c>
      <c r="H4962">
        <v>16434.830000000002</v>
      </c>
      <c r="I4962">
        <v>16201.67</v>
      </c>
      <c r="J4962">
        <v>17339.849999999999</v>
      </c>
      <c r="K4962">
        <v>15722.26</v>
      </c>
    </row>
    <row r="4963" spans="1:11" x14ac:dyDescent="0.25">
      <c r="A4963" t="s">
        <v>20</v>
      </c>
      <c r="B4963">
        <v>999967</v>
      </c>
      <c r="C4963" t="s">
        <v>5466</v>
      </c>
      <c r="D4963">
        <v>1040.75</v>
      </c>
      <c r="E4963">
        <v>1034.29</v>
      </c>
      <c r="F4963">
        <v>1026</v>
      </c>
      <c r="G4963">
        <v>1018.68</v>
      </c>
      <c r="H4963">
        <v>1011.21</v>
      </c>
      <c r="I4963">
        <v>960.72</v>
      </c>
      <c r="J4963">
        <v>1076.3499999999999</v>
      </c>
      <c r="K4963">
        <v>957.34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6973C-56CE-4C60-A74E-31E20BB6E8B9}">
  <dimension ref="A1:J916"/>
  <sheetViews>
    <sheetView workbookViewId="0">
      <pane xSplit="5" ySplit="1" topLeftCell="F243" activePane="bottomRight" state="frozen"/>
      <selection pane="topRight" activeCell="F1" sqref="F1"/>
      <selection pane="bottomLeft" activeCell="A2" sqref="A2"/>
      <selection pane="bottomRight" activeCell="C261" sqref="C261"/>
    </sheetView>
  </sheetViews>
  <sheetFormatPr defaultRowHeight="15" x14ac:dyDescent="0.25"/>
  <cols>
    <col min="2" max="2" width="12.7109375" customWidth="1"/>
    <col min="3" max="3" width="15.7109375" customWidth="1"/>
    <col min="4" max="5" width="25.7109375" customWidth="1"/>
    <col min="6" max="6" width="10" bestFit="1" customWidth="1"/>
    <col min="7" max="7" width="11" bestFit="1" customWidth="1"/>
    <col min="10" max="10" width="71.140625" bestFit="1" customWidth="1"/>
    <col min="11" max="11" width="10" bestFit="1" customWidth="1"/>
  </cols>
  <sheetData>
    <row r="1" spans="1:10" x14ac:dyDescent="0.25">
      <c r="A1" t="s">
        <v>15</v>
      </c>
      <c r="B1" t="s">
        <v>5468</v>
      </c>
      <c r="C1" t="s">
        <v>5467</v>
      </c>
      <c r="D1" t="s">
        <v>17</v>
      </c>
      <c r="E1" t="s">
        <v>5470</v>
      </c>
      <c r="F1" s="35" t="s">
        <v>1</v>
      </c>
      <c r="G1" s="35" t="s">
        <v>2</v>
      </c>
      <c r="H1" t="s">
        <v>19</v>
      </c>
      <c r="I1" t="s">
        <v>5475</v>
      </c>
      <c r="J1" t="s">
        <v>5474</v>
      </c>
    </row>
    <row r="2" spans="1:10" x14ac:dyDescent="0.25">
      <c r="A2">
        <v>1</v>
      </c>
      <c r="C2" t="str" cm="1">
        <f t="array" ref="C2">_FV(J2,"Ticker symbol",TRUE)</f>
        <v>MACPOWER</v>
      </c>
      <c r="D2" t="s">
        <v>5473</v>
      </c>
      <c r="E2" t="s">
        <v>5472</v>
      </c>
      <c r="F2" s="34" cm="1">
        <f t="array" ref="F2">_FV(J2,"Market cap",TRUE)/10000000</f>
        <v>554.93079999999998</v>
      </c>
      <c r="G2" s="33" cm="1">
        <f t="array" ref="G2">_FV(J2,"Price")</f>
        <v>565.5</v>
      </c>
      <c r="J2" t="e" vm="109">
        <v>#VALUE!</v>
      </c>
    </row>
    <row r="3" spans="1:10" x14ac:dyDescent="0.25">
      <c r="A3">
        <v>2</v>
      </c>
      <c r="C3" t="str" cm="1">
        <f t="array" ref="C3">_FV(J3,"Ticker symbol",TRUE)</f>
        <v>LOKESHMACH</v>
      </c>
      <c r="D3" t="s">
        <v>5473</v>
      </c>
      <c r="E3" t="s">
        <v>5472</v>
      </c>
      <c r="F3" s="34" cm="1">
        <f t="array" ref="F3">_FV(J3,"Market cap",TRUE)/10000000</f>
        <v>487.06060000000002</v>
      </c>
      <c r="G3" s="33" cm="1">
        <f t="array" ref="G3">_FV(J3,"Price")</f>
        <v>289.55</v>
      </c>
      <c r="J3" t="e" vm="110">
        <v>#VALUE!</v>
      </c>
    </row>
    <row r="4" spans="1:10" x14ac:dyDescent="0.25">
      <c r="A4">
        <v>3</v>
      </c>
      <c r="C4" t="str" cm="1">
        <f t="array" ref="C4">_FV(J4,"Ticker symbol",TRUE)</f>
        <v>CROMPTON</v>
      </c>
      <c r="D4" t="s">
        <v>5471</v>
      </c>
      <c r="E4" t="s">
        <v>6109</v>
      </c>
      <c r="F4" s="34" cm="1">
        <f t="array" ref="F4">_FV(J4,"Market cap",TRUE)/10000000</f>
        <v>18443.36</v>
      </c>
      <c r="G4" s="33" cm="1">
        <f t="array" ref="G4">_FV(J4,"Price")</f>
        <v>291.2</v>
      </c>
      <c r="J4" t="e" vm="111">
        <v>#VALUE!</v>
      </c>
    </row>
    <row r="5" spans="1:10" x14ac:dyDescent="0.25">
      <c r="A5">
        <v>4</v>
      </c>
      <c r="C5" t="str" cm="1">
        <f t="array" ref="C5">_FV(J5,"Ticker symbol",TRUE)</f>
        <v>VGUARD</v>
      </c>
      <c r="D5" t="s">
        <v>5471</v>
      </c>
      <c r="E5" t="s">
        <v>6109</v>
      </c>
      <c r="F5" s="34" cm="1">
        <f t="array" ref="F5">_FV(J5,"Market cap",TRUE)/10000000</f>
        <v>12650.37</v>
      </c>
      <c r="G5" s="33" cm="1">
        <f t="array" ref="G5">_FV(J5,"Price")</f>
        <v>289.95</v>
      </c>
      <c r="J5" t="e" vm="112">
        <v>#VALUE!</v>
      </c>
    </row>
    <row r="6" spans="1:10" x14ac:dyDescent="0.25">
      <c r="A6">
        <v>5</v>
      </c>
      <c r="C6" t="str" cm="1">
        <f t="array" ref="C6">_FV(J6,"Ticker symbol",TRUE)</f>
        <v>BAJAJELEC</v>
      </c>
      <c r="D6" t="s">
        <v>5471</v>
      </c>
      <c r="E6" t="s">
        <v>6109</v>
      </c>
      <c r="F6" s="34" cm="1">
        <f t="array" ref="F6">_FV(J6,"Market cap",TRUE)/10000000</f>
        <v>11383.58</v>
      </c>
      <c r="G6" s="33" cm="1">
        <f t="array" ref="G6">_FV(J6,"Price")</f>
        <v>983</v>
      </c>
      <c r="J6" t="e" vm="113">
        <v>#VALUE!</v>
      </c>
    </row>
    <row r="7" spans="1:10" x14ac:dyDescent="0.25">
      <c r="A7">
        <v>6</v>
      </c>
      <c r="C7" t="str" cm="1">
        <f t="array" ref="C7">_FV(J7,"Ticker symbol",TRUE)</f>
        <v>ORIENTELEC</v>
      </c>
      <c r="D7" t="s">
        <v>5471</v>
      </c>
      <c r="E7" t="s">
        <v>6109</v>
      </c>
      <c r="F7" s="34" cm="1">
        <f t="array" ref="F7">_FV(J7,"Market cap",TRUE)/10000000</f>
        <v>4700.451</v>
      </c>
      <c r="G7" s="33" cm="1">
        <f t="array" ref="G7">_FV(J7,"Price")</f>
        <v>218.45</v>
      </c>
      <c r="J7" t="e" vm="114">
        <v>#VALUE!</v>
      </c>
    </row>
    <row r="8" spans="1:10" x14ac:dyDescent="0.25">
      <c r="A8">
        <v>7</v>
      </c>
      <c r="C8" t="str" cm="1">
        <f t="array" ref="C8">_FV(J8,"Ticker symbol",TRUE)</f>
        <v>BUTTERFLY</v>
      </c>
      <c r="D8" t="s">
        <v>5471</v>
      </c>
      <c r="E8" t="s">
        <v>6109</v>
      </c>
      <c r="F8" s="34" cm="1">
        <f t="array" ref="F8">_FV(J8,"Market cap",TRUE)/10000000</f>
        <v>1876.37</v>
      </c>
      <c r="G8" s="33" cm="1">
        <f t="array" ref="G8">_FV(J8,"Price")</f>
        <v>1040</v>
      </c>
      <c r="J8" t="e" vm="115">
        <v>#VALUE!</v>
      </c>
    </row>
    <row r="9" spans="1:10" x14ac:dyDescent="0.25">
      <c r="A9">
        <v>8</v>
      </c>
      <c r="C9" t="str" cm="1">
        <f t="array" ref="C9">_FV(J9,"Ticker symbol",TRUE)</f>
        <v>PLAZACABLE</v>
      </c>
      <c r="D9" t="s">
        <v>5469</v>
      </c>
      <c r="E9" t="s">
        <v>5471</v>
      </c>
      <c r="F9" s="34" cm="1">
        <f t="array" ref="F9">_FV(J9,"Market cap",TRUE)/10000000</f>
        <v>459.61559999999997</v>
      </c>
      <c r="G9" s="33" cm="1">
        <f t="array" ref="G9">_FV(J9,"Price")</f>
        <v>115.8</v>
      </c>
      <c r="J9" t="e" vm="116">
        <v>#VALUE!</v>
      </c>
    </row>
    <row r="10" spans="1:10" x14ac:dyDescent="0.25">
      <c r="A10">
        <v>9</v>
      </c>
      <c r="C10" t="str" cm="1">
        <f t="array" ref="C10">_FV(J10,"Ticker symbol",TRUE)</f>
        <v>HAVELLS</v>
      </c>
      <c r="D10" t="s">
        <v>5469</v>
      </c>
      <c r="E10" t="s">
        <v>5471</v>
      </c>
      <c r="F10" s="34" cm="1">
        <f t="array" ref="F10">_FV(J10,"Market cap",TRUE)/10000000</f>
        <v>80262.429999999993</v>
      </c>
      <c r="G10" s="33" cm="1">
        <f t="array" ref="G10">_FV(J10,"Price")</f>
        <v>1302.3499999999999</v>
      </c>
      <c r="J10" t="e" vm="117">
        <v>#VALUE!</v>
      </c>
    </row>
    <row r="11" spans="1:10" x14ac:dyDescent="0.25">
      <c r="A11">
        <v>10</v>
      </c>
      <c r="C11" t="str" cm="1">
        <f t="array" ref="C11">_FV(J11,"Ticker symbol",TRUE)</f>
        <v>POLYCAB</v>
      </c>
      <c r="D11" t="s">
        <v>5469</v>
      </c>
      <c r="E11" t="s">
        <v>5471</v>
      </c>
      <c r="F11" s="34" cm="1">
        <f t="array" ref="F11">_FV(J11,"Market cap",TRUE)/10000000</f>
        <v>79397.240000000005</v>
      </c>
      <c r="G11" s="33" cm="1">
        <f t="array" ref="G11">_FV(J11,"Price")</f>
        <v>5375.35</v>
      </c>
      <c r="J11" t="e" vm="118">
        <v>#VALUE!</v>
      </c>
    </row>
    <row r="12" spans="1:10" x14ac:dyDescent="0.25">
      <c r="A12">
        <v>11</v>
      </c>
      <c r="C12" t="str" cm="1">
        <f t="array" ref="C12">_FV(J12,"Ticker symbol",TRUE)</f>
        <v>KEI</v>
      </c>
      <c r="D12" t="s">
        <v>5469</v>
      </c>
      <c r="E12" t="s">
        <v>5471</v>
      </c>
      <c r="F12" s="34" cm="1">
        <f t="array" ref="F12">_FV(J12,"Market cap",TRUE)/10000000</f>
        <v>24570.49</v>
      </c>
      <c r="G12" s="33" cm="1">
        <f t="array" ref="G12">_FV(J12,"Price")</f>
        <v>2935</v>
      </c>
      <c r="J12" t="e" vm="119">
        <v>#VALUE!</v>
      </c>
    </row>
    <row r="13" spans="1:10" x14ac:dyDescent="0.25">
      <c r="A13">
        <v>12</v>
      </c>
      <c r="C13" t="str" cm="1">
        <f t="array" ref="C13">_FV(J13,"Ticker symbol",TRUE)</f>
        <v>RRKABEL</v>
      </c>
      <c r="D13" t="s">
        <v>5469</v>
      </c>
      <c r="E13" t="s">
        <v>5471</v>
      </c>
      <c r="F13" s="34" cm="1">
        <f t="array" ref="F13">_FV(J13,"Market cap",TRUE)/10000000</f>
        <v>18425</v>
      </c>
      <c r="G13" s="33" cm="1">
        <f t="array" ref="G13">_FV(J13,"Price")</f>
        <v>1730</v>
      </c>
      <c r="J13" t="e" vm="120">
        <v>#VALUE!</v>
      </c>
    </row>
    <row r="14" spans="1:10" x14ac:dyDescent="0.25">
      <c r="A14">
        <v>13</v>
      </c>
      <c r="C14" t="str" cm="1">
        <f t="array" ref="C14">_FV(J14,"Ticker symbol",TRUE)</f>
        <v>FINCABLES</v>
      </c>
      <c r="D14" t="s">
        <v>5469</v>
      </c>
      <c r="E14" t="s">
        <v>5471</v>
      </c>
      <c r="F14" s="34" cm="1">
        <f t="array" ref="F14">_FV(J14,"Market cap",TRUE)/10000000</f>
        <v>14003.89</v>
      </c>
      <c r="G14" s="33" cm="1">
        <f t="array" ref="G14">_FV(J14,"Price")</f>
        <v>931</v>
      </c>
      <c r="J14" t="e" vm="121">
        <v>#VALUE!</v>
      </c>
    </row>
    <row r="15" spans="1:10" x14ac:dyDescent="0.25">
      <c r="A15">
        <v>15</v>
      </c>
      <c r="C15" t="str" cm="1">
        <f t="array" ref="C15">_FV(J15,"Ticker symbol",TRUE)</f>
        <v>VINDHYATEL</v>
      </c>
      <c r="D15" t="s">
        <v>5469</v>
      </c>
      <c r="E15" t="s">
        <v>5471</v>
      </c>
      <c r="F15" s="34" cm="1">
        <f t="array" ref="F15">_FV(J15,"Market cap",TRUE)/10000000</f>
        <v>2776.0650000000001</v>
      </c>
      <c r="G15" s="33" cm="1">
        <f t="array" ref="G15">_FV(J15,"Price")</f>
        <v>2399</v>
      </c>
      <c r="J15" t="e" vm="122">
        <v>#VALUE!</v>
      </c>
    </row>
    <row r="16" spans="1:10" x14ac:dyDescent="0.25">
      <c r="A16">
        <v>16</v>
      </c>
      <c r="C16" t="str" cm="1">
        <f t="array" ref="C16">_FV(J16,"Ticker symbol",TRUE)</f>
        <v>PARACABLES</v>
      </c>
      <c r="D16" t="s">
        <v>5469</v>
      </c>
      <c r="E16" t="s">
        <v>5471</v>
      </c>
      <c r="F16" s="34" cm="1">
        <f t="array" ref="F16">_FV(J16,"Market cap",TRUE)/10000000</f>
        <v>1521.046</v>
      </c>
      <c r="G16" s="33" cm="1">
        <f t="array" ref="G16">_FV(J16,"Price")</f>
        <v>63</v>
      </c>
      <c r="J16" t="e" vm="123">
        <v>#VALUE!</v>
      </c>
    </row>
    <row r="17" spans="1:10" x14ac:dyDescent="0.25">
      <c r="A17">
        <v>14</v>
      </c>
      <c r="C17" t="str" cm="1">
        <f t="array" ref="C17">_FV(J17,"Ticker symbol",TRUE)</f>
        <v>BIRLACABLE</v>
      </c>
      <c r="D17" t="s">
        <v>5469</v>
      </c>
      <c r="E17" t="s">
        <v>5471</v>
      </c>
      <c r="F17" s="34" cm="1">
        <f t="array" ref="F17">_FV(J17,"Market cap",TRUE)/10000000</f>
        <v>837.45</v>
      </c>
      <c r="G17" s="33" cm="1">
        <f t="array" ref="G17">_FV(J17,"Price")</f>
        <v>278.25</v>
      </c>
      <c r="J17" t="e" vm="124">
        <v>#VALUE!</v>
      </c>
    </row>
    <row r="18" spans="1:10" x14ac:dyDescent="0.25">
      <c r="A18">
        <v>17</v>
      </c>
      <c r="C18" t="str" cm="1">
        <f t="array" ref="C18">_FV(J18,"Ticker symbol",TRUE)</f>
        <v>FOCUS</v>
      </c>
      <c r="D18" t="s">
        <v>5471</v>
      </c>
      <c r="E18" t="s">
        <v>5471</v>
      </c>
      <c r="F18" s="34" cm="1">
        <f t="array" ref="F18">_FV(J18,"Market cap",TRUE)/10000000</f>
        <v>1201.5889999999999</v>
      </c>
      <c r="G18" s="33" cm="1">
        <f t="array" ref="G18">_FV(J18,"Price")</f>
        <v>186</v>
      </c>
      <c r="J18" t="e" vm="125">
        <v>#VALUE!</v>
      </c>
    </row>
    <row r="19" spans="1:10" x14ac:dyDescent="0.25">
      <c r="A19">
        <v>18</v>
      </c>
      <c r="C19" t="str" cm="1">
        <f t="array" ref="C19">_FV(J19,"Ticker symbol",TRUE)</f>
        <v>ORBTEXP</v>
      </c>
      <c r="D19" t="s">
        <v>5486</v>
      </c>
      <c r="E19" t="s">
        <v>5490</v>
      </c>
      <c r="F19" s="34" cm="1">
        <f t="array" ref="F19">_FV(J19,"Market cap",TRUE)/10000000</f>
        <v>538.03589999999997</v>
      </c>
      <c r="G19" s="33" cm="1">
        <f t="array" ref="G19">_FV(J19,"Price")</f>
        <v>199.7</v>
      </c>
      <c r="J19" t="e" vm="126">
        <v>#VALUE!</v>
      </c>
    </row>
    <row r="20" spans="1:10" x14ac:dyDescent="0.25">
      <c r="A20">
        <v>19</v>
      </c>
      <c r="C20" t="str" cm="1">
        <f t="array" ref="C20">_FV(J20,"Ticker symbol",TRUE)</f>
        <v>GOKEX</v>
      </c>
      <c r="D20" t="s">
        <v>5487</v>
      </c>
      <c r="E20" t="s">
        <v>5490</v>
      </c>
      <c r="F20" s="34" cm="1">
        <f t="array" ref="F20">_FV(J20,"Market cap",TRUE)/10000000</f>
        <v>5344.0029999999997</v>
      </c>
      <c r="G20" s="33" cm="1">
        <f t="array" ref="G20">_FV(J20,"Price")</f>
        <v>914</v>
      </c>
      <c r="J20" t="e" vm="127">
        <v>#VALUE!</v>
      </c>
    </row>
    <row r="21" spans="1:10" x14ac:dyDescent="0.25">
      <c r="A21">
        <v>20</v>
      </c>
      <c r="C21" t="str" cm="1">
        <f t="array" ref="C21">_FV(J21,"Ticker symbol",TRUE)</f>
        <v>PDSL</v>
      </c>
      <c r="D21" t="s">
        <v>5487</v>
      </c>
      <c r="E21" t="s">
        <v>5490</v>
      </c>
      <c r="F21" s="34" cm="1">
        <f t="array" ref="F21">_FV(J21,"Market cap",TRUE)/10000000</f>
        <v>8062.4669999999996</v>
      </c>
      <c r="G21" s="33" cm="1">
        <f t="array" ref="G21">_FV(J21,"Price")</f>
        <v>625</v>
      </c>
      <c r="J21" t="e" vm="128">
        <v>#VALUE!</v>
      </c>
    </row>
    <row r="22" spans="1:10" x14ac:dyDescent="0.25">
      <c r="A22">
        <v>21</v>
      </c>
      <c r="C22" t="str" cm="1">
        <f t="array" ref="C22">_FV(J22,"Ticker symbol",TRUE)</f>
        <v>PGIL</v>
      </c>
      <c r="D22" t="s">
        <v>5487</v>
      </c>
      <c r="E22" t="s">
        <v>5490</v>
      </c>
      <c r="F22" s="34" cm="1">
        <f t="array" ref="F22">_FV(J22,"Market cap",TRUE)/10000000</f>
        <v>2782.0050000000001</v>
      </c>
      <c r="G22" s="33" cm="1">
        <f t="array" ref="G22">_FV(J22,"Price")</f>
        <v>1318</v>
      </c>
      <c r="J22" t="e" vm="129">
        <v>#VALUE!</v>
      </c>
    </row>
    <row r="23" spans="1:10" x14ac:dyDescent="0.25">
      <c r="A23">
        <v>22</v>
      </c>
      <c r="C23" t="str" cm="1">
        <f t="array" ref="C23">_FV(J23,"Ticker symbol",TRUE)</f>
        <v>SPAL</v>
      </c>
      <c r="D23" t="s">
        <v>5487</v>
      </c>
      <c r="E23" t="s">
        <v>5490</v>
      </c>
      <c r="F23" s="34" cm="1">
        <f t="array" ref="F23">_FV(J23,"Market cap",TRUE)/10000000</f>
        <v>1490.25</v>
      </c>
      <c r="G23" s="33" cm="1">
        <f t="array" ref="G23">_FV(J23,"Price")</f>
        <v>593</v>
      </c>
      <c r="J23" t="e" vm="130">
        <v>#VALUE!</v>
      </c>
    </row>
    <row r="24" spans="1:10" x14ac:dyDescent="0.25">
      <c r="A24">
        <v>23</v>
      </c>
      <c r="C24" t="str" cm="1">
        <f t="array" ref="C24">_FV(J24,"Ticker symbol",TRUE)</f>
        <v>WELSPUNIND</v>
      </c>
      <c r="D24" t="s">
        <v>5488</v>
      </c>
      <c r="E24" t="s">
        <v>5490</v>
      </c>
      <c r="F24" s="34" cm="1">
        <f t="array" ref="F24">_FV(J24,"Market cap",TRUE)/10000000</f>
        <v>15714.92</v>
      </c>
      <c r="G24" s="33" cm="1">
        <f t="array" ref="G24">_FV(J24,"Price")</f>
        <v>163.44999999999999</v>
      </c>
      <c r="J24" t="e" vm="131">
        <v>#VALUE!</v>
      </c>
    </row>
    <row r="25" spans="1:10" x14ac:dyDescent="0.25">
      <c r="A25">
        <v>24</v>
      </c>
      <c r="C25" t="str" cm="1">
        <f t="array" ref="C25">_FV(J25,"Ticker symbol",TRUE)</f>
        <v>ICIL</v>
      </c>
      <c r="D25" t="s">
        <v>5488</v>
      </c>
      <c r="E25" t="s">
        <v>5490</v>
      </c>
      <c r="F25" s="34" cm="1">
        <f t="array" ref="F25">_FV(J25,"Market cap",TRUE)/10000000</f>
        <v>5733.6729999999998</v>
      </c>
      <c r="G25" s="33" cm="1">
        <f t="array" ref="G25">_FV(J25,"Price")</f>
        <v>273.95</v>
      </c>
      <c r="J25" t="e" vm="132">
        <v>#VALUE!</v>
      </c>
    </row>
    <row r="26" spans="1:10" x14ac:dyDescent="0.25">
      <c r="A26">
        <v>25</v>
      </c>
      <c r="C26" t="str" cm="1">
        <f t="array" ref="C26">_FV(J26,"Ticker symbol",TRUE)</f>
        <v>TRIDENT</v>
      </c>
      <c r="D26" t="s">
        <v>5488</v>
      </c>
      <c r="E26" t="s">
        <v>5490</v>
      </c>
      <c r="F26" s="34" cm="1">
        <f t="array" ref="F26">_FV(J26,"Market cap",TRUE)/10000000</f>
        <v>18844.95</v>
      </c>
      <c r="G26" s="33" cm="1">
        <f t="array" ref="G26">_FV(J26,"Price")</f>
        <v>37.549999999999997</v>
      </c>
      <c r="J26" t="e" vm="133">
        <v>#VALUE!</v>
      </c>
    </row>
    <row r="27" spans="1:10" x14ac:dyDescent="0.25">
      <c r="A27">
        <v>26</v>
      </c>
      <c r="C27" t="str" cm="1">
        <f t="array" ref="C27">_FV(J27,"Ticker symbol",TRUE)</f>
        <v>FAZE3Q</v>
      </c>
      <c r="D27" t="s">
        <v>5488</v>
      </c>
      <c r="E27" t="s">
        <v>5490</v>
      </c>
      <c r="F27" s="34" cm="1">
        <f t="array" ref="F27">_FV(J27,"Market cap",TRUE)/10000000</f>
        <v>1117.4580000000001</v>
      </c>
      <c r="G27" s="33" cm="1">
        <f t="array" ref="G27">_FV(J27,"Price")</f>
        <v>465</v>
      </c>
      <c r="J27" t="e" vm="134">
        <v>#VALUE!</v>
      </c>
    </row>
    <row r="28" spans="1:10" x14ac:dyDescent="0.25">
      <c r="A28">
        <v>27</v>
      </c>
      <c r="C28" t="str" cm="1">
        <f t="array" ref="C28">_FV(J28,"Ticker symbol",TRUE)</f>
        <v>KITEX</v>
      </c>
      <c r="D28" t="s">
        <v>5487</v>
      </c>
      <c r="E28" t="s">
        <v>5490</v>
      </c>
      <c r="F28" s="34" cm="1">
        <f t="array" ref="F28">_FV(J28,"Market cap",TRUE)/10000000</f>
        <v>1399.492</v>
      </c>
      <c r="G28" s="33" cm="1">
        <f t="array" ref="G28">_FV(J28,"Price")</f>
        <v>208.45</v>
      </c>
      <c r="J28" t="e" vm="135">
        <v>#VALUE!</v>
      </c>
    </row>
    <row r="29" spans="1:10" x14ac:dyDescent="0.25">
      <c r="A29">
        <v>28</v>
      </c>
      <c r="C29" t="str" cm="1">
        <f t="array" ref="C29">_FV(J29,"Ticker symbol",TRUE)</f>
        <v>HIMATSEIDE</v>
      </c>
      <c r="D29" t="s">
        <v>5488</v>
      </c>
      <c r="E29" t="s">
        <v>5490</v>
      </c>
      <c r="F29" s="34" cm="1">
        <f t="array" ref="F29">_FV(J29,"Market cap",TRUE)/10000000</f>
        <v>1702.817</v>
      </c>
      <c r="G29" s="33" cm="1">
        <f t="array" ref="G29">_FV(J29,"Price")</f>
        <v>168.15</v>
      </c>
      <c r="J29" t="e" vm="136">
        <v>#VALUE!</v>
      </c>
    </row>
    <row r="30" spans="1:10" x14ac:dyDescent="0.25">
      <c r="A30">
        <v>29</v>
      </c>
      <c r="C30" t="str" cm="1">
        <f t="array" ref="C30">_FV(J30,"Ticker symbol",TRUE)</f>
        <v>ARVIND</v>
      </c>
      <c r="D30" t="s">
        <v>5489</v>
      </c>
      <c r="E30" t="s">
        <v>5490</v>
      </c>
      <c r="F30" s="34" cm="1">
        <f t="array" ref="F30">_FV(J30,"Market cap",TRUE)/10000000</f>
        <v>5680.7629999999999</v>
      </c>
      <c r="G30" s="33" cm="1">
        <f t="array" ref="G30">_FV(J30,"Price")</f>
        <v>222.6</v>
      </c>
      <c r="J30" t="e" vm="137">
        <v>#VALUE!</v>
      </c>
    </row>
    <row r="31" spans="1:10" x14ac:dyDescent="0.25">
      <c r="A31">
        <v>30</v>
      </c>
      <c r="C31" t="str" cm="1">
        <f t="array" ref="C31">_FV(J31,"Ticker symbol",TRUE)</f>
        <v>KPRMILL</v>
      </c>
      <c r="D31" t="s">
        <v>5487</v>
      </c>
      <c r="E31" t="s">
        <v>5490</v>
      </c>
      <c r="F31" s="34" cm="1">
        <f t="array" ref="F31">_FV(J31,"Market cap",TRUE)/10000000</f>
        <v>28143.26</v>
      </c>
      <c r="G31" s="33" cm="1">
        <f t="array" ref="G31">_FV(J31,"Price")</f>
        <v>860.5</v>
      </c>
      <c r="J31" t="e" vm="138">
        <v>#VALUE!</v>
      </c>
    </row>
    <row r="32" spans="1:10" x14ac:dyDescent="0.25">
      <c r="A32">
        <v>31</v>
      </c>
      <c r="C32" t="str" cm="1">
        <f t="array" ref="C32">_FV(J32,"Ticker symbol",TRUE)</f>
        <v>RELIANCE</v>
      </c>
      <c r="D32" t="s">
        <v>6095</v>
      </c>
      <c r="E32" t="s">
        <v>6095</v>
      </c>
      <c r="F32" s="34" cm="1">
        <f t="array" ref="F32">_FV(J32,"Market cap",TRUE)/10000000</f>
        <v>1593690</v>
      </c>
      <c r="G32" s="33" cm="1">
        <f t="array" ref="G32">_FV(J32,"Price")</f>
        <v>2381.35</v>
      </c>
      <c r="J32" t="e" vm="139">
        <v>#VALUE!</v>
      </c>
    </row>
    <row r="33" spans="1:10" x14ac:dyDescent="0.25">
      <c r="A33">
        <v>32</v>
      </c>
      <c r="C33" t="str" cm="1">
        <f t="array" ref="C33">_FV(J33,"Ticker symbol",TRUE)</f>
        <v>SBIN</v>
      </c>
      <c r="D33" t="s">
        <v>6097</v>
      </c>
      <c r="E33" t="s">
        <v>6096</v>
      </c>
      <c r="F33" s="34" cm="1">
        <f t="array" ref="F33">_FV(J33,"Market cap",TRUE)/10000000</f>
        <v>502500.3</v>
      </c>
      <c r="G33" s="33" cm="1">
        <f t="array" ref="G33">_FV(J33,"Price")</f>
        <v>564.70000000000005</v>
      </c>
      <c r="J33" t="e" vm="140">
        <v>#VALUE!</v>
      </c>
    </row>
    <row r="34" spans="1:10" x14ac:dyDescent="0.25">
      <c r="A34">
        <v>33</v>
      </c>
      <c r="C34" t="str" cm="1">
        <f t="array" ref="C34">_FV(J34,"Ticker symbol",TRUE)</f>
        <v>BAJFINANCE</v>
      </c>
      <c r="D34" t="s">
        <v>6098</v>
      </c>
      <c r="E34" t="s">
        <v>6096</v>
      </c>
      <c r="F34" s="34" cm="1">
        <f t="array" ref="F34">_FV(J34,"Market cap",TRUE)/10000000</f>
        <v>445890.6</v>
      </c>
      <c r="G34" s="33" cm="1">
        <f t="array" ref="G34">_FV(J34,"Price")</f>
        <v>7109</v>
      </c>
      <c r="J34" t="e" vm="141">
        <v>#VALUE!</v>
      </c>
    </row>
    <row r="35" spans="1:10" x14ac:dyDescent="0.25">
      <c r="A35">
        <v>34</v>
      </c>
      <c r="C35" t="str" cm="1">
        <f t="array" ref="C35">_FV(J35,"Ticker symbol",TRUE)</f>
        <v>HDFCBANK</v>
      </c>
      <c r="D35" t="s">
        <v>6099</v>
      </c>
      <c r="E35" t="s">
        <v>6096</v>
      </c>
      <c r="F35" s="34" cm="1">
        <f t="array" ref="F35">_FV(J35,"Market cap",TRUE)/10000000</f>
        <v>1142252</v>
      </c>
      <c r="G35" s="33" cm="1">
        <f t="array" ref="G35">_FV(J35,"Price")</f>
        <v>1519.4</v>
      </c>
      <c r="J35" t="e" vm="142">
        <v>#VALUE!</v>
      </c>
    </row>
    <row r="36" spans="1:10" x14ac:dyDescent="0.25">
      <c r="A36">
        <v>35</v>
      </c>
      <c r="C36" t="str" cm="1">
        <f t="array" ref="C36">_FV(J36,"Ticker symbol",TRUE)</f>
        <v>ICICIBANK</v>
      </c>
      <c r="D36" t="s">
        <v>6099</v>
      </c>
      <c r="E36" t="s">
        <v>6096</v>
      </c>
      <c r="F36" s="34" cm="1">
        <f t="array" ref="F36">_FV(J36,"Market cap",TRUE)/10000000</f>
        <v>646149.30000000005</v>
      </c>
      <c r="G36" s="33" cm="1">
        <f t="array" ref="G36">_FV(J36,"Price")</f>
        <v>924.45</v>
      </c>
      <c r="J36" t="e" vm="143">
        <v>#VALUE!</v>
      </c>
    </row>
    <row r="37" spans="1:10" x14ac:dyDescent="0.25">
      <c r="A37">
        <v>36</v>
      </c>
      <c r="C37" t="str" cm="1">
        <f t="array" ref="C37">_FV(J37,"Ticker symbol",TRUE)</f>
        <v>KOTAKBANK</v>
      </c>
      <c r="D37" t="s">
        <v>6099</v>
      </c>
      <c r="E37" t="s">
        <v>6096</v>
      </c>
      <c r="F37" s="34" cm="1">
        <f t="array" ref="F37">_FV(J37,"Market cap",TRUE)/10000000</f>
        <v>351238.9</v>
      </c>
      <c r="G37" s="33" cm="1">
        <f t="array" ref="G37">_FV(J37,"Price")</f>
        <v>1768.75</v>
      </c>
      <c r="J37" t="e" vm="144">
        <v>#VALUE!</v>
      </c>
    </row>
    <row r="38" spans="1:10" x14ac:dyDescent="0.25">
      <c r="A38">
        <v>37</v>
      </c>
      <c r="C38" t="str" cm="1">
        <f t="array" ref="C38">_FV(J38,"Ticker symbol",TRUE)</f>
        <v>AXISBANK</v>
      </c>
      <c r="D38" t="s">
        <v>6099</v>
      </c>
      <c r="E38" t="s">
        <v>6096</v>
      </c>
      <c r="F38" s="34" cm="1">
        <f t="array" ref="F38">_FV(J38,"Market cap",TRUE)/10000000</f>
        <v>306491.59999999998</v>
      </c>
      <c r="G38" s="33" cm="1">
        <f t="array" ref="G38">_FV(J38,"Price")</f>
        <v>993</v>
      </c>
      <c r="J38" t="e" vm="145">
        <v>#VALUE!</v>
      </c>
    </row>
    <row r="39" spans="1:10" x14ac:dyDescent="0.25">
      <c r="A39">
        <v>38</v>
      </c>
      <c r="C39" t="str" cm="1">
        <f t="array" ref="C39">_FV(J39,"Ticker symbol",TRUE)</f>
        <v>INDUSINDBK</v>
      </c>
      <c r="D39" t="s">
        <v>6099</v>
      </c>
      <c r="E39" t="s">
        <v>6096</v>
      </c>
      <c r="F39" s="34" cm="1">
        <f t="array" ref="F39">_FV(J39,"Market cap",TRUE)/10000000</f>
        <v>116499.3</v>
      </c>
      <c r="G39" s="33" cm="1">
        <f t="array" ref="G39">_FV(J39,"Price")</f>
        <v>1500.7</v>
      </c>
      <c r="J39" t="e" vm="146">
        <v>#VALUE!</v>
      </c>
    </row>
    <row r="40" spans="1:10" x14ac:dyDescent="0.25">
      <c r="A40">
        <v>39</v>
      </c>
      <c r="C40" t="str" cm="1">
        <f t="array" ref="C40">_FV(J40,"Ticker symbol",TRUE)</f>
        <v>AUBANK</v>
      </c>
      <c r="D40" t="s">
        <v>6099</v>
      </c>
      <c r="E40" t="s">
        <v>6096</v>
      </c>
      <c r="F40" s="34" cm="1">
        <f t="array" ref="F40">_FV(J40,"Market cap",TRUE)/10000000</f>
        <v>48803.38</v>
      </c>
      <c r="G40" s="33" cm="1">
        <f t="array" ref="G40">_FV(J40,"Price")</f>
        <v>729.7</v>
      </c>
      <c r="J40" t="e" vm="147">
        <v>#VALUE!</v>
      </c>
    </row>
    <row r="41" spans="1:10" x14ac:dyDescent="0.25">
      <c r="A41">
        <v>40</v>
      </c>
      <c r="C41" t="str" cm="1">
        <f t="array" ref="C41">_FV(J41,"Ticker symbol",TRUE)</f>
        <v>BANDHANBNK</v>
      </c>
      <c r="D41" t="s">
        <v>6099</v>
      </c>
      <c r="E41" t="s">
        <v>6096</v>
      </c>
      <c r="F41" s="34" cm="1">
        <f t="array" ref="F41">_FV(J41,"Market cap",TRUE)/10000000</f>
        <v>34956.69</v>
      </c>
      <c r="G41" s="33" cm="1">
        <f t="array" ref="G41">_FV(J41,"Price")</f>
        <v>214</v>
      </c>
      <c r="J41" t="e" vm="148">
        <v>#VALUE!</v>
      </c>
    </row>
    <row r="42" spans="1:10" x14ac:dyDescent="0.25">
      <c r="A42">
        <v>41</v>
      </c>
      <c r="C42" t="str" cm="1">
        <f t="array" ref="C42">_FV(J42,"Ticker symbol",TRUE)</f>
        <v>IDFCFIRSTB</v>
      </c>
      <c r="D42" t="s">
        <v>6099</v>
      </c>
      <c r="E42" t="s">
        <v>6096</v>
      </c>
      <c r="F42" s="34" cm="1">
        <f t="array" ref="F42">_FV(J42,"Market cap",TRUE)/10000000</f>
        <v>60061.73</v>
      </c>
      <c r="G42" s="33" cm="1">
        <f t="array" ref="G42">_FV(J42,"Price")</f>
        <v>85</v>
      </c>
      <c r="J42" t="e" vm="149">
        <v>#VALUE!</v>
      </c>
    </row>
    <row r="43" spans="1:10" x14ac:dyDescent="0.25">
      <c r="A43">
        <v>42</v>
      </c>
      <c r="C43" t="str" cm="1">
        <f t="array" ref="C43">_FV(J43,"Ticker symbol",TRUE)</f>
        <v>FEDERALBNK</v>
      </c>
      <c r="D43" t="s">
        <v>6100</v>
      </c>
      <c r="E43" t="s">
        <v>6096</v>
      </c>
      <c r="F43" s="34" cm="1">
        <f t="array" ref="F43">_FV(J43,"Market cap",TRUE)/10000000</f>
        <v>35996.589999999997</v>
      </c>
      <c r="G43" s="33" cm="1">
        <f t="array" ref="G43">_FV(J43,"Price")</f>
        <v>147</v>
      </c>
      <c r="J43" t="e" vm="150">
        <v>#VALUE!</v>
      </c>
    </row>
    <row r="44" spans="1:10" x14ac:dyDescent="0.25">
      <c r="A44">
        <v>43</v>
      </c>
      <c r="C44" t="str" cm="1">
        <f t="array" ref="C44">_FV(J44,"Ticker symbol",TRUE)</f>
        <v>CUB</v>
      </c>
      <c r="D44" t="s">
        <v>6100</v>
      </c>
      <c r="E44" t="s">
        <v>6096</v>
      </c>
      <c r="F44" s="34" cm="1">
        <f t="array" ref="F44">_FV(J44,"Market cap",TRUE)/10000000</f>
        <v>10910.04</v>
      </c>
      <c r="G44" s="33" cm="1">
        <f t="array" ref="G44">_FV(J44,"Price")</f>
        <v>150.75</v>
      </c>
      <c r="J44" t="e" vm="151">
        <v>#VALUE!</v>
      </c>
    </row>
    <row r="45" spans="1:10" x14ac:dyDescent="0.25">
      <c r="A45">
        <v>44</v>
      </c>
      <c r="C45" t="str" cm="1">
        <f t="array" ref="C45">_FV(J45,"Ticker symbol",TRUE)</f>
        <v>RBLBANK</v>
      </c>
      <c r="D45" t="s">
        <v>6099</v>
      </c>
      <c r="E45" t="s">
        <v>6096</v>
      </c>
      <c r="F45" s="34" cm="1">
        <f t="array" ref="F45">_FV(J45,"Market cap",TRUE)/10000000</f>
        <v>14138.39</v>
      </c>
      <c r="G45" s="33" cm="1">
        <f t="array" ref="G45">_FV(J45,"Price")</f>
        <v>234.15</v>
      </c>
      <c r="J45" t="e" vm="152">
        <v>#VALUE!</v>
      </c>
    </row>
    <row r="46" spans="1:10" x14ac:dyDescent="0.25">
      <c r="A46">
        <v>45</v>
      </c>
      <c r="C46" t="str" cm="1">
        <f t="array" ref="C46">_FV(J46,"Ticker symbol",TRUE)</f>
        <v>BANKBARODA</v>
      </c>
      <c r="D46" t="s">
        <v>6097</v>
      </c>
      <c r="E46" t="s">
        <v>6096</v>
      </c>
      <c r="F46" s="34" cm="1">
        <f t="array" ref="F46">_FV(J46,"Market cap",TRUE)/10000000</f>
        <v>101772.4</v>
      </c>
      <c r="G46" s="33" cm="1">
        <f t="array" ref="G46">_FV(J46,"Price")</f>
        <v>196.6</v>
      </c>
      <c r="J46" t="e" vm="153">
        <v>#VALUE!</v>
      </c>
    </row>
    <row r="47" spans="1:10" x14ac:dyDescent="0.25">
      <c r="A47">
        <v>46</v>
      </c>
      <c r="C47" t="str" cm="1">
        <f t="array" ref="C47">_FV(J47,"Ticker symbol",TRUE)</f>
        <v>PNB</v>
      </c>
      <c r="D47" t="s">
        <v>6097</v>
      </c>
      <c r="E47" t="s">
        <v>6096</v>
      </c>
      <c r="F47" s="34" cm="1">
        <f t="array" ref="F47">_FV(J47,"Market cap",TRUE)/10000000</f>
        <v>85775.81</v>
      </c>
      <c r="G47" s="33" cm="1">
        <f t="array" ref="G47">_FV(J47,"Price")</f>
        <v>78.2</v>
      </c>
      <c r="J47" t="e" vm="154">
        <v>#VALUE!</v>
      </c>
    </row>
    <row r="48" spans="1:10" x14ac:dyDescent="0.25">
      <c r="A48">
        <v>47</v>
      </c>
      <c r="C48" t="str" cm="1">
        <f t="array" ref="C48">_FV(J48,"Ticker symbol",TRUE)</f>
        <v>CANBK</v>
      </c>
      <c r="D48" t="s">
        <v>6097</v>
      </c>
      <c r="E48" t="s">
        <v>6096</v>
      </c>
      <c r="F48" s="34" cm="1">
        <f t="array" ref="F48">_FV(J48,"Market cap",TRUE)/10000000</f>
        <v>72166.100000000006</v>
      </c>
      <c r="G48" s="33" cm="1">
        <f t="array" ref="G48">_FV(J48,"Price")</f>
        <v>397.25</v>
      </c>
      <c r="J48" t="e" vm="155">
        <v>#VALUE!</v>
      </c>
    </row>
    <row r="49" spans="1:10" x14ac:dyDescent="0.25">
      <c r="A49">
        <v>48</v>
      </c>
      <c r="C49" t="str" cm="1">
        <f t="array" ref="C49">_FV(J49,"Ticker symbol",TRUE)</f>
        <v>CHOLAFIN</v>
      </c>
      <c r="D49" t="s">
        <v>6098</v>
      </c>
      <c r="E49" t="s">
        <v>6096</v>
      </c>
      <c r="F49" s="34" cm="1">
        <f t="array" ref="F49">_FV(J49,"Market cap",TRUE)/10000000</f>
        <v>94568.18</v>
      </c>
      <c r="G49" s="33" cm="1">
        <f t="array" ref="G49">_FV(J49,"Price")</f>
        <v>1109.05</v>
      </c>
      <c r="J49" t="e" vm="156">
        <v>#VALUE!</v>
      </c>
    </row>
    <row r="50" spans="1:10" x14ac:dyDescent="0.25">
      <c r="A50">
        <v>49</v>
      </c>
      <c r="C50" t="str" cm="1">
        <f t="array" ref="C50">_FV(J50,"Ticker symbol",TRUE)</f>
        <v>SHRIRAMFIN</v>
      </c>
      <c r="D50" t="s">
        <v>6098</v>
      </c>
      <c r="E50" t="s">
        <v>6096</v>
      </c>
      <c r="F50" s="34" cm="1">
        <f t="array" ref="F50">_FV(J50,"Market cap",TRUE)/10000000</f>
        <v>74913.03</v>
      </c>
      <c r="G50" s="33" cm="1">
        <f t="array" ref="G50">_FV(J50,"Price")</f>
        <v>1995.75</v>
      </c>
      <c r="J50" t="e" vm="157">
        <v>#VALUE!</v>
      </c>
    </row>
    <row r="51" spans="1:10" x14ac:dyDescent="0.25">
      <c r="A51">
        <v>50</v>
      </c>
      <c r="C51" t="str" cm="1">
        <f t="array" ref="C51">_FV(J51,"Ticker symbol",TRUE)</f>
        <v>ABCAPITAL</v>
      </c>
      <c r="D51" t="s">
        <v>6098</v>
      </c>
      <c r="E51" t="s">
        <v>6096</v>
      </c>
      <c r="F51" s="34" cm="1">
        <f t="array" ref="F51">_FV(J51,"Market cap",TRUE)/10000000</f>
        <v>44437.53</v>
      </c>
      <c r="G51" s="33" cm="1">
        <f t="array" ref="G51">_FV(J51,"Price")</f>
        <v>171.85</v>
      </c>
      <c r="J51" t="e" vm="158">
        <v>#VALUE!</v>
      </c>
    </row>
    <row r="52" spans="1:10" x14ac:dyDescent="0.25">
      <c r="A52">
        <v>51</v>
      </c>
      <c r="C52" t="str" cm="1">
        <f t="array" ref="C52">_FV(J52,"Ticker symbol",TRUE)</f>
        <v>M&amp;MFIN</v>
      </c>
      <c r="D52" t="s">
        <v>6098</v>
      </c>
      <c r="E52" t="s">
        <v>6096</v>
      </c>
      <c r="F52" s="34" cm="1">
        <f t="array" ref="F52">_FV(J52,"Market cap",TRUE)/10000000</f>
        <v>33782.129999999997</v>
      </c>
      <c r="G52" s="33" cm="1">
        <f t="array" ref="G52">_FV(J52,"Price")</f>
        <v>274.95</v>
      </c>
      <c r="J52" t="e" vm="159">
        <v>#VALUE!</v>
      </c>
    </row>
    <row r="53" spans="1:10" x14ac:dyDescent="0.25">
      <c r="A53">
        <v>52</v>
      </c>
      <c r="C53" t="str" cm="1">
        <f t="array" ref="C53">_FV(J53,"Ticker symbol",TRUE)</f>
        <v>L&amp;TFH</v>
      </c>
      <c r="D53" t="s">
        <v>6098</v>
      </c>
      <c r="E53" t="s">
        <v>6096</v>
      </c>
      <c r="F53" s="34" cm="1">
        <f t="array" ref="F53">_FV(J53,"Market cap",TRUE)/10000000</f>
        <v>35093.71</v>
      </c>
      <c r="G53" s="33" cm="1">
        <f t="array" ref="G53">_FV(J53,"Price")</f>
        <v>141.19999999999999</v>
      </c>
      <c r="J53" t="e" vm="160">
        <v>#VALUE!</v>
      </c>
    </row>
    <row r="54" spans="1:10" x14ac:dyDescent="0.25">
      <c r="A54">
        <v>53</v>
      </c>
      <c r="C54" t="str" cm="1">
        <f t="array" ref="C54">_FV(J54,"Ticker symbol",TRUE)</f>
        <v>PEL</v>
      </c>
      <c r="D54" t="s">
        <v>6098</v>
      </c>
      <c r="E54" t="s">
        <v>6096</v>
      </c>
      <c r="F54" s="34" cm="1">
        <f t="array" ref="F54">_FV(J54,"Market cap",TRUE)/10000000</f>
        <v>20957.96</v>
      </c>
      <c r="G54" s="33" cm="1">
        <f t="array" ref="G54">_FV(J54,"Price")</f>
        <v>931</v>
      </c>
      <c r="J54" t="e" vm="161">
        <v>#VALUE!</v>
      </c>
    </row>
    <row r="55" spans="1:10" x14ac:dyDescent="0.25">
      <c r="A55">
        <v>54</v>
      </c>
      <c r="C55" t="str" cm="1">
        <f t="array" ref="C55">_FV(J55,"Ticker symbol",TRUE)</f>
        <v>SBICARD</v>
      </c>
      <c r="D55" t="s">
        <v>6101</v>
      </c>
      <c r="E55" t="s">
        <v>6096</v>
      </c>
      <c r="F55" s="34" cm="1">
        <f t="array" ref="F55">_FV(J55,"Market cap",TRUE)/10000000</f>
        <v>69609.03</v>
      </c>
      <c r="G55" s="33" cm="1">
        <f t="array" ref="G55">_FV(J55,"Price")</f>
        <v>738</v>
      </c>
      <c r="J55" t="e" vm="162">
        <v>#VALUE!</v>
      </c>
    </row>
    <row r="56" spans="1:10" x14ac:dyDescent="0.25">
      <c r="A56">
        <v>55</v>
      </c>
      <c r="C56" t="str" cm="1">
        <f t="array" ref="C56">_FV(J56,"Ticker symbol",TRUE)</f>
        <v>MUTHOOTFIN</v>
      </c>
      <c r="D56" t="s">
        <v>6102</v>
      </c>
      <c r="E56" t="s">
        <v>6096</v>
      </c>
      <c r="F56" s="34" cm="1">
        <f t="array" ref="F56">_FV(J56,"Market cap",TRUE)/10000000</f>
        <v>53769.279999999999</v>
      </c>
      <c r="G56" s="33" cm="1">
        <f t="array" ref="G56">_FV(J56,"Price")</f>
        <v>1329.4</v>
      </c>
      <c r="J56" t="e" vm="163">
        <v>#VALUE!</v>
      </c>
    </row>
    <row r="57" spans="1:10" x14ac:dyDescent="0.25">
      <c r="A57">
        <v>56</v>
      </c>
      <c r="C57" t="str" cm="1">
        <f t="array" ref="C57">_FV(J57,"Ticker symbol",TRUE)</f>
        <v>MANAPPURAM</v>
      </c>
      <c r="D57" t="s">
        <v>6102</v>
      </c>
      <c r="E57" t="s">
        <v>6096</v>
      </c>
      <c r="F57" s="34" cm="1">
        <f t="array" ref="F57">_FV(J57,"Market cap",TRUE)/10000000</f>
        <v>13115.51</v>
      </c>
      <c r="G57" s="33" cm="1">
        <f t="array" ref="G57">_FV(J57,"Price")</f>
        <v>155</v>
      </c>
      <c r="J57" t="e" vm="164">
        <v>#VALUE!</v>
      </c>
    </row>
    <row r="58" spans="1:10" x14ac:dyDescent="0.25">
      <c r="A58">
        <v>57</v>
      </c>
      <c r="C58" t="str" cm="1">
        <f t="array" ref="C58">_FV(J58,"Ticker symbol",TRUE)</f>
        <v>PFC</v>
      </c>
      <c r="D58" t="s">
        <v>6103</v>
      </c>
      <c r="E58" t="s">
        <v>6096</v>
      </c>
      <c r="F58" s="34" cm="1">
        <f t="array" ref="F58">_FV(J58,"Market cap",TRUE)/10000000</f>
        <v>104365.7</v>
      </c>
      <c r="G58" s="33" cm="1">
        <f t="array" ref="G58">_FV(J58,"Price")</f>
        <v>319.7</v>
      </c>
      <c r="J58" t="e" vm="165">
        <v>#VALUE!</v>
      </c>
    </row>
    <row r="59" spans="1:10" x14ac:dyDescent="0.25">
      <c r="A59">
        <v>58</v>
      </c>
      <c r="C59" t="str" cm="1">
        <f t="array" ref="C59">_FV(J59,"Ticker symbol",TRUE)</f>
        <v>RECLTD</v>
      </c>
      <c r="D59" t="s">
        <v>6103</v>
      </c>
      <c r="E59" t="s">
        <v>6096</v>
      </c>
      <c r="F59" s="34" cm="1">
        <f t="array" ref="F59">_FV(J59,"Market cap",TRUE)/10000000</f>
        <v>89476.95</v>
      </c>
      <c r="G59" s="33" cm="1">
        <f t="array" ref="G59">_FV(J59,"Price")</f>
        <v>336.25</v>
      </c>
      <c r="J59" t="e" vm="166">
        <v>#VALUE!</v>
      </c>
    </row>
    <row r="60" spans="1:10" x14ac:dyDescent="0.25">
      <c r="A60">
        <v>59</v>
      </c>
      <c r="C60" t="str" cm="1">
        <f t="array" ref="C60">_FV(J60,"Ticker symbol",TRUE)</f>
        <v>LICHSGFIN</v>
      </c>
      <c r="D60" t="s">
        <v>6104</v>
      </c>
      <c r="E60" t="s">
        <v>6096</v>
      </c>
      <c r="F60" s="34" cm="1">
        <f t="array" ref="F60">_FV(J60,"Market cap",TRUE)/10000000</f>
        <v>25624.68</v>
      </c>
      <c r="G60" s="33" cm="1">
        <f t="array" ref="G60">_FV(J60,"Price")</f>
        <v>464.15</v>
      </c>
      <c r="J60" t="e" vm="167">
        <v>#VALUE!</v>
      </c>
    </row>
    <row r="61" spans="1:10" x14ac:dyDescent="0.25">
      <c r="A61">
        <v>60</v>
      </c>
      <c r="C61" t="str" cm="1">
        <f t="array" ref="C61">_FV(J61,"Ticker symbol",TRUE)</f>
        <v>CANFINHOME</v>
      </c>
      <c r="D61" t="s">
        <v>6104</v>
      </c>
      <c r="E61" t="s">
        <v>6096</v>
      </c>
      <c r="F61" s="34" cm="1">
        <f t="array" ref="F61">_FV(J61,"Market cap",TRUE)/10000000</f>
        <v>10206.26</v>
      </c>
      <c r="G61" s="33" cm="1">
        <f t="array" ref="G61">_FV(J61,"Price")</f>
        <v>774.45</v>
      </c>
      <c r="J61" t="e" vm="168">
        <v>#VALUE!</v>
      </c>
    </row>
    <row r="62" spans="1:10" x14ac:dyDescent="0.25">
      <c r="A62">
        <v>61</v>
      </c>
      <c r="C62" t="str" cm="1">
        <f t="array" ref="C62">_FV(J62,"Ticker symbol",TRUE)</f>
        <v>IBULHSGFIN</v>
      </c>
      <c r="D62" t="s">
        <v>6104</v>
      </c>
      <c r="E62" t="s">
        <v>6096</v>
      </c>
      <c r="F62" s="34" cm="1">
        <f t="array" ref="F62">_FV(J62,"Market cap",TRUE)/10000000</f>
        <v>9048.0689999999995</v>
      </c>
      <c r="G62" s="33" cm="1">
        <f t="array" ref="G62">_FV(J62,"Price")</f>
        <v>188.25</v>
      </c>
      <c r="J62" t="e" vm="169">
        <v>#VALUE!</v>
      </c>
    </row>
    <row r="63" spans="1:10" x14ac:dyDescent="0.25">
      <c r="A63">
        <v>62</v>
      </c>
      <c r="C63" t="str" cm="1">
        <f t="array" ref="C63">_FV(J63,"Ticker symbol",TRUE)</f>
        <v>IEX</v>
      </c>
      <c r="D63" t="s">
        <v>5485</v>
      </c>
      <c r="E63" t="s">
        <v>6096</v>
      </c>
      <c r="F63" s="34" cm="1">
        <f t="array" ref="F63">_FV(J63,"Market cap",TRUE)/10000000</f>
        <v>12275.78</v>
      </c>
      <c r="G63" s="33" cm="1">
        <f t="array" ref="G63">_FV(J63,"Price")</f>
        <v>137.65</v>
      </c>
      <c r="J63" t="e" vm="170">
        <v>#VALUE!</v>
      </c>
    </row>
    <row r="64" spans="1:10" x14ac:dyDescent="0.25">
      <c r="A64">
        <v>63</v>
      </c>
      <c r="C64" t="str" cm="1">
        <f t="array" ref="C64">_FV(J64,"Ticker symbol",TRUE)</f>
        <v>MCX</v>
      </c>
      <c r="D64" t="s">
        <v>5485</v>
      </c>
      <c r="E64" t="s">
        <v>6096</v>
      </c>
      <c r="F64" s="34" cm="1">
        <f t="array" ref="F64">_FV(J64,"Market cap",TRUE)/10000000</f>
        <v>14615.98</v>
      </c>
      <c r="G64" s="33" cm="1">
        <f t="array" ref="G64">_FV(J64,"Price")</f>
        <v>2916</v>
      </c>
      <c r="J64" t="e" vm="171">
        <v>#VALUE!</v>
      </c>
    </row>
    <row r="65" spans="1:10" x14ac:dyDescent="0.25">
      <c r="A65">
        <v>64</v>
      </c>
      <c r="C65" t="str" cm="1">
        <f t="array" ref="C65">_FV(J65,"Ticker symbol",TRUE)</f>
        <v>HDFCAMC</v>
      </c>
      <c r="D65" t="s">
        <v>6105</v>
      </c>
      <c r="E65" t="s">
        <v>6096</v>
      </c>
      <c r="F65" s="34" cm="1">
        <f t="array" ref="F65">_FV(J65,"Market cap",TRUE)/10000000</f>
        <v>62053.39</v>
      </c>
      <c r="G65" s="33" cm="1">
        <f t="array" ref="G65">_FV(J65,"Price")</f>
        <v>2907.05</v>
      </c>
      <c r="J65" t="e" vm="172">
        <v>#VALUE!</v>
      </c>
    </row>
    <row r="66" spans="1:10" x14ac:dyDescent="0.25">
      <c r="A66">
        <v>65</v>
      </c>
      <c r="C66" t="str" cm="1">
        <f t="array" ref="C66">_FV(J66,"Ticker symbol",TRUE)</f>
        <v>NAM-INDIA</v>
      </c>
      <c r="D66" t="s">
        <v>6105</v>
      </c>
      <c r="E66" t="s">
        <v>6096</v>
      </c>
      <c r="F66" s="34" cm="1">
        <f t="array" ref="F66">_FV(J66,"Market cap",TRUE)/10000000</f>
        <v>26310.45</v>
      </c>
      <c r="G66" s="33" cm="1">
        <f t="array" ref="G66">_FV(J66,"Price")</f>
        <v>415</v>
      </c>
      <c r="J66" t="e" vm="173">
        <v>#VALUE!</v>
      </c>
    </row>
    <row r="67" spans="1:10" x14ac:dyDescent="0.25">
      <c r="A67">
        <v>66</v>
      </c>
      <c r="C67" t="str" cm="1">
        <f t="array" ref="C67">_FV(J67,"Ticker symbol",TRUE)</f>
        <v>IDFC</v>
      </c>
      <c r="D67" t="s">
        <v>6105</v>
      </c>
      <c r="E67" t="s">
        <v>6096</v>
      </c>
      <c r="F67" s="34" cm="1">
        <f t="array" ref="F67">_FV(J67,"Market cap",TRUE)/10000000</f>
        <v>18879.82</v>
      </c>
      <c r="G67" s="33" cm="1">
        <f t="array" ref="G67">_FV(J67,"Price")</f>
        <v>118.5</v>
      </c>
      <c r="J67" t="e" vm="174">
        <v>#VALUE!</v>
      </c>
    </row>
    <row r="68" spans="1:10" x14ac:dyDescent="0.25">
      <c r="A68">
        <v>67</v>
      </c>
      <c r="C68" t="str" cm="1">
        <f t="array" ref="C68">_FV(J68,"Ticker symbol",TRUE)</f>
        <v>BAJAJFINSV</v>
      </c>
      <c r="D68" t="s">
        <v>6106</v>
      </c>
      <c r="E68" t="s">
        <v>6096</v>
      </c>
      <c r="F68" s="34" cm="1">
        <f t="array" ref="F68">_FV(J68,"Market cap",TRUE)/10000000</f>
        <v>257177.7</v>
      </c>
      <c r="G68" s="33" cm="1">
        <f t="array" ref="G68">_FV(J68,"Price")</f>
        <v>1602.2</v>
      </c>
      <c r="J68" t="e" vm="175">
        <v>#VALUE!</v>
      </c>
    </row>
    <row r="69" spans="1:10" x14ac:dyDescent="0.25">
      <c r="A69">
        <v>68</v>
      </c>
      <c r="C69" t="str" cm="1">
        <f t="array" ref="C69">_FV(J69,"Ticker symbol",TRUE)</f>
        <v>HDFCLIFE</v>
      </c>
      <c r="D69" t="s">
        <v>6107</v>
      </c>
      <c r="E69" t="s">
        <v>6096</v>
      </c>
      <c r="F69" s="34" cm="1">
        <f t="array" ref="F69">_FV(J69,"Market cap",TRUE)/10000000</f>
        <v>140106</v>
      </c>
      <c r="G69" s="33" cm="1">
        <f t="array" ref="G69">_FV(J69,"Price")</f>
        <v>669.1</v>
      </c>
      <c r="J69" t="e" vm="176">
        <v>#VALUE!</v>
      </c>
    </row>
    <row r="70" spans="1:10" x14ac:dyDescent="0.25">
      <c r="A70">
        <v>69</v>
      </c>
      <c r="C70" t="str" cm="1">
        <f t="array" ref="C70">_FV(J70,"Ticker symbol",TRUE)</f>
        <v>SBILIFE</v>
      </c>
      <c r="D70" t="s">
        <v>6107</v>
      </c>
      <c r="E70" t="s">
        <v>6096</v>
      </c>
      <c r="F70" s="34" cm="1">
        <f t="array" ref="F70">_FV(J70,"Market cap",TRUE)/10000000</f>
        <v>141549.20000000001</v>
      </c>
      <c r="G70" s="33" cm="1">
        <f t="array" ref="G70">_FV(J70,"Price")</f>
        <v>1419.45</v>
      </c>
      <c r="J70" t="e" vm="177">
        <v>#VALUE!</v>
      </c>
    </row>
    <row r="71" spans="1:10" x14ac:dyDescent="0.25">
      <c r="A71">
        <v>70</v>
      </c>
      <c r="C71" t="str" cm="1">
        <f t="array" ref="C71">_FV(J71,"Ticker symbol",TRUE)</f>
        <v>ICICIPRULI</v>
      </c>
      <c r="D71" t="s">
        <v>6107</v>
      </c>
      <c r="E71" t="s">
        <v>6096</v>
      </c>
      <c r="F71" s="34" cm="1">
        <f t="array" ref="F71">_FV(J71,"Market cap",TRUE)/10000000</f>
        <v>80616.78</v>
      </c>
      <c r="G71" s="33" cm="1">
        <f t="array" ref="G71">_FV(J71,"Price")</f>
        <v>557.9</v>
      </c>
      <c r="J71" t="e" vm="178">
        <v>#VALUE!</v>
      </c>
    </row>
    <row r="72" spans="1:10" x14ac:dyDescent="0.25">
      <c r="A72">
        <v>71</v>
      </c>
      <c r="C72" t="str" cm="1">
        <f t="array" ref="C72">_FV(J72,"Ticker symbol",TRUE)</f>
        <v>MFSL</v>
      </c>
      <c r="D72" t="s">
        <v>6107</v>
      </c>
      <c r="E72" t="s">
        <v>6096</v>
      </c>
      <c r="F72" s="34" cm="1">
        <f t="array" ref="F72">_FV(J72,"Market cap",TRUE)/10000000</f>
        <v>32849.75</v>
      </c>
      <c r="G72" s="33" cm="1">
        <f t="array" ref="G72">_FV(J72,"Price")</f>
        <v>980.2</v>
      </c>
      <c r="J72" t="e" vm="179">
        <v>#VALUE!</v>
      </c>
    </row>
    <row r="73" spans="1:10" x14ac:dyDescent="0.25">
      <c r="A73">
        <v>72</v>
      </c>
      <c r="C73" t="str" cm="1">
        <f t="array" ref="C73">_FV(J73,"Ticker symbol",TRUE)</f>
        <v>ICICIGI</v>
      </c>
      <c r="D73" t="s">
        <v>6108</v>
      </c>
      <c r="E73" t="s">
        <v>6096</v>
      </c>
      <c r="F73" s="34" cm="1">
        <f t="array" ref="F73">_FV(J73,"Market cap",TRUE)/10000000</f>
        <v>71064.97</v>
      </c>
      <c r="G73" s="33" cm="1">
        <f t="array" ref="G73">_FV(J73,"Price")</f>
        <v>1481.25</v>
      </c>
      <c r="J73" t="e" vm="180">
        <v>#VALUE!</v>
      </c>
    </row>
    <row r="74" spans="1:10" x14ac:dyDescent="0.25">
      <c r="A74">
        <v>73</v>
      </c>
      <c r="C74" t="str" cm="1">
        <f t="array" ref="C74">_FV(J74,"Ticker symbol",TRUE)</f>
        <v>HINDUNILVR</v>
      </c>
      <c r="D74" t="s">
        <v>6110</v>
      </c>
      <c r="E74" t="s">
        <v>6109</v>
      </c>
      <c r="F74" s="34" cm="1">
        <f t="array" ref="F74">_FV(J74,"Market cap",TRUE)/10000000</f>
        <v>594164.69999999995</v>
      </c>
      <c r="G74" s="33" cm="1">
        <f t="array" ref="G74">_FV(J74,"Price")</f>
        <v>2507.5500000000002</v>
      </c>
      <c r="J74" t="e" vm="181">
        <v>#VALUE!</v>
      </c>
    </row>
    <row r="75" spans="1:10" x14ac:dyDescent="0.25">
      <c r="A75">
        <v>74</v>
      </c>
      <c r="C75" t="str" cm="1">
        <f t="array" ref="C75">_FV(J75,"Ticker symbol",TRUE)</f>
        <v>ITC</v>
      </c>
      <c r="D75" t="s">
        <v>6110</v>
      </c>
      <c r="E75" t="s">
        <v>6109</v>
      </c>
      <c r="F75" s="34" cm="1">
        <f t="array" ref="F75">_FV(J75,"Market cap",TRUE)/10000000</f>
        <v>547808.5</v>
      </c>
      <c r="G75" s="33" cm="1">
        <f t="array" ref="G75">_FV(J75,"Price")</f>
        <v>437</v>
      </c>
      <c r="J75" t="e" vm="182">
        <v>#VALUE!</v>
      </c>
    </row>
    <row r="76" spans="1:10" x14ac:dyDescent="0.25">
      <c r="A76">
        <v>75</v>
      </c>
      <c r="C76" t="str" cm="1">
        <f t="array" ref="C76">_FV(J76,"Ticker symbol",TRUE)</f>
        <v>DABUR</v>
      </c>
      <c r="D76" t="s">
        <v>6110</v>
      </c>
      <c r="E76" t="s">
        <v>6109</v>
      </c>
      <c r="F76" s="34" cm="1">
        <f t="array" ref="F76">_FV(J76,"Market cap",TRUE)/10000000</f>
        <v>95814.04</v>
      </c>
      <c r="G76" s="33" cm="1">
        <f t="array" ref="G76">_FV(J76,"Price")</f>
        <v>543.1</v>
      </c>
      <c r="J76" t="e" vm="183">
        <v>#VALUE!</v>
      </c>
    </row>
    <row r="77" spans="1:10" x14ac:dyDescent="0.25">
      <c r="A77">
        <v>76</v>
      </c>
      <c r="C77" t="str" cm="1">
        <f t="array" ref="C77">_FV(J77,"Ticker symbol",TRUE)</f>
        <v>GODREJCP</v>
      </c>
      <c r="D77" t="s">
        <v>6110</v>
      </c>
      <c r="E77" t="s">
        <v>6109</v>
      </c>
      <c r="F77" s="34" cm="1">
        <f t="array" ref="F77">_FV(J77,"Market cap",TRUE)/10000000</f>
        <v>101970.1</v>
      </c>
      <c r="G77" s="33" cm="1">
        <f t="array" ref="G77">_FV(J77,"Price")</f>
        <v>1000.8</v>
      </c>
      <c r="J77" t="e" vm="184">
        <v>#VALUE!</v>
      </c>
    </row>
    <row r="78" spans="1:10" x14ac:dyDescent="0.25">
      <c r="A78">
        <v>77</v>
      </c>
      <c r="C78" t="str" cm="1">
        <f t="array" ref="C78">_FV(J78,"Ticker symbol",TRUE)</f>
        <v>MARICO</v>
      </c>
      <c r="D78" t="s">
        <v>6110</v>
      </c>
      <c r="E78" t="s">
        <v>6109</v>
      </c>
      <c r="F78" s="34" cm="1">
        <f t="array" ref="F78">_FV(J78,"Market cap",TRUE)/10000000</f>
        <v>68485.149999999994</v>
      </c>
      <c r="G78" s="33" cm="1">
        <f t="array" ref="G78">_FV(J78,"Price")</f>
        <v>528.29999999999995</v>
      </c>
      <c r="J78" t="e" vm="185">
        <v>#VALUE!</v>
      </c>
    </row>
    <row r="79" spans="1:10" x14ac:dyDescent="0.25">
      <c r="A79">
        <v>78</v>
      </c>
      <c r="C79" t="str" cm="1">
        <f t="array" ref="C79">_FV(J79,"Ticker symbol",TRUE)</f>
        <v>COLPAL</v>
      </c>
      <c r="D79" t="s">
        <v>6110</v>
      </c>
      <c r="E79" t="s">
        <v>6109</v>
      </c>
      <c r="F79" s="34" cm="1">
        <f t="array" ref="F79">_FV(J79,"Market cap",TRUE)/10000000</f>
        <v>58897.13</v>
      </c>
      <c r="G79" s="33" cm="1">
        <f t="array" ref="G79">_FV(J79,"Price")</f>
        <v>2168.1</v>
      </c>
      <c r="J79" t="e" vm="186">
        <v>#VALUE!</v>
      </c>
    </row>
    <row r="80" spans="1:10" x14ac:dyDescent="0.25">
      <c r="A80">
        <v>79</v>
      </c>
      <c r="C80" t="str" cm="1">
        <f t="array" ref="C80">_FV(J80,"Ticker symbol",TRUE)</f>
        <v>NESTLEIND</v>
      </c>
      <c r="D80" t="s">
        <v>6111</v>
      </c>
      <c r="E80" t="s">
        <v>6109</v>
      </c>
      <c r="F80" s="34" cm="1">
        <f t="array" ref="F80">_FV(J80,"Market cap",TRUE)/10000000</f>
        <v>234994.5</v>
      </c>
      <c r="G80" s="33" cm="1">
        <f t="array" ref="G80">_FV(J80,"Price")</f>
        <v>24188.6</v>
      </c>
      <c r="J80" t="e" vm="187">
        <v>#VALUE!</v>
      </c>
    </row>
    <row r="81" spans="1:10" x14ac:dyDescent="0.25">
      <c r="A81">
        <v>80</v>
      </c>
      <c r="C81" t="str" cm="1">
        <f t="array" ref="C81">_FV(J81,"Ticker symbol",TRUE)</f>
        <v>BRITANNIA</v>
      </c>
      <c r="D81" t="s">
        <v>6111</v>
      </c>
      <c r="E81" t="s">
        <v>6109</v>
      </c>
      <c r="F81" s="34" cm="1">
        <f t="array" ref="F81">_FV(J81,"Market cap",TRUE)/10000000</f>
        <v>113648.9</v>
      </c>
      <c r="G81" s="33" cm="1">
        <f t="array" ref="G81">_FV(J81,"Price")</f>
        <v>4690.75</v>
      </c>
      <c r="J81" t="e" vm="188">
        <v>#VALUE!</v>
      </c>
    </row>
    <row r="82" spans="1:10" x14ac:dyDescent="0.25">
      <c r="A82">
        <v>81</v>
      </c>
      <c r="C82" t="str" cm="1">
        <f t="array" ref="C82">_FV(J82,"Ticker symbol",TRUE)</f>
        <v>TATACONSUM</v>
      </c>
      <c r="D82" t="s">
        <v>6111</v>
      </c>
      <c r="E82" t="s">
        <v>6109</v>
      </c>
      <c r="F82" s="34" cm="1">
        <f t="array" ref="F82">_FV(J82,"Market cap",TRUE)/10000000</f>
        <v>86477.05</v>
      </c>
      <c r="G82" s="33" cm="1">
        <f t="array" ref="G82">_FV(J82,"Price")</f>
        <v>927</v>
      </c>
      <c r="J82" t="e" vm="189">
        <v>#VALUE!</v>
      </c>
    </row>
    <row r="83" spans="1:10" x14ac:dyDescent="0.25">
      <c r="A83">
        <v>82</v>
      </c>
      <c r="C83" t="str" cm="1">
        <f t="array" ref="C83">_FV(J83,"Ticker symbol",TRUE)</f>
        <v>JUBLFOOD</v>
      </c>
      <c r="D83" t="s">
        <v>6112</v>
      </c>
      <c r="E83" t="s">
        <v>6109</v>
      </c>
      <c r="F83" s="34" cm="1">
        <f t="array" ref="F83">_FV(J83,"Market cap",TRUE)/10000000</f>
        <v>34768.410000000003</v>
      </c>
      <c r="G83" s="33" cm="1">
        <f t="array" ref="G83">_FV(J83,"Price")</f>
        <v>519.1</v>
      </c>
      <c r="J83" t="e" vm="190">
        <v>#VALUE!</v>
      </c>
    </row>
    <row r="84" spans="1:10" x14ac:dyDescent="0.25">
      <c r="A84">
        <v>83</v>
      </c>
      <c r="C84" t="str" cm="1">
        <f t="array" ref="C84">_FV(J84,"Ticker symbol",TRUE)</f>
        <v>MCDOWELL-N</v>
      </c>
      <c r="D84" t="s">
        <v>6113</v>
      </c>
      <c r="E84" t="s">
        <v>6109</v>
      </c>
      <c r="F84" s="34" cm="1">
        <f t="array" ref="F84">_FV(J84,"Market cap",TRUE)/10000000</f>
        <v>76840.98</v>
      </c>
      <c r="G84" s="33" cm="1">
        <f t="array" ref="G84">_FV(J84,"Price")</f>
        <v>1050.4000000000001</v>
      </c>
      <c r="J84" t="e" vm="191">
        <v>#VALUE!</v>
      </c>
    </row>
    <row r="85" spans="1:10" x14ac:dyDescent="0.25">
      <c r="A85">
        <v>84</v>
      </c>
      <c r="C85" t="str" cm="1">
        <f t="array" ref="C85">_FV(J85,"Ticker symbol",TRUE)</f>
        <v>UBL</v>
      </c>
      <c r="D85" t="s">
        <v>6113</v>
      </c>
      <c r="E85" t="s">
        <v>6109</v>
      </c>
      <c r="F85" s="34" cm="1">
        <f t="array" ref="F85">_FV(J85,"Market cap",TRUE)/10000000</f>
        <v>41859.300000000003</v>
      </c>
      <c r="G85" s="33" cm="1">
        <f t="array" ref="G85">_FV(J85,"Price")</f>
        <v>1578.3</v>
      </c>
      <c r="J85" t="e" vm="192">
        <v>#VALUE!</v>
      </c>
    </row>
    <row r="86" spans="1:10" x14ac:dyDescent="0.25">
      <c r="A86">
        <v>85</v>
      </c>
      <c r="C86" t="str" cm="1">
        <f t="array" ref="C86">_FV(J86,"Ticker symbol",TRUE)</f>
        <v>TITAN</v>
      </c>
      <c r="D86" t="s">
        <v>6114</v>
      </c>
      <c r="E86" t="s">
        <v>6109</v>
      </c>
      <c r="F86" s="34" cm="1">
        <f t="array" ref="F86">_FV(J86,"Market cap",TRUE)/10000000</f>
        <v>296418.5</v>
      </c>
      <c r="G86" s="33" cm="1">
        <f t="array" ref="G86">_FV(J86,"Price")</f>
        <v>3390.25</v>
      </c>
      <c r="J86" t="e" vm="193">
        <v>#VALUE!</v>
      </c>
    </row>
    <row r="87" spans="1:10" x14ac:dyDescent="0.25">
      <c r="A87">
        <v>86</v>
      </c>
      <c r="C87" t="str" cm="1">
        <f t="array" ref="C87">_FV(J87,"Ticker symbol",TRUE)</f>
        <v>TRENT</v>
      </c>
      <c r="D87" t="s">
        <v>6115</v>
      </c>
      <c r="E87" t="s">
        <v>6109</v>
      </c>
      <c r="F87" s="34" cm="1">
        <f t="array" ref="F87">_FV(J87,"Market cap",TRUE)/10000000</f>
        <v>91587.79</v>
      </c>
      <c r="G87" s="33" cm="1">
        <f t="array" ref="G87">_FV(J87,"Price")</f>
        <v>2617.4499999999998</v>
      </c>
      <c r="J87" t="e" vm="194">
        <v>#VALUE!</v>
      </c>
    </row>
    <row r="88" spans="1:10" x14ac:dyDescent="0.25">
      <c r="A88">
        <v>87</v>
      </c>
      <c r="C88" t="str" cm="1">
        <f t="array" ref="C88">_FV(J88,"Ticker symbol",TRUE)</f>
        <v>PAGEIND</v>
      </c>
      <c r="D88" t="s">
        <v>6116</v>
      </c>
      <c r="E88" t="s">
        <v>6109</v>
      </c>
      <c r="F88" s="34" cm="1">
        <f t="array" ref="F88">_FV(J88,"Market cap",TRUE)/10000000</f>
        <v>41822.120000000003</v>
      </c>
      <c r="G88" s="33" cm="1">
        <f t="array" ref="G88">_FV(J88,"Price")</f>
        <v>37895.1</v>
      </c>
      <c r="J88" t="e" vm="195">
        <v>#VALUE!</v>
      </c>
    </row>
    <row r="89" spans="1:10" x14ac:dyDescent="0.25">
      <c r="A89">
        <v>88</v>
      </c>
      <c r="C89" t="str" cm="1">
        <f t="array" ref="C89">_FV(J89,"Ticker symbol",TRUE)</f>
        <v>ABFRL</v>
      </c>
      <c r="D89" t="s">
        <v>6116</v>
      </c>
      <c r="E89" t="s">
        <v>6109</v>
      </c>
      <c r="F89" s="34" cm="1">
        <f t="array" ref="F89">_FV(J89,"Market cap",TRUE)/10000000</f>
        <v>20366.07</v>
      </c>
      <c r="G89" s="33" cm="1">
        <f t="array" ref="G89">_FV(J89,"Price")</f>
        <v>214.8</v>
      </c>
      <c r="J89" t="e" vm="196">
        <v>#VALUE!</v>
      </c>
    </row>
    <row r="90" spans="1:10" x14ac:dyDescent="0.25">
      <c r="A90">
        <v>89</v>
      </c>
      <c r="C90" t="str" cm="1">
        <f t="array" ref="C90">_FV(J90,"Ticker symbol",TRUE)</f>
        <v>BATAINDIA</v>
      </c>
      <c r="D90" t="s">
        <v>6117</v>
      </c>
      <c r="E90" t="s">
        <v>6109</v>
      </c>
      <c r="F90" s="34" cm="1">
        <f t="array" ref="F90">_FV(J90,"Market cap",TRUE)/10000000</f>
        <v>20506.57</v>
      </c>
      <c r="G90" s="33" cm="1">
        <f t="array" ref="G90">_FV(J90,"Price")</f>
        <v>1590</v>
      </c>
      <c r="J90" t="e" vm="197">
        <v>#VALUE!</v>
      </c>
    </row>
    <row r="91" spans="1:10" x14ac:dyDescent="0.25">
      <c r="A91">
        <v>90</v>
      </c>
      <c r="C91" t="str" cm="1">
        <f t="array" ref="C91">_FV(J91,"Ticker symbol",TRUE)</f>
        <v>INDIGO</v>
      </c>
      <c r="D91" t="s">
        <v>6118</v>
      </c>
      <c r="E91" t="s">
        <v>6119</v>
      </c>
      <c r="F91" s="34" cm="1">
        <f t="array" ref="F91">_FV(J91,"Market cap",TRUE)/10000000</f>
        <v>100558.5</v>
      </c>
      <c r="G91" s="33" cm="1">
        <f t="array" ref="G91">_FV(J91,"Price")</f>
        <v>2615.0500000000002</v>
      </c>
      <c r="J91" t="e" vm="198">
        <v>#VALUE!</v>
      </c>
    </row>
    <row r="92" spans="1:10" x14ac:dyDescent="0.25">
      <c r="A92">
        <v>91</v>
      </c>
      <c r="C92" t="str" cm="1">
        <f t="array" ref="C92">_FV(J92,"Ticker symbol",TRUE)</f>
        <v>INDHOTEL</v>
      </c>
      <c r="D92" t="s">
        <v>6121</v>
      </c>
      <c r="E92" t="s">
        <v>6120</v>
      </c>
      <c r="F92" s="34" cm="1">
        <f t="array" ref="F92">_FV(J92,"Market cap",TRUE)/10000000</f>
        <v>58406.86</v>
      </c>
      <c r="G92" s="33" cm="1">
        <f t="array" ref="G92">_FV(J92,"Price")</f>
        <v>418.95</v>
      </c>
      <c r="J92" t="e" vm="199">
        <v>#VALUE!</v>
      </c>
    </row>
    <row r="93" spans="1:10" x14ac:dyDescent="0.25">
      <c r="A93">
        <v>92</v>
      </c>
      <c r="C93" t="str" cm="1">
        <f t="array" ref="C93">_FV(J93,"Ticker symbol",TRUE)</f>
        <v>PVRINOX</v>
      </c>
      <c r="D93" t="s">
        <v>6122</v>
      </c>
      <c r="E93" t="s">
        <v>6120</v>
      </c>
      <c r="F93" s="34" cm="1">
        <f t="array" ref="F93">_FV(J93,"Market cap",TRUE)/10000000</f>
        <v>16240.14</v>
      </c>
      <c r="G93" s="33" cm="1">
        <f t="array" ref="G93">_FV(J93,"Price")</f>
        <v>1678.6</v>
      </c>
      <c r="J93" t="e" vm="200">
        <v>#VALUE!</v>
      </c>
    </row>
    <row r="94" spans="1:10" x14ac:dyDescent="0.25">
      <c r="A94">
        <v>93</v>
      </c>
      <c r="C94" t="str" cm="1">
        <f t="array" ref="C94">_FV(J94,"Ticker symbol",TRUE)</f>
        <v>DELTACORP</v>
      </c>
      <c r="D94" t="s">
        <v>6123</v>
      </c>
      <c r="E94" t="s">
        <v>6120</v>
      </c>
      <c r="F94" s="34" cm="1">
        <f t="array" ref="F94">_FV(J94,"Market cap",TRUE)/10000000</f>
        <v>3711.3069999999998</v>
      </c>
      <c r="G94" s="33" cm="1">
        <f t="array" ref="G94">_FV(J94,"Price")</f>
        <v>139.19999999999999</v>
      </c>
      <c r="J94" t="e" vm="201">
        <v>#VALUE!</v>
      </c>
    </row>
    <row r="95" spans="1:10" x14ac:dyDescent="0.25">
      <c r="A95">
        <v>96</v>
      </c>
      <c r="C95" t="str" cm="1">
        <f t="array" ref="C95">_FV(J95,"Ticker symbol",TRUE)</f>
        <v>ASTRAL</v>
      </c>
      <c r="D95" t="s">
        <v>6124</v>
      </c>
      <c r="E95" t="s">
        <v>6126</v>
      </c>
      <c r="F95" s="34" cm="1">
        <f t="array" ref="F95">_FV(J95,"Market cap",TRUE)/10000000</f>
        <v>51345.37</v>
      </c>
      <c r="G95" s="33" cm="1">
        <f t="array" ref="G95">_FV(J95,"Price")</f>
        <v>1928.75</v>
      </c>
      <c r="J95" t="e" vm="202">
        <v>#VALUE!</v>
      </c>
    </row>
    <row r="96" spans="1:10" x14ac:dyDescent="0.25">
      <c r="A96">
        <v>97</v>
      </c>
      <c r="C96" t="str" cm="1">
        <f t="array" ref="C96">_FV(J96,"Ticker symbol",TRUE)</f>
        <v>VOLTAS</v>
      </c>
      <c r="D96" t="s">
        <v>6125</v>
      </c>
      <c r="E96" t="s">
        <v>6109</v>
      </c>
      <c r="F96" s="34" cm="1">
        <f t="array" ref="F96">_FV(J96,"Market cap",TRUE)/10000000</f>
        <v>27296.34</v>
      </c>
      <c r="G96" s="33" cm="1">
        <f t="array" ref="G96">_FV(J96,"Price")</f>
        <v>846.5</v>
      </c>
      <c r="J96" t="e" vm="203">
        <v>#VALUE!</v>
      </c>
    </row>
    <row r="97" spans="1:10" x14ac:dyDescent="0.25">
      <c r="A97">
        <v>99</v>
      </c>
      <c r="C97" t="str" cm="1">
        <f t="array" ref="C97">_FV(J97,"Ticker symbol",TRUE)</f>
        <v>WHIRLPOOL</v>
      </c>
      <c r="D97" t="s">
        <v>5471</v>
      </c>
      <c r="E97" t="s">
        <v>6109</v>
      </c>
      <c r="F97" s="34" cm="1">
        <f t="array" ref="F97">_FV(J97,"Market cap",TRUE)/10000000</f>
        <v>20159.3</v>
      </c>
      <c r="G97" s="33" cm="1">
        <f t="array" ref="G97">_FV(J97,"Price")</f>
        <v>1587.9</v>
      </c>
      <c r="J97" t="e" vm="204">
        <v>#VALUE!</v>
      </c>
    </row>
    <row r="98" spans="1:10" x14ac:dyDescent="0.25">
      <c r="A98">
        <v>100</v>
      </c>
      <c r="C98" t="str" cm="1">
        <f t="array" ref="C98">_FV(J98,"Ticker symbol",TRUE)</f>
        <v>ASIANPAINT</v>
      </c>
      <c r="D98" t="s">
        <v>6118</v>
      </c>
      <c r="E98" t="s">
        <v>6119</v>
      </c>
      <c r="F98" s="34" cm="1">
        <f t="array" ref="F98">_FV(J98,"Market cap",TRUE)/10000000</f>
        <v>303847.5</v>
      </c>
      <c r="G98" s="33" cm="1">
        <f t="array" ref="G98">_FV(J98,"Price")</f>
        <v>3131.8</v>
      </c>
      <c r="J98" t="e" vm="205">
        <v>#VALUE!</v>
      </c>
    </row>
    <row r="99" spans="1:10" x14ac:dyDescent="0.25">
      <c r="A99">
        <v>101</v>
      </c>
      <c r="C99" t="str" cm="1">
        <f t="array" ref="C99">_FV(J99,"Ticker symbol",TRUE)</f>
        <v>PIDILITIND</v>
      </c>
      <c r="D99" t="s">
        <v>6127</v>
      </c>
      <c r="E99" t="s">
        <v>6126</v>
      </c>
      <c r="F99" s="34" cm="1">
        <f t="array" ref="F99">_FV(J99,"Market cap",TRUE)/10000000</f>
        <v>127669.3</v>
      </c>
      <c r="G99" s="33" cm="1">
        <f t="array" ref="G99">_FV(J99,"Price")</f>
        <v>2485.9</v>
      </c>
      <c r="J99" t="e" vm="206">
        <v>#VALUE!</v>
      </c>
    </row>
    <row r="100" spans="1:10" x14ac:dyDescent="0.25">
      <c r="A100">
        <v>102</v>
      </c>
      <c r="C100" t="str" cm="1">
        <f t="array" ref="C100">_FV(J100,"Ticker symbol",TRUE)</f>
        <v>BERGEPAINT</v>
      </c>
      <c r="D100" t="s">
        <v>6118</v>
      </c>
      <c r="E100" t="s">
        <v>6119</v>
      </c>
      <c r="F100" s="34" cm="1">
        <f t="array" ref="F100">_FV(J100,"Market cap",TRUE)/10000000</f>
        <v>68520.259999999995</v>
      </c>
      <c r="G100" s="33" cm="1">
        <f t="array" ref="G100">_FV(J100,"Price")</f>
        <v>584.6</v>
      </c>
      <c r="J100" t="e" vm="207">
        <v>#VALUE!</v>
      </c>
    </row>
    <row r="101" spans="1:10" x14ac:dyDescent="0.25">
      <c r="A101">
        <v>103</v>
      </c>
      <c r="C101" t="str" cm="1">
        <f t="array" ref="C101">_FV(J101,"Ticker symbol",TRUE)</f>
        <v>TCS</v>
      </c>
      <c r="D101" t="s">
        <v>6129</v>
      </c>
      <c r="E101" t="s">
        <v>6128</v>
      </c>
      <c r="F101" s="34" cm="1">
        <f t="array" ref="F101">_FV(J101,"Market cap",TRUE)/10000000</f>
        <v>1281564</v>
      </c>
      <c r="G101" s="33" cm="1">
        <f t="array" ref="G101">_FV(J101,"Price")</f>
        <v>3527.3</v>
      </c>
      <c r="J101" t="e" vm="208">
        <v>#VALUE!</v>
      </c>
    </row>
    <row r="102" spans="1:10" x14ac:dyDescent="0.25">
      <c r="A102">
        <v>104</v>
      </c>
      <c r="C102" t="str" cm="1">
        <f t="array" ref="C102">_FV(J102,"Ticker symbol",TRUE)</f>
        <v>INFY</v>
      </c>
      <c r="D102" t="s">
        <v>6129</v>
      </c>
      <c r="E102" t="s">
        <v>6128</v>
      </c>
      <c r="F102" s="34" cm="1">
        <f t="array" ref="F102">_FV(J102,"Market cap",TRUE)/10000000</f>
        <v>594978.6</v>
      </c>
      <c r="G102" s="33" cm="1">
        <f t="array" ref="G102">_FV(J102,"Price")</f>
        <v>1440.1</v>
      </c>
      <c r="J102" t="e" vm="209">
        <v>#VALUE!</v>
      </c>
    </row>
    <row r="103" spans="1:10" x14ac:dyDescent="0.25">
      <c r="A103">
        <v>105</v>
      </c>
      <c r="C103" t="str" cm="1">
        <f t="array" ref="C103">_FV(J103,"Ticker symbol",TRUE)</f>
        <v>HCLTECH</v>
      </c>
      <c r="D103" t="s">
        <v>6129</v>
      </c>
      <c r="E103" t="s">
        <v>6128</v>
      </c>
      <c r="F103" s="34" cm="1">
        <f t="array" ref="F103">_FV(J103,"Market cap",TRUE)/10000000</f>
        <v>354505.6</v>
      </c>
      <c r="G103" s="33" cm="1">
        <f t="array" ref="G103">_FV(J103,"Price")</f>
        <v>1325</v>
      </c>
      <c r="J103" t="e" vm="210">
        <v>#VALUE!</v>
      </c>
    </row>
    <row r="104" spans="1:10" x14ac:dyDescent="0.25">
      <c r="A104">
        <v>106</v>
      </c>
      <c r="C104" t="str" cm="1">
        <f t="array" ref="C104">_FV(J104,"Ticker symbol",TRUE)</f>
        <v>WIPRO</v>
      </c>
      <c r="D104" t="s">
        <v>6129</v>
      </c>
      <c r="E104" t="s">
        <v>6128</v>
      </c>
      <c r="F104" s="34" cm="1">
        <f t="array" ref="F104">_FV(J104,"Market cap",TRUE)/10000000</f>
        <v>206199.7</v>
      </c>
      <c r="G104" s="33" cm="1">
        <f t="array" ref="G104">_FV(J104,"Price")</f>
        <v>400.75</v>
      </c>
      <c r="J104" t="e" vm="211">
        <v>#VALUE!</v>
      </c>
    </row>
    <row r="105" spans="1:10" x14ac:dyDescent="0.25">
      <c r="A105">
        <v>107</v>
      </c>
      <c r="C105" t="str" cm="1">
        <f t="array" ref="C105">_FV(J105,"Ticker symbol",TRUE)</f>
        <v>LTIM</v>
      </c>
      <c r="D105" t="s">
        <v>6129</v>
      </c>
      <c r="E105" t="s">
        <v>6128</v>
      </c>
      <c r="F105" s="34" cm="1">
        <f t="array" ref="F105">_FV(J105,"Market cap",TRUE)/10000000</f>
        <v>163296.79999999999</v>
      </c>
      <c r="G105" s="33" cm="1">
        <f t="array" ref="G105">_FV(J105,"Price")</f>
        <v>5545.1</v>
      </c>
      <c r="J105" t="e" vm="212">
        <v>#VALUE!</v>
      </c>
    </row>
    <row r="106" spans="1:10" x14ac:dyDescent="0.25">
      <c r="A106">
        <v>108</v>
      </c>
      <c r="C106" t="str" cm="1">
        <f t="array" ref="C106">_FV(J106,"Ticker symbol",TRUE)</f>
        <v>TECHM</v>
      </c>
      <c r="D106" t="s">
        <v>6129</v>
      </c>
      <c r="E106" t="s">
        <v>6128</v>
      </c>
      <c r="F106" s="34" cm="1">
        <f t="array" ref="F106">_FV(J106,"Market cap",TRUE)/10000000</f>
        <v>117375.7</v>
      </c>
      <c r="G106" s="33" cm="1">
        <f t="array" ref="G106">_FV(J106,"Price")</f>
        <v>1207.4000000000001</v>
      </c>
      <c r="J106" t="e" vm="213">
        <v>#VALUE!</v>
      </c>
    </row>
    <row r="107" spans="1:10" x14ac:dyDescent="0.25">
      <c r="A107">
        <v>109</v>
      </c>
      <c r="C107" t="str" cm="1">
        <f t="array" ref="C107">_FV(J107,"Ticker symbol",TRUE)</f>
        <v>MPHASIS</v>
      </c>
      <c r="D107" t="s">
        <v>6130</v>
      </c>
      <c r="E107" t="s">
        <v>6128</v>
      </c>
      <c r="F107" s="34" cm="1">
        <f t="array" ref="F107">_FV(J107,"Market cap",TRUE)/10000000</f>
        <v>43864.43</v>
      </c>
      <c r="G107" s="33" cm="1">
        <f t="array" ref="G107">_FV(J107,"Price")</f>
        <v>2341.0500000000002</v>
      </c>
      <c r="J107" t="e" vm="214">
        <v>#VALUE!</v>
      </c>
    </row>
    <row r="108" spans="1:10" x14ac:dyDescent="0.25">
      <c r="A108">
        <v>110</v>
      </c>
      <c r="C108" t="str" cm="1">
        <f t="array" ref="C108">_FV(J108,"Ticker symbol",TRUE)</f>
        <v>LTTS</v>
      </c>
      <c r="D108" t="s">
        <v>6130</v>
      </c>
      <c r="E108" t="s">
        <v>6128</v>
      </c>
      <c r="F108" s="34" cm="1">
        <f t="array" ref="F108">_FV(J108,"Market cap",TRUE)/10000000</f>
        <v>47087.18</v>
      </c>
      <c r="G108" s="33" cm="1">
        <f t="array" ref="G108">_FV(J108,"Price")</f>
        <v>4578</v>
      </c>
      <c r="J108" t="e" vm="215">
        <v>#VALUE!</v>
      </c>
    </row>
    <row r="109" spans="1:10" x14ac:dyDescent="0.25">
      <c r="A109">
        <v>111</v>
      </c>
      <c r="C109" t="str" cm="1">
        <f t="array" ref="C109">_FV(J109,"Ticker symbol",TRUE)</f>
        <v>PERSISTENT</v>
      </c>
      <c r="D109" t="s">
        <v>6130</v>
      </c>
      <c r="E109" t="s">
        <v>6128</v>
      </c>
      <c r="F109" s="34" cm="1">
        <f t="array" ref="F109">_FV(J109,"Market cap",TRUE)/10000000</f>
        <v>48161.84</v>
      </c>
      <c r="G109" s="33" cm="1">
        <f t="array" ref="G109">_FV(J109,"Price")</f>
        <v>6513.1</v>
      </c>
      <c r="J109" t="e" vm="216">
        <v>#VALUE!</v>
      </c>
    </row>
    <row r="110" spans="1:10" x14ac:dyDescent="0.25">
      <c r="A110">
        <v>112</v>
      </c>
      <c r="C110" t="str" cm="1">
        <f t="array" ref="C110">_FV(J110,"Ticker symbol",TRUE)</f>
        <v>OFSS</v>
      </c>
      <c r="D110" t="s">
        <v>6130</v>
      </c>
      <c r="E110" t="s">
        <v>6128</v>
      </c>
      <c r="F110" s="34" cm="1">
        <f t="array" ref="F110">_FV(J110,"Market cap",TRUE)/10000000</f>
        <v>36204.47</v>
      </c>
      <c r="G110" s="33" cm="1">
        <f t="array" ref="G110">_FV(J110,"Price")</f>
        <v>4187</v>
      </c>
      <c r="J110" t="e" vm="217">
        <v>#VALUE!</v>
      </c>
    </row>
    <row r="111" spans="1:10" x14ac:dyDescent="0.25">
      <c r="A111">
        <v>113</v>
      </c>
      <c r="C111" t="str" cm="1">
        <f t="array" ref="C111">_FV(J111,"Ticker symbol",TRUE)</f>
        <v>COFORGE</v>
      </c>
      <c r="D111" t="s">
        <v>6130</v>
      </c>
      <c r="E111" t="s">
        <v>6128</v>
      </c>
      <c r="F111" s="34" cm="1">
        <f t="array" ref="F111">_FV(J111,"Market cap",TRUE)/10000000</f>
        <v>34954.550000000003</v>
      </c>
      <c r="G111" s="33" cm="1">
        <f t="array" ref="G111">_FV(J111,"Price")</f>
        <v>5663.2</v>
      </c>
      <c r="J111" t="e" vm="218">
        <v>#VALUE!</v>
      </c>
    </row>
    <row r="112" spans="1:10" x14ac:dyDescent="0.25">
      <c r="A112">
        <v>114</v>
      </c>
      <c r="C112" t="str" cm="1">
        <f t="array" ref="C112">_FV(J112,"Ticker symbol",TRUE)</f>
        <v>FSL</v>
      </c>
      <c r="D112" t="s">
        <v>6131</v>
      </c>
      <c r="E112" t="s">
        <v>6128</v>
      </c>
      <c r="F112" s="34" cm="1">
        <f t="array" ref="F112">_FV(J112,"Market cap",TRUE)/10000000</f>
        <v>11267.99</v>
      </c>
      <c r="G112" s="33" cm="1">
        <f t="array" ref="G112">_FV(J112,"Price")</f>
        <v>166.1</v>
      </c>
      <c r="J112" t="e" vm="219">
        <v>#VALUE!</v>
      </c>
    </row>
    <row r="113" spans="1:10" x14ac:dyDescent="0.25">
      <c r="A113">
        <v>115</v>
      </c>
      <c r="C113" t="str" cm="1">
        <f t="array" ref="C113">_FV(J113,"Ticker symbol",TRUE)</f>
        <v>BSOFT</v>
      </c>
      <c r="D113" t="s">
        <v>6132</v>
      </c>
      <c r="E113" t="s">
        <v>6128</v>
      </c>
      <c r="F113" s="34" cm="1">
        <f t="array" ref="F113">_FV(J113,"Market cap",TRUE)/10000000</f>
        <v>17149.29</v>
      </c>
      <c r="G113" s="33" cm="1">
        <f t="array" ref="G113">_FV(J113,"Price")</f>
        <v>616</v>
      </c>
      <c r="J113" t="e" vm="220">
        <v>#VALUE!</v>
      </c>
    </row>
    <row r="114" spans="1:10" x14ac:dyDescent="0.25">
      <c r="A114">
        <v>116</v>
      </c>
      <c r="C114" t="str" cm="1">
        <f t="array" ref="C114">_FV(J114,"Ticker symbol",TRUE)</f>
        <v>IRCTC</v>
      </c>
      <c r="D114" t="s">
        <v>6134</v>
      </c>
      <c r="E114" t="s">
        <v>6133</v>
      </c>
      <c r="F114" s="34" cm="1">
        <f t="array" ref="F114">_FV(J114,"Market cap",TRUE)/10000000</f>
        <v>56588</v>
      </c>
      <c r="G114" s="33" cm="1">
        <f t="array" ref="G114">_FV(J114,"Price")</f>
        <v>711.25</v>
      </c>
      <c r="J114" t="e" vm="221">
        <v>#VALUE!</v>
      </c>
    </row>
    <row r="115" spans="1:10" x14ac:dyDescent="0.25">
      <c r="A115">
        <v>117</v>
      </c>
      <c r="C115" t="str" cm="1">
        <f t="array" ref="C115">_FV(J115,"Ticker symbol",TRUE)</f>
        <v>NAUKRI</v>
      </c>
      <c r="D115" t="s">
        <v>6135</v>
      </c>
      <c r="E115" t="s">
        <v>6133</v>
      </c>
      <c r="F115" s="34" cm="1">
        <f t="array" ref="F115">_FV(J115,"Market cap",TRUE)/10000000</f>
        <v>62122.78</v>
      </c>
      <c r="G115" s="33" cm="1">
        <f t="array" ref="G115">_FV(J115,"Price")</f>
        <v>4779.1000000000004</v>
      </c>
      <c r="J115" t="e" vm="222">
        <v>#VALUE!</v>
      </c>
    </row>
    <row r="116" spans="1:10" x14ac:dyDescent="0.25">
      <c r="A116">
        <v>118</v>
      </c>
      <c r="C116" t="str" cm="1">
        <f t="array" ref="C116">_FV(J116,"Ticker symbol",TRUE)</f>
        <v>INDIAMART</v>
      </c>
      <c r="D116" t="s">
        <v>6135</v>
      </c>
      <c r="E116" t="s">
        <v>6133</v>
      </c>
      <c r="F116" s="34" cm="1">
        <f t="array" ref="F116">_FV(J116,"Market cap",TRUE)/10000000</f>
        <v>15619.2</v>
      </c>
      <c r="G116" s="33" cm="1">
        <f t="array" ref="G116">_FV(J116,"Price")</f>
        <v>2615.5</v>
      </c>
      <c r="J116" t="e" vm="223">
        <v>#VALUE!</v>
      </c>
    </row>
    <row r="117" spans="1:10" x14ac:dyDescent="0.25">
      <c r="A117">
        <v>119</v>
      </c>
      <c r="C117" t="str" cm="1">
        <f t="array" ref="C117">_FV(J117,"Ticker symbol",TRUE)</f>
        <v>ZEEL</v>
      </c>
      <c r="D117" t="s">
        <v>6136</v>
      </c>
      <c r="E117" t="s">
        <v>6120</v>
      </c>
      <c r="F117" s="34" cm="1">
        <f t="array" ref="F117">_FV(J117,"Market cap",TRUE)/10000000</f>
        <v>23638.38</v>
      </c>
      <c r="G117" s="33" cm="1">
        <f t="array" ref="G117">_FV(J117,"Price")</f>
        <v>244.45</v>
      </c>
      <c r="J117" t="e" vm="224">
        <v>#VALUE!</v>
      </c>
    </row>
    <row r="118" spans="1:10" x14ac:dyDescent="0.25">
      <c r="A118">
        <v>120</v>
      </c>
      <c r="C118" t="str" cm="1">
        <f t="array" ref="C118">_FV(J118,"Ticker symbol",TRUE)</f>
        <v>SUNTV</v>
      </c>
      <c r="D118" t="s">
        <v>6136</v>
      </c>
      <c r="E118" t="s">
        <v>6120</v>
      </c>
      <c r="F118" s="34" cm="1">
        <f t="array" ref="F118">_FV(J118,"Market cap",TRUE)/10000000</f>
        <v>26579.040000000001</v>
      </c>
      <c r="G118" s="33" cm="1">
        <f t="array" ref="G118">_FV(J118,"Price")</f>
        <v>666.5</v>
      </c>
      <c r="J118" t="e" vm="225">
        <v>#VALUE!</v>
      </c>
    </row>
    <row r="119" spans="1:10" x14ac:dyDescent="0.25">
      <c r="A119">
        <v>121</v>
      </c>
      <c r="C119" t="str" cm="1">
        <f t="array" ref="C119">_FV(J119,"Ticker symbol",TRUE)</f>
        <v>BHARTIARTL</v>
      </c>
      <c r="D119" t="s">
        <v>6137</v>
      </c>
      <c r="E119" t="s">
        <v>6109</v>
      </c>
      <c r="F119" s="34" cm="1">
        <f t="array" ref="F119">_FV(J119,"Market cap",TRUE)/10000000</f>
        <v>554196.5</v>
      </c>
      <c r="G119" s="33" cm="1">
        <f t="array" ref="G119">_FV(J119,"Price")</f>
        <v>965.4</v>
      </c>
      <c r="J119" t="e" vm="226">
        <v>#VALUE!</v>
      </c>
    </row>
    <row r="120" spans="1:10" x14ac:dyDescent="0.25">
      <c r="A120">
        <v>122</v>
      </c>
      <c r="C120" t="str" cm="1">
        <f t="array" ref="C120">_FV(J120,"Ticker symbol",TRUE)</f>
        <v>INDUSTOWER</v>
      </c>
      <c r="D120" t="s">
        <v>6137</v>
      </c>
      <c r="E120" t="s">
        <v>6138</v>
      </c>
      <c r="F120" s="34" cm="1">
        <f t="array" ref="F120">_FV(J120,"Market cap",TRUE)/10000000</f>
        <v>50280.43</v>
      </c>
      <c r="G120" s="33" cm="1">
        <f t="array" ref="G120">_FV(J120,"Price")</f>
        <v>187.1</v>
      </c>
      <c r="J120" t="e" vm="227">
        <v>#VALUE!</v>
      </c>
    </row>
    <row r="121" spans="1:10" x14ac:dyDescent="0.25">
      <c r="A121">
        <v>123</v>
      </c>
      <c r="C121" t="str" cm="1">
        <f t="array" ref="C121">_FV(J121,"Ticker symbol",TRUE)</f>
        <v>TATACOMM</v>
      </c>
      <c r="D121" t="s">
        <v>6137</v>
      </c>
      <c r="E121" t="s">
        <v>6138</v>
      </c>
      <c r="F121" s="34" cm="1">
        <f t="array" ref="F121">_FV(J121,"Market cap",TRUE)/10000000</f>
        <v>48613.88</v>
      </c>
      <c r="G121" s="33" cm="1">
        <f t="array" ref="G121">_FV(J121,"Price")</f>
        <v>1720</v>
      </c>
      <c r="J121" t="e" vm="228">
        <v>#VALUE!</v>
      </c>
    </row>
    <row r="122" spans="1:10" x14ac:dyDescent="0.25">
      <c r="A122">
        <v>124</v>
      </c>
      <c r="C122" t="str" cm="1">
        <f t="array" ref="C122">_FV(J122,"Ticker symbol",TRUE)</f>
        <v>IDEA</v>
      </c>
      <c r="D122" t="s">
        <v>6137</v>
      </c>
      <c r="E122" t="s">
        <v>6109</v>
      </c>
      <c r="F122" s="34" cm="1">
        <f t="array" ref="F122">_FV(J122,"Market cap",TRUE)/10000000</f>
        <v>70828.95</v>
      </c>
      <c r="G122" s="33" cm="1">
        <f t="array" ref="G122">_FV(J122,"Price")</f>
        <v>13.95</v>
      </c>
      <c r="J122" t="e" vm="229">
        <v>#VALUE!</v>
      </c>
    </row>
    <row r="123" spans="1:10" x14ac:dyDescent="0.25">
      <c r="A123">
        <v>125</v>
      </c>
      <c r="C123" t="str" cm="1">
        <f t="array" ref="C123">_FV(J123,"Ticker symbol",TRUE)</f>
        <v>APOLLOHOSP</v>
      </c>
      <c r="D123" t="s">
        <v>6139</v>
      </c>
      <c r="E123" t="s">
        <v>6140</v>
      </c>
      <c r="F123" s="34" cm="1">
        <f t="array" ref="F123">_FV(J123,"Market cap",TRUE)/10000000</f>
        <v>78778.89</v>
      </c>
      <c r="G123" s="33" cm="1">
        <f t="array" ref="G123">_FV(J123,"Price")</f>
        <v>5459.95</v>
      </c>
      <c r="J123" t="e" vm="230">
        <v>#VALUE!</v>
      </c>
    </row>
    <row r="124" spans="1:10" x14ac:dyDescent="0.25">
      <c r="A124">
        <v>126</v>
      </c>
      <c r="C124" t="str" cm="1">
        <f t="array" ref="C124">_FV(J124,"Ticker symbol",TRUE)</f>
        <v>LALPATHLAB</v>
      </c>
      <c r="D124" t="s">
        <v>6142</v>
      </c>
      <c r="E124" t="s">
        <v>6140</v>
      </c>
      <c r="F124" s="34" cm="1">
        <f t="array" ref="F124">_FV(J124,"Market cap",TRUE)/10000000</f>
        <v>22433.52</v>
      </c>
      <c r="G124" s="33" cm="1">
        <f t="array" ref="G124">_FV(J124,"Price")</f>
        <v>2724.9</v>
      </c>
      <c r="J124" t="e" vm="231">
        <v>#VALUE!</v>
      </c>
    </row>
    <row r="125" spans="1:10" x14ac:dyDescent="0.25">
      <c r="A125">
        <v>127</v>
      </c>
      <c r="C125" t="str" cm="1">
        <f t="array" ref="C125">_FV(J125,"Ticker symbol",TRUE)</f>
        <v>METROPOLIS</v>
      </c>
      <c r="D125" t="s">
        <v>6142</v>
      </c>
      <c r="E125" t="s">
        <v>6140</v>
      </c>
      <c r="F125" s="34" cm="1">
        <f t="array" ref="F125">_FV(J125,"Market cap",TRUE)/10000000</f>
        <v>8284.9040000000005</v>
      </c>
      <c r="G125" s="33" cm="1">
        <f t="array" ref="G125">_FV(J125,"Price")</f>
        <v>1644</v>
      </c>
      <c r="J125" t="e" vm="232">
        <v>#VALUE!</v>
      </c>
    </row>
    <row r="126" spans="1:10" x14ac:dyDescent="0.25">
      <c r="A126">
        <v>128</v>
      </c>
      <c r="C126" t="str" cm="1">
        <f t="array" ref="C126">_FV(J126,"Ticker symbol",TRUE)</f>
        <v>SUNPHARMA</v>
      </c>
      <c r="D126" t="s">
        <v>6143</v>
      </c>
      <c r="E126" t="s">
        <v>6140</v>
      </c>
      <c r="F126" s="34" cm="1">
        <f t="array" ref="F126">_FV(J126,"Market cap",TRUE)/10000000</f>
        <v>286624.59999999998</v>
      </c>
      <c r="G126" s="33" cm="1">
        <f t="array" ref="G126">_FV(J126,"Price")</f>
        <v>1194.75</v>
      </c>
      <c r="J126" t="e" vm="233">
        <v>#VALUE!</v>
      </c>
    </row>
    <row r="127" spans="1:10" x14ac:dyDescent="0.25">
      <c r="A127">
        <v>129</v>
      </c>
      <c r="C127" t="str" cm="1">
        <f t="array" ref="C127">_FV(J127,"Ticker symbol",TRUE)</f>
        <v>CIPLA</v>
      </c>
      <c r="D127" t="s">
        <v>6143</v>
      </c>
      <c r="E127" t="s">
        <v>6140</v>
      </c>
      <c r="F127" s="34" cm="1">
        <f t="array" ref="F127">_FV(J127,"Market cap",TRUE)/10000000</f>
        <v>100867.2</v>
      </c>
      <c r="G127" s="33" cm="1">
        <f t="array" ref="G127">_FV(J127,"Price")</f>
        <v>1248</v>
      </c>
      <c r="J127" t="e" vm="234">
        <v>#VALUE!</v>
      </c>
    </row>
    <row r="128" spans="1:10" x14ac:dyDescent="0.25">
      <c r="A128">
        <v>130</v>
      </c>
      <c r="C128" t="str" cm="1">
        <f t="array" ref="C128">_FV(J128,"Ticker symbol",TRUE)</f>
        <v>DIVISLAB</v>
      </c>
      <c r="D128" t="s">
        <v>6143</v>
      </c>
      <c r="E128" t="s">
        <v>6140</v>
      </c>
      <c r="F128" s="34" cm="1">
        <f t="array" ref="F128">_FV(J128,"Market cap",TRUE)/10000000</f>
        <v>95591.26</v>
      </c>
      <c r="G128" s="33" cm="1">
        <f t="array" ref="G128">_FV(J128,"Price")</f>
        <v>3690</v>
      </c>
      <c r="J128" t="e" vm="235">
        <v>#VALUE!</v>
      </c>
    </row>
    <row r="129" spans="1:10" x14ac:dyDescent="0.25">
      <c r="A129">
        <v>131</v>
      </c>
      <c r="C129" t="str" cm="1">
        <f t="array" ref="C129">_FV(J129,"Ticker symbol",TRUE)</f>
        <v>DRREDDY</v>
      </c>
      <c r="D129" t="s">
        <v>6143</v>
      </c>
      <c r="E129" t="s">
        <v>6140</v>
      </c>
      <c r="F129" s="34" cm="1">
        <f t="array" ref="F129">_FV(J129,"Market cap",TRUE)/10000000</f>
        <v>93431.23</v>
      </c>
      <c r="G129" s="33" cm="1">
        <f t="array" ref="G129">_FV(J129,"Price")</f>
        <v>5660.6</v>
      </c>
      <c r="J129" t="e" vm="236">
        <v>#VALUE!</v>
      </c>
    </row>
    <row r="130" spans="1:10" x14ac:dyDescent="0.25">
      <c r="A130">
        <v>132</v>
      </c>
      <c r="C130" t="str" cm="1">
        <f t="array" ref="C130">_FV(J130,"Ticker symbol",TRUE)</f>
        <v>TORNTPHARM</v>
      </c>
      <c r="D130" t="s">
        <v>6144</v>
      </c>
      <c r="E130" t="s">
        <v>6140</v>
      </c>
      <c r="F130" s="34" cm="1">
        <f t="array" ref="F130">_FV(J130,"Market cap",TRUE)/10000000</f>
        <v>70476.19</v>
      </c>
      <c r="G130" s="33" cm="1">
        <f t="array" ref="G130">_FV(J130,"Price")</f>
        <v>2130</v>
      </c>
      <c r="J130" t="e" vm="237">
        <v>#VALUE!</v>
      </c>
    </row>
    <row r="131" spans="1:10" x14ac:dyDescent="0.25">
      <c r="A131">
        <v>133</v>
      </c>
      <c r="C131" t="str" cm="1">
        <f t="array" ref="C131">_FV(J131,"Ticker symbol",TRUE)</f>
        <v>ZYDUSLIFE</v>
      </c>
      <c r="D131" t="s">
        <v>6143</v>
      </c>
      <c r="E131" t="s">
        <v>6140</v>
      </c>
      <c r="F131" s="34" cm="1">
        <f t="array" ref="F131">_FV(J131,"Market cap",TRUE)/10000000</f>
        <v>64431.86</v>
      </c>
      <c r="G131" s="33" cm="1">
        <f t="array" ref="G131">_FV(J131,"Price")</f>
        <v>643.5</v>
      </c>
      <c r="J131" t="e" vm="238">
        <v>#VALUE!</v>
      </c>
    </row>
    <row r="132" spans="1:10" x14ac:dyDescent="0.25">
      <c r="A132">
        <v>134</v>
      </c>
      <c r="C132" t="str" cm="1">
        <f t="array" ref="C132">_FV(J132,"Ticker symbol",TRUE)</f>
        <v>AUROPHARMA</v>
      </c>
      <c r="D132" t="s">
        <v>6143</v>
      </c>
      <c r="E132" t="s">
        <v>6140</v>
      </c>
      <c r="F132" s="34" cm="1">
        <f t="array" ref="F132">_FV(J132,"Market cap",TRUE)/10000000</f>
        <v>59024.53</v>
      </c>
      <c r="G132" s="33" cm="1">
        <f t="array" ref="G132">_FV(J132,"Price")</f>
        <v>1011</v>
      </c>
      <c r="J132" t="e" vm="239">
        <v>#VALUE!</v>
      </c>
    </row>
    <row r="133" spans="1:10" x14ac:dyDescent="0.25">
      <c r="A133">
        <v>135</v>
      </c>
      <c r="C133" t="str" cm="1">
        <f t="array" ref="C133">_FV(J133,"Ticker symbol",TRUE)</f>
        <v>ABBOTINDIA</v>
      </c>
      <c r="D133" t="s">
        <v>6145</v>
      </c>
      <c r="E133" t="s">
        <v>6140</v>
      </c>
      <c r="F133" s="34" cm="1">
        <f t="array" ref="F133">_FV(J133,"Market cap",TRUE)/10000000</f>
        <v>50202.54</v>
      </c>
      <c r="G133" s="33" cm="1">
        <f t="array" ref="G133">_FV(J133,"Price")</f>
        <v>23968.05</v>
      </c>
      <c r="J133" t="e" vm="240">
        <v>#VALUE!</v>
      </c>
    </row>
    <row r="134" spans="1:10" x14ac:dyDescent="0.25">
      <c r="A134">
        <v>136</v>
      </c>
      <c r="C134" t="str" cm="1">
        <f t="array" ref="C134">_FV(J134,"Ticker symbol",TRUE)</f>
        <v>LUPIN</v>
      </c>
      <c r="D134" t="s">
        <v>6143</v>
      </c>
      <c r="E134" t="s">
        <v>6140</v>
      </c>
      <c r="F134" s="34" cm="1">
        <f t="array" ref="F134">_FV(J134,"Market cap",TRUE)/10000000</f>
        <v>54463.6</v>
      </c>
      <c r="G134" s="33" cm="1">
        <f t="array" ref="G134">_FV(J134,"Price")</f>
        <v>1212.5</v>
      </c>
      <c r="J134" t="e" vm="241">
        <v>#VALUE!</v>
      </c>
    </row>
    <row r="135" spans="1:10" x14ac:dyDescent="0.25">
      <c r="A135">
        <v>137</v>
      </c>
      <c r="C135" t="str" cm="1">
        <f t="array" ref="C135">_FV(J135,"Ticker symbol",TRUE)</f>
        <v>ALKEM</v>
      </c>
      <c r="D135" t="s">
        <v>6143</v>
      </c>
      <c r="E135" t="s">
        <v>6140</v>
      </c>
      <c r="F135" s="34" cm="1">
        <f t="array" ref="F135">_FV(J135,"Market cap",TRUE)/10000000</f>
        <v>53187.89</v>
      </c>
      <c r="G135" s="33" cm="1">
        <f t="array" ref="G135">_FV(J135,"Price")</f>
        <v>4470.55</v>
      </c>
      <c r="J135" t="e" vm="242">
        <v>#VALUE!</v>
      </c>
    </row>
    <row r="136" spans="1:10" x14ac:dyDescent="0.25">
      <c r="A136">
        <v>138</v>
      </c>
      <c r="C136" t="str" cm="1">
        <f t="array" ref="C136">_FV(J136,"Ticker symbol",TRUE)</f>
        <v>SYNGENE</v>
      </c>
      <c r="D136" t="s">
        <v>6146</v>
      </c>
      <c r="E136" t="s">
        <v>6140</v>
      </c>
      <c r="F136" s="34" cm="1">
        <f t="array" ref="F136">_FV(J136,"Market cap",TRUE)/10000000</f>
        <v>29375.95</v>
      </c>
      <c r="G136" s="33" cm="1">
        <f t="array" ref="G136">_FV(J136,"Price")</f>
        <v>724.65</v>
      </c>
      <c r="J136" t="e" vm="243">
        <v>#VALUE!</v>
      </c>
    </row>
    <row r="137" spans="1:10" x14ac:dyDescent="0.25">
      <c r="A137">
        <v>139</v>
      </c>
      <c r="C137" t="str" cm="1">
        <f t="array" ref="C137">_FV(J137,"Ticker symbol",TRUE)</f>
        <v>BIOCON</v>
      </c>
      <c r="D137" t="s">
        <v>6143</v>
      </c>
      <c r="E137" t="s">
        <v>6140</v>
      </c>
      <c r="F137" s="34" cm="1">
        <f t="array" ref="F137">_FV(J137,"Market cap",TRUE)/10000000</f>
        <v>27834.19</v>
      </c>
      <c r="G137" s="33" cm="1">
        <f t="array" ref="G137">_FV(J137,"Price")</f>
        <v>233.45</v>
      </c>
      <c r="J137" t="e" vm="244">
        <v>#VALUE!</v>
      </c>
    </row>
    <row r="138" spans="1:10" x14ac:dyDescent="0.25">
      <c r="A138">
        <v>140</v>
      </c>
      <c r="C138" t="str" cm="1">
        <f t="array" ref="C138">_FV(J138,"Ticker symbol",TRUE)</f>
        <v>IPCALAB</v>
      </c>
      <c r="D138" t="s">
        <v>6147</v>
      </c>
      <c r="E138" t="s">
        <v>6140</v>
      </c>
      <c r="F138" s="34" cm="1">
        <f t="array" ref="F138">_FV(J138,"Market cap",TRUE)/10000000</f>
        <v>27426.69</v>
      </c>
      <c r="G138" s="33" cm="1">
        <f t="array" ref="G138">_FV(J138,"Price")</f>
        <v>1072.75</v>
      </c>
      <c r="J138" t="e" vm="245">
        <v>#VALUE!</v>
      </c>
    </row>
    <row r="139" spans="1:10" x14ac:dyDescent="0.25">
      <c r="A139">
        <v>141</v>
      </c>
      <c r="C139" t="str" cm="1">
        <f t="array" ref="C139">_FV(J139,"Ticker symbol",TRUE)</f>
        <v>GLENMARK</v>
      </c>
      <c r="D139" t="s">
        <v>6143</v>
      </c>
      <c r="E139" t="s">
        <v>6140</v>
      </c>
      <c r="F139" s="34" cm="1">
        <f t="array" ref="F139">_FV(J139,"Market cap",TRUE)/10000000</f>
        <v>21894.84</v>
      </c>
      <c r="G139" s="33" cm="1">
        <f t="array" ref="G139">_FV(J139,"Price")</f>
        <v>785.3</v>
      </c>
      <c r="J139" t="e" vm="246">
        <v>#VALUE!</v>
      </c>
    </row>
    <row r="140" spans="1:10" x14ac:dyDescent="0.25">
      <c r="A140">
        <v>142</v>
      </c>
      <c r="C140" t="str" cm="1">
        <f t="array" ref="C140">_FV(J140,"Ticker symbol",TRUE)</f>
        <v>LAURUSLABS</v>
      </c>
      <c r="D140" t="s">
        <v>6147</v>
      </c>
      <c r="E140" t="s">
        <v>6140</v>
      </c>
      <c r="F140" s="34" cm="1">
        <f t="array" ref="F140">_FV(J140,"Market cap",TRUE)/10000000</f>
        <v>19922</v>
      </c>
      <c r="G140" s="33" cm="1">
        <f t="array" ref="G140">_FV(J140,"Price")</f>
        <v>376.35</v>
      </c>
      <c r="J140" t="e" vm="247">
        <v>#VALUE!</v>
      </c>
    </row>
    <row r="141" spans="1:10" x14ac:dyDescent="0.25">
      <c r="A141">
        <v>143</v>
      </c>
      <c r="C141" t="str" cm="1">
        <f t="array" ref="C141">_FV(J141,"Ticker symbol",TRUE)</f>
        <v>GRANULES</v>
      </c>
      <c r="D141" t="s">
        <v>6143</v>
      </c>
      <c r="E141" t="s">
        <v>6140</v>
      </c>
      <c r="F141" s="34" cm="1">
        <f t="array" ref="F141">_FV(J141,"Market cap",TRUE)/10000000</f>
        <v>9036.7170000000006</v>
      </c>
      <c r="G141" s="33" cm="1">
        <f t="array" ref="G141">_FV(J141,"Price")</f>
        <v>366.9</v>
      </c>
      <c r="J141" t="e" vm="248">
        <v>#VALUE!</v>
      </c>
    </row>
    <row r="142" spans="1:10" x14ac:dyDescent="0.25">
      <c r="A142">
        <v>144</v>
      </c>
      <c r="C142" t="str" cm="1">
        <f t="array" ref="C142">_FV(J142,"Ticker symbol",TRUE)</f>
        <v>SRF</v>
      </c>
      <c r="D142" t="s">
        <v>6148</v>
      </c>
      <c r="E142" t="s">
        <v>6141</v>
      </c>
      <c r="F142" s="34" cm="1">
        <f t="array" ref="F142">_FV(J142,"Market cap",TRUE)/10000000</f>
        <v>69996.28</v>
      </c>
      <c r="G142" s="33" cm="1">
        <f t="array" ref="G142">_FV(J142,"Price")</f>
        <v>2348.3000000000002</v>
      </c>
      <c r="J142" t="e" vm="249">
        <v>#VALUE!</v>
      </c>
    </row>
    <row r="143" spans="1:10" x14ac:dyDescent="0.25">
      <c r="A143">
        <v>145</v>
      </c>
      <c r="C143" t="str" cm="1">
        <f t="array" ref="C143">_FV(J143,"Ticker symbol",TRUE)</f>
        <v>PIIND</v>
      </c>
      <c r="D143" t="s">
        <v>6149</v>
      </c>
      <c r="E143" t="s">
        <v>6141</v>
      </c>
      <c r="F143" s="34" cm="1">
        <f t="array" ref="F143">_FV(J143,"Market cap",TRUE)/10000000</f>
        <v>56524.3</v>
      </c>
      <c r="G143" s="33" cm="1">
        <f t="array" ref="G143">_FV(J143,"Price")</f>
        <v>3687.8</v>
      </c>
      <c r="J143" t="e" vm="250">
        <v>#VALUE!</v>
      </c>
    </row>
    <row r="144" spans="1:10" x14ac:dyDescent="0.25">
      <c r="A144">
        <v>146</v>
      </c>
      <c r="C144" t="str" cm="1">
        <f t="array" ref="C144">_FV(J144,"Ticker symbol",TRUE)</f>
        <v>UPL</v>
      </c>
      <c r="D144" t="s">
        <v>6149</v>
      </c>
      <c r="E144" t="s">
        <v>6141</v>
      </c>
      <c r="F144" s="34" cm="1">
        <f t="array" ref="F144">_FV(J144,"Market cap",TRUE)/10000000</f>
        <v>42165.38</v>
      </c>
      <c r="G144" s="33" cm="1">
        <f t="array" ref="G144">_FV(J144,"Price")</f>
        <v>560</v>
      </c>
      <c r="J144" t="e" vm="251">
        <v>#VALUE!</v>
      </c>
    </row>
    <row r="145" spans="1:10" x14ac:dyDescent="0.25">
      <c r="A145">
        <v>147</v>
      </c>
      <c r="C145" t="str" cm="1">
        <f t="array" ref="C145">_FV(J145,"Ticker symbol",TRUE)</f>
        <v>COROMANDEL</v>
      </c>
      <c r="D145" t="s">
        <v>6150</v>
      </c>
      <c r="E145" t="s">
        <v>6141</v>
      </c>
      <c r="F145" s="34" cm="1">
        <f t="array" ref="F145">_FV(J145,"Market cap",TRUE)/10000000</f>
        <v>32963.24</v>
      </c>
      <c r="G145" s="33" cm="1">
        <f t="array" ref="G145">_FV(J145,"Price")</f>
        <v>1125.05</v>
      </c>
      <c r="J145" t="e" vm="252">
        <v>#VALUE!</v>
      </c>
    </row>
    <row r="146" spans="1:10" x14ac:dyDescent="0.25">
      <c r="A146">
        <v>148</v>
      </c>
      <c r="C146" t="str" cm="1">
        <f t="array" ref="C146">_FV(J146,"Ticker symbol",TRUE)</f>
        <v>DEEPAKNTR</v>
      </c>
      <c r="D146" t="s">
        <v>6141</v>
      </c>
      <c r="E146" t="s">
        <v>6141</v>
      </c>
      <c r="F146" s="34" cm="1">
        <f t="array" ref="F146">_FV(J146,"Market cap",TRUE)/10000000</f>
        <v>29295.86</v>
      </c>
      <c r="G146" s="33" cm="1">
        <f t="array" ref="G146">_FV(J146,"Price")</f>
        <v>2135.0500000000002</v>
      </c>
      <c r="J146" t="e" vm="253">
        <v>#VALUE!</v>
      </c>
    </row>
    <row r="147" spans="1:10" x14ac:dyDescent="0.25">
      <c r="A147">
        <v>149</v>
      </c>
      <c r="C147" t="str" cm="1">
        <f t="array" ref="C147">_FV(J147,"Ticker symbol",TRUE)</f>
        <v>TATACHEM</v>
      </c>
      <c r="D147" t="s">
        <v>6141</v>
      </c>
      <c r="E147" t="s">
        <v>6141</v>
      </c>
      <c r="F147" s="34" cm="1">
        <f t="array" ref="F147">_FV(J147,"Market cap",TRUE)/10000000</f>
        <v>24543.22</v>
      </c>
      <c r="G147" s="33" cm="1">
        <f t="array" ref="G147">_FV(J147,"Price")</f>
        <v>963</v>
      </c>
      <c r="J147" t="e" vm="254">
        <v>#VALUE!</v>
      </c>
    </row>
    <row r="148" spans="1:10" x14ac:dyDescent="0.25">
      <c r="A148">
        <v>150</v>
      </c>
      <c r="C148" t="str" cm="1">
        <f t="array" ref="C148">_FV(J148,"Ticker symbol",TRUE)</f>
        <v>NAVINFLUOR</v>
      </c>
      <c r="D148" t="s">
        <v>6148</v>
      </c>
      <c r="E148" t="s">
        <v>6141</v>
      </c>
      <c r="F148" s="34" cm="1">
        <f t="array" ref="F148">_FV(J148,"Market cap",TRUE)/10000000</f>
        <v>17945.509999999998</v>
      </c>
      <c r="G148" s="33" cm="1">
        <f t="array" ref="G148">_FV(J148,"Price")</f>
        <v>3635.1</v>
      </c>
      <c r="J148" t="e" vm="255">
        <v>#VALUE!</v>
      </c>
    </row>
    <row r="149" spans="1:10" x14ac:dyDescent="0.25">
      <c r="A149">
        <v>151</v>
      </c>
      <c r="C149" t="str" cm="1">
        <f t="array" ref="C149">_FV(J149,"Ticker symbol",TRUE)</f>
        <v>ATUL</v>
      </c>
      <c r="D149" t="s">
        <v>6141</v>
      </c>
      <c r="E149" t="s">
        <v>6141</v>
      </c>
      <c r="F149" s="34" cm="1">
        <f t="array" ref="F149">_FV(J149,"Market cap",TRUE)/10000000</f>
        <v>19742.64</v>
      </c>
      <c r="G149" s="33" cm="1">
        <f t="array" ref="G149">_FV(J149,"Price")</f>
        <v>6599.95</v>
      </c>
      <c r="J149" t="e" vm="256">
        <v>#VALUE!</v>
      </c>
    </row>
    <row r="150" spans="1:10" x14ac:dyDescent="0.25">
      <c r="A150">
        <v>152</v>
      </c>
      <c r="C150" t="str" cm="1">
        <f t="array" ref="C150">_FV(J150,"Ticker symbol",TRUE)</f>
        <v>AARTIIND</v>
      </c>
      <c r="D150" t="s">
        <v>6141</v>
      </c>
      <c r="E150" t="s">
        <v>6141</v>
      </c>
      <c r="F150" s="34" cm="1">
        <f t="array" ref="F150">_FV(J150,"Market cap",TRUE)/10000000</f>
        <v>19094.900000000001</v>
      </c>
      <c r="G150" s="33" cm="1">
        <f t="array" ref="G150">_FV(J150,"Price")</f>
        <v>520.45000000000005</v>
      </c>
      <c r="J150" t="e" vm="257">
        <v>#VALUE!</v>
      </c>
    </row>
    <row r="151" spans="1:10" x14ac:dyDescent="0.25">
      <c r="A151">
        <v>153</v>
      </c>
      <c r="C151" t="str" cm="1">
        <f t="array" ref="C151">_FV(J151,"Ticker symbol",TRUE)</f>
        <v>CHAMBLFERT</v>
      </c>
      <c r="D151" t="s">
        <v>6150</v>
      </c>
      <c r="E151" t="s">
        <v>6141</v>
      </c>
      <c r="F151" s="34" cm="1">
        <f t="array" ref="F151">_FV(J151,"Market cap",TRUE)/10000000</f>
        <v>12773.42</v>
      </c>
      <c r="G151" s="33" cm="1">
        <f t="array" ref="G151">_FV(J151,"Price")</f>
        <v>309.75</v>
      </c>
      <c r="J151" t="e" vm="258">
        <v>#VALUE!</v>
      </c>
    </row>
    <row r="152" spans="1:10" x14ac:dyDescent="0.25">
      <c r="A152">
        <v>154</v>
      </c>
      <c r="C152" t="str" cm="1">
        <f t="array" ref="C152">_FV(J152,"Ticker symbol",TRUE)</f>
        <v>GNFC</v>
      </c>
      <c r="D152" t="s">
        <v>6150</v>
      </c>
      <c r="E152" t="s">
        <v>6141</v>
      </c>
      <c r="F152" s="34" cm="1">
        <f t="array" ref="F152">_FV(J152,"Market cap",TRUE)/10000000</f>
        <v>10988.89</v>
      </c>
      <c r="G152" s="33" cm="1">
        <f t="array" ref="G152">_FV(J152,"Price")</f>
        <v>705.8</v>
      </c>
      <c r="J152" t="e" vm="259">
        <v>#VALUE!</v>
      </c>
    </row>
    <row r="153" spans="1:10" x14ac:dyDescent="0.25">
      <c r="A153">
        <v>155</v>
      </c>
      <c r="C153" t="str" cm="1">
        <f t="array" ref="C153">_FV(J153,"Ticker symbol",TRUE)</f>
        <v>RAIN</v>
      </c>
      <c r="D153" t="s">
        <v>6141</v>
      </c>
      <c r="E153" t="s">
        <v>6141</v>
      </c>
      <c r="F153" s="34" cm="1">
        <f t="array" ref="F153">_FV(J153,"Market cap",TRUE)/10000000</f>
        <v>4836.6509999999998</v>
      </c>
      <c r="G153" s="33" cm="1">
        <f t="array" ref="G153">_FV(J153,"Price")</f>
        <v>142.4</v>
      </c>
      <c r="J153" t="e" vm="260">
        <v>#VALUE!</v>
      </c>
    </row>
    <row r="154" spans="1:10" x14ac:dyDescent="0.25">
      <c r="A154">
        <v>156</v>
      </c>
      <c r="C154" t="str" cm="1">
        <f t="array" ref="C154">_FV(J154,"Ticker symbol",TRUE)</f>
        <v>MARUTI</v>
      </c>
      <c r="D154" t="s">
        <v>6151</v>
      </c>
      <c r="E154" t="s">
        <v>6109</v>
      </c>
      <c r="F154" s="34" cm="1">
        <f t="array" ref="F154">_FV(J154,"Market cap",TRUE)/10000000</f>
        <v>317894</v>
      </c>
      <c r="G154" s="33" cm="1">
        <f t="array" ref="G154">_FV(J154,"Price")</f>
        <v>10535.5</v>
      </c>
      <c r="J154" t="e" vm="261">
        <v>#VALUE!</v>
      </c>
    </row>
    <row r="155" spans="1:10" x14ac:dyDescent="0.25">
      <c r="A155">
        <v>157</v>
      </c>
      <c r="C155" t="str" cm="1">
        <f t="array" ref="C155">_FV(J155,"Ticker symbol",TRUE)</f>
        <v>TATAMOTORS</v>
      </c>
      <c r="D155" t="s">
        <v>6151</v>
      </c>
      <c r="E155" t="s">
        <v>6109</v>
      </c>
      <c r="F155" s="34" cm="1">
        <f t="array" ref="F155">_FV(J155,"Market cap",TRUE)/10000000</f>
        <v>249985.2</v>
      </c>
      <c r="G155" s="33" cm="1">
        <f t="array" ref="G155">_FV(J155,"Price")</f>
        <v>677.4</v>
      </c>
      <c r="J155" t="e" vm="262">
        <v>#VALUE!</v>
      </c>
    </row>
    <row r="156" spans="1:10" x14ac:dyDescent="0.25">
      <c r="A156">
        <v>158</v>
      </c>
      <c r="C156" t="str" cm="1">
        <f t="array" ref="C156">_FV(J156,"Ticker symbol",TRUE)</f>
        <v>M&amp;M</v>
      </c>
      <c r="D156" t="s">
        <v>6153</v>
      </c>
      <c r="E156" t="s">
        <v>6109</v>
      </c>
      <c r="F156" s="34" cm="1">
        <f t="array" ref="F156">_FV(J156,"Market cap",TRUE)/10000000</f>
        <v>189728</v>
      </c>
      <c r="G156" s="33" cm="1">
        <f t="array" ref="G156">_FV(J156,"Price")</f>
        <v>1564.65</v>
      </c>
      <c r="J156" t="e" vm="263">
        <v>#VALUE!</v>
      </c>
    </row>
    <row r="157" spans="1:10" x14ac:dyDescent="0.25">
      <c r="A157">
        <v>159</v>
      </c>
      <c r="C157" t="str" cm="1">
        <f t="array" ref="C157">_FV(J157,"Ticker symbol",TRUE)</f>
        <v>BAJAJ-AUTO</v>
      </c>
      <c r="D157" t="s">
        <v>6152</v>
      </c>
      <c r="E157" t="s">
        <v>6109</v>
      </c>
      <c r="F157" s="34" cm="1">
        <f t="array" ref="F157">_FV(J157,"Market cap",TRUE)/10000000</f>
        <v>159347.4</v>
      </c>
      <c r="G157" s="33" cm="1">
        <f t="array" ref="G157">_FV(J157,"Price")</f>
        <v>5680.9</v>
      </c>
      <c r="J157" t="e" vm="264">
        <v>#VALUE!</v>
      </c>
    </row>
    <row r="158" spans="1:10" x14ac:dyDescent="0.25">
      <c r="A158">
        <v>160</v>
      </c>
      <c r="C158" t="str" cm="1">
        <f t="array" ref="C158">_FV(J158,"Ticker symbol",TRUE)</f>
        <v>EICHERMOT</v>
      </c>
      <c r="D158" t="s">
        <v>6152</v>
      </c>
      <c r="E158" t="s">
        <v>6109</v>
      </c>
      <c r="F158" s="34" cm="1">
        <f t="array" ref="F158">_FV(J158,"Market cap",TRUE)/10000000</f>
        <v>105822.5</v>
      </c>
      <c r="G158" s="33" cm="1">
        <f t="array" ref="G158">_FV(J158,"Price")</f>
        <v>3841.5</v>
      </c>
      <c r="J158" t="e" vm="265">
        <v>#VALUE!</v>
      </c>
    </row>
    <row r="159" spans="1:10" x14ac:dyDescent="0.25">
      <c r="A159">
        <v>161</v>
      </c>
      <c r="C159" t="str" cm="1">
        <f t="array" ref="C159">_FV(J159,"Ticker symbol",TRUE)</f>
        <v>TVSMOTOR</v>
      </c>
      <c r="D159" t="s">
        <v>6152</v>
      </c>
      <c r="E159" t="s">
        <v>6109</v>
      </c>
      <c r="F159" s="34" cm="1">
        <f t="array" ref="F159">_FV(J159,"Market cap",TRUE)/10000000</f>
        <v>83026.23</v>
      </c>
      <c r="G159" s="33" cm="1">
        <f t="array" ref="G159">_FV(J159,"Price")</f>
        <v>1726</v>
      </c>
      <c r="J159" t="e" vm="266">
        <v>#VALUE!</v>
      </c>
    </row>
    <row r="160" spans="1:10" x14ac:dyDescent="0.25">
      <c r="A160">
        <v>162</v>
      </c>
      <c r="C160" t="str" cm="1">
        <f t="array" ref="C160">_FV(J160,"Ticker symbol",TRUE)</f>
        <v>HEROMOTOCO</v>
      </c>
      <c r="D160" t="s">
        <v>6152</v>
      </c>
      <c r="E160" t="s">
        <v>6109</v>
      </c>
      <c r="F160" s="34" cm="1">
        <f t="array" ref="F160">_FV(J160,"Market cap",TRUE)/10000000</f>
        <v>66657.37</v>
      </c>
      <c r="G160" s="33" cm="1">
        <f t="array" ref="G160">_FV(J160,"Price")</f>
        <v>3372.95</v>
      </c>
      <c r="J160" t="e" vm="267">
        <v>#VALUE!</v>
      </c>
    </row>
    <row r="161" spans="1:10" x14ac:dyDescent="0.25">
      <c r="A161">
        <v>163</v>
      </c>
      <c r="C161" t="str" cm="1">
        <f t="array" ref="C161">_FV(J161,"Ticker symbol",TRUE)</f>
        <v>ASHOKLEY</v>
      </c>
      <c r="D161" t="s">
        <v>6154</v>
      </c>
      <c r="E161" t="s">
        <v>6155</v>
      </c>
      <c r="F161" s="34" cm="1">
        <f t="array" ref="F161">_FV(J161,"Market cap",TRUE)/10000000</f>
        <v>51176.7</v>
      </c>
      <c r="G161" s="33" cm="1">
        <f t="array" ref="G161">_FV(J161,"Price")</f>
        <v>174.15</v>
      </c>
      <c r="J161" t="e" vm="268">
        <v>#VALUE!</v>
      </c>
    </row>
    <row r="162" spans="1:10" x14ac:dyDescent="0.25">
      <c r="A162">
        <v>164</v>
      </c>
      <c r="C162" t="str" cm="1">
        <f t="array" ref="C162">_FV(J162,"Ticker symbol",TRUE)</f>
        <v>ESCORTS</v>
      </c>
      <c r="D162" t="s">
        <v>6153</v>
      </c>
      <c r="E162" t="s">
        <v>6109</v>
      </c>
      <c r="F162" s="34" cm="1">
        <f t="array" ref="F162">_FV(J162,"Market cap",TRUE)/10000000</f>
        <v>35107.26</v>
      </c>
      <c r="G162" s="33" cm="1">
        <f t="array" ref="G162">_FV(J162,"Price")</f>
        <v>3275.2</v>
      </c>
      <c r="J162" t="e" vm="269">
        <v>#VALUE!</v>
      </c>
    </row>
    <row r="163" spans="1:10" x14ac:dyDescent="0.25">
      <c r="A163">
        <v>165</v>
      </c>
      <c r="C163" t="str" cm="1">
        <f t="array" ref="C163">_FV(J163,"Ticker symbol",TRUE)</f>
        <v>EXIDEIND</v>
      </c>
      <c r="D163" t="s">
        <v>6156</v>
      </c>
      <c r="E163" t="s">
        <v>6155</v>
      </c>
      <c r="F163" s="34" cm="1">
        <f t="array" ref="F163">_FV(J163,"Market cap",TRUE)/10000000</f>
        <v>23893.5</v>
      </c>
      <c r="G163" s="33" cm="1">
        <f t="array" ref="G163">_FV(J163,"Price")</f>
        <v>283.5</v>
      </c>
      <c r="J163" t="e" vm="270">
        <v>#VALUE!</v>
      </c>
    </row>
    <row r="164" spans="1:10" x14ac:dyDescent="0.25">
      <c r="A164">
        <v>166</v>
      </c>
      <c r="C164" t="str" cm="1">
        <f t="array" ref="C164">_FV(J164,"Ticker symbol",TRUE)</f>
        <v>BALKRISIND</v>
      </c>
      <c r="D164" t="s">
        <v>6157</v>
      </c>
      <c r="E164" t="s">
        <v>6155</v>
      </c>
      <c r="F164" s="34" cm="1">
        <f t="array" ref="F164">_FV(J164,"Market cap",TRUE)/10000000</f>
        <v>51106.3</v>
      </c>
      <c r="G164" s="33" cm="1">
        <f t="array" ref="G164">_FV(J164,"Price")</f>
        <v>2485.8000000000002</v>
      </c>
      <c r="J164" t="e" vm="271">
        <v>#VALUE!</v>
      </c>
    </row>
    <row r="165" spans="1:10" x14ac:dyDescent="0.25">
      <c r="A165">
        <v>167</v>
      </c>
      <c r="C165" t="str" cm="1">
        <f t="array" ref="C165">_FV(J165,"Ticker symbol",TRUE)</f>
        <v>MRF</v>
      </c>
      <c r="D165" t="s">
        <v>6157</v>
      </c>
      <c r="E165" t="s">
        <v>6155</v>
      </c>
      <c r="F165" s="34" cm="1">
        <f t="array" ref="F165">_FV(J165,"Market cap",TRUE)/10000000</f>
        <v>47278.25</v>
      </c>
      <c r="G165" s="33" cm="1">
        <f t="array" ref="G165">_FV(J165,"Price")</f>
        <v>111495.2</v>
      </c>
      <c r="J165" t="e" vm="272">
        <v>#VALUE!</v>
      </c>
    </row>
    <row r="166" spans="1:10" x14ac:dyDescent="0.25">
      <c r="A166">
        <v>168</v>
      </c>
      <c r="C166" t="str" cm="1">
        <f t="array" ref="C166">_FV(J166,"Ticker symbol",TRUE)</f>
        <v>APOLLOTYRE</v>
      </c>
      <c r="D166" t="s">
        <v>6157</v>
      </c>
      <c r="E166" t="s">
        <v>6155</v>
      </c>
      <c r="F166" s="34" cm="1">
        <f t="array" ref="F166">_FV(J166,"Market cap",TRUE)/10000000</f>
        <v>27372.85</v>
      </c>
      <c r="G166" s="33" cm="1">
        <f t="array" ref="G166">_FV(J166,"Price")</f>
        <v>425.75</v>
      </c>
      <c r="J166" t="e" vm="273">
        <v>#VALUE!</v>
      </c>
    </row>
    <row r="167" spans="1:10" x14ac:dyDescent="0.25">
      <c r="A167">
        <v>169</v>
      </c>
      <c r="C167" t="str" cm="1">
        <f t="array" ref="C167">_FV(J167,"Ticker symbol",TRUE)</f>
        <v>MOTHERSON</v>
      </c>
      <c r="D167" t="s">
        <v>6158</v>
      </c>
      <c r="E167" t="s">
        <v>6155</v>
      </c>
      <c r="F167" s="34" cm="1">
        <f t="array" ref="F167">_FV(J167,"Market cap",TRUE)/10000000</f>
        <v>61021.68</v>
      </c>
      <c r="G167" s="33" cm="1">
        <f t="array" ref="G167">_FV(J167,"Price")</f>
        <v>88.7</v>
      </c>
      <c r="J167" t="e" vm="274">
        <v>#VALUE!</v>
      </c>
    </row>
    <row r="168" spans="1:10" x14ac:dyDescent="0.25">
      <c r="A168">
        <v>170</v>
      </c>
      <c r="C168" t="str" cm="1">
        <f t="array" ref="C168">_FV(J168,"Ticker symbol",TRUE)</f>
        <v>BOSCHLTD</v>
      </c>
      <c r="D168" t="s">
        <v>6158</v>
      </c>
      <c r="E168" t="s">
        <v>6155</v>
      </c>
      <c r="F168" s="34" cm="1">
        <f t="array" ref="F168">_FV(J168,"Market cap",TRUE)/10000000</f>
        <v>60909.97</v>
      </c>
      <c r="G168" s="33" cm="1">
        <f t="array" ref="G168">_FV(J168,"Price")</f>
        <v>20794.45</v>
      </c>
      <c r="J168" t="e" vm="275">
        <v>#VALUE!</v>
      </c>
    </row>
    <row r="169" spans="1:10" x14ac:dyDescent="0.25">
      <c r="A169">
        <v>171</v>
      </c>
      <c r="C169" t="str" cm="1">
        <f t="array" ref="C169">_FV(J169,"Ticker symbol",TRUE)</f>
        <v>BHARATFORG</v>
      </c>
      <c r="D169" t="s">
        <v>6159</v>
      </c>
      <c r="E169" t="s">
        <v>6155</v>
      </c>
      <c r="F169" s="34" cm="1">
        <f t="array" ref="F169">_FV(J169,"Market cap",TRUE)/10000000</f>
        <v>49371.02</v>
      </c>
      <c r="G169" s="33" cm="1">
        <f t="array" ref="G169">_FV(J169,"Price")</f>
        <v>1075.75</v>
      </c>
      <c r="J169" t="e" vm="276">
        <v>#VALUE!</v>
      </c>
    </row>
    <row r="170" spans="1:10" x14ac:dyDescent="0.25">
      <c r="A170">
        <v>172</v>
      </c>
      <c r="C170" t="str" cm="1">
        <f t="array" ref="C170">_FV(J170,"Ticker symbol",TRUE)</f>
        <v>LT</v>
      </c>
      <c r="D170" t="s">
        <v>6160</v>
      </c>
      <c r="E170" t="s">
        <v>5472</v>
      </c>
      <c r="F170" s="34" cm="1">
        <f t="array" ref="F170">_FV(J170,"Market cap",TRUE)/10000000</f>
        <v>427347.1</v>
      </c>
      <c r="G170" s="33" cm="1">
        <f t="array" ref="G170">_FV(J170,"Price")</f>
        <v>3070</v>
      </c>
      <c r="J170" t="e" vm="277">
        <v>#VALUE!</v>
      </c>
    </row>
    <row r="171" spans="1:10" x14ac:dyDescent="0.25">
      <c r="A171">
        <v>173</v>
      </c>
      <c r="C171" t="str" cm="1">
        <f t="array" ref="C171">_FV(J171,"Ticker symbol",TRUE)</f>
        <v>SIEMENS</v>
      </c>
      <c r="D171" t="s">
        <v>6161</v>
      </c>
      <c r="E171" t="s">
        <v>5472</v>
      </c>
      <c r="F171" s="34" cm="1">
        <f t="array" ref="F171">_FV(J171,"Market cap",TRUE)/10000000</f>
        <v>127161.60000000001</v>
      </c>
      <c r="G171" s="33" cm="1">
        <f t="array" ref="G171">_FV(J171,"Price")</f>
        <v>3571.85</v>
      </c>
      <c r="J171" t="e" vm="278">
        <v>#VALUE!</v>
      </c>
    </row>
    <row r="172" spans="1:10" x14ac:dyDescent="0.25">
      <c r="A172">
        <v>174</v>
      </c>
      <c r="C172" t="str" cm="1">
        <f t="array" ref="C172">_FV(J172,"Ticker symbol",TRUE)</f>
        <v>HAL</v>
      </c>
      <c r="D172" t="s">
        <v>6162</v>
      </c>
      <c r="E172" t="s">
        <v>5472</v>
      </c>
      <c r="F172" s="34" cm="1">
        <f t="array" ref="F172">_FV(J172,"Market cap",TRUE)/10000000</f>
        <v>142181.6</v>
      </c>
      <c r="G172" s="33" cm="1">
        <f t="array" ref="G172">_FV(J172,"Price")</f>
        <v>2152.9</v>
      </c>
      <c r="J172" t="e" vm="279">
        <v>#VALUE!</v>
      </c>
    </row>
    <row r="173" spans="1:10" x14ac:dyDescent="0.25">
      <c r="A173">
        <v>175</v>
      </c>
      <c r="C173" t="str" cm="1">
        <f t="array" ref="C173">_FV(J173,"Ticker symbol",TRUE)</f>
        <v>BEL</v>
      </c>
      <c r="D173" t="s">
        <v>6163</v>
      </c>
      <c r="E173" t="s">
        <v>5472</v>
      </c>
      <c r="F173" s="34" cm="1">
        <f t="array" ref="F173">_FV(J173,"Market cap",TRUE)/10000000</f>
        <v>106795.9</v>
      </c>
      <c r="G173" s="33" cm="1">
        <f t="array" ref="G173">_FV(J173,"Price")</f>
        <v>143.25</v>
      </c>
      <c r="J173" t="e" vm="280">
        <v>#VALUE!</v>
      </c>
    </row>
    <row r="174" spans="1:10" x14ac:dyDescent="0.25">
      <c r="A174">
        <v>176</v>
      </c>
      <c r="C174" t="str" cm="1">
        <f t="array" ref="C174">_FV(J174,"Ticker symbol",TRUE)</f>
        <v>ABB</v>
      </c>
      <c r="D174" t="s">
        <v>6103</v>
      </c>
      <c r="E174" t="s">
        <v>5472</v>
      </c>
      <c r="F174" s="34" cm="1">
        <f t="array" ref="F174">_FV(J174,"Market cap",TRUE)/10000000</f>
        <v>90803.8</v>
      </c>
      <c r="G174" s="33" cm="1">
        <f t="array" ref="G174">_FV(J174,"Price")</f>
        <v>4371.05</v>
      </c>
      <c r="J174" t="e" vm="281">
        <v>#VALUE!</v>
      </c>
    </row>
    <row r="175" spans="1:10" x14ac:dyDescent="0.25">
      <c r="A175">
        <v>177</v>
      </c>
      <c r="C175" t="str" cm="1">
        <f t="array" ref="C175">_FV(J175,"Ticker symbol",TRUE)</f>
        <v>CUMMINSIND</v>
      </c>
      <c r="D175" t="s">
        <v>6103</v>
      </c>
      <c r="E175" t="s">
        <v>5472</v>
      </c>
      <c r="F175" s="34" cm="1">
        <f t="array" ref="F175">_FV(J175,"Market cap",TRUE)/10000000</f>
        <v>50717.9</v>
      </c>
      <c r="G175" s="33" cm="1">
        <f t="array" ref="G175">_FV(J175,"Price")</f>
        <v>1885.1</v>
      </c>
      <c r="J175" t="e" vm="282">
        <v>#VALUE!</v>
      </c>
    </row>
    <row r="176" spans="1:10" x14ac:dyDescent="0.25">
      <c r="A176">
        <v>178</v>
      </c>
      <c r="C176" t="str" cm="1">
        <f t="array" ref="C176">_FV(J176,"Ticker symbol",TRUE)</f>
        <v>HONAUT</v>
      </c>
      <c r="D176" t="s">
        <v>6163</v>
      </c>
      <c r="E176" t="s">
        <v>5472</v>
      </c>
      <c r="F176" s="34" cm="1">
        <f t="array" ref="F176">_FV(J176,"Market cap",TRUE)/10000000</f>
        <v>32903.33</v>
      </c>
      <c r="G176" s="33" cm="1">
        <f t="array" ref="G176">_FV(J176,"Price")</f>
        <v>36962.15</v>
      </c>
      <c r="J176" t="e" vm="283">
        <v>#VALUE!</v>
      </c>
    </row>
    <row r="177" spans="1:10" x14ac:dyDescent="0.25">
      <c r="A177">
        <v>179</v>
      </c>
      <c r="C177" t="str" cm="1">
        <f t="array" ref="C177">_FV(J177,"Ticker symbol",TRUE)</f>
        <v>BHEL</v>
      </c>
      <c r="D177" t="s">
        <v>6103</v>
      </c>
      <c r="E177" t="s">
        <v>5472</v>
      </c>
      <c r="F177" s="34" cm="1">
        <f t="array" ref="F177">_FV(J177,"Market cap",TRUE)/10000000</f>
        <v>49393.07</v>
      </c>
      <c r="G177" s="33" cm="1">
        <f t="array" ref="G177">_FV(J177,"Price")</f>
        <v>137.44999999999999</v>
      </c>
      <c r="J177" t="e" vm="284">
        <v>#VALUE!</v>
      </c>
    </row>
    <row r="178" spans="1:10" x14ac:dyDescent="0.25">
      <c r="A178">
        <v>180</v>
      </c>
      <c r="C178" t="str" cm="1">
        <f t="array" ref="C178">_FV(J178,"Ticker symbol",TRUE)</f>
        <v>DIXON</v>
      </c>
      <c r="D178" t="s">
        <v>6165</v>
      </c>
      <c r="E178" t="s">
        <v>6164</v>
      </c>
      <c r="F178" s="34" cm="1">
        <f t="array" ref="F178">_FV(J178,"Market cap",TRUE)/10000000</f>
        <v>32451.77</v>
      </c>
      <c r="G178" s="33" cm="1">
        <f t="array" ref="G178">_FV(J178,"Price")</f>
        <v>5501.3</v>
      </c>
      <c r="J178" t="e" vm="285">
        <v>#VALUE!</v>
      </c>
    </row>
    <row r="179" spans="1:10" x14ac:dyDescent="0.25">
      <c r="A179">
        <v>181</v>
      </c>
      <c r="C179" t="str" cm="1">
        <f t="array" ref="C179">_FV(J179,"Ticker symbol",TRUE)</f>
        <v>JSWSTEEL</v>
      </c>
      <c r="D179" t="s">
        <v>6167</v>
      </c>
      <c r="E179" t="s">
        <v>6166</v>
      </c>
      <c r="F179" s="34" cm="1">
        <f t="array" ref="F179">_FV(J179,"Market cap",TRUE)/10000000</f>
        <v>187193.2</v>
      </c>
      <c r="G179" s="33" cm="1">
        <f t="array" ref="G179">_FV(J179,"Price")</f>
        <v>776.05</v>
      </c>
      <c r="J179" t="e" vm="286">
        <v>#VALUE!</v>
      </c>
    </row>
    <row r="180" spans="1:10" x14ac:dyDescent="0.25">
      <c r="A180">
        <v>182</v>
      </c>
      <c r="C180" t="str" cm="1">
        <f t="array" ref="C180">_FV(J180,"Ticker symbol",TRUE)</f>
        <v>TATASTEEL</v>
      </c>
      <c r="D180" t="s">
        <v>6167</v>
      </c>
      <c r="E180" t="s">
        <v>6166</v>
      </c>
      <c r="F180" s="34" cm="1">
        <f t="array" ref="F180">_FV(J180,"Market cap",TRUE)/10000000</f>
        <v>153013.6</v>
      </c>
      <c r="G180" s="33" cm="1">
        <f t="array" ref="G180">_FV(J180,"Price")</f>
        <v>125.8</v>
      </c>
      <c r="J180" t="e" vm="287">
        <v>#VALUE!</v>
      </c>
    </row>
    <row r="181" spans="1:10" x14ac:dyDescent="0.25">
      <c r="A181">
        <v>183</v>
      </c>
      <c r="C181" t="str" cm="1">
        <f t="array" ref="C181">_FV(J181,"Ticker symbol",TRUE)</f>
        <v>HINDALCO</v>
      </c>
      <c r="D181" t="s">
        <v>6168</v>
      </c>
      <c r="E181" t="s">
        <v>6166</v>
      </c>
      <c r="F181" s="34" cm="1">
        <f t="array" ref="F181">_FV(J181,"Market cap",TRUE)/10000000</f>
        <v>111390.2</v>
      </c>
      <c r="G181" s="33" cm="1">
        <f t="array" ref="G181">_FV(J181,"Price")</f>
        <v>508.45</v>
      </c>
      <c r="J181" t="e" vm="288">
        <v>#VALUE!</v>
      </c>
    </row>
    <row r="182" spans="1:10" x14ac:dyDescent="0.25">
      <c r="A182">
        <v>184</v>
      </c>
      <c r="C182" t="str" cm="1">
        <f t="array" ref="C182">_FV(J182,"Ticker symbol",TRUE)</f>
        <v>VEDL</v>
      </c>
      <c r="D182" t="s">
        <v>6169</v>
      </c>
      <c r="E182" t="s">
        <v>6166</v>
      </c>
      <c r="F182" s="34" cm="1">
        <f t="array" ref="F182">_FV(J182,"Market cap",TRUE)/10000000</f>
        <v>88957.18</v>
      </c>
      <c r="G182" s="33" cm="1">
        <f t="array" ref="G182">_FV(J182,"Price")</f>
        <v>240.55</v>
      </c>
      <c r="J182" t="e" vm="289">
        <v>#VALUE!</v>
      </c>
    </row>
    <row r="183" spans="1:10" x14ac:dyDescent="0.25">
      <c r="A183">
        <v>185</v>
      </c>
      <c r="C183" t="str" cm="1">
        <f t="array" ref="C183">_FV(J183,"Ticker symbol",TRUE)</f>
        <v>JINDALSTEL</v>
      </c>
      <c r="D183" t="s">
        <v>6167</v>
      </c>
      <c r="E183" t="s">
        <v>6166</v>
      </c>
      <c r="F183" s="34" cm="1">
        <f t="array" ref="F183">_FV(J183,"Market cap",TRUE)/10000000</f>
        <v>65035.34</v>
      </c>
      <c r="G183" s="33" cm="1">
        <f t="array" ref="G183">_FV(J183,"Price")</f>
        <v>657.35</v>
      </c>
      <c r="J183" t="e" vm="290">
        <v>#VALUE!</v>
      </c>
    </row>
    <row r="184" spans="1:10" x14ac:dyDescent="0.25">
      <c r="A184">
        <v>186</v>
      </c>
      <c r="C184" t="str" cm="1">
        <f t="array" ref="C184">_FV(J184,"Ticker symbol",TRUE)</f>
        <v>SAIL</v>
      </c>
      <c r="D184" t="s">
        <v>6167</v>
      </c>
      <c r="E184" t="s">
        <v>6166</v>
      </c>
      <c r="F184" s="34" cm="1">
        <f t="array" ref="F184">_FV(J184,"Market cap",TRUE)/10000000</f>
        <v>36885.589999999997</v>
      </c>
      <c r="G184" s="33" cm="1">
        <f t="array" ref="G184">_FV(J184,"Price")</f>
        <v>91.15</v>
      </c>
      <c r="J184" t="e" vm="291">
        <v>#VALUE!</v>
      </c>
    </row>
    <row r="185" spans="1:10" x14ac:dyDescent="0.25">
      <c r="A185">
        <v>187</v>
      </c>
      <c r="C185" t="str" cm="1">
        <f t="array" ref="C185">_FV(J185,"Ticker symbol",TRUE)</f>
        <v>NMDC</v>
      </c>
      <c r="D185" t="s">
        <v>6191</v>
      </c>
      <c r="E185" t="s">
        <v>6166</v>
      </c>
      <c r="F185" s="34" cm="1">
        <f t="array" ref="F185">_FV(J185,"Market cap",TRUE)/10000000</f>
        <v>49497.93</v>
      </c>
      <c r="G185" s="33" cm="1">
        <f t="array" ref="G185">_FV(J185,"Price")</f>
        <v>170.9</v>
      </c>
      <c r="J185" t="e" vm="292">
        <v>#VALUE!</v>
      </c>
    </row>
    <row r="186" spans="1:10" x14ac:dyDescent="0.25">
      <c r="A186">
        <v>188</v>
      </c>
      <c r="C186" t="str" cm="1">
        <f t="array" ref="C186">_FV(J186,"Ticker symbol",TRUE)</f>
        <v>NATIONALUM</v>
      </c>
      <c r="D186" t="s">
        <v>6168</v>
      </c>
      <c r="E186" t="s">
        <v>6166</v>
      </c>
      <c r="F186" s="34" cm="1">
        <f t="array" ref="F186">_FV(J186,"Market cap",TRUE)/10000000</f>
        <v>17034.759999999998</v>
      </c>
      <c r="G186" s="33" cm="1">
        <f t="array" ref="G186">_FV(J186,"Price")</f>
        <v>94</v>
      </c>
      <c r="J186" t="e" vm="293">
        <v>#VALUE!</v>
      </c>
    </row>
    <row r="187" spans="1:10" x14ac:dyDescent="0.25">
      <c r="A187">
        <v>189</v>
      </c>
      <c r="C187" t="str" cm="1">
        <f t="array" ref="C187">_FV(J187,"Ticker symbol",TRUE)</f>
        <v>HINDCOPPER</v>
      </c>
      <c r="D187" t="s">
        <v>6170</v>
      </c>
      <c r="E187" t="s">
        <v>6166</v>
      </c>
      <c r="F187" s="34" cm="1">
        <f t="array" ref="F187">_FV(J187,"Market cap",TRUE)/10000000</f>
        <v>15269.31</v>
      </c>
      <c r="G187" s="33" cm="1">
        <f t="array" ref="G187">_FV(J187,"Price")</f>
        <v>160.1</v>
      </c>
      <c r="J187" t="e" vm="294">
        <v>#VALUE!</v>
      </c>
    </row>
    <row r="188" spans="1:10" x14ac:dyDescent="0.25">
      <c r="A188">
        <v>190</v>
      </c>
      <c r="C188" t="str" cm="1">
        <f t="array" ref="C188">_FV(J188,"Ticker symbol",TRUE)</f>
        <v>ULTRACEMCO</v>
      </c>
      <c r="D188" t="s">
        <v>6171</v>
      </c>
      <c r="E188" t="s">
        <v>6171</v>
      </c>
      <c r="F188" s="34" cm="1">
        <f t="array" ref="F188">_FV(J188,"Market cap",TRUE)/10000000</f>
        <v>253321</v>
      </c>
      <c r="G188" s="33" cm="1">
        <f t="array" ref="G188">_FV(J188,"Price")</f>
        <v>8686.0499999999993</v>
      </c>
      <c r="J188" t="e" vm="295">
        <v>#VALUE!</v>
      </c>
    </row>
    <row r="189" spans="1:10" x14ac:dyDescent="0.25">
      <c r="A189">
        <v>191</v>
      </c>
      <c r="C189" t="str" cm="1">
        <f t="array" ref="C189">_FV(J189,"Ticker symbol",TRUE)</f>
        <v>AMBUJACEM</v>
      </c>
      <c r="D189" t="s">
        <v>6171</v>
      </c>
      <c r="E189" t="s">
        <v>6171</v>
      </c>
      <c r="F189" s="34" cm="1">
        <f t="array" ref="F189">_FV(J189,"Market cap",TRUE)/10000000</f>
        <v>83615.520000000004</v>
      </c>
      <c r="G189" s="33" cm="1">
        <f t="array" ref="G189">_FV(J189,"Price")</f>
        <v>421.95</v>
      </c>
      <c r="J189" t="e" vm="296">
        <v>#VALUE!</v>
      </c>
    </row>
    <row r="190" spans="1:10" x14ac:dyDescent="0.25">
      <c r="A190">
        <v>192</v>
      </c>
      <c r="C190" t="str" cm="1">
        <f t="array" ref="C190">_FV(J190,"Ticker symbol",TRUE)</f>
        <v>SHREECEM</v>
      </c>
      <c r="D190" t="s">
        <v>6171</v>
      </c>
      <c r="E190" t="s">
        <v>6171</v>
      </c>
      <c r="F190" s="34" cm="1">
        <f t="array" ref="F190">_FV(J190,"Market cap",TRUE)/10000000</f>
        <v>94530.84</v>
      </c>
      <c r="G190" s="33" cm="1">
        <f t="array" ref="G190">_FV(J190,"Price")</f>
        <v>25875.3</v>
      </c>
      <c r="J190" t="e" vm="297">
        <v>#VALUE!</v>
      </c>
    </row>
    <row r="191" spans="1:10" x14ac:dyDescent="0.25">
      <c r="A191">
        <v>193</v>
      </c>
      <c r="C191" t="str" cm="1">
        <f t="array" ref="C191">_FV(J191,"Ticker symbol",TRUE)</f>
        <v>DALBHARAT</v>
      </c>
      <c r="D191" t="s">
        <v>6171</v>
      </c>
      <c r="E191" t="s">
        <v>6171</v>
      </c>
      <c r="F191" s="34" cm="1">
        <f t="array" ref="F191">_FV(J191,"Market cap",TRUE)/10000000</f>
        <v>41403.83</v>
      </c>
      <c r="G191" s="33" cm="1">
        <f t="array" ref="G191">_FV(J191,"Price")</f>
        <v>2212.25</v>
      </c>
      <c r="J191" t="e" vm="298">
        <v>#VALUE!</v>
      </c>
    </row>
    <row r="192" spans="1:10" x14ac:dyDescent="0.25">
      <c r="A192">
        <v>194</v>
      </c>
      <c r="C192" t="str" cm="1">
        <f t="array" ref="C192">_FV(J192,"Ticker symbol",TRUE)</f>
        <v>ACC</v>
      </c>
      <c r="D192" t="s">
        <v>6171</v>
      </c>
      <c r="E192" t="s">
        <v>6171</v>
      </c>
      <c r="F192" s="34" cm="1">
        <f t="array" ref="F192">_FV(J192,"Market cap",TRUE)/10000000</f>
        <v>34707.78</v>
      </c>
      <c r="G192" s="33" cm="1">
        <f t="array" ref="G192">_FV(J192,"Price")</f>
        <v>1845</v>
      </c>
      <c r="J192" t="e" vm="299">
        <v>#VALUE!</v>
      </c>
    </row>
    <row r="193" spans="1:10" x14ac:dyDescent="0.25">
      <c r="A193">
        <v>195</v>
      </c>
      <c r="C193" t="str" cm="1">
        <f t="array" ref="C193">_FV(J193,"Ticker symbol",TRUE)</f>
        <v>JKCEMENT</v>
      </c>
      <c r="D193" t="s">
        <v>6171</v>
      </c>
      <c r="E193" t="s">
        <v>6171</v>
      </c>
      <c r="F193" s="34" cm="1">
        <f t="array" ref="F193">_FV(J193,"Market cap",TRUE)/10000000</f>
        <v>27114.59</v>
      </c>
      <c r="G193" s="33" cm="1">
        <f t="array" ref="G193">_FV(J193,"Price")</f>
        <v>3530</v>
      </c>
      <c r="J193" t="e" vm="300">
        <v>#VALUE!</v>
      </c>
    </row>
    <row r="194" spans="1:10" x14ac:dyDescent="0.25">
      <c r="A194">
        <v>196</v>
      </c>
      <c r="C194" t="str" cm="1">
        <f t="array" ref="C194">_FV(J194,"Ticker symbol",TRUE)</f>
        <v>RAMCOCEM</v>
      </c>
      <c r="D194" t="s">
        <v>6171</v>
      </c>
      <c r="E194" t="s">
        <v>6171</v>
      </c>
      <c r="F194" s="34" cm="1">
        <f t="array" ref="F194">_FV(J194,"Market cap",TRUE)/10000000</f>
        <v>23784.01</v>
      </c>
      <c r="G194" s="33" cm="1">
        <f t="array" ref="G194">_FV(J194,"Price")</f>
        <v>986.45</v>
      </c>
      <c r="J194" t="e" vm="301">
        <v>#VALUE!</v>
      </c>
    </row>
    <row r="195" spans="1:10" x14ac:dyDescent="0.25">
      <c r="A195">
        <v>197</v>
      </c>
      <c r="C195" t="str" cm="1">
        <f t="array" ref="C195">_FV(J195,"Ticker symbol",TRUE)</f>
        <v>INDIACEM</v>
      </c>
      <c r="D195" t="s">
        <v>6171</v>
      </c>
      <c r="E195" t="s">
        <v>6171</v>
      </c>
      <c r="F195" s="34" cm="1">
        <f t="array" ref="F195">_FV(J195,"Market cap",TRUE)/10000000</f>
        <v>6754.2089999999998</v>
      </c>
      <c r="G195" s="33" cm="1">
        <f t="array" ref="G195">_FV(J195,"Price")</f>
        <v>218.4</v>
      </c>
      <c r="J195" t="e" vm="302">
        <v>#VALUE!</v>
      </c>
    </row>
    <row r="196" spans="1:10" x14ac:dyDescent="0.25">
      <c r="A196">
        <v>198</v>
      </c>
      <c r="C196" t="str" cm="1">
        <f t="array" ref="C196">_FV(J196,"Ticker symbol",TRUE)</f>
        <v>GRASIM</v>
      </c>
      <c r="D196" t="s">
        <v>6173</v>
      </c>
      <c r="E196" t="s">
        <v>6172</v>
      </c>
      <c r="F196" s="34" cm="1">
        <f t="array" ref="F196">_FV(J196,"Market cap",TRUE)/10000000</f>
        <v>129300.7</v>
      </c>
      <c r="G196" s="33" cm="1">
        <f t="array" ref="G196">_FV(J196,"Price")</f>
        <v>1977.95</v>
      </c>
      <c r="J196" t="e" vm="303">
        <v>#VALUE!</v>
      </c>
    </row>
    <row r="197" spans="1:10" x14ac:dyDescent="0.25">
      <c r="A197">
        <v>199</v>
      </c>
      <c r="C197" t="str" cm="1">
        <f t="array" ref="C197">_FV(J197,"Ticker symbol",TRUE)</f>
        <v>DLF</v>
      </c>
      <c r="D197" t="s">
        <v>6175</v>
      </c>
      <c r="E197" t="s">
        <v>6174</v>
      </c>
      <c r="F197" s="34" cm="1">
        <f t="array" ref="F197">_FV(J197,"Market cap",TRUE)/10000000</f>
        <v>156229.29999999999</v>
      </c>
      <c r="G197" s="33" cm="1">
        <f t="array" ref="G197">_FV(J197,"Price")</f>
        <v>636.75</v>
      </c>
      <c r="J197" t="e" vm="304">
        <v>#VALUE!</v>
      </c>
    </row>
    <row r="198" spans="1:10" x14ac:dyDescent="0.25">
      <c r="A198">
        <v>200</v>
      </c>
      <c r="C198" t="str" cm="1">
        <f t="array" ref="C198">_FV(J198,"Ticker symbol",TRUE)</f>
        <v>GODREJPROP</v>
      </c>
      <c r="D198" t="s">
        <v>6175</v>
      </c>
      <c r="E198" t="s">
        <v>6174</v>
      </c>
      <c r="F198" s="34" cm="1">
        <f t="array" ref="F198">_FV(J198,"Market cap",TRUE)/10000000</f>
        <v>51796</v>
      </c>
      <c r="G198" s="33" cm="1">
        <f t="array" ref="G198">_FV(J198,"Price")</f>
        <v>1904.95</v>
      </c>
      <c r="J198" t="e" vm="305">
        <v>#VALUE!</v>
      </c>
    </row>
    <row r="199" spans="1:10" x14ac:dyDescent="0.25">
      <c r="A199">
        <v>201</v>
      </c>
      <c r="C199" t="str" cm="1">
        <f t="array" ref="C199">_FV(J199,"Ticker symbol",TRUE)</f>
        <v>OBEROIRLTY</v>
      </c>
      <c r="D199" t="s">
        <v>6175</v>
      </c>
      <c r="E199" t="s">
        <v>6174</v>
      </c>
      <c r="F199" s="34" cm="1">
        <f t="array" ref="F199">_FV(J199,"Market cap",TRUE)/10000000</f>
        <v>48755.43</v>
      </c>
      <c r="G199" s="33" cm="1">
        <f t="array" ref="G199">_FV(J199,"Price")</f>
        <v>1412</v>
      </c>
      <c r="J199" t="e" vm="306">
        <v>#VALUE!</v>
      </c>
    </row>
    <row r="200" spans="1:10" x14ac:dyDescent="0.25">
      <c r="A200">
        <v>202</v>
      </c>
      <c r="C200" t="str" cm="1">
        <f t="array" ref="C200">_FV(J200,"Ticker symbol",TRUE)</f>
        <v>ADANIENT</v>
      </c>
      <c r="D200" t="s">
        <v>6177</v>
      </c>
      <c r="E200" t="s">
        <v>6095</v>
      </c>
      <c r="F200" s="34" cm="1">
        <f t="array" ref="F200">_FV(J200,"Market cap",TRUE)/10000000</f>
        <v>251803.5</v>
      </c>
      <c r="G200" s="33" cm="1">
        <f t="array" ref="G200">_FV(J200,"Price")</f>
        <v>2211.4499999999998</v>
      </c>
      <c r="J200" t="e" vm="307">
        <v>#VALUE!</v>
      </c>
    </row>
    <row r="201" spans="1:10" x14ac:dyDescent="0.25">
      <c r="A201">
        <v>203</v>
      </c>
      <c r="C201" t="str" cm="1">
        <f t="array" ref="C201">_FV(J201,"Ticker symbol",TRUE)</f>
        <v>POWERGRID</v>
      </c>
      <c r="D201" t="s">
        <v>6178</v>
      </c>
      <c r="E201" t="s">
        <v>6138</v>
      </c>
      <c r="F201" s="34" cm="1">
        <f t="array" ref="F201">_FV(J201,"Market cap",TRUE)/10000000</f>
        <v>194847.7</v>
      </c>
      <c r="G201" s="33" cm="1">
        <f t="array" ref="G201">_FV(J201,"Price")</f>
        <v>208.8</v>
      </c>
      <c r="J201" t="e" vm="308">
        <v>#VALUE!</v>
      </c>
    </row>
    <row r="202" spans="1:10" x14ac:dyDescent="0.25">
      <c r="A202">
        <v>204</v>
      </c>
      <c r="C202" t="str" cm="1">
        <f t="array" ref="C202">_FV(J202,"Ticker symbol",TRUE)</f>
        <v>ADANIPORTS</v>
      </c>
      <c r="D202" t="s">
        <v>6179</v>
      </c>
      <c r="E202" t="s">
        <v>6138</v>
      </c>
      <c r="F202" s="34" cm="1">
        <f t="array" ref="F202">_FV(J202,"Market cap",TRUE)/10000000</f>
        <v>174982.1</v>
      </c>
      <c r="G202" s="33" cm="1">
        <f t="array" ref="G202">_FV(J202,"Price")</f>
        <v>807.45</v>
      </c>
      <c r="J202" t="e" vm="309">
        <v>#VALUE!</v>
      </c>
    </row>
    <row r="203" spans="1:10" x14ac:dyDescent="0.25">
      <c r="A203">
        <v>205</v>
      </c>
      <c r="C203" t="str" cm="1">
        <f t="array" ref="C203">_FV(J203,"Ticker symbol",TRUE)</f>
        <v>CONCOR</v>
      </c>
      <c r="D203" t="s">
        <v>6180</v>
      </c>
      <c r="E203" t="s">
        <v>6176</v>
      </c>
      <c r="F203" s="34" cm="1">
        <f t="array" ref="F203">_FV(J203,"Market cap",TRUE)/10000000</f>
        <v>45739.73</v>
      </c>
      <c r="G203" s="33" cm="1">
        <f t="array" ref="G203">_FV(J203,"Price")</f>
        <v>753</v>
      </c>
      <c r="J203" t="e" vm="310">
        <v>#VALUE!</v>
      </c>
    </row>
    <row r="204" spans="1:10" x14ac:dyDescent="0.25">
      <c r="A204">
        <v>206</v>
      </c>
      <c r="C204" t="str" cm="1">
        <f t="array" ref="C204">_FV(J204,"Ticker symbol",TRUE)</f>
        <v>GMRINFRA</v>
      </c>
      <c r="D204" t="s">
        <v>6181</v>
      </c>
      <c r="E204" t="s">
        <v>6138</v>
      </c>
      <c r="F204" s="34" cm="1">
        <f t="array" ref="F204">_FV(J204,"Market cap",TRUE)/10000000</f>
        <v>35431</v>
      </c>
      <c r="G204" s="33" cm="1">
        <f t="array" ref="G204">_FV(J204,"Price")</f>
        <v>57.7</v>
      </c>
      <c r="J204" t="e" vm="311">
        <v>#VALUE!</v>
      </c>
    </row>
    <row r="205" spans="1:10" x14ac:dyDescent="0.25">
      <c r="A205">
        <v>207</v>
      </c>
      <c r="C205" t="str" cm="1">
        <f t="array" ref="C205">_FV(J205,"Ticker symbol",TRUE)</f>
        <v>GAIL</v>
      </c>
      <c r="D205" t="s">
        <v>6183</v>
      </c>
      <c r="E205" t="s">
        <v>6138</v>
      </c>
      <c r="F205" s="34" cm="1">
        <f t="array" ref="F205">_FV(J205,"Market cap",TRUE)/10000000</f>
        <v>83010.63</v>
      </c>
      <c r="G205" s="33" cm="1">
        <f t="array" ref="G205">_FV(J205,"Price")</f>
        <v>125.05</v>
      </c>
      <c r="J205" t="e" vm="312">
        <v>#VALUE!</v>
      </c>
    </row>
    <row r="206" spans="1:10" x14ac:dyDescent="0.25">
      <c r="A206">
        <v>208</v>
      </c>
      <c r="C206" t="str" cm="1">
        <f t="array" ref="C206">_FV(J206,"Ticker symbol",TRUE)</f>
        <v>GUJGASLTD</v>
      </c>
      <c r="D206" t="s">
        <v>6185</v>
      </c>
      <c r="E206" t="s">
        <v>6184</v>
      </c>
      <c r="F206" s="34" cm="1">
        <f t="array" ref="F206">_FV(J206,"Market cap",TRUE)/10000000</f>
        <v>29260.02</v>
      </c>
      <c r="G206" s="33" cm="1">
        <f t="array" ref="G206">_FV(J206,"Price")</f>
        <v>428.45</v>
      </c>
      <c r="J206" t="e" vm="313">
        <v>#VALUE!</v>
      </c>
    </row>
    <row r="207" spans="1:10" x14ac:dyDescent="0.25">
      <c r="A207">
        <v>209</v>
      </c>
      <c r="C207" t="str" cm="1">
        <f t="array" ref="C207">_FV(J207,"Ticker symbol",TRUE)</f>
        <v>PETRONET</v>
      </c>
      <c r="D207" t="s">
        <v>6186</v>
      </c>
      <c r="E207" t="s">
        <v>6138</v>
      </c>
      <c r="F207" s="34" cm="1">
        <f t="array" ref="F207">_FV(J207,"Market cap",TRUE)/10000000</f>
        <v>29407.5</v>
      </c>
      <c r="G207" s="33" cm="1">
        <f t="array" ref="G207">_FV(J207,"Price")</f>
        <v>197.3</v>
      </c>
      <c r="J207" t="e" vm="314">
        <v>#VALUE!</v>
      </c>
    </row>
    <row r="208" spans="1:10" x14ac:dyDescent="0.25">
      <c r="A208">
        <v>210</v>
      </c>
      <c r="C208" t="str" cm="1">
        <f t="array" ref="C208">_FV(J208,"Ticker symbol",TRUE)</f>
        <v>IGL</v>
      </c>
      <c r="D208" t="s">
        <v>6185</v>
      </c>
      <c r="E208" t="s">
        <v>6184</v>
      </c>
      <c r="F208" s="34" cm="1">
        <f t="array" ref="F208">_FV(J208,"Market cap",TRUE)/10000000</f>
        <v>27205.53</v>
      </c>
      <c r="G208" s="33" cm="1">
        <f t="array" ref="G208">_FV(J208,"Price")</f>
        <v>389.95</v>
      </c>
      <c r="J208" t="e" vm="315">
        <v>#VALUE!</v>
      </c>
    </row>
    <row r="209" spans="1:10" x14ac:dyDescent="0.25">
      <c r="A209">
        <v>211</v>
      </c>
      <c r="C209" t="str" cm="1">
        <f t="array" ref="C209">_FV(J209,"Ticker symbol",TRUE)</f>
        <v>MGL</v>
      </c>
      <c r="D209" t="s">
        <v>6185</v>
      </c>
      <c r="E209" t="s">
        <v>6184</v>
      </c>
      <c r="F209" s="34" cm="1">
        <f t="array" ref="F209">_FV(J209,"Market cap",TRUE)/10000000</f>
        <v>10356.36</v>
      </c>
      <c r="G209" s="33" cm="1">
        <f t="array" ref="G209">_FV(J209,"Price")</f>
        <v>1037</v>
      </c>
      <c r="J209" t="e" vm="316">
        <v>#VALUE!</v>
      </c>
    </row>
    <row r="210" spans="1:10" x14ac:dyDescent="0.25">
      <c r="A210">
        <v>212</v>
      </c>
      <c r="C210" t="str" cm="1">
        <f t="array" ref="C210">_FV(J210,"Ticker symbol",TRUE)</f>
        <v>BALRAMCHIN</v>
      </c>
      <c r="D210" t="s">
        <v>6187</v>
      </c>
      <c r="E210" t="s">
        <v>6187</v>
      </c>
      <c r="F210" s="34" cm="1">
        <f t="array" ref="F210">_FV(J210,"Market cap",TRUE)/10000000</f>
        <v>8830.5650000000005</v>
      </c>
      <c r="G210" s="33" cm="1">
        <f t="array" ref="G210">_FV(J210,"Price")</f>
        <v>448.05</v>
      </c>
      <c r="J210" t="e" vm="317">
        <v>#VALUE!</v>
      </c>
    </row>
    <row r="211" spans="1:10" x14ac:dyDescent="0.25">
      <c r="A211">
        <v>213</v>
      </c>
      <c r="C211" t="str" cm="1">
        <f t="array" ref="C211">_FV(J211,"Ticker symbol",TRUE)</f>
        <v>ONGC</v>
      </c>
      <c r="D211" t="s">
        <v>6188</v>
      </c>
      <c r="E211" t="s">
        <v>6184</v>
      </c>
      <c r="F211" s="34" cm="1">
        <f t="array" ref="F211">_FV(J211,"Market cap",TRUE)/10000000</f>
        <v>247013.8</v>
      </c>
      <c r="G211" s="33" cm="1">
        <f t="array" ref="G211">_FV(J211,"Price")</f>
        <v>191.85</v>
      </c>
      <c r="J211" t="e" vm="318">
        <v>#VALUE!</v>
      </c>
    </row>
    <row r="212" spans="1:10" x14ac:dyDescent="0.25">
      <c r="A212">
        <v>214</v>
      </c>
      <c r="C212" t="str" cm="1">
        <f t="array" ref="C212">_FV(J212,"Ticker symbol",TRUE)</f>
        <v>IOC</v>
      </c>
      <c r="D212" t="s">
        <v>6189</v>
      </c>
      <c r="E212" t="s">
        <v>6184</v>
      </c>
      <c r="F212" s="34" cm="1">
        <f t="array" ref="F212">_FV(J212,"Market cap",TRUE)/10000000</f>
        <v>145025.1</v>
      </c>
      <c r="G212" s="33" cm="1">
        <f t="array" ref="G212">_FV(J212,"Price")</f>
        <v>102.55</v>
      </c>
      <c r="J212" t="e" vm="319">
        <v>#VALUE!</v>
      </c>
    </row>
    <row r="213" spans="1:10" x14ac:dyDescent="0.25">
      <c r="A213">
        <v>215</v>
      </c>
      <c r="C213" t="str" cm="1">
        <f t="array" ref="C213">_FV(J213,"Ticker symbol",TRUE)</f>
        <v>BPCL</v>
      </c>
      <c r="D213" t="s">
        <v>6189</v>
      </c>
      <c r="E213" t="s">
        <v>6184</v>
      </c>
      <c r="F213" s="34" cm="1">
        <f t="array" ref="F213">_FV(J213,"Market cap",TRUE)/10000000</f>
        <v>84388.28</v>
      </c>
      <c r="G213" s="33" cm="1">
        <f t="array" ref="G213">_FV(J213,"Price")</f>
        <v>389.8</v>
      </c>
      <c r="J213" t="e" vm="320">
        <v>#VALUE!</v>
      </c>
    </row>
    <row r="214" spans="1:10" x14ac:dyDescent="0.25">
      <c r="A214">
        <v>216</v>
      </c>
      <c r="C214" t="str" cm="1">
        <f t="array" ref="C214">_FV(J214,"Ticker symbol",TRUE)</f>
        <v>HINDPETRO</v>
      </c>
      <c r="D214" t="s">
        <v>6189</v>
      </c>
      <c r="E214" t="s">
        <v>6184</v>
      </c>
      <c r="F214" s="34" cm="1">
        <f t="array" ref="F214">_FV(J214,"Market cap",TRUE)/10000000</f>
        <v>43975</v>
      </c>
      <c r="G214" s="33" cm="1">
        <f t="array" ref="G214">_FV(J214,"Price")</f>
        <v>303</v>
      </c>
      <c r="J214" t="e" vm="321">
        <v>#VALUE!</v>
      </c>
    </row>
    <row r="215" spans="1:10" x14ac:dyDescent="0.25">
      <c r="A215">
        <v>217</v>
      </c>
      <c r="C215" t="str" cm="1">
        <f t="array" ref="C215">_FV(J215,"Ticker symbol",TRUE)</f>
        <v>NTPC</v>
      </c>
      <c r="D215" t="s">
        <v>6192</v>
      </c>
      <c r="E215" t="s">
        <v>6182</v>
      </c>
      <c r="F215" s="34" cm="1">
        <f t="array" ref="F215">_FV(J215,"Market cap",TRUE)/10000000</f>
        <v>243968.1</v>
      </c>
      <c r="G215" s="33" cm="1">
        <f t="array" ref="G215">_FV(J215,"Price")</f>
        <v>249.6</v>
      </c>
      <c r="J215" t="e" vm="322">
        <v>#VALUE!</v>
      </c>
    </row>
    <row r="216" spans="1:10" x14ac:dyDescent="0.25">
      <c r="A216">
        <v>218</v>
      </c>
      <c r="C216" t="str" cm="1">
        <f t="array" ref="C216">_FV(J216,"Ticker symbol",TRUE)</f>
        <v>COALINDIA</v>
      </c>
      <c r="D216" t="s">
        <v>6190</v>
      </c>
      <c r="E216" t="s">
        <v>6166</v>
      </c>
      <c r="F216" s="34" cm="1">
        <f t="array" ref="F216">_FV(J216,"Market cap",TRUE)/10000000</f>
        <v>212768.2</v>
      </c>
      <c r="G216" s="33" cm="1">
        <f t="array" ref="G216">_FV(J216,"Price")</f>
        <v>332.45</v>
      </c>
      <c r="J216" t="e" vm="323">
        <v>#VALUE!</v>
      </c>
    </row>
    <row r="217" spans="1:10" x14ac:dyDescent="0.25">
      <c r="A217">
        <v>219</v>
      </c>
      <c r="C217" t="str" cm="1">
        <f t="array" ref="C217">_FV(J217,"Ticker symbol",TRUE)</f>
        <v>TATAPOWER</v>
      </c>
      <c r="D217" t="s">
        <v>6193</v>
      </c>
      <c r="E217" t="s">
        <v>6182</v>
      </c>
      <c r="F217" s="34" cm="1">
        <f t="array" ref="F217">_FV(J217,"Market cap",TRUE)/10000000</f>
        <v>83925.59</v>
      </c>
      <c r="G217" s="33" cm="1">
        <f t="array" ref="G217">_FV(J217,"Price")</f>
        <v>262.05</v>
      </c>
      <c r="J217" t="e" vm="324">
        <v>#VALUE!</v>
      </c>
    </row>
    <row r="218" spans="1:10" x14ac:dyDescent="0.25">
      <c r="A218">
        <v>220</v>
      </c>
      <c r="C218" t="str" cm="1">
        <f t="array" ref="C218">_FV(J218,"Ticker symbol",TRUE)</f>
        <v>TORNTPOWER</v>
      </c>
      <c r="D218" t="s">
        <v>6193</v>
      </c>
      <c r="E218" t="s">
        <v>6182</v>
      </c>
      <c r="F218" s="34" cm="1">
        <f t="array" ref="F218">_FV(J218,"Market cap",TRUE)/10000000</f>
        <v>40083.440000000002</v>
      </c>
      <c r="G218" s="33" cm="1">
        <f t="array" ref="G218">_FV(J218,"Price")</f>
        <v>825</v>
      </c>
      <c r="J218" t="e" vm="325">
        <v>#VALUE!</v>
      </c>
    </row>
    <row r="219" spans="1:10" x14ac:dyDescent="0.25">
      <c r="A219">
        <v>221</v>
      </c>
      <c r="C219" t="str" cm="1">
        <f t="array" ref="C219">_FV(J219,"Ticker symbol",TRUE)</f>
        <v>APTUS</v>
      </c>
      <c r="D219" t="s">
        <v>6104</v>
      </c>
      <c r="E219" t="s">
        <v>6096</v>
      </c>
      <c r="F219" s="34" cm="1">
        <f t="array" ref="F219">_FV(J219,"Market cap",TRUE)/10000000</f>
        <v>14745.7</v>
      </c>
      <c r="G219" s="33" cm="1">
        <f t="array" ref="G219">_FV(J219,"Price")</f>
        <v>292.75</v>
      </c>
      <c r="J219" t="e" vm="326">
        <v>#VALUE!</v>
      </c>
    </row>
    <row r="220" spans="1:10" x14ac:dyDescent="0.25">
      <c r="A220">
        <v>222</v>
      </c>
      <c r="C220" t="str" cm="1">
        <f t="array" ref="C220">_FV(J220,"Ticker symbol",TRUE)</f>
        <v>AAVAS</v>
      </c>
      <c r="D220" t="s">
        <v>6104</v>
      </c>
      <c r="E220" t="s">
        <v>6096</v>
      </c>
      <c r="F220" s="34" cm="1">
        <f t="array" ref="F220">_FV(J220,"Market cap",TRUE)/10000000</f>
        <v>11428.72</v>
      </c>
      <c r="G220" s="33" cm="1">
        <f t="array" ref="G220">_FV(J220,"Price")</f>
        <v>1491.7</v>
      </c>
      <c r="J220" t="e" vm="327">
        <v>#VALUE!</v>
      </c>
    </row>
    <row r="221" spans="1:10" x14ac:dyDescent="0.25">
      <c r="A221">
        <v>223</v>
      </c>
      <c r="C221" t="str" cm="1">
        <f t="array" ref="C221">_FV(J221,"Ticker symbol",TRUE)</f>
        <v>GICHSGFIN</v>
      </c>
      <c r="D221" t="s">
        <v>6104</v>
      </c>
      <c r="E221" t="s">
        <v>6096</v>
      </c>
      <c r="F221" s="34" cm="1">
        <f t="array" ref="F221">_FV(J221,"Market cap",TRUE)/10000000</f>
        <v>1019.67</v>
      </c>
      <c r="G221" s="33" cm="1">
        <f t="array" ref="G221">_FV(J221,"Price")</f>
        <v>186.7</v>
      </c>
      <c r="J221" t="e" vm="328">
        <v>#VALUE!</v>
      </c>
    </row>
    <row r="222" spans="1:10" x14ac:dyDescent="0.25">
      <c r="A222">
        <v>224</v>
      </c>
      <c r="C222" t="str" cm="1">
        <f t="array" ref="C222">_FV(J222,"Ticker symbol",TRUE)</f>
        <v>REPCOHOME</v>
      </c>
      <c r="D222" t="s">
        <v>6104</v>
      </c>
      <c r="E222" t="s">
        <v>6096</v>
      </c>
      <c r="F222" s="34" cm="1">
        <f t="array" ref="F222">_FV(J222,"Market cap",TRUE)/10000000</f>
        <v>2669.4929999999999</v>
      </c>
      <c r="G222" s="33" cm="1">
        <f t="array" ref="G222">_FV(J222,"Price")</f>
        <v>407.15</v>
      </c>
      <c r="J222" t="e" vm="329">
        <v>#VALUE!</v>
      </c>
    </row>
    <row r="223" spans="1:10" x14ac:dyDescent="0.25">
      <c r="A223">
        <v>225</v>
      </c>
      <c r="C223" t="str" cm="1">
        <f t="array" ref="C223">_FV(J223,"Ticker symbol",TRUE)</f>
        <v>PNBHOUSING</v>
      </c>
      <c r="D223" t="s">
        <v>6104</v>
      </c>
      <c r="E223" t="s">
        <v>6096</v>
      </c>
      <c r="F223" s="34" cm="1">
        <f t="array" ref="F223">_FV(J223,"Market cap",TRUE)/10000000</f>
        <v>20992.89</v>
      </c>
      <c r="G223" s="33" cm="1">
        <f t="array" ref="G223">_FV(J223,"Price")</f>
        <v>810.25</v>
      </c>
      <c r="J223" t="e" vm="330">
        <v>#VALUE!</v>
      </c>
    </row>
    <row r="224" spans="1:10" x14ac:dyDescent="0.25">
      <c r="A224">
        <v>226</v>
      </c>
      <c r="C224" t="str" cm="1">
        <f t="array" ref="C224">_FV(J224,"Ticker symbol",TRUE)</f>
        <v>HOMEFIRST</v>
      </c>
      <c r="D224" t="s">
        <v>6104</v>
      </c>
      <c r="E224" t="s">
        <v>6096</v>
      </c>
      <c r="F224" s="34" cm="1">
        <f t="array" ref="F224">_FV(J224,"Market cap",TRUE)/10000000</f>
        <v>8252.33</v>
      </c>
      <c r="G224" s="33" cm="1">
        <f t="array" ref="G224">_FV(J224,"Price")</f>
        <v>938.45</v>
      </c>
      <c r="J224" t="e" vm="331">
        <v>#VALUE!</v>
      </c>
    </row>
    <row r="225" spans="1:10" x14ac:dyDescent="0.25">
      <c r="A225">
        <v>227</v>
      </c>
      <c r="C225" t="str" cm="1">
        <f t="array" ref="C225">_FV(J225,"Ticker symbol",TRUE)</f>
        <v>HUDCO</v>
      </c>
      <c r="D225" t="s">
        <v>6104</v>
      </c>
      <c r="E225" t="s">
        <v>6096</v>
      </c>
      <c r="F225" s="34" cm="1">
        <f t="array" ref="F225">_FV(J225,"Market cap",TRUE)/10000000</f>
        <v>16155.33</v>
      </c>
      <c r="G225" s="33" cm="1">
        <f t="array" ref="G225">_FV(J225,"Price")</f>
        <v>82.05</v>
      </c>
      <c r="J225" t="e" vm="332">
        <v>#VALUE!</v>
      </c>
    </row>
    <row r="226" spans="1:10" x14ac:dyDescent="0.25">
      <c r="A226">
        <v>228</v>
      </c>
      <c r="C226" t="str" cm="1">
        <f t="array" ref="C226">_FV(J226,"Ticker symbol",TRUE)</f>
        <v>534680</v>
      </c>
      <c r="D226" t="s">
        <v>6104</v>
      </c>
      <c r="E226" t="s">
        <v>6096</v>
      </c>
      <c r="F226" s="34" cm="1">
        <f t="array" ref="F226">_FV(J226,"Market cap",TRUE)/10000000</f>
        <v>351.71499999999997</v>
      </c>
      <c r="G226" s="33" cm="1">
        <f t="array" ref="G226">_FV(J226,"Price")</f>
        <v>265</v>
      </c>
      <c r="J226" t="e" vm="333">
        <v>#VALUE!</v>
      </c>
    </row>
    <row r="227" spans="1:10" x14ac:dyDescent="0.25">
      <c r="A227">
        <v>229</v>
      </c>
      <c r="C227" t="str" cm="1">
        <f t="array" ref="C227">_FV(J227,"Ticker symbol",TRUE)</f>
        <v>539017</v>
      </c>
      <c r="D227" t="s">
        <v>6104</v>
      </c>
      <c r="E227" t="s">
        <v>6096</v>
      </c>
      <c r="F227" s="34" cm="1">
        <f t="array" ref="F227">_FV(J227,"Market cap",TRUE)/10000000</f>
        <v>624.41189999999995</v>
      </c>
      <c r="G227" s="33" cm="1">
        <f t="array" ref="G227">_FV(J227,"Price")</f>
        <v>80.3</v>
      </c>
      <c r="J227" t="e" vm="334">
        <v>#VALUE!</v>
      </c>
    </row>
    <row r="228" spans="1:10" x14ac:dyDescent="0.25">
      <c r="A228">
        <v>230</v>
      </c>
      <c r="C228" t="str" cm="1">
        <f t="array" ref="C228">_FV(J228,"Ticker symbol",TRUE)</f>
        <v>KARURVYSYA</v>
      </c>
      <c r="D228" t="s">
        <v>6100</v>
      </c>
      <c r="E228" t="s">
        <v>6096</v>
      </c>
      <c r="F228" s="34" cm="1">
        <f t="array" ref="F228">_FV(J228,"Market cap",TRUE)/10000000</f>
        <v>12294.77</v>
      </c>
      <c r="G228" s="33" cm="1">
        <f t="array" ref="G228">_FV(J228,"Price")</f>
        <v>152.35</v>
      </c>
      <c r="J228" t="e" vm="335">
        <v>#VALUE!</v>
      </c>
    </row>
    <row r="229" spans="1:10" x14ac:dyDescent="0.25">
      <c r="A229">
        <v>231</v>
      </c>
      <c r="C229" t="str" cm="1">
        <f t="array" ref="C229">_FV(J229,"Ticker symbol",TRUE)</f>
        <v>CSBBANK</v>
      </c>
      <c r="D229" t="s">
        <v>6100</v>
      </c>
      <c r="E229" t="s">
        <v>6096</v>
      </c>
      <c r="F229" s="34" cm="1">
        <f t="array" ref="F229">_FV(J229,"Market cap",TRUE)/10000000</f>
        <v>6019.1559999999999</v>
      </c>
      <c r="G229" s="33" cm="1">
        <f t="array" ref="G229">_FV(J229,"Price")</f>
        <v>365.65</v>
      </c>
      <c r="J229" t="e" vm="336">
        <v>#VALUE!</v>
      </c>
    </row>
    <row r="230" spans="1:10" x14ac:dyDescent="0.25">
      <c r="A230">
        <v>232</v>
      </c>
      <c r="C230" t="str" cm="1">
        <f t="array" ref="C230">_FV(J230,"Ticker symbol",TRUE)</f>
        <v>DCBBANK</v>
      </c>
      <c r="D230" t="s">
        <v>6100</v>
      </c>
      <c r="E230" t="s">
        <v>6096</v>
      </c>
      <c r="F230" s="34" cm="1">
        <f t="array" ref="F230">_FV(J230,"Market cap",TRUE)/10000000</f>
        <v>3540.4830000000002</v>
      </c>
      <c r="G230" s="33" cm="1">
        <f t="array" ref="G230">_FV(J230,"Price")</f>
        <v>113</v>
      </c>
      <c r="J230" t="e" vm="337">
        <v>#VALUE!</v>
      </c>
    </row>
    <row r="231" spans="1:10" x14ac:dyDescent="0.25">
      <c r="A231">
        <v>233</v>
      </c>
      <c r="C231" t="str" cm="1">
        <f t="array" ref="C231">_FV(J231,"Ticker symbol",TRUE)</f>
        <v>TMB</v>
      </c>
      <c r="D231" t="s">
        <v>6100</v>
      </c>
      <c r="E231" t="s">
        <v>6096</v>
      </c>
      <c r="F231" s="34" cm="1">
        <f t="array" ref="F231">_FV(J231,"Market cap",TRUE)/10000000</f>
        <v>8287.3230000000003</v>
      </c>
      <c r="G231" s="33" cm="1">
        <f t="array" ref="G231">_FV(J231,"Price")</f>
        <v>522.85</v>
      </c>
      <c r="J231" t="e" vm="338">
        <v>#VALUE!</v>
      </c>
    </row>
    <row r="232" spans="1:10" x14ac:dyDescent="0.25">
      <c r="A232">
        <v>234</v>
      </c>
      <c r="C232" t="str" cm="1">
        <f t="array" ref="C232">_FV(J232,"Ticker symbol",TRUE)</f>
        <v>MAHABANK</v>
      </c>
      <c r="D232" t="s">
        <v>6097</v>
      </c>
      <c r="E232" t="s">
        <v>6096</v>
      </c>
      <c r="F232" s="34" cm="1">
        <f t="array" ref="F232">_FV(J232,"Market cap",TRUE)/10000000</f>
        <v>31653.74</v>
      </c>
      <c r="G232" s="33" cm="1">
        <f t="array" ref="G232">_FV(J232,"Price")</f>
        <v>44.8</v>
      </c>
      <c r="J232" t="e" vm="339">
        <v>#VALUE!</v>
      </c>
    </row>
    <row r="233" spans="1:10" x14ac:dyDescent="0.25">
      <c r="A233">
        <v>235</v>
      </c>
      <c r="C233" t="str" cm="1">
        <f t="array" ref="C233">_FV(J233,"Ticker symbol",TRUE)</f>
        <v>UNIONBANK</v>
      </c>
      <c r="D233" t="s">
        <v>6097</v>
      </c>
      <c r="E233" t="s">
        <v>6096</v>
      </c>
      <c r="F233" s="34" cm="1">
        <f t="array" ref="F233">_FV(J233,"Market cap",TRUE)/10000000</f>
        <v>80536.25</v>
      </c>
      <c r="G233" s="33" cm="1">
        <f t="array" ref="G233">_FV(J233,"Price")</f>
        <v>109.15</v>
      </c>
      <c r="J233" t="e" vm="340">
        <v>#VALUE!</v>
      </c>
    </row>
    <row r="234" spans="1:10" x14ac:dyDescent="0.25">
      <c r="A234">
        <v>236</v>
      </c>
      <c r="C234" t="str" cm="1">
        <f t="array" ref="C234">_FV(J234,"Ticker symbol",TRUE)</f>
        <v>IOB</v>
      </c>
      <c r="D234" t="s">
        <v>6097</v>
      </c>
      <c r="E234" t="s">
        <v>6096</v>
      </c>
      <c r="F234" s="34" cm="1">
        <f t="array" ref="F234">_FV(J234,"Market cap",TRUE)/10000000</f>
        <v>76176.72</v>
      </c>
      <c r="G234" s="33" cm="1">
        <f t="array" ref="G234">_FV(J234,"Price")</f>
        <v>40.15</v>
      </c>
      <c r="J234" t="e" vm="341">
        <v>#VALUE!</v>
      </c>
    </row>
    <row r="235" spans="1:10" x14ac:dyDescent="0.25">
      <c r="A235">
        <v>237</v>
      </c>
      <c r="C235" t="str" cm="1">
        <f t="array" ref="C235">_FV(J235,"Ticker symbol",TRUE)</f>
        <v>UCOBANK</v>
      </c>
      <c r="D235" t="s">
        <v>6097</v>
      </c>
      <c r="E235" t="s">
        <v>6096</v>
      </c>
      <c r="F235" s="34" cm="1">
        <f t="array" ref="F235">_FV(J235,"Market cap",TRUE)/10000000</f>
        <v>46209.78</v>
      </c>
      <c r="G235" s="33" cm="1">
        <f t="array" ref="G235">_FV(J235,"Price")</f>
        <v>38.65</v>
      </c>
      <c r="J235" t="e" vm="342">
        <v>#VALUE!</v>
      </c>
    </row>
    <row r="236" spans="1:10" x14ac:dyDescent="0.25">
      <c r="A236">
        <v>238</v>
      </c>
      <c r="C236" t="str" cm="1">
        <f t="array" ref="C236">_FV(J236,"Ticker symbol",TRUE)</f>
        <v>PSB</v>
      </c>
      <c r="D236" t="s">
        <v>6097</v>
      </c>
      <c r="E236" t="s">
        <v>6096</v>
      </c>
      <c r="F236" s="34" cm="1">
        <f t="array" ref="F236">_FV(J236,"Market cap",TRUE)/10000000</f>
        <v>28602.26</v>
      </c>
      <c r="G236" s="33" cm="1">
        <f t="array" ref="G236">_FV(J236,"Price")</f>
        <v>41.6</v>
      </c>
      <c r="J236" t="e" vm="343">
        <v>#VALUE!</v>
      </c>
    </row>
    <row r="237" spans="1:10" x14ac:dyDescent="0.25">
      <c r="A237">
        <v>239</v>
      </c>
      <c r="C237" t="str" cm="1">
        <f t="array" ref="C237">_FV(J237,"Ticker symbol",TRUE)</f>
        <v>BANKINDIA</v>
      </c>
      <c r="D237" t="s">
        <v>6097</v>
      </c>
      <c r="E237" t="s">
        <v>6096</v>
      </c>
      <c r="F237" s="34" cm="1">
        <f t="array" ref="F237">_FV(J237,"Market cap",TRUE)/10000000</f>
        <v>42656.57</v>
      </c>
      <c r="G237" s="33" cm="1">
        <f t="array" ref="G237">_FV(J237,"Price")</f>
        <v>104.8</v>
      </c>
      <c r="J237" t="e" vm="344">
        <v>#VALUE!</v>
      </c>
    </row>
    <row r="238" spans="1:10" x14ac:dyDescent="0.25">
      <c r="A238">
        <v>240</v>
      </c>
      <c r="C238" t="str" cm="1">
        <f t="array" ref="C238">_FV(J238,"Ticker symbol",TRUE)</f>
        <v>CENTRALBK</v>
      </c>
      <c r="D238" t="s">
        <v>6097</v>
      </c>
      <c r="E238" t="s">
        <v>6096</v>
      </c>
      <c r="F238" s="34" cm="1">
        <f t="array" ref="F238">_FV(J238,"Market cap",TRUE)/10000000</f>
        <v>39802.11</v>
      </c>
      <c r="G238" s="33" cm="1">
        <f t="array" ref="G238">_FV(J238,"Price")</f>
        <v>45.35</v>
      </c>
      <c r="J238" t="e" vm="345">
        <v>#VALUE!</v>
      </c>
    </row>
    <row r="239" spans="1:10" x14ac:dyDescent="0.25">
      <c r="A239">
        <v>241</v>
      </c>
      <c r="C239" t="str" cm="1">
        <f t="array" ref="C239">_FV(J239,"Ticker symbol",TRUE)</f>
        <v>INDIANB</v>
      </c>
      <c r="D239" t="s">
        <v>6097</v>
      </c>
      <c r="E239" t="s">
        <v>6096</v>
      </c>
      <c r="F239" s="34" cm="1">
        <f t="array" ref="F239">_FV(J239,"Market cap",TRUE)/10000000</f>
        <v>53753.24</v>
      </c>
      <c r="G239" s="33" cm="1">
        <f t="array" ref="G239">_FV(J239,"Price")</f>
        <v>424.5</v>
      </c>
      <c r="J239" t="e" vm="346">
        <v>#VALUE!</v>
      </c>
    </row>
    <row r="240" spans="1:10" x14ac:dyDescent="0.25">
      <c r="A240">
        <v>242</v>
      </c>
      <c r="C240" t="str" cm="1">
        <f t="array" ref="C240">_FV(J240,"Ticker symbol",TRUE)</f>
        <v>DHANBANK</v>
      </c>
      <c r="D240" t="s">
        <v>6097</v>
      </c>
      <c r="E240" t="s">
        <v>6096</v>
      </c>
      <c r="F240" s="34" cm="1">
        <f t="array" ref="F240">_FV(J240,"Market cap",TRUE)/10000000</f>
        <v>745.12059999999997</v>
      </c>
      <c r="G240" s="33" cm="1">
        <f t="array" ref="G240">_FV(J240,"Price")</f>
        <v>29.55</v>
      </c>
      <c r="J240" t="e" vm="347">
        <v>#VALUE!</v>
      </c>
    </row>
    <row r="241" spans="1:10" x14ac:dyDescent="0.25">
      <c r="A241">
        <v>243</v>
      </c>
      <c r="C241" t="str" cm="1">
        <f t="array" ref="C241">_FV(J241,"Ticker symbol",TRUE)</f>
        <v>YESBANK</v>
      </c>
      <c r="D241" t="s">
        <v>6099</v>
      </c>
      <c r="E241" t="s">
        <v>6096</v>
      </c>
      <c r="F241" s="34" cm="1">
        <f t="array" ref="F241">_FV(J241,"Market cap",TRUE)/10000000</f>
        <v>59817.86</v>
      </c>
      <c r="G241" s="33" cm="1">
        <f t="array" ref="G241">_FV(J241,"Price")</f>
        <v>19.850000000000001</v>
      </c>
      <c r="J241" t="e" vm="348">
        <v>#VALUE!</v>
      </c>
    </row>
    <row r="242" spans="1:10" x14ac:dyDescent="0.25">
      <c r="A242">
        <v>244</v>
      </c>
      <c r="C242" t="str" cm="1">
        <f t="array" ref="C242">_FV(J242,"Ticker symbol",TRUE)</f>
        <v>J&amp;KBANK</v>
      </c>
      <c r="D242" t="s">
        <v>6100</v>
      </c>
      <c r="E242" t="s">
        <v>6096</v>
      </c>
      <c r="F242" s="34" cm="1">
        <f t="array" ref="F242">_FV(J242,"Market cap",TRUE)/10000000</f>
        <v>11764.03</v>
      </c>
      <c r="G242" s="33" cm="1">
        <f t="array" ref="G242">_FV(J242,"Price")</f>
        <v>112.55</v>
      </c>
      <c r="J242" t="e" vm="349">
        <v>#VALUE!</v>
      </c>
    </row>
    <row r="243" spans="1:10" x14ac:dyDescent="0.25">
      <c r="A243">
        <v>245</v>
      </c>
      <c r="C243" t="str" cm="1">
        <f t="array" ref="C243">_FV(J243,"Ticker symbol",TRUE)</f>
        <v>SURYODAY</v>
      </c>
      <c r="D243" t="s">
        <v>6195</v>
      </c>
      <c r="E243" t="s">
        <v>6096</v>
      </c>
      <c r="F243" s="34" cm="1">
        <f t="array" ref="F243">_FV(J243,"Market cap",TRUE)/10000000</f>
        <v>1749.559</v>
      </c>
      <c r="G243" s="33" cm="1">
        <f t="array" ref="G243">_FV(J243,"Price")</f>
        <v>165.45</v>
      </c>
      <c r="J243" t="e" vm="350">
        <v>#VALUE!</v>
      </c>
    </row>
    <row r="244" spans="1:10" x14ac:dyDescent="0.25">
      <c r="A244">
        <v>246</v>
      </c>
      <c r="C244" t="str" cm="1">
        <f t="array" ref="C244">_FV(J244,"Ticker symbol",TRUE)</f>
        <v>UJJIVANSFB</v>
      </c>
      <c r="D244" t="s">
        <v>6195</v>
      </c>
      <c r="E244" t="s">
        <v>6096</v>
      </c>
      <c r="F244" s="34" cm="1">
        <f t="array" ref="F244">_FV(J244,"Market cap",TRUE)/10000000</f>
        <v>10952.9</v>
      </c>
      <c r="G244" s="33" cm="1">
        <f t="array" ref="G244">_FV(J244,"Price")</f>
        <v>55.75</v>
      </c>
      <c r="J244" t="e" vm="351">
        <v>#VALUE!</v>
      </c>
    </row>
    <row r="245" spans="1:10" x14ac:dyDescent="0.25">
      <c r="A245">
        <v>247</v>
      </c>
      <c r="C245" t="str" cm="1">
        <f t="array" ref="C245">_FV(J245,"Ticker symbol",TRUE)</f>
        <v>EQUITASBNK</v>
      </c>
      <c r="D245" t="s">
        <v>6195</v>
      </c>
      <c r="E245" t="s">
        <v>6096</v>
      </c>
      <c r="F245" s="34" cm="1">
        <f t="array" ref="F245">_FV(J245,"Market cap",TRUE)/10000000</f>
        <v>10980.75</v>
      </c>
      <c r="G245" s="33" cm="1">
        <f t="array" ref="G245">_FV(J245,"Price")</f>
        <v>96.7</v>
      </c>
      <c r="J245" t="e" vm="352">
        <v>#VALUE!</v>
      </c>
    </row>
    <row r="246" spans="1:10" x14ac:dyDescent="0.25">
      <c r="A246">
        <v>248</v>
      </c>
      <c r="C246" t="str" cm="1">
        <f t="array" ref="C246">_FV(J246,"Ticker symbol",TRUE)</f>
        <v>UTKARSHBNK</v>
      </c>
      <c r="D246" t="s">
        <v>6195</v>
      </c>
      <c r="E246" t="s">
        <v>6096</v>
      </c>
      <c r="F246" s="34" cm="1">
        <f t="array" ref="F246">_FV(J246,"Market cap",TRUE)/10000000</f>
        <v>5673.7219999999998</v>
      </c>
      <c r="G246" s="33" cm="1">
        <f t="array" ref="G246">_FV(J246,"Price")</f>
        <v>50.9</v>
      </c>
      <c r="J246" t="e" vm="353">
        <v>#VALUE!</v>
      </c>
    </row>
    <row r="247" spans="1:10" x14ac:dyDescent="0.25">
      <c r="A247">
        <v>249</v>
      </c>
      <c r="C247" t="str" cm="1">
        <f t="array" ref="C247">_FV(J247,"Ticker symbol",TRUE)</f>
        <v>SBFC</v>
      </c>
      <c r="D247" t="s">
        <v>6098</v>
      </c>
      <c r="E247" t="s">
        <v>6096</v>
      </c>
      <c r="F247" s="34" cm="1">
        <f t="array" ref="F247">_FV(J247,"Market cap",TRUE)/10000000</f>
        <v>9770.3619999999992</v>
      </c>
      <c r="G247" s="33" cm="1">
        <f t="array" ref="G247">_FV(J247,"Price")</f>
        <v>90.85</v>
      </c>
      <c r="J247" t="e" vm="354">
        <v>#VALUE!</v>
      </c>
    </row>
    <row r="248" spans="1:10" x14ac:dyDescent="0.25">
      <c r="A248">
        <v>250</v>
      </c>
      <c r="C248" t="e" cm="1" vm="70">
        <f t="array" ref="C248">_FV(J248,"Ticker symbol",TRUE)</f>
        <v>#VALUE!</v>
      </c>
      <c r="D248" t="s">
        <v>6195</v>
      </c>
      <c r="E248" t="s">
        <v>6096</v>
      </c>
      <c r="F248" s="34" t="e" cm="1" vm="71">
        <f t="array" ref="F248">_FV(J248,"Market cap",TRUE)/10000000</f>
        <v>#VALUE!</v>
      </c>
      <c r="G248" s="33" t="e" cm="1" vm="72">
        <f t="array" ref="G248">_FV(J248,"Price")</f>
        <v>#VALUE!</v>
      </c>
      <c r="J248" t="s">
        <v>6194</v>
      </c>
    </row>
    <row r="249" spans="1:10" x14ac:dyDescent="0.25">
      <c r="A249">
        <v>251</v>
      </c>
      <c r="C249" t="str" cm="1">
        <f t="array" ref="C249">_FV(J249,"Ticker symbol",TRUE)</f>
        <v>KTKBANK</v>
      </c>
      <c r="D249" t="s">
        <v>6100</v>
      </c>
      <c r="E249" t="s">
        <v>6096</v>
      </c>
      <c r="F249" s="34" cm="1">
        <f t="array" ref="F249">_FV(J249,"Market cap",TRUE)/10000000</f>
        <v>7559.38</v>
      </c>
      <c r="G249" s="33" cm="1">
        <f t="array" ref="G249">_FV(J249,"Price")</f>
        <v>220.6</v>
      </c>
      <c r="J249" t="e" vm="355">
        <v>#VALUE!</v>
      </c>
    </row>
    <row r="250" spans="1:10" x14ac:dyDescent="0.25">
      <c r="A250">
        <v>252</v>
      </c>
      <c r="C250" t="str" cm="1">
        <f t="array" ref="C250">_FV(J250,"Ticker symbol",TRUE)</f>
        <v>SOUTHBANK</v>
      </c>
      <c r="D250" t="s">
        <v>6100</v>
      </c>
      <c r="E250" t="s">
        <v>6096</v>
      </c>
      <c r="F250" s="34" cm="1">
        <f t="array" ref="F250">_FV(J250,"Market cap",TRUE)/10000000</f>
        <v>5221.3890000000001</v>
      </c>
      <c r="G250" s="33" cm="1">
        <f t="array" ref="G250">_FV(J250,"Price")</f>
        <v>24.9</v>
      </c>
      <c r="J250" t="e" vm="356">
        <v>#VALUE!</v>
      </c>
    </row>
    <row r="251" spans="1:10" x14ac:dyDescent="0.25">
      <c r="A251">
        <v>253</v>
      </c>
      <c r="C251" t="str" cm="1">
        <f t="array" ref="C251">_FV(J251,"Ticker symbol",TRUE)</f>
        <v>FINOPB</v>
      </c>
      <c r="D251" t="s">
        <v>6196</v>
      </c>
      <c r="E251" t="s">
        <v>6096</v>
      </c>
      <c r="F251" s="34" cm="1">
        <f t="array" ref="F251">_FV(J251,"Market cap",TRUE)/10000000</f>
        <v>2209.7559999999999</v>
      </c>
      <c r="G251" s="33" cm="1">
        <f t="array" ref="G251">_FV(J251,"Price")</f>
        <v>266.95</v>
      </c>
      <c r="J251" t="e" vm="357">
        <v>#VALUE!</v>
      </c>
    </row>
    <row r="252" spans="1:10" x14ac:dyDescent="0.25">
      <c r="A252">
        <v>254</v>
      </c>
      <c r="C252" t="str" cm="1">
        <f t="array" ref="C252">_FV(J252,"Ticker symbol",TRUE)</f>
        <v>FUSION</v>
      </c>
      <c r="D252" t="s">
        <v>6197</v>
      </c>
      <c r="E252" t="s">
        <v>6096</v>
      </c>
      <c r="F252" s="34" cm="1">
        <f t="array" ref="F252">_FV(J252,"Market cap",TRUE)/10000000</f>
        <v>5938.9669999999996</v>
      </c>
      <c r="G252" s="33" cm="1">
        <f t="array" ref="G252">_FV(J252,"Price")</f>
        <v>590</v>
      </c>
      <c r="J252" t="e" vm="358">
        <v>#VALUE!</v>
      </c>
    </row>
    <row r="253" spans="1:10" x14ac:dyDescent="0.25">
      <c r="A253">
        <v>255</v>
      </c>
      <c r="C253" t="str" cm="1">
        <f t="array" ref="C253">_FV(J253,"Ticker symbol",TRUE)</f>
        <v>CREDITACC</v>
      </c>
      <c r="D253" t="s">
        <v>6197</v>
      </c>
      <c r="E253" t="s">
        <v>6096</v>
      </c>
      <c r="F253" s="34" cm="1">
        <f t="array" ref="F253">_FV(J253,"Market cap",TRUE)/10000000</f>
        <v>25542</v>
      </c>
      <c r="G253" s="33" cm="1">
        <f t="array" ref="G253">_FV(J253,"Price")</f>
        <v>1709.65</v>
      </c>
      <c r="J253" t="e" vm="359">
        <v>#VALUE!</v>
      </c>
    </row>
    <row r="254" spans="1:10" x14ac:dyDescent="0.25">
      <c r="A254">
        <v>256</v>
      </c>
      <c r="C254" t="str" cm="1">
        <f t="array" ref="C254">_FV(J254,"Ticker symbol",TRUE)</f>
        <v>SPANDANA</v>
      </c>
      <c r="D254" t="s">
        <v>6197</v>
      </c>
      <c r="E254" t="s">
        <v>6096</v>
      </c>
      <c r="F254" s="34" cm="1">
        <f t="array" ref="F254">_FV(J254,"Market cap",TRUE)/10000000</f>
        <v>7467.71</v>
      </c>
      <c r="G254" s="33" cm="1">
        <f t="array" ref="G254">_FV(J254,"Price")</f>
        <v>987.15</v>
      </c>
      <c r="J254" t="e" vm="360">
        <v>#VALUE!</v>
      </c>
    </row>
    <row r="255" spans="1:10" x14ac:dyDescent="0.25">
      <c r="A255">
        <v>257</v>
      </c>
      <c r="C255" t="str" cm="1">
        <f t="array" ref="C255">_FV(J255,"Ticker symbol",TRUE)</f>
        <v>ARMANFIN</v>
      </c>
      <c r="D255" t="s">
        <v>6197</v>
      </c>
      <c r="E255" t="s">
        <v>6096</v>
      </c>
      <c r="F255" s="34" cm="1">
        <f t="array" ref="F255">_FV(J255,"Market cap",TRUE)/10000000</f>
        <v>1765.992</v>
      </c>
      <c r="G255" s="33" cm="1">
        <f t="array" ref="G255">_FV(J255,"Price")</f>
        <v>2146.4499999999998</v>
      </c>
      <c r="J255" t="e" vm="361">
        <v>#VALUE!</v>
      </c>
    </row>
    <row r="256" spans="1:10" x14ac:dyDescent="0.25">
      <c r="A256">
        <v>258</v>
      </c>
      <c r="C256" t="str" cm="1">
        <f t="array" ref="C256">_FV(J256,"Ticker symbol",TRUE)</f>
        <v>MASFIN</v>
      </c>
      <c r="D256" t="s">
        <v>6098</v>
      </c>
      <c r="E256" t="s">
        <v>6096</v>
      </c>
      <c r="F256" s="34" cm="1">
        <f t="array" ref="F256">_FV(J256,"Market cap",TRUE)/10000000</f>
        <v>5020.4350000000004</v>
      </c>
      <c r="G256" s="33" cm="1">
        <f t="array" ref="G256">_FV(J256,"Price")</f>
        <v>915.5</v>
      </c>
      <c r="J256" t="e" vm="362">
        <v>#VALUE!</v>
      </c>
    </row>
    <row r="257" spans="1:10" x14ac:dyDescent="0.25">
      <c r="A257">
        <v>259</v>
      </c>
      <c r="C257" t="str" cm="1">
        <f t="array" ref="C257">_FV(J257,"Ticker symbol",TRUE)</f>
        <v>FIVESTAR</v>
      </c>
      <c r="D257" t="s">
        <v>6098</v>
      </c>
      <c r="E257" t="s">
        <v>6096</v>
      </c>
      <c r="F257" s="34" cm="1">
        <f t="array" ref="F257">_FV(J257,"Market cap",TRUE)/10000000</f>
        <v>23519.18</v>
      </c>
      <c r="G257" s="33" cm="1">
        <f t="array" ref="G257">_FV(J257,"Price")</f>
        <v>809.25</v>
      </c>
      <c r="J257" t="e" vm="363">
        <v>#VALUE!</v>
      </c>
    </row>
    <row r="258" spans="1:10" x14ac:dyDescent="0.25">
      <c r="A258">
        <v>260</v>
      </c>
      <c r="C258" t="str" cm="1">
        <f t="array" ref="C258">_FV(J258,"Ticker symbol",TRUE)</f>
        <v>IIFL</v>
      </c>
      <c r="D258" t="s">
        <v>6098</v>
      </c>
      <c r="E258" t="s">
        <v>6096</v>
      </c>
      <c r="F258" s="34" cm="1">
        <f t="array" ref="F258">_FV(J258,"Market cap",TRUE)/10000000</f>
        <v>23672.43</v>
      </c>
      <c r="G258" s="33" cm="1">
        <f t="array" ref="G258">_FV(J258,"Price")</f>
        <v>600</v>
      </c>
      <c r="J258" t="e" vm="364">
        <v>#VALUE!</v>
      </c>
    </row>
    <row r="259" spans="1:10" x14ac:dyDescent="0.25">
      <c r="A259">
        <v>261</v>
      </c>
      <c r="C259" t="str" cm="1">
        <f t="array" ref="C259">_FV(J259,"Ticker symbol",TRUE)</f>
        <v>EDELWEISS</v>
      </c>
      <c r="D259" t="s">
        <v>6098</v>
      </c>
      <c r="E259" t="s">
        <v>6096</v>
      </c>
      <c r="F259" s="34" cm="1">
        <f t="array" ref="F259">_FV(J259,"Market cap",TRUE)/10000000</f>
        <v>5630.6639999999998</v>
      </c>
      <c r="G259" s="33" cm="1">
        <f t="array" ref="G259">_FV(J259,"Price")</f>
        <v>62.05</v>
      </c>
      <c r="J259" t="e" vm="365">
        <v>#VALUE!</v>
      </c>
    </row>
    <row r="260" spans="1:10" x14ac:dyDescent="0.25">
      <c r="A260">
        <v>262</v>
      </c>
      <c r="C260" t="str" cm="1">
        <f t="array" ref="C260">_FV(J260,"Ticker symbol",TRUE)</f>
        <v>POONAWALLA</v>
      </c>
      <c r="D260" t="s">
        <v>6098</v>
      </c>
      <c r="E260" t="s">
        <v>6096</v>
      </c>
      <c r="F260" s="34" cm="1">
        <f t="array" ref="F260">_FV(J260,"Market cap",TRUE)/10000000</f>
        <v>28520.41</v>
      </c>
      <c r="G260" s="33" cm="1">
        <f t="array" ref="G260">_FV(J260,"Price")</f>
        <v>367.2</v>
      </c>
      <c r="J260" t="e" vm="366">
        <v>#VALUE!</v>
      </c>
    </row>
    <row r="261" spans="1:10" x14ac:dyDescent="0.25">
      <c r="A261">
        <v>263</v>
      </c>
    </row>
    <row r="262" spans="1:10" x14ac:dyDescent="0.25">
      <c r="A262">
        <v>264</v>
      </c>
    </row>
    <row r="263" spans="1:10" x14ac:dyDescent="0.25">
      <c r="A263">
        <v>265</v>
      </c>
    </row>
    <row r="264" spans="1:10" x14ac:dyDescent="0.25">
      <c r="A264">
        <v>266</v>
      </c>
    </row>
    <row r="265" spans="1:10" x14ac:dyDescent="0.25">
      <c r="A265">
        <v>267</v>
      </c>
    </row>
    <row r="266" spans="1:10" x14ac:dyDescent="0.25">
      <c r="A266">
        <v>268</v>
      </c>
    </row>
    <row r="267" spans="1:10" x14ac:dyDescent="0.25">
      <c r="A267">
        <v>269</v>
      </c>
    </row>
    <row r="268" spans="1:10" x14ac:dyDescent="0.25">
      <c r="A268">
        <v>270</v>
      </c>
    </row>
    <row r="269" spans="1:10" x14ac:dyDescent="0.25">
      <c r="A269">
        <v>271</v>
      </c>
    </row>
    <row r="270" spans="1:10" x14ac:dyDescent="0.25">
      <c r="A270">
        <v>272</v>
      </c>
    </row>
    <row r="271" spans="1:10" x14ac:dyDescent="0.25">
      <c r="A271">
        <v>273</v>
      </c>
    </row>
    <row r="272" spans="1:10" x14ac:dyDescent="0.25">
      <c r="A272">
        <v>274</v>
      </c>
    </row>
    <row r="273" spans="1:1" x14ac:dyDescent="0.25">
      <c r="A273">
        <v>275</v>
      </c>
    </row>
    <row r="274" spans="1:1" x14ac:dyDescent="0.25">
      <c r="A274">
        <v>276</v>
      </c>
    </row>
    <row r="275" spans="1:1" x14ac:dyDescent="0.25">
      <c r="A275">
        <v>277</v>
      </c>
    </row>
    <row r="276" spans="1:1" x14ac:dyDescent="0.25">
      <c r="A276">
        <v>278</v>
      </c>
    </row>
    <row r="277" spans="1:1" x14ac:dyDescent="0.25">
      <c r="A277">
        <v>279</v>
      </c>
    </row>
    <row r="278" spans="1:1" x14ac:dyDescent="0.25">
      <c r="A278">
        <v>280</v>
      </c>
    </row>
    <row r="279" spans="1:1" x14ac:dyDescent="0.25">
      <c r="A279">
        <v>281</v>
      </c>
    </row>
    <row r="280" spans="1:1" x14ac:dyDescent="0.25">
      <c r="A280">
        <v>282</v>
      </c>
    </row>
    <row r="281" spans="1:1" x14ac:dyDescent="0.25">
      <c r="A281">
        <v>283</v>
      </c>
    </row>
    <row r="282" spans="1:1" x14ac:dyDescent="0.25">
      <c r="A282">
        <v>284</v>
      </c>
    </row>
    <row r="283" spans="1:1" x14ac:dyDescent="0.25">
      <c r="A283">
        <v>285</v>
      </c>
    </row>
    <row r="284" spans="1:1" x14ac:dyDescent="0.25">
      <c r="A284">
        <v>286</v>
      </c>
    </row>
    <row r="285" spans="1:1" x14ac:dyDescent="0.25">
      <c r="A285">
        <v>287</v>
      </c>
    </row>
    <row r="286" spans="1:1" x14ac:dyDescent="0.25">
      <c r="A286">
        <v>288</v>
      </c>
    </row>
    <row r="287" spans="1:1" x14ac:dyDescent="0.25">
      <c r="A287">
        <v>289</v>
      </c>
    </row>
    <row r="288" spans="1:1" x14ac:dyDescent="0.25">
      <c r="A288">
        <v>290</v>
      </c>
    </row>
    <row r="289" spans="1:1" x14ac:dyDescent="0.25">
      <c r="A289">
        <v>291</v>
      </c>
    </row>
    <row r="290" spans="1:1" x14ac:dyDescent="0.25">
      <c r="A290">
        <v>292</v>
      </c>
    </row>
    <row r="291" spans="1:1" x14ac:dyDescent="0.25">
      <c r="A291">
        <v>293</v>
      </c>
    </row>
    <row r="292" spans="1:1" x14ac:dyDescent="0.25">
      <c r="A292">
        <v>294</v>
      </c>
    </row>
    <row r="293" spans="1:1" x14ac:dyDescent="0.25">
      <c r="A293">
        <v>295</v>
      </c>
    </row>
    <row r="294" spans="1:1" x14ac:dyDescent="0.25">
      <c r="A294">
        <v>296</v>
      </c>
    </row>
    <row r="295" spans="1:1" x14ac:dyDescent="0.25">
      <c r="A295">
        <v>297</v>
      </c>
    </row>
    <row r="296" spans="1:1" x14ac:dyDescent="0.25">
      <c r="A296">
        <v>298</v>
      </c>
    </row>
    <row r="297" spans="1:1" x14ac:dyDescent="0.25">
      <c r="A297">
        <v>299</v>
      </c>
    </row>
    <row r="298" spans="1:1" x14ac:dyDescent="0.25">
      <c r="A298">
        <v>300</v>
      </c>
    </row>
    <row r="299" spans="1:1" x14ac:dyDescent="0.25">
      <c r="A299">
        <v>301</v>
      </c>
    </row>
    <row r="300" spans="1:1" x14ac:dyDescent="0.25">
      <c r="A300">
        <v>302</v>
      </c>
    </row>
    <row r="301" spans="1:1" x14ac:dyDescent="0.25">
      <c r="A301">
        <v>303</v>
      </c>
    </row>
    <row r="302" spans="1:1" x14ac:dyDescent="0.25">
      <c r="A302">
        <v>304</v>
      </c>
    </row>
    <row r="303" spans="1:1" x14ac:dyDescent="0.25">
      <c r="A303">
        <v>305</v>
      </c>
    </row>
    <row r="304" spans="1:1" x14ac:dyDescent="0.25">
      <c r="A304">
        <v>306</v>
      </c>
    </row>
    <row r="305" spans="1:1" x14ac:dyDescent="0.25">
      <c r="A305">
        <v>307</v>
      </c>
    </row>
    <row r="306" spans="1:1" x14ac:dyDescent="0.25">
      <c r="A306">
        <v>308</v>
      </c>
    </row>
    <row r="307" spans="1:1" x14ac:dyDescent="0.25">
      <c r="A307">
        <v>309</v>
      </c>
    </row>
    <row r="308" spans="1:1" x14ac:dyDescent="0.25">
      <c r="A308">
        <v>310</v>
      </c>
    </row>
    <row r="309" spans="1:1" x14ac:dyDescent="0.25">
      <c r="A309">
        <v>311</v>
      </c>
    </row>
    <row r="310" spans="1:1" x14ac:dyDescent="0.25">
      <c r="A310">
        <v>312</v>
      </c>
    </row>
    <row r="311" spans="1:1" x14ac:dyDescent="0.25">
      <c r="A311">
        <v>313</v>
      </c>
    </row>
    <row r="312" spans="1:1" x14ac:dyDescent="0.25">
      <c r="A312">
        <v>314</v>
      </c>
    </row>
    <row r="313" spans="1:1" x14ac:dyDescent="0.25">
      <c r="A313">
        <v>315</v>
      </c>
    </row>
    <row r="314" spans="1:1" x14ac:dyDescent="0.25">
      <c r="A314">
        <v>316</v>
      </c>
    </row>
    <row r="315" spans="1:1" x14ac:dyDescent="0.25">
      <c r="A315">
        <v>317</v>
      </c>
    </row>
    <row r="316" spans="1:1" x14ac:dyDescent="0.25">
      <c r="A316">
        <v>318</v>
      </c>
    </row>
    <row r="317" spans="1:1" x14ac:dyDescent="0.25">
      <c r="A317">
        <v>319</v>
      </c>
    </row>
    <row r="318" spans="1:1" x14ac:dyDescent="0.25">
      <c r="A318">
        <v>320</v>
      </c>
    </row>
    <row r="319" spans="1:1" x14ac:dyDescent="0.25">
      <c r="A319">
        <v>321</v>
      </c>
    </row>
    <row r="320" spans="1:1" x14ac:dyDescent="0.25">
      <c r="A320">
        <v>322</v>
      </c>
    </row>
    <row r="321" spans="1:1" x14ac:dyDescent="0.25">
      <c r="A321">
        <v>323</v>
      </c>
    </row>
    <row r="322" spans="1:1" x14ac:dyDescent="0.25">
      <c r="A322">
        <v>324</v>
      </c>
    </row>
    <row r="323" spans="1:1" x14ac:dyDescent="0.25">
      <c r="A323">
        <v>325</v>
      </c>
    </row>
    <row r="324" spans="1:1" x14ac:dyDescent="0.25">
      <c r="A324">
        <v>326</v>
      </c>
    </row>
    <row r="325" spans="1:1" x14ac:dyDescent="0.25">
      <c r="A325">
        <v>327</v>
      </c>
    </row>
    <row r="326" spans="1:1" x14ac:dyDescent="0.25">
      <c r="A326">
        <v>328</v>
      </c>
    </row>
    <row r="327" spans="1:1" x14ac:dyDescent="0.25">
      <c r="A327">
        <v>329</v>
      </c>
    </row>
    <row r="328" spans="1:1" x14ac:dyDescent="0.25">
      <c r="A328">
        <v>330</v>
      </c>
    </row>
    <row r="329" spans="1:1" x14ac:dyDescent="0.25">
      <c r="A329">
        <v>331</v>
      </c>
    </row>
    <row r="330" spans="1:1" x14ac:dyDescent="0.25">
      <c r="A330">
        <v>332</v>
      </c>
    </row>
    <row r="331" spans="1:1" x14ac:dyDescent="0.25">
      <c r="A331">
        <v>333</v>
      </c>
    </row>
    <row r="332" spans="1:1" x14ac:dyDescent="0.25">
      <c r="A332">
        <v>334</v>
      </c>
    </row>
    <row r="333" spans="1:1" x14ac:dyDescent="0.25">
      <c r="A333">
        <v>335</v>
      </c>
    </row>
    <row r="334" spans="1:1" x14ac:dyDescent="0.25">
      <c r="A334">
        <v>336</v>
      </c>
    </row>
    <row r="335" spans="1:1" x14ac:dyDescent="0.25">
      <c r="A335">
        <v>337</v>
      </c>
    </row>
    <row r="336" spans="1:1" x14ac:dyDescent="0.25">
      <c r="A336">
        <v>338</v>
      </c>
    </row>
    <row r="337" spans="1:1" x14ac:dyDescent="0.25">
      <c r="A337">
        <v>339</v>
      </c>
    </row>
    <row r="338" spans="1:1" x14ac:dyDescent="0.25">
      <c r="A338">
        <v>340</v>
      </c>
    </row>
    <row r="339" spans="1:1" x14ac:dyDescent="0.25">
      <c r="A339">
        <v>341</v>
      </c>
    </row>
    <row r="340" spans="1:1" x14ac:dyDescent="0.25">
      <c r="A340">
        <v>342</v>
      </c>
    </row>
    <row r="341" spans="1:1" x14ac:dyDescent="0.25">
      <c r="A341">
        <v>343</v>
      </c>
    </row>
    <row r="342" spans="1:1" x14ac:dyDescent="0.25">
      <c r="A342">
        <v>344</v>
      </c>
    </row>
    <row r="343" spans="1:1" x14ac:dyDescent="0.25">
      <c r="A343">
        <v>345</v>
      </c>
    </row>
    <row r="344" spans="1:1" x14ac:dyDescent="0.25">
      <c r="A344">
        <v>346</v>
      </c>
    </row>
    <row r="345" spans="1:1" x14ac:dyDescent="0.25">
      <c r="A345">
        <v>347</v>
      </c>
    </row>
    <row r="346" spans="1:1" x14ac:dyDescent="0.25">
      <c r="A346">
        <v>348</v>
      </c>
    </row>
    <row r="347" spans="1:1" x14ac:dyDescent="0.25">
      <c r="A347">
        <v>349</v>
      </c>
    </row>
    <row r="348" spans="1:1" x14ac:dyDescent="0.25">
      <c r="A348">
        <v>350</v>
      </c>
    </row>
    <row r="349" spans="1:1" x14ac:dyDescent="0.25">
      <c r="A349">
        <v>351</v>
      </c>
    </row>
    <row r="350" spans="1:1" x14ac:dyDescent="0.25">
      <c r="A350">
        <v>352</v>
      </c>
    </row>
    <row r="351" spans="1:1" x14ac:dyDescent="0.25">
      <c r="A351">
        <v>353</v>
      </c>
    </row>
    <row r="352" spans="1:1" x14ac:dyDescent="0.25">
      <c r="A352">
        <v>354</v>
      </c>
    </row>
    <row r="353" spans="1:1" x14ac:dyDescent="0.25">
      <c r="A353">
        <v>355</v>
      </c>
    </row>
    <row r="354" spans="1:1" x14ac:dyDescent="0.25">
      <c r="A354">
        <v>356</v>
      </c>
    </row>
    <row r="355" spans="1:1" x14ac:dyDescent="0.25">
      <c r="A355">
        <v>357</v>
      </c>
    </row>
    <row r="356" spans="1:1" x14ac:dyDescent="0.25">
      <c r="A356">
        <v>358</v>
      </c>
    </row>
    <row r="357" spans="1:1" x14ac:dyDescent="0.25">
      <c r="A357">
        <v>359</v>
      </c>
    </row>
    <row r="358" spans="1:1" x14ac:dyDescent="0.25">
      <c r="A358">
        <v>360</v>
      </c>
    </row>
    <row r="359" spans="1:1" x14ac:dyDescent="0.25">
      <c r="A359">
        <v>361</v>
      </c>
    </row>
    <row r="360" spans="1:1" x14ac:dyDescent="0.25">
      <c r="A360">
        <v>362</v>
      </c>
    </row>
    <row r="361" spans="1:1" x14ac:dyDescent="0.25">
      <c r="A361">
        <v>363</v>
      </c>
    </row>
    <row r="362" spans="1:1" x14ac:dyDescent="0.25">
      <c r="A362">
        <v>364</v>
      </c>
    </row>
    <row r="363" spans="1:1" x14ac:dyDescent="0.25">
      <c r="A363">
        <v>365</v>
      </c>
    </row>
    <row r="364" spans="1:1" x14ac:dyDescent="0.25">
      <c r="A364">
        <v>366</v>
      </c>
    </row>
    <row r="365" spans="1:1" x14ac:dyDescent="0.25">
      <c r="A365">
        <v>367</v>
      </c>
    </row>
    <row r="366" spans="1:1" x14ac:dyDescent="0.25">
      <c r="A366">
        <v>368</v>
      </c>
    </row>
    <row r="367" spans="1:1" x14ac:dyDescent="0.25">
      <c r="A367">
        <v>369</v>
      </c>
    </row>
    <row r="368" spans="1:1" x14ac:dyDescent="0.25">
      <c r="A368">
        <v>370</v>
      </c>
    </row>
    <row r="369" spans="1:1" x14ac:dyDescent="0.25">
      <c r="A369">
        <v>371</v>
      </c>
    </row>
    <row r="370" spans="1:1" x14ac:dyDescent="0.25">
      <c r="A370">
        <v>372</v>
      </c>
    </row>
    <row r="371" spans="1:1" x14ac:dyDescent="0.25">
      <c r="A371">
        <v>373</v>
      </c>
    </row>
    <row r="372" spans="1:1" x14ac:dyDescent="0.25">
      <c r="A372">
        <v>374</v>
      </c>
    </row>
    <row r="373" spans="1:1" x14ac:dyDescent="0.25">
      <c r="A373">
        <v>375</v>
      </c>
    </row>
    <row r="374" spans="1:1" x14ac:dyDescent="0.25">
      <c r="A374">
        <v>376</v>
      </c>
    </row>
    <row r="375" spans="1:1" x14ac:dyDescent="0.25">
      <c r="A375">
        <v>377</v>
      </c>
    </row>
    <row r="376" spans="1:1" x14ac:dyDescent="0.25">
      <c r="A376">
        <v>378</v>
      </c>
    </row>
    <row r="377" spans="1:1" x14ac:dyDescent="0.25">
      <c r="A377">
        <v>379</v>
      </c>
    </row>
    <row r="378" spans="1:1" x14ac:dyDescent="0.25">
      <c r="A378">
        <v>380</v>
      </c>
    </row>
    <row r="379" spans="1:1" x14ac:dyDescent="0.25">
      <c r="A379">
        <v>381</v>
      </c>
    </row>
    <row r="380" spans="1:1" x14ac:dyDescent="0.25">
      <c r="A380">
        <v>382</v>
      </c>
    </row>
    <row r="381" spans="1:1" x14ac:dyDescent="0.25">
      <c r="A381">
        <v>383</v>
      </c>
    </row>
    <row r="382" spans="1:1" x14ac:dyDescent="0.25">
      <c r="A382">
        <v>384</v>
      </c>
    </row>
    <row r="383" spans="1:1" x14ac:dyDescent="0.25">
      <c r="A383">
        <v>385</v>
      </c>
    </row>
    <row r="384" spans="1:1" x14ac:dyDescent="0.25">
      <c r="A384">
        <v>386</v>
      </c>
    </row>
    <row r="385" spans="1:1" x14ac:dyDescent="0.25">
      <c r="A385">
        <v>387</v>
      </c>
    </row>
    <row r="386" spans="1:1" x14ac:dyDescent="0.25">
      <c r="A386">
        <v>388</v>
      </c>
    </row>
    <row r="387" spans="1:1" x14ac:dyDescent="0.25">
      <c r="A387">
        <v>389</v>
      </c>
    </row>
    <row r="388" spans="1:1" x14ac:dyDescent="0.25">
      <c r="A388">
        <v>390</v>
      </c>
    </row>
    <row r="389" spans="1:1" x14ac:dyDescent="0.25">
      <c r="A389">
        <v>391</v>
      </c>
    </row>
    <row r="390" spans="1:1" x14ac:dyDescent="0.25">
      <c r="A390">
        <v>392</v>
      </c>
    </row>
    <row r="391" spans="1:1" x14ac:dyDescent="0.25">
      <c r="A391">
        <v>393</v>
      </c>
    </row>
    <row r="392" spans="1:1" x14ac:dyDescent="0.25">
      <c r="A392">
        <v>394</v>
      </c>
    </row>
    <row r="393" spans="1:1" x14ac:dyDescent="0.25">
      <c r="A393">
        <v>395</v>
      </c>
    </row>
    <row r="394" spans="1:1" x14ac:dyDescent="0.25">
      <c r="A394">
        <v>396</v>
      </c>
    </row>
    <row r="395" spans="1:1" x14ac:dyDescent="0.25">
      <c r="A395">
        <v>397</v>
      </c>
    </row>
    <row r="396" spans="1:1" x14ac:dyDescent="0.25">
      <c r="A396">
        <v>398</v>
      </c>
    </row>
    <row r="397" spans="1:1" x14ac:dyDescent="0.25">
      <c r="A397">
        <v>399</v>
      </c>
    </row>
    <row r="398" spans="1:1" x14ac:dyDescent="0.25">
      <c r="A398">
        <v>400</v>
      </c>
    </row>
    <row r="399" spans="1:1" x14ac:dyDescent="0.25">
      <c r="A399">
        <v>401</v>
      </c>
    </row>
    <row r="400" spans="1:1" x14ac:dyDescent="0.25">
      <c r="A400">
        <v>402</v>
      </c>
    </row>
    <row r="401" spans="1:1" x14ac:dyDescent="0.25">
      <c r="A401">
        <v>403</v>
      </c>
    </row>
    <row r="402" spans="1:1" x14ac:dyDescent="0.25">
      <c r="A402">
        <v>404</v>
      </c>
    </row>
    <row r="403" spans="1:1" x14ac:dyDescent="0.25">
      <c r="A403">
        <v>405</v>
      </c>
    </row>
    <row r="404" spans="1:1" x14ac:dyDescent="0.25">
      <c r="A404">
        <v>406</v>
      </c>
    </row>
    <row r="405" spans="1:1" x14ac:dyDescent="0.25">
      <c r="A405">
        <v>407</v>
      </c>
    </row>
    <row r="406" spans="1:1" x14ac:dyDescent="0.25">
      <c r="A406">
        <v>408</v>
      </c>
    </row>
    <row r="407" spans="1:1" x14ac:dyDescent="0.25">
      <c r="A407">
        <v>409</v>
      </c>
    </row>
    <row r="408" spans="1:1" x14ac:dyDescent="0.25">
      <c r="A408">
        <v>410</v>
      </c>
    </row>
    <row r="409" spans="1:1" x14ac:dyDescent="0.25">
      <c r="A409">
        <v>411</v>
      </c>
    </row>
    <row r="410" spans="1:1" x14ac:dyDescent="0.25">
      <c r="A410">
        <v>412</v>
      </c>
    </row>
    <row r="411" spans="1:1" x14ac:dyDescent="0.25">
      <c r="A411">
        <v>413</v>
      </c>
    </row>
    <row r="412" spans="1:1" x14ac:dyDescent="0.25">
      <c r="A412">
        <v>414</v>
      </c>
    </row>
    <row r="413" spans="1:1" x14ac:dyDescent="0.25">
      <c r="A413">
        <v>415</v>
      </c>
    </row>
    <row r="414" spans="1:1" x14ac:dyDescent="0.25">
      <c r="A414">
        <v>416</v>
      </c>
    </row>
    <row r="415" spans="1:1" x14ac:dyDescent="0.25">
      <c r="A415">
        <v>417</v>
      </c>
    </row>
    <row r="416" spans="1:1" x14ac:dyDescent="0.25">
      <c r="A416">
        <v>418</v>
      </c>
    </row>
    <row r="417" spans="1:1" x14ac:dyDescent="0.25">
      <c r="A417">
        <v>419</v>
      </c>
    </row>
    <row r="418" spans="1:1" x14ac:dyDescent="0.25">
      <c r="A418">
        <v>420</v>
      </c>
    </row>
    <row r="419" spans="1:1" x14ac:dyDescent="0.25">
      <c r="A419">
        <v>421</v>
      </c>
    </row>
    <row r="420" spans="1:1" x14ac:dyDescent="0.25">
      <c r="A420">
        <v>422</v>
      </c>
    </row>
    <row r="421" spans="1:1" x14ac:dyDescent="0.25">
      <c r="A421">
        <v>423</v>
      </c>
    </row>
    <row r="422" spans="1:1" x14ac:dyDescent="0.25">
      <c r="A422">
        <v>424</v>
      </c>
    </row>
    <row r="423" spans="1:1" x14ac:dyDescent="0.25">
      <c r="A423">
        <v>425</v>
      </c>
    </row>
    <row r="424" spans="1:1" x14ac:dyDescent="0.25">
      <c r="A424">
        <v>426</v>
      </c>
    </row>
    <row r="425" spans="1:1" x14ac:dyDescent="0.25">
      <c r="A425">
        <v>427</v>
      </c>
    </row>
    <row r="426" spans="1:1" x14ac:dyDescent="0.25">
      <c r="A426">
        <v>428</v>
      </c>
    </row>
    <row r="427" spans="1:1" x14ac:dyDescent="0.25">
      <c r="A427">
        <v>429</v>
      </c>
    </row>
    <row r="428" spans="1:1" x14ac:dyDescent="0.25">
      <c r="A428">
        <v>430</v>
      </c>
    </row>
    <row r="429" spans="1:1" x14ac:dyDescent="0.25">
      <c r="A429">
        <v>431</v>
      </c>
    </row>
    <row r="430" spans="1:1" x14ac:dyDescent="0.25">
      <c r="A430">
        <v>432</v>
      </c>
    </row>
    <row r="431" spans="1:1" x14ac:dyDescent="0.25">
      <c r="A431">
        <v>433</v>
      </c>
    </row>
    <row r="432" spans="1:1" x14ac:dyDescent="0.25">
      <c r="A432">
        <v>434</v>
      </c>
    </row>
    <row r="433" spans="1:1" x14ac:dyDescent="0.25">
      <c r="A433">
        <v>435</v>
      </c>
    </row>
    <row r="434" spans="1:1" x14ac:dyDescent="0.25">
      <c r="A434">
        <v>436</v>
      </c>
    </row>
    <row r="435" spans="1:1" x14ac:dyDescent="0.25">
      <c r="A435">
        <v>437</v>
      </c>
    </row>
    <row r="436" spans="1:1" x14ac:dyDescent="0.25">
      <c r="A436">
        <v>438</v>
      </c>
    </row>
    <row r="437" spans="1:1" x14ac:dyDescent="0.25">
      <c r="A437">
        <v>439</v>
      </c>
    </row>
    <row r="438" spans="1:1" x14ac:dyDescent="0.25">
      <c r="A438">
        <v>440</v>
      </c>
    </row>
    <row r="439" spans="1:1" x14ac:dyDescent="0.25">
      <c r="A439">
        <v>441</v>
      </c>
    </row>
    <row r="440" spans="1:1" x14ac:dyDescent="0.25">
      <c r="A440">
        <v>442</v>
      </c>
    </row>
    <row r="441" spans="1:1" x14ac:dyDescent="0.25">
      <c r="A441">
        <v>443</v>
      </c>
    </row>
    <row r="442" spans="1:1" x14ac:dyDescent="0.25">
      <c r="A442">
        <v>444</v>
      </c>
    </row>
    <row r="443" spans="1:1" x14ac:dyDescent="0.25">
      <c r="A443">
        <v>445</v>
      </c>
    </row>
    <row r="444" spans="1:1" x14ac:dyDescent="0.25">
      <c r="A444">
        <v>446</v>
      </c>
    </row>
    <row r="445" spans="1:1" x14ac:dyDescent="0.25">
      <c r="A445">
        <v>447</v>
      </c>
    </row>
    <row r="446" spans="1:1" x14ac:dyDescent="0.25">
      <c r="A446">
        <v>448</v>
      </c>
    </row>
    <row r="447" spans="1:1" x14ac:dyDescent="0.25">
      <c r="A447">
        <v>449</v>
      </c>
    </row>
    <row r="448" spans="1:1" x14ac:dyDescent="0.25">
      <c r="A448">
        <v>450</v>
      </c>
    </row>
    <row r="449" spans="1:1" x14ac:dyDescent="0.25">
      <c r="A449">
        <v>451</v>
      </c>
    </row>
    <row r="450" spans="1:1" x14ac:dyDescent="0.25">
      <c r="A450">
        <v>452</v>
      </c>
    </row>
    <row r="451" spans="1:1" x14ac:dyDescent="0.25">
      <c r="A451">
        <v>453</v>
      </c>
    </row>
    <row r="452" spans="1:1" x14ac:dyDescent="0.25">
      <c r="A452">
        <v>454</v>
      </c>
    </row>
    <row r="453" spans="1:1" x14ac:dyDescent="0.25">
      <c r="A453">
        <v>455</v>
      </c>
    </row>
    <row r="454" spans="1:1" x14ac:dyDescent="0.25">
      <c r="A454">
        <v>456</v>
      </c>
    </row>
    <row r="455" spans="1:1" x14ac:dyDescent="0.25">
      <c r="A455">
        <v>457</v>
      </c>
    </row>
    <row r="456" spans="1:1" x14ac:dyDescent="0.25">
      <c r="A456">
        <v>458</v>
      </c>
    </row>
    <row r="457" spans="1:1" x14ac:dyDescent="0.25">
      <c r="A457">
        <v>459</v>
      </c>
    </row>
    <row r="458" spans="1:1" x14ac:dyDescent="0.25">
      <c r="A458">
        <v>460</v>
      </c>
    </row>
    <row r="459" spans="1:1" x14ac:dyDescent="0.25">
      <c r="A459">
        <v>461</v>
      </c>
    </row>
    <row r="460" spans="1:1" x14ac:dyDescent="0.25">
      <c r="A460">
        <v>462</v>
      </c>
    </row>
    <row r="461" spans="1:1" x14ac:dyDescent="0.25">
      <c r="A461">
        <v>463</v>
      </c>
    </row>
    <row r="462" spans="1:1" x14ac:dyDescent="0.25">
      <c r="A462">
        <v>464</v>
      </c>
    </row>
    <row r="463" spans="1:1" x14ac:dyDescent="0.25">
      <c r="A463">
        <v>465</v>
      </c>
    </row>
    <row r="464" spans="1:1" x14ac:dyDescent="0.25">
      <c r="A464">
        <v>466</v>
      </c>
    </row>
    <row r="465" spans="1:1" x14ac:dyDescent="0.25">
      <c r="A465">
        <v>467</v>
      </c>
    </row>
    <row r="466" spans="1:1" x14ac:dyDescent="0.25">
      <c r="A466">
        <v>468</v>
      </c>
    </row>
    <row r="467" spans="1:1" x14ac:dyDescent="0.25">
      <c r="A467">
        <v>469</v>
      </c>
    </row>
    <row r="468" spans="1:1" x14ac:dyDescent="0.25">
      <c r="A468">
        <v>470</v>
      </c>
    </row>
    <row r="469" spans="1:1" x14ac:dyDescent="0.25">
      <c r="A469">
        <v>471</v>
      </c>
    </row>
    <row r="470" spans="1:1" x14ac:dyDescent="0.25">
      <c r="A470">
        <v>472</v>
      </c>
    </row>
    <row r="471" spans="1:1" x14ac:dyDescent="0.25">
      <c r="A471">
        <v>473</v>
      </c>
    </row>
    <row r="472" spans="1:1" x14ac:dyDescent="0.25">
      <c r="A472">
        <v>474</v>
      </c>
    </row>
    <row r="473" spans="1:1" x14ac:dyDescent="0.25">
      <c r="A473">
        <v>475</v>
      </c>
    </row>
    <row r="474" spans="1:1" x14ac:dyDescent="0.25">
      <c r="A474">
        <v>476</v>
      </c>
    </row>
    <row r="475" spans="1:1" x14ac:dyDescent="0.25">
      <c r="A475">
        <v>477</v>
      </c>
    </row>
    <row r="476" spans="1:1" x14ac:dyDescent="0.25">
      <c r="A476">
        <v>478</v>
      </c>
    </row>
    <row r="477" spans="1:1" x14ac:dyDescent="0.25">
      <c r="A477">
        <v>479</v>
      </c>
    </row>
    <row r="478" spans="1:1" x14ac:dyDescent="0.25">
      <c r="A478">
        <v>480</v>
      </c>
    </row>
    <row r="479" spans="1:1" x14ac:dyDescent="0.25">
      <c r="A479">
        <v>481</v>
      </c>
    </row>
    <row r="480" spans="1:1" x14ac:dyDescent="0.25">
      <c r="A480">
        <v>482</v>
      </c>
    </row>
    <row r="481" spans="1:1" x14ac:dyDescent="0.25">
      <c r="A481">
        <v>483</v>
      </c>
    </row>
    <row r="482" spans="1:1" x14ac:dyDescent="0.25">
      <c r="A482">
        <v>484</v>
      </c>
    </row>
    <row r="483" spans="1:1" x14ac:dyDescent="0.25">
      <c r="A483">
        <v>485</v>
      </c>
    </row>
    <row r="484" spans="1:1" x14ac:dyDescent="0.25">
      <c r="A484">
        <v>486</v>
      </c>
    </row>
    <row r="485" spans="1:1" x14ac:dyDescent="0.25">
      <c r="A485">
        <v>487</v>
      </c>
    </row>
    <row r="486" spans="1:1" x14ac:dyDescent="0.25">
      <c r="A486">
        <v>488</v>
      </c>
    </row>
    <row r="487" spans="1:1" x14ac:dyDescent="0.25">
      <c r="A487">
        <v>489</v>
      </c>
    </row>
    <row r="488" spans="1:1" x14ac:dyDescent="0.25">
      <c r="A488">
        <v>490</v>
      </c>
    </row>
    <row r="489" spans="1:1" x14ac:dyDescent="0.25">
      <c r="A489">
        <v>491</v>
      </c>
    </row>
    <row r="490" spans="1:1" x14ac:dyDescent="0.25">
      <c r="A490">
        <v>492</v>
      </c>
    </row>
    <row r="491" spans="1:1" x14ac:dyDescent="0.25">
      <c r="A491">
        <v>493</v>
      </c>
    </row>
    <row r="492" spans="1:1" x14ac:dyDescent="0.25">
      <c r="A492">
        <v>494</v>
      </c>
    </row>
    <row r="493" spans="1:1" x14ac:dyDescent="0.25">
      <c r="A493">
        <v>495</v>
      </c>
    </row>
    <row r="494" spans="1:1" x14ac:dyDescent="0.25">
      <c r="A494">
        <v>496</v>
      </c>
    </row>
    <row r="495" spans="1:1" x14ac:dyDescent="0.25">
      <c r="A495">
        <v>497</v>
      </c>
    </row>
    <row r="496" spans="1:1" x14ac:dyDescent="0.25">
      <c r="A496">
        <v>498</v>
      </c>
    </row>
    <row r="497" spans="1:1" x14ac:dyDescent="0.25">
      <c r="A497">
        <v>499</v>
      </c>
    </row>
    <row r="498" spans="1:1" x14ac:dyDescent="0.25">
      <c r="A498">
        <v>500</v>
      </c>
    </row>
    <row r="499" spans="1:1" x14ac:dyDescent="0.25">
      <c r="A499">
        <v>501</v>
      </c>
    </row>
    <row r="500" spans="1:1" x14ac:dyDescent="0.25">
      <c r="A500">
        <v>502</v>
      </c>
    </row>
    <row r="501" spans="1:1" x14ac:dyDescent="0.25">
      <c r="A501">
        <v>503</v>
      </c>
    </row>
    <row r="502" spans="1:1" x14ac:dyDescent="0.25">
      <c r="A502">
        <v>504</v>
      </c>
    </row>
    <row r="503" spans="1:1" x14ac:dyDescent="0.25">
      <c r="A503">
        <v>505</v>
      </c>
    </row>
    <row r="504" spans="1:1" x14ac:dyDescent="0.25">
      <c r="A504">
        <v>506</v>
      </c>
    </row>
    <row r="505" spans="1:1" x14ac:dyDescent="0.25">
      <c r="A505">
        <v>507</v>
      </c>
    </row>
    <row r="506" spans="1:1" x14ac:dyDescent="0.25">
      <c r="A506">
        <v>508</v>
      </c>
    </row>
    <row r="507" spans="1:1" x14ac:dyDescent="0.25">
      <c r="A507">
        <v>509</v>
      </c>
    </row>
    <row r="508" spans="1:1" x14ac:dyDescent="0.25">
      <c r="A508">
        <v>510</v>
      </c>
    </row>
    <row r="509" spans="1:1" x14ac:dyDescent="0.25">
      <c r="A509">
        <v>511</v>
      </c>
    </row>
    <row r="510" spans="1:1" x14ac:dyDescent="0.25">
      <c r="A510">
        <v>512</v>
      </c>
    </row>
    <row r="511" spans="1:1" x14ac:dyDescent="0.25">
      <c r="A511">
        <v>513</v>
      </c>
    </row>
    <row r="512" spans="1:1" x14ac:dyDescent="0.25">
      <c r="A512">
        <v>514</v>
      </c>
    </row>
    <row r="513" spans="1:1" x14ac:dyDescent="0.25">
      <c r="A513">
        <v>515</v>
      </c>
    </row>
    <row r="514" spans="1:1" x14ac:dyDescent="0.25">
      <c r="A514">
        <v>516</v>
      </c>
    </row>
    <row r="515" spans="1:1" x14ac:dyDescent="0.25">
      <c r="A515">
        <v>517</v>
      </c>
    </row>
    <row r="516" spans="1:1" x14ac:dyDescent="0.25">
      <c r="A516">
        <v>518</v>
      </c>
    </row>
    <row r="517" spans="1:1" x14ac:dyDescent="0.25">
      <c r="A517">
        <v>519</v>
      </c>
    </row>
    <row r="518" spans="1:1" x14ac:dyDescent="0.25">
      <c r="A518">
        <v>520</v>
      </c>
    </row>
    <row r="519" spans="1:1" x14ac:dyDescent="0.25">
      <c r="A519">
        <v>521</v>
      </c>
    </row>
    <row r="520" spans="1:1" x14ac:dyDescent="0.25">
      <c r="A520">
        <v>522</v>
      </c>
    </row>
    <row r="521" spans="1:1" x14ac:dyDescent="0.25">
      <c r="A521">
        <v>523</v>
      </c>
    </row>
    <row r="522" spans="1:1" x14ac:dyDescent="0.25">
      <c r="A522">
        <v>524</v>
      </c>
    </row>
    <row r="523" spans="1:1" x14ac:dyDescent="0.25">
      <c r="A523">
        <v>525</v>
      </c>
    </row>
    <row r="524" spans="1:1" x14ac:dyDescent="0.25">
      <c r="A524">
        <v>526</v>
      </c>
    </row>
    <row r="525" spans="1:1" x14ac:dyDescent="0.25">
      <c r="A525">
        <v>527</v>
      </c>
    </row>
    <row r="526" spans="1:1" x14ac:dyDescent="0.25">
      <c r="A526">
        <v>528</v>
      </c>
    </row>
    <row r="527" spans="1:1" x14ac:dyDescent="0.25">
      <c r="A527">
        <v>529</v>
      </c>
    </row>
    <row r="528" spans="1:1" x14ac:dyDescent="0.25">
      <c r="A528">
        <v>530</v>
      </c>
    </row>
    <row r="529" spans="1:1" x14ac:dyDescent="0.25">
      <c r="A529">
        <v>531</v>
      </c>
    </row>
    <row r="530" spans="1:1" x14ac:dyDescent="0.25">
      <c r="A530">
        <v>532</v>
      </c>
    </row>
    <row r="531" spans="1:1" x14ac:dyDescent="0.25">
      <c r="A531">
        <v>533</v>
      </c>
    </row>
    <row r="532" spans="1:1" x14ac:dyDescent="0.25">
      <c r="A532">
        <v>534</v>
      </c>
    </row>
    <row r="533" spans="1:1" x14ac:dyDescent="0.25">
      <c r="A533">
        <v>535</v>
      </c>
    </row>
    <row r="534" spans="1:1" x14ac:dyDescent="0.25">
      <c r="A534">
        <v>536</v>
      </c>
    </row>
    <row r="535" spans="1:1" x14ac:dyDescent="0.25">
      <c r="A535">
        <v>537</v>
      </c>
    </row>
    <row r="536" spans="1:1" x14ac:dyDescent="0.25">
      <c r="A536">
        <v>538</v>
      </c>
    </row>
    <row r="537" spans="1:1" x14ac:dyDescent="0.25">
      <c r="A537">
        <v>539</v>
      </c>
    </row>
    <row r="538" spans="1:1" x14ac:dyDescent="0.25">
      <c r="A538">
        <v>540</v>
      </c>
    </row>
    <row r="539" spans="1:1" x14ac:dyDescent="0.25">
      <c r="A539">
        <v>541</v>
      </c>
    </row>
    <row r="540" spans="1:1" x14ac:dyDescent="0.25">
      <c r="A540">
        <v>542</v>
      </c>
    </row>
    <row r="541" spans="1:1" x14ac:dyDescent="0.25">
      <c r="A541">
        <v>543</v>
      </c>
    </row>
    <row r="542" spans="1:1" x14ac:dyDescent="0.25">
      <c r="A542">
        <v>544</v>
      </c>
    </row>
    <row r="543" spans="1:1" x14ac:dyDescent="0.25">
      <c r="A543">
        <v>545</v>
      </c>
    </row>
    <row r="544" spans="1:1" x14ac:dyDescent="0.25">
      <c r="A544">
        <v>546</v>
      </c>
    </row>
    <row r="545" spans="1:1" x14ac:dyDescent="0.25">
      <c r="A545">
        <v>547</v>
      </c>
    </row>
    <row r="546" spans="1:1" x14ac:dyDescent="0.25">
      <c r="A546">
        <v>548</v>
      </c>
    </row>
    <row r="547" spans="1:1" x14ac:dyDescent="0.25">
      <c r="A547">
        <v>549</v>
      </c>
    </row>
    <row r="548" spans="1:1" x14ac:dyDescent="0.25">
      <c r="A548">
        <v>550</v>
      </c>
    </row>
    <row r="549" spans="1:1" x14ac:dyDescent="0.25">
      <c r="A549">
        <v>551</v>
      </c>
    </row>
    <row r="550" spans="1:1" x14ac:dyDescent="0.25">
      <c r="A550">
        <v>552</v>
      </c>
    </row>
    <row r="551" spans="1:1" x14ac:dyDescent="0.25">
      <c r="A551">
        <v>553</v>
      </c>
    </row>
    <row r="552" spans="1:1" x14ac:dyDescent="0.25">
      <c r="A552">
        <v>554</v>
      </c>
    </row>
    <row r="553" spans="1:1" x14ac:dyDescent="0.25">
      <c r="A553">
        <v>555</v>
      </c>
    </row>
    <row r="554" spans="1:1" x14ac:dyDescent="0.25">
      <c r="A554">
        <v>556</v>
      </c>
    </row>
    <row r="555" spans="1:1" x14ac:dyDescent="0.25">
      <c r="A555">
        <v>557</v>
      </c>
    </row>
    <row r="556" spans="1:1" x14ac:dyDescent="0.25">
      <c r="A556">
        <v>558</v>
      </c>
    </row>
    <row r="557" spans="1:1" x14ac:dyDescent="0.25">
      <c r="A557">
        <v>559</v>
      </c>
    </row>
    <row r="558" spans="1:1" x14ac:dyDescent="0.25">
      <c r="A558">
        <v>560</v>
      </c>
    </row>
    <row r="559" spans="1:1" x14ac:dyDescent="0.25">
      <c r="A559">
        <v>561</v>
      </c>
    </row>
    <row r="560" spans="1:1" x14ac:dyDescent="0.25">
      <c r="A560">
        <v>562</v>
      </c>
    </row>
    <row r="561" spans="1:1" x14ac:dyDescent="0.25">
      <c r="A561">
        <v>563</v>
      </c>
    </row>
    <row r="562" spans="1:1" x14ac:dyDescent="0.25">
      <c r="A562">
        <v>564</v>
      </c>
    </row>
    <row r="563" spans="1:1" x14ac:dyDescent="0.25">
      <c r="A563">
        <v>565</v>
      </c>
    </row>
    <row r="564" spans="1:1" x14ac:dyDescent="0.25">
      <c r="A564">
        <v>566</v>
      </c>
    </row>
    <row r="565" spans="1:1" x14ac:dyDescent="0.25">
      <c r="A565">
        <v>567</v>
      </c>
    </row>
    <row r="566" spans="1:1" x14ac:dyDescent="0.25">
      <c r="A566">
        <v>568</v>
      </c>
    </row>
    <row r="567" spans="1:1" x14ac:dyDescent="0.25">
      <c r="A567">
        <v>569</v>
      </c>
    </row>
    <row r="568" spans="1:1" x14ac:dyDescent="0.25">
      <c r="A568">
        <v>570</v>
      </c>
    </row>
    <row r="569" spans="1:1" x14ac:dyDescent="0.25">
      <c r="A569">
        <v>571</v>
      </c>
    </row>
    <row r="570" spans="1:1" x14ac:dyDescent="0.25">
      <c r="A570">
        <v>572</v>
      </c>
    </row>
    <row r="571" spans="1:1" x14ac:dyDescent="0.25">
      <c r="A571">
        <v>573</v>
      </c>
    </row>
    <row r="572" spans="1:1" x14ac:dyDescent="0.25">
      <c r="A572">
        <v>574</v>
      </c>
    </row>
    <row r="573" spans="1:1" x14ac:dyDescent="0.25">
      <c r="A573">
        <v>575</v>
      </c>
    </row>
    <row r="574" spans="1:1" x14ac:dyDescent="0.25">
      <c r="A574">
        <v>576</v>
      </c>
    </row>
    <row r="575" spans="1:1" x14ac:dyDescent="0.25">
      <c r="A575">
        <v>577</v>
      </c>
    </row>
    <row r="576" spans="1:1" x14ac:dyDescent="0.25">
      <c r="A576">
        <v>578</v>
      </c>
    </row>
    <row r="577" spans="1:1" x14ac:dyDescent="0.25">
      <c r="A577">
        <v>579</v>
      </c>
    </row>
    <row r="578" spans="1:1" x14ac:dyDescent="0.25">
      <c r="A578">
        <v>580</v>
      </c>
    </row>
    <row r="579" spans="1:1" x14ac:dyDescent="0.25">
      <c r="A579">
        <v>581</v>
      </c>
    </row>
    <row r="580" spans="1:1" x14ac:dyDescent="0.25">
      <c r="A580">
        <v>582</v>
      </c>
    </row>
    <row r="581" spans="1:1" x14ac:dyDescent="0.25">
      <c r="A581">
        <v>583</v>
      </c>
    </row>
    <row r="582" spans="1:1" x14ac:dyDescent="0.25">
      <c r="A582">
        <v>584</v>
      </c>
    </row>
    <row r="583" spans="1:1" x14ac:dyDescent="0.25">
      <c r="A583">
        <v>585</v>
      </c>
    </row>
    <row r="584" spans="1:1" x14ac:dyDescent="0.25">
      <c r="A584">
        <v>586</v>
      </c>
    </row>
    <row r="585" spans="1:1" x14ac:dyDescent="0.25">
      <c r="A585">
        <v>587</v>
      </c>
    </row>
    <row r="586" spans="1:1" x14ac:dyDescent="0.25">
      <c r="A586">
        <v>588</v>
      </c>
    </row>
    <row r="587" spans="1:1" x14ac:dyDescent="0.25">
      <c r="A587">
        <v>589</v>
      </c>
    </row>
    <row r="588" spans="1:1" x14ac:dyDescent="0.25">
      <c r="A588">
        <v>590</v>
      </c>
    </row>
    <row r="589" spans="1:1" x14ac:dyDescent="0.25">
      <c r="A589">
        <v>591</v>
      </c>
    </row>
    <row r="590" spans="1:1" x14ac:dyDescent="0.25">
      <c r="A590">
        <v>592</v>
      </c>
    </row>
    <row r="591" spans="1:1" x14ac:dyDescent="0.25">
      <c r="A591">
        <v>593</v>
      </c>
    </row>
    <row r="592" spans="1:1" x14ac:dyDescent="0.25">
      <c r="A592">
        <v>594</v>
      </c>
    </row>
    <row r="593" spans="1:1" x14ac:dyDescent="0.25">
      <c r="A593">
        <v>595</v>
      </c>
    </row>
    <row r="594" spans="1:1" x14ac:dyDescent="0.25">
      <c r="A594">
        <v>596</v>
      </c>
    </row>
    <row r="595" spans="1:1" x14ac:dyDescent="0.25">
      <c r="A595">
        <v>597</v>
      </c>
    </row>
    <row r="596" spans="1:1" x14ac:dyDescent="0.25">
      <c r="A596">
        <v>598</v>
      </c>
    </row>
    <row r="597" spans="1:1" x14ac:dyDescent="0.25">
      <c r="A597">
        <v>599</v>
      </c>
    </row>
    <row r="598" spans="1:1" x14ac:dyDescent="0.25">
      <c r="A598">
        <v>600</v>
      </c>
    </row>
    <row r="599" spans="1:1" x14ac:dyDescent="0.25">
      <c r="A599">
        <v>601</v>
      </c>
    </row>
    <row r="600" spans="1:1" x14ac:dyDescent="0.25">
      <c r="A600">
        <v>602</v>
      </c>
    </row>
    <row r="601" spans="1:1" x14ac:dyDescent="0.25">
      <c r="A601">
        <v>603</v>
      </c>
    </row>
    <row r="602" spans="1:1" x14ac:dyDescent="0.25">
      <c r="A602">
        <v>604</v>
      </c>
    </row>
    <row r="603" spans="1:1" x14ac:dyDescent="0.25">
      <c r="A603">
        <v>605</v>
      </c>
    </row>
    <row r="604" spans="1:1" x14ac:dyDescent="0.25">
      <c r="A604">
        <v>606</v>
      </c>
    </row>
    <row r="605" spans="1:1" x14ac:dyDescent="0.25">
      <c r="A605">
        <v>607</v>
      </c>
    </row>
    <row r="606" spans="1:1" x14ac:dyDescent="0.25">
      <c r="A606">
        <v>608</v>
      </c>
    </row>
    <row r="607" spans="1:1" x14ac:dyDescent="0.25">
      <c r="A607">
        <v>609</v>
      </c>
    </row>
    <row r="608" spans="1:1" x14ac:dyDescent="0.25">
      <c r="A608">
        <v>610</v>
      </c>
    </row>
    <row r="609" spans="1:1" x14ac:dyDescent="0.25">
      <c r="A609">
        <v>611</v>
      </c>
    </row>
    <row r="610" spans="1:1" x14ac:dyDescent="0.25">
      <c r="A610">
        <v>612</v>
      </c>
    </row>
    <row r="611" spans="1:1" x14ac:dyDescent="0.25">
      <c r="A611">
        <v>613</v>
      </c>
    </row>
    <row r="612" spans="1:1" x14ac:dyDescent="0.25">
      <c r="A612">
        <v>614</v>
      </c>
    </row>
    <row r="613" spans="1:1" x14ac:dyDescent="0.25">
      <c r="A613">
        <v>615</v>
      </c>
    </row>
    <row r="614" spans="1:1" x14ac:dyDescent="0.25">
      <c r="A614">
        <v>616</v>
      </c>
    </row>
    <row r="615" spans="1:1" x14ac:dyDescent="0.25">
      <c r="A615">
        <v>617</v>
      </c>
    </row>
    <row r="616" spans="1:1" x14ac:dyDescent="0.25">
      <c r="A616">
        <v>618</v>
      </c>
    </row>
    <row r="617" spans="1:1" x14ac:dyDescent="0.25">
      <c r="A617">
        <v>619</v>
      </c>
    </row>
    <row r="618" spans="1:1" x14ac:dyDescent="0.25">
      <c r="A618">
        <v>620</v>
      </c>
    </row>
    <row r="619" spans="1:1" x14ac:dyDescent="0.25">
      <c r="A619">
        <v>621</v>
      </c>
    </row>
    <row r="620" spans="1:1" x14ac:dyDescent="0.25">
      <c r="A620">
        <v>622</v>
      </c>
    </row>
    <row r="621" spans="1:1" x14ac:dyDescent="0.25">
      <c r="A621">
        <v>623</v>
      </c>
    </row>
    <row r="622" spans="1:1" x14ac:dyDescent="0.25">
      <c r="A622">
        <v>624</v>
      </c>
    </row>
    <row r="623" spans="1:1" x14ac:dyDescent="0.25">
      <c r="A623">
        <v>625</v>
      </c>
    </row>
    <row r="624" spans="1:1" x14ac:dyDescent="0.25">
      <c r="A624">
        <v>626</v>
      </c>
    </row>
    <row r="625" spans="1:1" x14ac:dyDescent="0.25">
      <c r="A625">
        <v>627</v>
      </c>
    </row>
    <row r="626" spans="1:1" x14ac:dyDescent="0.25">
      <c r="A626">
        <v>628</v>
      </c>
    </row>
    <row r="627" spans="1:1" x14ac:dyDescent="0.25">
      <c r="A627">
        <v>629</v>
      </c>
    </row>
    <row r="628" spans="1:1" x14ac:dyDescent="0.25">
      <c r="A628">
        <v>630</v>
      </c>
    </row>
    <row r="629" spans="1:1" x14ac:dyDescent="0.25">
      <c r="A629">
        <v>631</v>
      </c>
    </row>
    <row r="630" spans="1:1" x14ac:dyDescent="0.25">
      <c r="A630">
        <v>632</v>
      </c>
    </row>
    <row r="631" spans="1:1" x14ac:dyDescent="0.25">
      <c r="A631">
        <v>633</v>
      </c>
    </row>
    <row r="632" spans="1:1" x14ac:dyDescent="0.25">
      <c r="A632">
        <v>634</v>
      </c>
    </row>
    <row r="633" spans="1:1" x14ac:dyDescent="0.25">
      <c r="A633">
        <v>635</v>
      </c>
    </row>
    <row r="634" spans="1:1" x14ac:dyDescent="0.25">
      <c r="A634">
        <v>636</v>
      </c>
    </row>
    <row r="635" spans="1:1" x14ac:dyDescent="0.25">
      <c r="A635">
        <v>637</v>
      </c>
    </row>
    <row r="636" spans="1:1" x14ac:dyDescent="0.25">
      <c r="A636">
        <v>638</v>
      </c>
    </row>
    <row r="637" spans="1:1" x14ac:dyDescent="0.25">
      <c r="A637">
        <v>639</v>
      </c>
    </row>
    <row r="638" spans="1:1" x14ac:dyDescent="0.25">
      <c r="A638">
        <v>640</v>
      </c>
    </row>
    <row r="639" spans="1:1" x14ac:dyDescent="0.25">
      <c r="A639">
        <v>641</v>
      </c>
    </row>
    <row r="640" spans="1:1" x14ac:dyDescent="0.25">
      <c r="A640">
        <v>642</v>
      </c>
    </row>
    <row r="641" spans="1:1" x14ac:dyDescent="0.25">
      <c r="A641">
        <v>643</v>
      </c>
    </row>
    <row r="642" spans="1:1" x14ac:dyDescent="0.25">
      <c r="A642">
        <v>644</v>
      </c>
    </row>
    <row r="643" spans="1:1" x14ac:dyDescent="0.25">
      <c r="A643">
        <v>645</v>
      </c>
    </row>
    <row r="644" spans="1:1" x14ac:dyDescent="0.25">
      <c r="A644">
        <v>646</v>
      </c>
    </row>
    <row r="645" spans="1:1" x14ac:dyDescent="0.25">
      <c r="A645">
        <v>647</v>
      </c>
    </row>
    <row r="646" spans="1:1" x14ac:dyDescent="0.25">
      <c r="A646">
        <v>648</v>
      </c>
    </row>
    <row r="647" spans="1:1" x14ac:dyDescent="0.25">
      <c r="A647">
        <v>649</v>
      </c>
    </row>
    <row r="648" spans="1:1" x14ac:dyDescent="0.25">
      <c r="A648">
        <v>650</v>
      </c>
    </row>
    <row r="649" spans="1:1" x14ac:dyDescent="0.25">
      <c r="A649">
        <v>651</v>
      </c>
    </row>
    <row r="650" spans="1:1" x14ac:dyDescent="0.25">
      <c r="A650">
        <v>652</v>
      </c>
    </row>
    <row r="651" spans="1:1" x14ac:dyDescent="0.25">
      <c r="A651">
        <v>653</v>
      </c>
    </row>
    <row r="652" spans="1:1" x14ac:dyDescent="0.25">
      <c r="A652">
        <v>654</v>
      </c>
    </row>
    <row r="653" spans="1:1" x14ac:dyDescent="0.25">
      <c r="A653">
        <v>655</v>
      </c>
    </row>
    <row r="654" spans="1:1" x14ac:dyDescent="0.25">
      <c r="A654">
        <v>656</v>
      </c>
    </row>
    <row r="655" spans="1:1" x14ac:dyDescent="0.25">
      <c r="A655">
        <v>657</v>
      </c>
    </row>
    <row r="656" spans="1:1" x14ac:dyDescent="0.25">
      <c r="A656">
        <v>658</v>
      </c>
    </row>
    <row r="657" spans="1:1" x14ac:dyDescent="0.25">
      <c r="A657">
        <v>659</v>
      </c>
    </row>
    <row r="658" spans="1:1" x14ac:dyDescent="0.25">
      <c r="A658">
        <v>660</v>
      </c>
    </row>
    <row r="659" spans="1:1" x14ac:dyDescent="0.25">
      <c r="A659">
        <v>661</v>
      </c>
    </row>
    <row r="660" spans="1:1" x14ac:dyDescent="0.25">
      <c r="A660">
        <v>662</v>
      </c>
    </row>
    <row r="661" spans="1:1" x14ac:dyDescent="0.25">
      <c r="A661">
        <v>663</v>
      </c>
    </row>
    <row r="662" spans="1:1" x14ac:dyDescent="0.25">
      <c r="A662">
        <v>664</v>
      </c>
    </row>
    <row r="663" spans="1:1" x14ac:dyDescent="0.25">
      <c r="A663">
        <v>665</v>
      </c>
    </row>
    <row r="664" spans="1:1" x14ac:dyDescent="0.25">
      <c r="A664">
        <v>666</v>
      </c>
    </row>
    <row r="665" spans="1:1" x14ac:dyDescent="0.25">
      <c r="A665">
        <v>667</v>
      </c>
    </row>
    <row r="666" spans="1:1" x14ac:dyDescent="0.25">
      <c r="A666">
        <v>668</v>
      </c>
    </row>
    <row r="667" spans="1:1" x14ac:dyDescent="0.25">
      <c r="A667">
        <v>669</v>
      </c>
    </row>
    <row r="668" spans="1:1" x14ac:dyDescent="0.25">
      <c r="A668">
        <v>670</v>
      </c>
    </row>
    <row r="669" spans="1:1" x14ac:dyDescent="0.25">
      <c r="A669">
        <v>671</v>
      </c>
    </row>
    <row r="670" spans="1:1" x14ac:dyDescent="0.25">
      <c r="A670">
        <v>672</v>
      </c>
    </row>
    <row r="671" spans="1:1" x14ac:dyDescent="0.25">
      <c r="A671">
        <v>673</v>
      </c>
    </row>
    <row r="672" spans="1:1" x14ac:dyDescent="0.25">
      <c r="A672">
        <v>674</v>
      </c>
    </row>
    <row r="673" spans="1:1" x14ac:dyDescent="0.25">
      <c r="A673">
        <v>675</v>
      </c>
    </row>
    <row r="674" spans="1:1" x14ac:dyDescent="0.25">
      <c r="A674">
        <v>676</v>
      </c>
    </row>
    <row r="675" spans="1:1" x14ac:dyDescent="0.25">
      <c r="A675">
        <v>677</v>
      </c>
    </row>
    <row r="676" spans="1:1" x14ac:dyDescent="0.25">
      <c r="A676">
        <v>678</v>
      </c>
    </row>
    <row r="677" spans="1:1" x14ac:dyDescent="0.25">
      <c r="A677">
        <v>679</v>
      </c>
    </row>
    <row r="678" spans="1:1" x14ac:dyDescent="0.25">
      <c r="A678">
        <v>680</v>
      </c>
    </row>
    <row r="679" spans="1:1" x14ac:dyDescent="0.25">
      <c r="A679">
        <v>681</v>
      </c>
    </row>
    <row r="680" spans="1:1" x14ac:dyDescent="0.25">
      <c r="A680">
        <v>682</v>
      </c>
    </row>
    <row r="681" spans="1:1" x14ac:dyDescent="0.25">
      <c r="A681">
        <v>683</v>
      </c>
    </row>
    <row r="682" spans="1:1" x14ac:dyDescent="0.25">
      <c r="A682">
        <v>684</v>
      </c>
    </row>
    <row r="683" spans="1:1" x14ac:dyDescent="0.25">
      <c r="A683">
        <v>685</v>
      </c>
    </row>
    <row r="684" spans="1:1" x14ac:dyDescent="0.25">
      <c r="A684">
        <v>686</v>
      </c>
    </row>
    <row r="685" spans="1:1" x14ac:dyDescent="0.25">
      <c r="A685">
        <v>687</v>
      </c>
    </row>
    <row r="686" spans="1:1" x14ac:dyDescent="0.25">
      <c r="A686">
        <v>688</v>
      </c>
    </row>
    <row r="687" spans="1:1" x14ac:dyDescent="0.25">
      <c r="A687">
        <v>689</v>
      </c>
    </row>
    <row r="688" spans="1:1" x14ac:dyDescent="0.25">
      <c r="A688">
        <v>690</v>
      </c>
    </row>
    <row r="689" spans="1:1" x14ac:dyDescent="0.25">
      <c r="A689">
        <v>691</v>
      </c>
    </row>
    <row r="690" spans="1:1" x14ac:dyDescent="0.25">
      <c r="A690">
        <v>692</v>
      </c>
    </row>
    <row r="691" spans="1:1" x14ac:dyDescent="0.25">
      <c r="A691">
        <v>693</v>
      </c>
    </row>
    <row r="692" spans="1:1" x14ac:dyDescent="0.25">
      <c r="A692">
        <v>694</v>
      </c>
    </row>
    <row r="693" spans="1:1" x14ac:dyDescent="0.25">
      <c r="A693">
        <v>695</v>
      </c>
    </row>
    <row r="694" spans="1:1" x14ac:dyDescent="0.25">
      <c r="A694">
        <v>696</v>
      </c>
    </row>
    <row r="695" spans="1:1" x14ac:dyDescent="0.25">
      <c r="A695">
        <v>697</v>
      </c>
    </row>
    <row r="696" spans="1:1" x14ac:dyDescent="0.25">
      <c r="A696">
        <v>698</v>
      </c>
    </row>
    <row r="697" spans="1:1" x14ac:dyDescent="0.25">
      <c r="A697">
        <v>699</v>
      </c>
    </row>
    <row r="698" spans="1:1" x14ac:dyDescent="0.25">
      <c r="A698">
        <v>700</v>
      </c>
    </row>
    <row r="699" spans="1:1" x14ac:dyDescent="0.25">
      <c r="A699">
        <v>701</v>
      </c>
    </row>
    <row r="700" spans="1:1" x14ac:dyDescent="0.25">
      <c r="A700">
        <v>702</v>
      </c>
    </row>
    <row r="701" spans="1:1" x14ac:dyDescent="0.25">
      <c r="A701">
        <v>703</v>
      </c>
    </row>
    <row r="702" spans="1:1" x14ac:dyDescent="0.25">
      <c r="A702">
        <v>704</v>
      </c>
    </row>
    <row r="703" spans="1:1" x14ac:dyDescent="0.25">
      <c r="A703">
        <v>705</v>
      </c>
    </row>
    <row r="704" spans="1:1" x14ac:dyDescent="0.25">
      <c r="A704">
        <v>706</v>
      </c>
    </row>
    <row r="705" spans="1:1" x14ac:dyDescent="0.25">
      <c r="A705">
        <v>707</v>
      </c>
    </row>
    <row r="706" spans="1:1" x14ac:dyDescent="0.25">
      <c r="A706">
        <v>708</v>
      </c>
    </row>
    <row r="707" spans="1:1" x14ac:dyDescent="0.25">
      <c r="A707">
        <v>709</v>
      </c>
    </row>
    <row r="708" spans="1:1" x14ac:dyDescent="0.25">
      <c r="A708">
        <v>710</v>
      </c>
    </row>
    <row r="709" spans="1:1" x14ac:dyDescent="0.25">
      <c r="A709">
        <v>711</v>
      </c>
    </row>
    <row r="710" spans="1:1" x14ac:dyDescent="0.25">
      <c r="A710">
        <v>712</v>
      </c>
    </row>
    <row r="711" spans="1:1" x14ac:dyDescent="0.25">
      <c r="A711">
        <v>713</v>
      </c>
    </row>
    <row r="712" spans="1:1" x14ac:dyDescent="0.25">
      <c r="A712">
        <v>714</v>
      </c>
    </row>
    <row r="713" spans="1:1" x14ac:dyDescent="0.25">
      <c r="A713">
        <v>715</v>
      </c>
    </row>
    <row r="714" spans="1:1" x14ac:dyDescent="0.25">
      <c r="A714">
        <v>716</v>
      </c>
    </row>
    <row r="715" spans="1:1" x14ac:dyDescent="0.25">
      <c r="A715">
        <v>717</v>
      </c>
    </row>
    <row r="716" spans="1:1" x14ac:dyDescent="0.25">
      <c r="A716">
        <v>718</v>
      </c>
    </row>
    <row r="717" spans="1:1" x14ac:dyDescent="0.25">
      <c r="A717">
        <v>719</v>
      </c>
    </row>
    <row r="718" spans="1:1" x14ac:dyDescent="0.25">
      <c r="A718">
        <v>720</v>
      </c>
    </row>
    <row r="719" spans="1:1" x14ac:dyDescent="0.25">
      <c r="A719">
        <v>721</v>
      </c>
    </row>
    <row r="720" spans="1:1" x14ac:dyDescent="0.25">
      <c r="A720">
        <v>722</v>
      </c>
    </row>
    <row r="721" spans="1:1" x14ac:dyDescent="0.25">
      <c r="A721">
        <v>723</v>
      </c>
    </row>
    <row r="722" spans="1:1" x14ac:dyDescent="0.25">
      <c r="A722">
        <v>724</v>
      </c>
    </row>
    <row r="723" spans="1:1" x14ac:dyDescent="0.25">
      <c r="A723">
        <v>725</v>
      </c>
    </row>
    <row r="724" spans="1:1" x14ac:dyDescent="0.25">
      <c r="A724">
        <v>726</v>
      </c>
    </row>
    <row r="725" spans="1:1" x14ac:dyDescent="0.25">
      <c r="A725">
        <v>727</v>
      </c>
    </row>
    <row r="726" spans="1:1" x14ac:dyDescent="0.25">
      <c r="A726">
        <v>728</v>
      </c>
    </row>
    <row r="727" spans="1:1" x14ac:dyDescent="0.25">
      <c r="A727">
        <v>729</v>
      </c>
    </row>
    <row r="728" spans="1:1" x14ac:dyDescent="0.25">
      <c r="A728">
        <v>730</v>
      </c>
    </row>
    <row r="729" spans="1:1" x14ac:dyDescent="0.25">
      <c r="A729">
        <v>731</v>
      </c>
    </row>
    <row r="730" spans="1:1" x14ac:dyDescent="0.25">
      <c r="A730">
        <v>732</v>
      </c>
    </row>
    <row r="731" spans="1:1" x14ac:dyDescent="0.25">
      <c r="A731">
        <v>733</v>
      </c>
    </row>
    <row r="732" spans="1:1" x14ac:dyDescent="0.25">
      <c r="A732">
        <v>734</v>
      </c>
    </row>
    <row r="733" spans="1:1" x14ac:dyDescent="0.25">
      <c r="A733">
        <v>735</v>
      </c>
    </row>
    <row r="734" spans="1:1" x14ac:dyDescent="0.25">
      <c r="A734">
        <v>736</v>
      </c>
    </row>
    <row r="735" spans="1:1" x14ac:dyDescent="0.25">
      <c r="A735">
        <v>737</v>
      </c>
    </row>
    <row r="736" spans="1:1" x14ac:dyDescent="0.25">
      <c r="A736">
        <v>738</v>
      </c>
    </row>
    <row r="737" spans="1:1" x14ac:dyDescent="0.25">
      <c r="A737">
        <v>739</v>
      </c>
    </row>
    <row r="738" spans="1:1" x14ac:dyDescent="0.25">
      <c r="A738">
        <v>740</v>
      </c>
    </row>
    <row r="739" spans="1:1" x14ac:dyDescent="0.25">
      <c r="A739">
        <v>741</v>
      </c>
    </row>
    <row r="740" spans="1:1" x14ac:dyDescent="0.25">
      <c r="A740">
        <v>742</v>
      </c>
    </row>
    <row r="741" spans="1:1" x14ac:dyDescent="0.25">
      <c r="A741">
        <v>743</v>
      </c>
    </row>
    <row r="742" spans="1:1" x14ac:dyDescent="0.25">
      <c r="A742">
        <v>744</v>
      </c>
    </row>
    <row r="743" spans="1:1" x14ac:dyDescent="0.25">
      <c r="A743">
        <v>745</v>
      </c>
    </row>
    <row r="744" spans="1:1" x14ac:dyDescent="0.25">
      <c r="A744">
        <v>746</v>
      </c>
    </row>
    <row r="745" spans="1:1" x14ac:dyDescent="0.25">
      <c r="A745">
        <v>747</v>
      </c>
    </row>
    <row r="746" spans="1:1" x14ac:dyDescent="0.25">
      <c r="A746">
        <v>748</v>
      </c>
    </row>
    <row r="747" spans="1:1" x14ac:dyDescent="0.25">
      <c r="A747">
        <v>749</v>
      </c>
    </row>
    <row r="748" spans="1:1" x14ac:dyDescent="0.25">
      <c r="A748">
        <v>750</v>
      </c>
    </row>
    <row r="749" spans="1:1" x14ac:dyDescent="0.25">
      <c r="A749">
        <v>751</v>
      </c>
    </row>
    <row r="750" spans="1:1" x14ac:dyDescent="0.25">
      <c r="A750">
        <v>752</v>
      </c>
    </row>
    <row r="751" spans="1:1" x14ac:dyDescent="0.25">
      <c r="A751">
        <v>753</v>
      </c>
    </row>
    <row r="752" spans="1:1" x14ac:dyDescent="0.25">
      <c r="A752">
        <v>754</v>
      </c>
    </row>
    <row r="753" spans="1:1" x14ac:dyDescent="0.25">
      <c r="A753">
        <v>755</v>
      </c>
    </row>
    <row r="754" spans="1:1" x14ac:dyDescent="0.25">
      <c r="A754">
        <v>756</v>
      </c>
    </row>
    <row r="755" spans="1:1" x14ac:dyDescent="0.25">
      <c r="A755">
        <v>757</v>
      </c>
    </row>
    <row r="756" spans="1:1" x14ac:dyDescent="0.25">
      <c r="A756">
        <v>758</v>
      </c>
    </row>
    <row r="757" spans="1:1" x14ac:dyDescent="0.25">
      <c r="A757">
        <v>759</v>
      </c>
    </row>
    <row r="758" spans="1:1" x14ac:dyDescent="0.25">
      <c r="A758">
        <v>760</v>
      </c>
    </row>
    <row r="759" spans="1:1" x14ac:dyDescent="0.25">
      <c r="A759">
        <v>761</v>
      </c>
    </row>
    <row r="760" spans="1:1" x14ac:dyDescent="0.25">
      <c r="A760">
        <v>762</v>
      </c>
    </row>
    <row r="761" spans="1:1" x14ac:dyDescent="0.25">
      <c r="A761">
        <v>763</v>
      </c>
    </row>
    <row r="762" spans="1:1" x14ac:dyDescent="0.25">
      <c r="A762">
        <v>764</v>
      </c>
    </row>
    <row r="763" spans="1:1" x14ac:dyDescent="0.25">
      <c r="A763">
        <v>765</v>
      </c>
    </row>
    <row r="764" spans="1:1" x14ac:dyDescent="0.25">
      <c r="A764">
        <v>766</v>
      </c>
    </row>
    <row r="765" spans="1:1" x14ac:dyDescent="0.25">
      <c r="A765">
        <v>767</v>
      </c>
    </row>
    <row r="766" spans="1:1" x14ac:dyDescent="0.25">
      <c r="A766">
        <v>768</v>
      </c>
    </row>
    <row r="767" spans="1:1" x14ac:dyDescent="0.25">
      <c r="A767">
        <v>769</v>
      </c>
    </row>
    <row r="768" spans="1:1" x14ac:dyDescent="0.25">
      <c r="A768">
        <v>770</v>
      </c>
    </row>
    <row r="769" spans="1:1" x14ac:dyDescent="0.25">
      <c r="A769">
        <v>771</v>
      </c>
    </row>
    <row r="770" spans="1:1" x14ac:dyDescent="0.25">
      <c r="A770">
        <v>772</v>
      </c>
    </row>
    <row r="771" spans="1:1" x14ac:dyDescent="0.25">
      <c r="A771">
        <v>773</v>
      </c>
    </row>
    <row r="772" spans="1:1" x14ac:dyDescent="0.25">
      <c r="A772">
        <v>774</v>
      </c>
    </row>
    <row r="773" spans="1:1" x14ac:dyDescent="0.25">
      <c r="A773">
        <v>775</v>
      </c>
    </row>
    <row r="774" spans="1:1" x14ac:dyDescent="0.25">
      <c r="A774">
        <v>776</v>
      </c>
    </row>
    <row r="775" spans="1:1" x14ac:dyDescent="0.25">
      <c r="A775">
        <v>777</v>
      </c>
    </row>
    <row r="776" spans="1:1" x14ac:dyDescent="0.25">
      <c r="A776">
        <v>778</v>
      </c>
    </row>
    <row r="777" spans="1:1" x14ac:dyDescent="0.25">
      <c r="A777">
        <v>779</v>
      </c>
    </row>
    <row r="778" spans="1:1" x14ac:dyDescent="0.25">
      <c r="A778">
        <v>780</v>
      </c>
    </row>
    <row r="779" spans="1:1" x14ac:dyDescent="0.25">
      <c r="A779">
        <v>781</v>
      </c>
    </row>
    <row r="780" spans="1:1" x14ac:dyDescent="0.25">
      <c r="A780">
        <v>782</v>
      </c>
    </row>
    <row r="781" spans="1:1" x14ac:dyDescent="0.25">
      <c r="A781">
        <v>783</v>
      </c>
    </row>
    <row r="782" spans="1:1" x14ac:dyDescent="0.25">
      <c r="A782">
        <v>784</v>
      </c>
    </row>
    <row r="783" spans="1:1" x14ac:dyDescent="0.25">
      <c r="A783">
        <v>785</v>
      </c>
    </row>
    <row r="784" spans="1:1" x14ac:dyDescent="0.25">
      <c r="A784">
        <v>786</v>
      </c>
    </row>
    <row r="785" spans="1:1" x14ac:dyDescent="0.25">
      <c r="A785">
        <v>787</v>
      </c>
    </row>
    <row r="786" spans="1:1" x14ac:dyDescent="0.25">
      <c r="A786">
        <v>788</v>
      </c>
    </row>
    <row r="787" spans="1:1" x14ac:dyDescent="0.25">
      <c r="A787">
        <v>789</v>
      </c>
    </row>
    <row r="788" spans="1:1" x14ac:dyDescent="0.25">
      <c r="A788">
        <v>790</v>
      </c>
    </row>
    <row r="789" spans="1:1" x14ac:dyDescent="0.25">
      <c r="A789">
        <v>791</v>
      </c>
    </row>
    <row r="790" spans="1:1" x14ac:dyDescent="0.25">
      <c r="A790">
        <v>792</v>
      </c>
    </row>
    <row r="791" spans="1:1" x14ac:dyDescent="0.25">
      <c r="A791">
        <v>793</v>
      </c>
    </row>
    <row r="792" spans="1:1" x14ac:dyDescent="0.25">
      <c r="A792">
        <v>794</v>
      </c>
    </row>
    <row r="793" spans="1:1" x14ac:dyDescent="0.25">
      <c r="A793">
        <v>795</v>
      </c>
    </row>
    <row r="794" spans="1:1" x14ac:dyDescent="0.25">
      <c r="A794">
        <v>796</v>
      </c>
    </row>
    <row r="795" spans="1:1" x14ac:dyDescent="0.25">
      <c r="A795">
        <v>797</v>
      </c>
    </row>
    <row r="796" spans="1:1" x14ac:dyDescent="0.25">
      <c r="A796">
        <v>798</v>
      </c>
    </row>
    <row r="797" spans="1:1" x14ac:dyDescent="0.25">
      <c r="A797">
        <v>799</v>
      </c>
    </row>
    <row r="798" spans="1:1" x14ac:dyDescent="0.25">
      <c r="A798">
        <v>800</v>
      </c>
    </row>
    <row r="799" spans="1:1" x14ac:dyDescent="0.25">
      <c r="A799">
        <v>801</v>
      </c>
    </row>
    <row r="800" spans="1:1" x14ac:dyDescent="0.25">
      <c r="A800">
        <v>802</v>
      </c>
    </row>
    <row r="801" spans="1:1" x14ac:dyDescent="0.25">
      <c r="A801">
        <v>803</v>
      </c>
    </row>
    <row r="802" spans="1:1" x14ac:dyDescent="0.25">
      <c r="A802">
        <v>804</v>
      </c>
    </row>
    <row r="803" spans="1:1" x14ac:dyDescent="0.25">
      <c r="A803">
        <v>805</v>
      </c>
    </row>
    <row r="804" spans="1:1" x14ac:dyDescent="0.25">
      <c r="A804">
        <v>806</v>
      </c>
    </row>
    <row r="805" spans="1:1" x14ac:dyDescent="0.25">
      <c r="A805">
        <v>807</v>
      </c>
    </row>
    <row r="806" spans="1:1" x14ac:dyDescent="0.25">
      <c r="A806">
        <v>808</v>
      </c>
    </row>
    <row r="807" spans="1:1" x14ac:dyDescent="0.25">
      <c r="A807">
        <v>809</v>
      </c>
    </row>
    <row r="808" spans="1:1" x14ac:dyDescent="0.25">
      <c r="A808">
        <v>810</v>
      </c>
    </row>
    <row r="809" spans="1:1" x14ac:dyDescent="0.25">
      <c r="A809">
        <v>811</v>
      </c>
    </row>
    <row r="810" spans="1:1" x14ac:dyDescent="0.25">
      <c r="A810">
        <v>812</v>
      </c>
    </row>
    <row r="811" spans="1:1" x14ac:dyDescent="0.25">
      <c r="A811">
        <v>813</v>
      </c>
    </row>
    <row r="812" spans="1:1" x14ac:dyDescent="0.25">
      <c r="A812">
        <v>814</v>
      </c>
    </row>
    <row r="813" spans="1:1" x14ac:dyDescent="0.25">
      <c r="A813">
        <v>815</v>
      </c>
    </row>
    <row r="814" spans="1:1" x14ac:dyDescent="0.25">
      <c r="A814">
        <v>816</v>
      </c>
    </row>
    <row r="815" spans="1:1" x14ac:dyDescent="0.25">
      <c r="A815">
        <v>817</v>
      </c>
    </row>
    <row r="816" spans="1:1" x14ac:dyDescent="0.25">
      <c r="A816">
        <v>818</v>
      </c>
    </row>
    <row r="817" spans="1:1" x14ac:dyDescent="0.25">
      <c r="A817">
        <v>819</v>
      </c>
    </row>
    <row r="818" spans="1:1" x14ac:dyDescent="0.25">
      <c r="A818">
        <v>820</v>
      </c>
    </row>
    <row r="819" spans="1:1" x14ac:dyDescent="0.25">
      <c r="A819">
        <v>821</v>
      </c>
    </row>
    <row r="820" spans="1:1" x14ac:dyDescent="0.25">
      <c r="A820">
        <v>822</v>
      </c>
    </row>
    <row r="821" spans="1:1" x14ac:dyDescent="0.25">
      <c r="A821">
        <v>823</v>
      </c>
    </row>
    <row r="822" spans="1:1" x14ac:dyDescent="0.25">
      <c r="A822">
        <v>824</v>
      </c>
    </row>
    <row r="823" spans="1:1" x14ac:dyDescent="0.25">
      <c r="A823">
        <v>825</v>
      </c>
    </row>
    <row r="824" spans="1:1" x14ac:dyDescent="0.25">
      <c r="A824">
        <v>826</v>
      </c>
    </row>
    <row r="825" spans="1:1" x14ac:dyDescent="0.25">
      <c r="A825">
        <v>827</v>
      </c>
    </row>
    <row r="826" spans="1:1" x14ac:dyDescent="0.25">
      <c r="A826">
        <v>828</v>
      </c>
    </row>
    <row r="827" spans="1:1" x14ac:dyDescent="0.25">
      <c r="A827">
        <v>829</v>
      </c>
    </row>
    <row r="828" spans="1:1" x14ac:dyDescent="0.25">
      <c r="A828">
        <v>830</v>
      </c>
    </row>
    <row r="829" spans="1:1" x14ac:dyDescent="0.25">
      <c r="A829">
        <v>831</v>
      </c>
    </row>
    <row r="830" spans="1:1" x14ac:dyDescent="0.25">
      <c r="A830">
        <v>832</v>
      </c>
    </row>
    <row r="831" spans="1:1" x14ac:dyDescent="0.25">
      <c r="A831">
        <v>833</v>
      </c>
    </row>
    <row r="832" spans="1:1" x14ac:dyDescent="0.25">
      <c r="A832">
        <v>834</v>
      </c>
    </row>
    <row r="833" spans="1:1" x14ac:dyDescent="0.25">
      <c r="A833">
        <v>835</v>
      </c>
    </row>
    <row r="834" spans="1:1" x14ac:dyDescent="0.25">
      <c r="A834">
        <v>836</v>
      </c>
    </row>
    <row r="835" spans="1:1" x14ac:dyDescent="0.25">
      <c r="A835">
        <v>837</v>
      </c>
    </row>
    <row r="836" spans="1:1" x14ac:dyDescent="0.25">
      <c r="A836">
        <v>838</v>
      </c>
    </row>
    <row r="837" spans="1:1" x14ac:dyDescent="0.25">
      <c r="A837">
        <v>839</v>
      </c>
    </row>
    <row r="838" spans="1:1" x14ac:dyDescent="0.25">
      <c r="A838">
        <v>840</v>
      </c>
    </row>
    <row r="839" spans="1:1" x14ac:dyDescent="0.25">
      <c r="A839">
        <v>841</v>
      </c>
    </row>
    <row r="840" spans="1:1" x14ac:dyDescent="0.25">
      <c r="A840">
        <v>842</v>
      </c>
    </row>
    <row r="841" spans="1:1" x14ac:dyDescent="0.25">
      <c r="A841">
        <v>843</v>
      </c>
    </row>
    <row r="842" spans="1:1" x14ac:dyDescent="0.25">
      <c r="A842">
        <v>844</v>
      </c>
    </row>
    <row r="843" spans="1:1" x14ac:dyDescent="0.25">
      <c r="A843">
        <v>845</v>
      </c>
    </row>
    <row r="844" spans="1:1" x14ac:dyDescent="0.25">
      <c r="A844">
        <v>846</v>
      </c>
    </row>
    <row r="845" spans="1:1" x14ac:dyDescent="0.25">
      <c r="A845">
        <v>847</v>
      </c>
    </row>
    <row r="846" spans="1:1" x14ac:dyDescent="0.25">
      <c r="A846">
        <v>848</v>
      </c>
    </row>
    <row r="847" spans="1:1" x14ac:dyDescent="0.25">
      <c r="A847">
        <v>849</v>
      </c>
    </row>
    <row r="848" spans="1:1" x14ac:dyDescent="0.25">
      <c r="A848">
        <v>850</v>
      </c>
    </row>
    <row r="849" spans="1:1" x14ac:dyDescent="0.25">
      <c r="A849">
        <v>851</v>
      </c>
    </row>
    <row r="850" spans="1:1" x14ac:dyDescent="0.25">
      <c r="A850">
        <v>852</v>
      </c>
    </row>
    <row r="851" spans="1:1" x14ac:dyDescent="0.25">
      <c r="A851">
        <v>853</v>
      </c>
    </row>
    <row r="852" spans="1:1" x14ac:dyDescent="0.25">
      <c r="A852">
        <v>854</v>
      </c>
    </row>
    <row r="853" spans="1:1" x14ac:dyDescent="0.25">
      <c r="A853">
        <v>855</v>
      </c>
    </row>
    <row r="854" spans="1:1" x14ac:dyDescent="0.25">
      <c r="A854">
        <v>856</v>
      </c>
    </row>
    <row r="855" spans="1:1" x14ac:dyDescent="0.25">
      <c r="A855">
        <v>857</v>
      </c>
    </row>
    <row r="856" spans="1:1" x14ac:dyDescent="0.25">
      <c r="A856">
        <v>858</v>
      </c>
    </row>
    <row r="857" spans="1:1" x14ac:dyDescent="0.25">
      <c r="A857">
        <v>859</v>
      </c>
    </row>
    <row r="858" spans="1:1" x14ac:dyDescent="0.25">
      <c r="A858">
        <v>860</v>
      </c>
    </row>
    <row r="859" spans="1:1" x14ac:dyDescent="0.25">
      <c r="A859">
        <v>861</v>
      </c>
    </row>
    <row r="860" spans="1:1" x14ac:dyDescent="0.25">
      <c r="A860">
        <v>862</v>
      </c>
    </row>
    <row r="861" spans="1:1" x14ac:dyDescent="0.25">
      <c r="A861">
        <v>863</v>
      </c>
    </row>
    <row r="862" spans="1:1" x14ac:dyDescent="0.25">
      <c r="A862">
        <v>864</v>
      </c>
    </row>
    <row r="863" spans="1:1" x14ac:dyDescent="0.25">
      <c r="A863">
        <v>865</v>
      </c>
    </row>
    <row r="864" spans="1:1" x14ac:dyDescent="0.25">
      <c r="A864">
        <v>866</v>
      </c>
    </row>
    <row r="865" spans="1:1" x14ac:dyDescent="0.25">
      <c r="A865">
        <v>867</v>
      </c>
    </row>
    <row r="866" spans="1:1" x14ac:dyDescent="0.25">
      <c r="A866">
        <v>868</v>
      </c>
    </row>
    <row r="867" spans="1:1" x14ac:dyDescent="0.25">
      <c r="A867">
        <v>869</v>
      </c>
    </row>
    <row r="868" spans="1:1" x14ac:dyDescent="0.25">
      <c r="A868">
        <v>870</v>
      </c>
    </row>
    <row r="869" spans="1:1" x14ac:dyDescent="0.25">
      <c r="A869">
        <v>871</v>
      </c>
    </row>
    <row r="870" spans="1:1" x14ac:dyDescent="0.25">
      <c r="A870">
        <v>872</v>
      </c>
    </row>
    <row r="871" spans="1:1" x14ac:dyDescent="0.25">
      <c r="A871">
        <v>873</v>
      </c>
    </row>
    <row r="872" spans="1:1" x14ac:dyDescent="0.25">
      <c r="A872">
        <v>874</v>
      </c>
    </row>
    <row r="873" spans="1:1" x14ac:dyDescent="0.25">
      <c r="A873">
        <v>875</v>
      </c>
    </row>
    <row r="874" spans="1:1" x14ac:dyDescent="0.25">
      <c r="A874">
        <v>876</v>
      </c>
    </row>
    <row r="875" spans="1:1" x14ac:dyDescent="0.25">
      <c r="A875">
        <v>877</v>
      </c>
    </row>
    <row r="876" spans="1:1" x14ac:dyDescent="0.25">
      <c r="A876">
        <v>878</v>
      </c>
    </row>
    <row r="877" spans="1:1" x14ac:dyDescent="0.25">
      <c r="A877">
        <v>879</v>
      </c>
    </row>
    <row r="878" spans="1:1" x14ac:dyDescent="0.25">
      <c r="A878">
        <v>880</v>
      </c>
    </row>
    <row r="879" spans="1:1" x14ac:dyDescent="0.25">
      <c r="A879">
        <v>881</v>
      </c>
    </row>
    <row r="880" spans="1:1" x14ac:dyDescent="0.25">
      <c r="A880">
        <v>882</v>
      </c>
    </row>
    <row r="881" spans="1:1" x14ac:dyDescent="0.25">
      <c r="A881">
        <v>883</v>
      </c>
    </row>
    <row r="882" spans="1:1" x14ac:dyDescent="0.25">
      <c r="A882">
        <v>884</v>
      </c>
    </row>
    <row r="883" spans="1:1" x14ac:dyDescent="0.25">
      <c r="A883">
        <v>885</v>
      </c>
    </row>
    <row r="884" spans="1:1" x14ac:dyDescent="0.25">
      <c r="A884">
        <v>886</v>
      </c>
    </row>
    <row r="885" spans="1:1" x14ac:dyDescent="0.25">
      <c r="A885">
        <v>887</v>
      </c>
    </row>
    <row r="886" spans="1:1" x14ac:dyDescent="0.25">
      <c r="A886">
        <v>888</v>
      </c>
    </row>
    <row r="887" spans="1:1" x14ac:dyDescent="0.25">
      <c r="A887">
        <v>889</v>
      </c>
    </row>
    <row r="888" spans="1:1" x14ac:dyDescent="0.25">
      <c r="A888">
        <v>890</v>
      </c>
    </row>
    <row r="889" spans="1:1" x14ac:dyDescent="0.25">
      <c r="A889">
        <v>891</v>
      </c>
    </row>
    <row r="890" spans="1:1" x14ac:dyDescent="0.25">
      <c r="A890">
        <v>892</v>
      </c>
    </row>
    <row r="891" spans="1:1" x14ac:dyDescent="0.25">
      <c r="A891">
        <v>893</v>
      </c>
    </row>
    <row r="892" spans="1:1" x14ac:dyDescent="0.25">
      <c r="A892">
        <v>894</v>
      </c>
    </row>
    <row r="893" spans="1:1" x14ac:dyDescent="0.25">
      <c r="A893">
        <v>895</v>
      </c>
    </row>
    <row r="894" spans="1:1" x14ac:dyDescent="0.25">
      <c r="A894">
        <v>896</v>
      </c>
    </row>
    <row r="895" spans="1:1" x14ac:dyDescent="0.25">
      <c r="A895">
        <v>897</v>
      </c>
    </row>
    <row r="896" spans="1:1" x14ac:dyDescent="0.25">
      <c r="A896">
        <v>898</v>
      </c>
    </row>
    <row r="897" spans="1:1" x14ac:dyDescent="0.25">
      <c r="A897">
        <v>899</v>
      </c>
    </row>
    <row r="898" spans="1:1" x14ac:dyDescent="0.25">
      <c r="A898">
        <v>900</v>
      </c>
    </row>
    <row r="899" spans="1:1" x14ac:dyDescent="0.25">
      <c r="A899">
        <v>901</v>
      </c>
    </row>
    <row r="900" spans="1:1" x14ac:dyDescent="0.25">
      <c r="A900">
        <v>902</v>
      </c>
    </row>
    <row r="901" spans="1:1" x14ac:dyDescent="0.25">
      <c r="A901">
        <v>903</v>
      </c>
    </row>
    <row r="902" spans="1:1" x14ac:dyDescent="0.25">
      <c r="A902">
        <v>904</v>
      </c>
    </row>
    <row r="903" spans="1:1" x14ac:dyDescent="0.25">
      <c r="A903">
        <v>905</v>
      </c>
    </row>
    <row r="904" spans="1:1" x14ac:dyDescent="0.25">
      <c r="A904">
        <v>906</v>
      </c>
    </row>
    <row r="905" spans="1:1" x14ac:dyDescent="0.25">
      <c r="A905">
        <v>907</v>
      </c>
    </row>
    <row r="906" spans="1:1" x14ac:dyDescent="0.25">
      <c r="A906">
        <v>908</v>
      </c>
    </row>
    <row r="907" spans="1:1" x14ac:dyDescent="0.25">
      <c r="A907">
        <v>909</v>
      </c>
    </row>
    <row r="908" spans="1:1" x14ac:dyDescent="0.25">
      <c r="A908">
        <v>910</v>
      </c>
    </row>
    <row r="909" spans="1:1" x14ac:dyDescent="0.25">
      <c r="A909">
        <v>911</v>
      </c>
    </row>
    <row r="910" spans="1:1" x14ac:dyDescent="0.25">
      <c r="A910">
        <v>912</v>
      </c>
    </row>
    <row r="911" spans="1:1" x14ac:dyDescent="0.25">
      <c r="A911">
        <v>913</v>
      </c>
    </row>
    <row r="912" spans="1:1" x14ac:dyDescent="0.25">
      <c r="A912">
        <v>914</v>
      </c>
    </row>
    <row r="913" spans="1:1" x14ac:dyDescent="0.25">
      <c r="A913">
        <v>915</v>
      </c>
    </row>
    <row r="914" spans="1:1" x14ac:dyDescent="0.25">
      <c r="A914">
        <v>916</v>
      </c>
    </row>
    <row r="915" spans="1:1" x14ac:dyDescent="0.25">
      <c r="A915">
        <v>917</v>
      </c>
    </row>
    <row r="916" spans="1:1" x14ac:dyDescent="0.25">
      <c r="A916">
        <v>918</v>
      </c>
    </row>
  </sheetData>
  <autoFilter ref="A1:J916" xr:uid="{BBF6973C-56CE-4C60-A74E-31E20BB6E8B9}"/>
  <sortState xmlns:xlrd2="http://schemas.microsoft.com/office/spreadsheetml/2017/richdata2" ref="A2:J916">
    <sortCondition ref="E2:E916"/>
    <sortCondition ref="D2:D916"/>
    <sortCondition descending="1" ref="F2:F91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ShortList</vt:lpstr>
      <vt:lpstr>SECTOR</vt:lpstr>
      <vt:lpstr>NSE Averages</vt:lpstr>
      <vt:lpstr>BSE Averages</vt:lpstr>
      <vt:lpstr>IndustryGrouping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Tushar Sarda</dc:creator>
  <cp:lastModifiedBy>Tushar Sarda</cp:lastModifiedBy>
  <dcterms:created xsi:type="dcterms:W3CDTF">2015-06-05T18:17:20Z</dcterms:created>
  <dcterms:modified xsi:type="dcterms:W3CDTF">2023-11-21T06:57:43Z</dcterms:modified>
</cp:coreProperties>
</file>